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Transportation/"/>
    </mc:Choice>
  </mc:AlternateContent>
  <xr:revisionPtr revIDLastSave="0" documentId="13_ncr:1_{11356806-7AC9-8348-8D9E-938421ABA1DB}" xr6:coauthVersionLast="47" xr6:coauthVersionMax="47" xr10:uidLastSave="{00000000-0000-0000-0000-000000000000}"/>
  <bookViews>
    <workbookView xWindow="20" yWindow="500" windowWidth="27240" windowHeight="15320" xr2:uid="{039AAB99-01BB-F343-B5AF-78F95FFB21D4}"/>
  </bookViews>
  <sheets>
    <sheet name="Sheet1" sheetId="1" r:id="rId1"/>
    <sheet name="Commercial" sheetId="2" r:id="rId2"/>
    <sheet name="Residential" sheetId="3" r:id="rId3"/>
    <sheet name="Nonresidential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2" i="1"/>
  <c r="N11" i="1"/>
  <c r="H2" i="5"/>
  <c r="N3" i="1"/>
  <c r="M2" i="1" l="1"/>
  <c r="K2" i="1"/>
  <c r="I2" i="1"/>
  <c r="N4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L203" i="1"/>
  <c r="L202" i="1"/>
  <c r="L34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M52" i="4"/>
  <c r="L12" i="4"/>
  <c r="L20" i="4"/>
  <c r="L44" i="4"/>
  <c r="L52" i="4"/>
  <c r="L84" i="4"/>
  <c r="L85" i="4"/>
  <c r="L108" i="4"/>
  <c r="L116" i="4"/>
  <c r="L140" i="4"/>
  <c r="L148" i="4"/>
  <c r="L149" i="4"/>
  <c r="L172" i="4"/>
  <c r="L180" i="4"/>
  <c r="L204" i="4"/>
  <c r="L212" i="4"/>
  <c r="K12" i="4"/>
  <c r="M12" i="4" s="1"/>
  <c r="N12" i="4" s="1"/>
  <c r="K20" i="4"/>
  <c r="M20" i="4" s="1"/>
  <c r="N20" i="4" s="1"/>
  <c r="K21" i="4"/>
  <c r="M21" i="4" s="1"/>
  <c r="K44" i="4"/>
  <c r="M44" i="4" s="1"/>
  <c r="N44" i="4" s="1"/>
  <c r="K52" i="4"/>
  <c r="K53" i="4"/>
  <c r="M53" i="4" s="1"/>
  <c r="K68" i="4"/>
  <c r="M68" i="4" s="1"/>
  <c r="K75" i="4"/>
  <c r="M75" i="4" s="1"/>
  <c r="N75" i="4" s="1"/>
  <c r="K94" i="4"/>
  <c r="M94" i="4" s="1"/>
  <c r="N94" i="4" s="1"/>
  <c r="K95" i="4"/>
  <c r="M95" i="4" s="1"/>
  <c r="N95" i="4" s="1"/>
  <c r="K108" i="4"/>
  <c r="M108" i="4" s="1"/>
  <c r="N108" i="4" s="1"/>
  <c r="K124" i="4"/>
  <c r="M124" i="4" s="1"/>
  <c r="K128" i="4"/>
  <c r="M128" i="4" s="1"/>
  <c r="K140" i="4"/>
  <c r="M140" i="4" s="1"/>
  <c r="N140" i="4" s="1"/>
  <c r="K144" i="4"/>
  <c r="M144" i="4" s="1"/>
  <c r="N144" i="4" s="1"/>
  <c r="K145" i="4"/>
  <c r="M145" i="4" s="1"/>
  <c r="N145" i="4" s="1"/>
  <c r="K156" i="4"/>
  <c r="M156" i="4" s="1"/>
  <c r="K172" i="4"/>
  <c r="M172" i="4" s="1"/>
  <c r="N172" i="4" s="1"/>
  <c r="K176" i="4"/>
  <c r="M176" i="4" s="1"/>
  <c r="N176" i="4" s="1"/>
  <c r="K188" i="4"/>
  <c r="M188" i="4" s="1"/>
  <c r="K192" i="4"/>
  <c r="M192" i="4" s="1"/>
  <c r="N192" i="4" s="1"/>
  <c r="K204" i="4"/>
  <c r="M204" i="4" s="1"/>
  <c r="N204" i="4" s="1"/>
  <c r="K220" i="4"/>
  <c r="M220" i="4" s="1"/>
  <c r="K224" i="4"/>
  <c r="M224" i="4" s="1"/>
  <c r="N224" i="4" s="1"/>
  <c r="K225" i="4"/>
  <c r="M225" i="4" s="1"/>
  <c r="N225" i="4" s="1"/>
  <c r="J13" i="4"/>
  <c r="L13" i="4" s="1"/>
  <c r="J29" i="4"/>
  <c r="L29" i="4" s="1"/>
  <c r="J45" i="4"/>
  <c r="L45" i="4" s="1"/>
  <c r="J49" i="4"/>
  <c r="L49" i="4" s="1"/>
  <c r="J50" i="4"/>
  <c r="L50" i="4" s="1"/>
  <c r="J61" i="4"/>
  <c r="L61" i="4" s="1"/>
  <c r="J63" i="4"/>
  <c r="L63" i="4" s="1"/>
  <c r="J64" i="4"/>
  <c r="L64" i="4" s="1"/>
  <c r="J77" i="4"/>
  <c r="L77" i="4" s="1"/>
  <c r="J85" i="4"/>
  <c r="J88" i="4"/>
  <c r="L88" i="4" s="1"/>
  <c r="J89" i="4"/>
  <c r="L89" i="4" s="1"/>
  <c r="J101" i="4"/>
  <c r="L101" i="4" s="1"/>
  <c r="J125" i="4"/>
  <c r="L125" i="4" s="1"/>
  <c r="J127" i="4"/>
  <c r="L127" i="4" s="1"/>
  <c r="J128" i="4"/>
  <c r="L128" i="4" s="1"/>
  <c r="J138" i="4"/>
  <c r="L138" i="4" s="1"/>
  <c r="J141" i="4"/>
  <c r="L141" i="4" s="1"/>
  <c r="J149" i="4"/>
  <c r="J165" i="4"/>
  <c r="L165" i="4" s="1"/>
  <c r="J167" i="4"/>
  <c r="L167" i="4" s="1"/>
  <c r="J177" i="4"/>
  <c r="L177" i="4" s="1"/>
  <c r="J178" i="4"/>
  <c r="L178" i="4" s="1"/>
  <c r="J190" i="4"/>
  <c r="L190" i="4" s="1"/>
  <c r="J198" i="4"/>
  <c r="L198" i="4" s="1"/>
  <c r="J200" i="4"/>
  <c r="L200" i="4" s="1"/>
  <c r="J213" i="4"/>
  <c r="L213" i="4" s="1"/>
  <c r="J222" i="4"/>
  <c r="L222" i="4" s="1"/>
  <c r="I3" i="4"/>
  <c r="I4" i="4"/>
  <c r="J4" i="4" s="1"/>
  <c r="L4" i="4" s="1"/>
  <c r="I5" i="4"/>
  <c r="J5" i="4" s="1"/>
  <c r="L5" i="4" s="1"/>
  <c r="I6" i="4"/>
  <c r="I7" i="4"/>
  <c r="I8" i="4"/>
  <c r="K8" i="4" s="1"/>
  <c r="M8" i="4" s="1"/>
  <c r="I9" i="4"/>
  <c r="I10" i="4"/>
  <c r="I11" i="4"/>
  <c r="I12" i="4"/>
  <c r="J12" i="4" s="1"/>
  <c r="I13" i="4"/>
  <c r="K13" i="4" s="1"/>
  <c r="M13" i="4" s="1"/>
  <c r="N13" i="4" s="1"/>
  <c r="I14" i="4"/>
  <c r="I15" i="4"/>
  <c r="J15" i="4" s="1"/>
  <c r="L15" i="4" s="1"/>
  <c r="I16" i="4"/>
  <c r="K16" i="4" s="1"/>
  <c r="M16" i="4" s="1"/>
  <c r="I17" i="4"/>
  <c r="K17" i="4" s="1"/>
  <c r="M17" i="4" s="1"/>
  <c r="I18" i="4"/>
  <c r="K18" i="4" s="1"/>
  <c r="M18" i="4" s="1"/>
  <c r="I19" i="4"/>
  <c r="I20" i="4"/>
  <c r="J20" i="4" s="1"/>
  <c r="I21" i="4"/>
  <c r="J21" i="4" s="1"/>
  <c r="L21" i="4" s="1"/>
  <c r="I22" i="4"/>
  <c r="I23" i="4"/>
  <c r="I24" i="4"/>
  <c r="K24" i="4" s="1"/>
  <c r="M24" i="4" s="1"/>
  <c r="I25" i="4"/>
  <c r="I26" i="4"/>
  <c r="I27" i="4"/>
  <c r="I28" i="4"/>
  <c r="J28" i="4" s="1"/>
  <c r="L28" i="4" s="1"/>
  <c r="I29" i="4"/>
  <c r="K29" i="4" s="1"/>
  <c r="M29" i="4" s="1"/>
  <c r="N29" i="4" s="1"/>
  <c r="I30" i="4"/>
  <c r="I31" i="4"/>
  <c r="J31" i="4" s="1"/>
  <c r="L31" i="4" s="1"/>
  <c r="I32" i="4"/>
  <c r="K32" i="4" s="1"/>
  <c r="M32" i="4" s="1"/>
  <c r="I33" i="4"/>
  <c r="K33" i="4" s="1"/>
  <c r="M33" i="4" s="1"/>
  <c r="I34" i="4"/>
  <c r="K34" i="4" s="1"/>
  <c r="M34" i="4" s="1"/>
  <c r="I35" i="4"/>
  <c r="I36" i="4"/>
  <c r="J36" i="4" s="1"/>
  <c r="L36" i="4" s="1"/>
  <c r="I37" i="4"/>
  <c r="J37" i="4" s="1"/>
  <c r="L37" i="4" s="1"/>
  <c r="I38" i="4"/>
  <c r="I39" i="4"/>
  <c r="I40" i="4"/>
  <c r="K40" i="4" s="1"/>
  <c r="M40" i="4" s="1"/>
  <c r="I41" i="4"/>
  <c r="I42" i="4"/>
  <c r="I43" i="4"/>
  <c r="I44" i="4"/>
  <c r="J44" i="4" s="1"/>
  <c r="I45" i="4"/>
  <c r="K45" i="4" s="1"/>
  <c r="M45" i="4" s="1"/>
  <c r="N45" i="4" s="1"/>
  <c r="I46" i="4"/>
  <c r="I47" i="4"/>
  <c r="J47" i="4" s="1"/>
  <c r="L47" i="4" s="1"/>
  <c r="I48" i="4"/>
  <c r="K48" i="4" s="1"/>
  <c r="M48" i="4" s="1"/>
  <c r="I49" i="4"/>
  <c r="K49" i="4" s="1"/>
  <c r="M49" i="4" s="1"/>
  <c r="I50" i="4"/>
  <c r="K50" i="4" s="1"/>
  <c r="M50" i="4" s="1"/>
  <c r="I51" i="4"/>
  <c r="I52" i="4"/>
  <c r="J52" i="4" s="1"/>
  <c r="I53" i="4"/>
  <c r="J53" i="4" s="1"/>
  <c r="L53" i="4" s="1"/>
  <c r="I54" i="4"/>
  <c r="I55" i="4"/>
  <c r="K55" i="4" s="1"/>
  <c r="M55" i="4" s="1"/>
  <c r="I56" i="4"/>
  <c r="K56" i="4" s="1"/>
  <c r="M56" i="4" s="1"/>
  <c r="I57" i="4"/>
  <c r="I58" i="4"/>
  <c r="I59" i="4"/>
  <c r="I60" i="4"/>
  <c r="I61" i="4"/>
  <c r="K61" i="4" s="1"/>
  <c r="M61" i="4" s="1"/>
  <c r="N61" i="4" s="1"/>
  <c r="I62" i="4"/>
  <c r="J62" i="4" s="1"/>
  <c r="L62" i="4" s="1"/>
  <c r="I63" i="4"/>
  <c r="K63" i="4" s="1"/>
  <c r="M63" i="4" s="1"/>
  <c r="N63" i="4" s="1"/>
  <c r="I64" i="4"/>
  <c r="K64" i="4" s="1"/>
  <c r="M64" i="4" s="1"/>
  <c r="I65" i="4"/>
  <c r="I66" i="4"/>
  <c r="I67" i="4"/>
  <c r="I68" i="4"/>
  <c r="J68" i="4" s="1"/>
  <c r="L68" i="4" s="1"/>
  <c r="I69" i="4"/>
  <c r="K69" i="4" s="1"/>
  <c r="M69" i="4" s="1"/>
  <c r="I70" i="4"/>
  <c r="I71" i="4"/>
  <c r="J71" i="4" s="1"/>
  <c r="L71" i="4" s="1"/>
  <c r="I72" i="4"/>
  <c r="K72" i="4" s="1"/>
  <c r="M72" i="4" s="1"/>
  <c r="I73" i="4"/>
  <c r="J73" i="4" s="1"/>
  <c r="L73" i="4" s="1"/>
  <c r="I74" i="4"/>
  <c r="K74" i="4" s="1"/>
  <c r="M74" i="4" s="1"/>
  <c r="I75" i="4"/>
  <c r="J75" i="4" s="1"/>
  <c r="L75" i="4" s="1"/>
  <c r="I76" i="4"/>
  <c r="I77" i="4"/>
  <c r="K77" i="4" s="1"/>
  <c r="M77" i="4" s="1"/>
  <c r="N77" i="4" s="1"/>
  <c r="I78" i="4"/>
  <c r="J78" i="4" s="1"/>
  <c r="L78" i="4" s="1"/>
  <c r="I79" i="4"/>
  <c r="K79" i="4" s="1"/>
  <c r="M79" i="4" s="1"/>
  <c r="I80" i="4"/>
  <c r="I81" i="4"/>
  <c r="I82" i="4"/>
  <c r="I83" i="4"/>
  <c r="J83" i="4" s="1"/>
  <c r="L83" i="4" s="1"/>
  <c r="I84" i="4"/>
  <c r="J84" i="4" s="1"/>
  <c r="I85" i="4"/>
  <c r="K85" i="4" s="1"/>
  <c r="M85" i="4" s="1"/>
  <c r="N85" i="4" s="1"/>
  <c r="I86" i="4"/>
  <c r="I87" i="4"/>
  <c r="K87" i="4" s="1"/>
  <c r="M87" i="4" s="1"/>
  <c r="I88" i="4"/>
  <c r="K88" i="4" s="1"/>
  <c r="M88" i="4" s="1"/>
  <c r="I89" i="4"/>
  <c r="K89" i="4" s="1"/>
  <c r="M89" i="4" s="1"/>
  <c r="I90" i="4"/>
  <c r="I91" i="4"/>
  <c r="I92" i="4"/>
  <c r="I93" i="4"/>
  <c r="J93" i="4" s="1"/>
  <c r="L93" i="4" s="1"/>
  <c r="I94" i="4"/>
  <c r="J94" i="4" s="1"/>
  <c r="L94" i="4" s="1"/>
  <c r="I95" i="4"/>
  <c r="J95" i="4" s="1"/>
  <c r="L95" i="4" s="1"/>
  <c r="I96" i="4"/>
  <c r="I97" i="4"/>
  <c r="I98" i="4"/>
  <c r="I99" i="4"/>
  <c r="I100" i="4"/>
  <c r="J100" i="4" s="1"/>
  <c r="L100" i="4" s="1"/>
  <c r="I101" i="4"/>
  <c r="K101" i="4" s="1"/>
  <c r="M101" i="4" s="1"/>
  <c r="I102" i="4"/>
  <c r="I103" i="4"/>
  <c r="K103" i="4" s="1"/>
  <c r="M103" i="4" s="1"/>
  <c r="I104" i="4"/>
  <c r="I105" i="4"/>
  <c r="I106" i="4"/>
  <c r="I107" i="4"/>
  <c r="I108" i="4"/>
  <c r="J108" i="4" s="1"/>
  <c r="I109" i="4"/>
  <c r="K109" i="4" s="1"/>
  <c r="M109" i="4" s="1"/>
  <c r="I110" i="4"/>
  <c r="I111" i="4"/>
  <c r="I112" i="4"/>
  <c r="J112" i="4" s="1"/>
  <c r="L112" i="4" s="1"/>
  <c r="I113" i="4"/>
  <c r="K113" i="4" s="1"/>
  <c r="M113" i="4" s="1"/>
  <c r="I114" i="4"/>
  <c r="K114" i="4" s="1"/>
  <c r="M114" i="4" s="1"/>
  <c r="I115" i="4"/>
  <c r="I116" i="4"/>
  <c r="J116" i="4" s="1"/>
  <c r="I117" i="4"/>
  <c r="K117" i="4" s="1"/>
  <c r="M117" i="4" s="1"/>
  <c r="I118" i="4"/>
  <c r="I119" i="4"/>
  <c r="I120" i="4"/>
  <c r="I121" i="4"/>
  <c r="I122" i="4"/>
  <c r="I123" i="4"/>
  <c r="I124" i="4"/>
  <c r="J124" i="4" s="1"/>
  <c r="L124" i="4" s="1"/>
  <c r="I125" i="4"/>
  <c r="K125" i="4" s="1"/>
  <c r="M125" i="4" s="1"/>
  <c r="N125" i="4" s="1"/>
  <c r="I126" i="4"/>
  <c r="I127" i="4"/>
  <c r="K127" i="4" s="1"/>
  <c r="M127" i="4" s="1"/>
  <c r="I128" i="4"/>
  <c r="I129" i="4"/>
  <c r="J129" i="4" s="1"/>
  <c r="L129" i="4" s="1"/>
  <c r="I130" i="4"/>
  <c r="I131" i="4"/>
  <c r="I132" i="4"/>
  <c r="J132" i="4" s="1"/>
  <c r="L132" i="4" s="1"/>
  <c r="I133" i="4"/>
  <c r="K133" i="4" s="1"/>
  <c r="M133" i="4" s="1"/>
  <c r="I134" i="4"/>
  <c r="I135" i="4"/>
  <c r="I136" i="4"/>
  <c r="I137" i="4"/>
  <c r="I138" i="4"/>
  <c r="K138" i="4" s="1"/>
  <c r="M138" i="4" s="1"/>
  <c r="I139" i="4"/>
  <c r="I140" i="4"/>
  <c r="J140" i="4" s="1"/>
  <c r="I141" i="4"/>
  <c r="K141" i="4" s="1"/>
  <c r="M141" i="4" s="1"/>
  <c r="I142" i="4"/>
  <c r="I143" i="4"/>
  <c r="I144" i="4"/>
  <c r="J144" i="4" s="1"/>
  <c r="L144" i="4" s="1"/>
  <c r="I145" i="4"/>
  <c r="J145" i="4" s="1"/>
  <c r="L145" i="4" s="1"/>
  <c r="I146" i="4"/>
  <c r="I147" i="4"/>
  <c r="I148" i="4"/>
  <c r="J148" i="4" s="1"/>
  <c r="I149" i="4"/>
  <c r="K149" i="4" s="1"/>
  <c r="M149" i="4" s="1"/>
  <c r="I150" i="4"/>
  <c r="I151" i="4"/>
  <c r="I152" i="4"/>
  <c r="K152" i="4" s="1"/>
  <c r="M152" i="4" s="1"/>
  <c r="I153" i="4"/>
  <c r="K153" i="4" s="1"/>
  <c r="M153" i="4" s="1"/>
  <c r="I154" i="4"/>
  <c r="I155" i="4"/>
  <c r="I156" i="4"/>
  <c r="J156" i="4" s="1"/>
  <c r="L156" i="4" s="1"/>
  <c r="I157" i="4"/>
  <c r="K157" i="4" s="1"/>
  <c r="M157" i="4" s="1"/>
  <c r="I158" i="4"/>
  <c r="I159" i="4"/>
  <c r="I160" i="4"/>
  <c r="J160" i="4" s="1"/>
  <c r="L160" i="4" s="1"/>
  <c r="I161" i="4"/>
  <c r="J161" i="4" s="1"/>
  <c r="L161" i="4" s="1"/>
  <c r="I162" i="4"/>
  <c r="I163" i="4"/>
  <c r="I164" i="4"/>
  <c r="J164" i="4" s="1"/>
  <c r="L164" i="4" s="1"/>
  <c r="I165" i="4"/>
  <c r="K165" i="4" s="1"/>
  <c r="M165" i="4" s="1"/>
  <c r="I166" i="4"/>
  <c r="I167" i="4"/>
  <c r="K167" i="4" s="1"/>
  <c r="M167" i="4" s="1"/>
  <c r="I168" i="4"/>
  <c r="I169" i="4"/>
  <c r="I170" i="4"/>
  <c r="I171" i="4"/>
  <c r="I172" i="4"/>
  <c r="J172" i="4" s="1"/>
  <c r="I173" i="4"/>
  <c r="K173" i="4" s="1"/>
  <c r="M173" i="4" s="1"/>
  <c r="I174" i="4"/>
  <c r="I175" i="4"/>
  <c r="I176" i="4"/>
  <c r="J176" i="4" s="1"/>
  <c r="L176" i="4" s="1"/>
  <c r="I177" i="4"/>
  <c r="K177" i="4" s="1"/>
  <c r="M177" i="4" s="1"/>
  <c r="N177" i="4" s="1"/>
  <c r="I178" i="4"/>
  <c r="K178" i="4" s="1"/>
  <c r="M178" i="4" s="1"/>
  <c r="I179" i="4"/>
  <c r="I180" i="4"/>
  <c r="J180" i="4" s="1"/>
  <c r="I181" i="4"/>
  <c r="K181" i="4" s="1"/>
  <c r="M181" i="4" s="1"/>
  <c r="I182" i="4"/>
  <c r="I183" i="4"/>
  <c r="I184" i="4"/>
  <c r="I185" i="4"/>
  <c r="I186" i="4"/>
  <c r="I187" i="4"/>
  <c r="I188" i="4"/>
  <c r="J188" i="4" s="1"/>
  <c r="L188" i="4" s="1"/>
  <c r="I189" i="4"/>
  <c r="K189" i="4" s="1"/>
  <c r="M189" i="4" s="1"/>
  <c r="I190" i="4"/>
  <c r="K190" i="4" s="1"/>
  <c r="M190" i="4" s="1"/>
  <c r="N190" i="4" s="1"/>
  <c r="I191" i="4"/>
  <c r="K191" i="4" s="1"/>
  <c r="M191" i="4" s="1"/>
  <c r="I192" i="4"/>
  <c r="J192" i="4" s="1"/>
  <c r="L192" i="4" s="1"/>
  <c r="I193" i="4"/>
  <c r="J193" i="4" s="1"/>
  <c r="L193" i="4" s="1"/>
  <c r="I194" i="4"/>
  <c r="I195" i="4"/>
  <c r="I196" i="4"/>
  <c r="J196" i="4" s="1"/>
  <c r="L196" i="4" s="1"/>
  <c r="I197" i="4"/>
  <c r="K197" i="4" s="1"/>
  <c r="M197" i="4" s="1"/>
  <c r="I198" i="4"/>
  <c r="K198" i="4" s="1"/>
  <c r="M198" i="4" s="1"/>
  <c r="N198" i="4" s="1"/>
  <c r="I199" i="4"/>
  <c r="I200" i="4"/>
  <c r="K200" i="4" s="1"/>
  <c r="M200" i="4" s="1"/>
  <c r="I201" i="4"/>
  <c r="K201" i="4" s="1"/>
  <c r="M201" i="4" s="1"/>
  <c r="I202" i="4"/>
  <c r="I203" i="4"/>
  <c r="I204" i="4"/>
  <c r="J204" i="4" s="1"/>
  <c r="I205" i="4"/>
  <c r="K205" i="4" s="1"/>
  <c r="M205" i="4" s="1"/>
  <c r="I206" i="4"/>
  <c r="K206" i="4" s="1"/>
  <c r="M206" i="4" s="1"/>
  <c r="I207" i="4"/>
  <c r="I208" i="4"/>
  <c r="J208" i="4" s="1"/>
  <c r="L208" i="4" s="1"/>
  <c r="I209" i="4"/>
  <c r="J209" i="4" s="1"/>
  <c r="L209" i="4" s="1"/>
  <c r="I210" i="4"/>
  <c r="K210" i="4" s="1"/>
  <c r="M210" i="4" s="1"/>
  <c r="I211" i="4"/>
  <c r="I212" i="4"/>
  <c r="J212" i="4" s="1"/>
  <c r="I213" i="4"/>
  <c r="K213" i="4" s="1"/>
  <c r="M213" i="4" s="1"/>
  <c r="I214" i="4"/>
  <c r="K214" i="4" s="1"/>
  <c r="M214" i="4" s="1"/>
  <c r="I215" i="4"/>
  <c r="I216" i="4"/>
  <c r="I217" i="4"/>
  <c r="I218" i="4"/>
  <c r="I219" i="4"/>
  <c r="I220" i="4"/>
  <c r="J220" i="4" s="1"/>
  <c r="L220" i="4" s="1"/>
  <c r="I221" i="4"/>
  <c r="K221" i="4" s="1"/>
  <c r="M221" i="4" s="1"/>
  <c r="I222" i="4"/>
  <c r="K222" i="4" s="1"/>
  <c r="M222" i="4" s="1"/>
  <c r="I223" i="4"/>
  <c r="K223" i="4" s="1"/>
  <c r="M223" i="4" s="1"/>
  <c r="I224" i="4"/>
  <c r="J224" i="4" s="1"/>
  <c r="L224" i="4" s="1"/>
  <c r="I225" i="4"/>
  <c r="J225" i="4" s="1"/>
  <c r="L225" i="4" s="1"/>
  <c r="I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" i="4"/>
  <c r="C23" i="3"/>
  <c r="E23" i="3" s="1"/>
  <c r="C32" i="3"/>
  <c r="E32" i="3" s="1"/>
  <c r="C63" i="3"/>
  <c r="E63" i="3" s="1"/>
  <c r="C70" i="3"/>
  <c r="E70" i="3" s="1"/>
  <c r="C95" i="3"/>
  <c r="E95" i="3" s="1"/>
  <c r="C102" i="3"/>
  <c r="E102" i="3" s="1"/>
  <c r="C127" i="3"/>
  <c r="E127" i="3" s="1"/>
  <c r="C134" i="3"/>
  <c r="E134" i="3" s="1"/>
  <c r="C159" i="3"/>
  <c r="E159" i="3" s="1"/>
  <c r="C166" i="3"/>
  <c r="E166" i="3" s="1"/>
  <c r="C191" i="3"/>
  <c r="E191" i="3" s="1"/>
  <c r="C198" i="3"/>
  <c r="E198" i="3" s="1"/>
  <c r="C223" i="3"/>
  <c r="E223" i="3" s="1"/>
  <c r="L39" i="3"/>
  <c r="L103" i="3"/>
  <c r="L117" i="3"/>
  <c r="L119" i="3"/>
  <c r="L133" i="3"/>
  <c r="L167" i="3"/>
  <c r="L181" i="3"/>
  <c r="L183" i="3"/>
  <c r="L197" i="3"/>
  <c r="L199" i="3"/>
  <c r="J4" i="3"/>
  <c r="L4" i="3" s="1"/>
  <c r="J5" i="3"/>
  <c r="L5" i="3" s="1"/>
  <c r="J7" i="3"/>
  <c r="L7" i="3" s="1"/>
  <c r="J15" i="3"/>
  <c r="L15" i="3" s="1"/>
  <c r="J20" i="3"/>
  <c r="L20" i="3" s="1"/>
  <c r="J21" i="3"/>
  <c r="L21" i="3" s="1"/>
  <c r="J23" i="3"/>
  <c r="L23" i="3" s="1"/>
  <c r="J31" i="3"/>
  <c r="L31" i="3" s="1"/>
  <c r="J36" i="3"/>
  <c r="L36" i="3" s="1"/>
  <c r="J37" i="3"/>
  <c r="L37" i="3" s="1"/>
  <c r="J39" i="3"/>
  <c r="J47" i="3"/>
  <c r="L47" i="3" s="1"/>
  <c r="J52" i="3"/>
  <c r="L52" i="3" s="1"/>
  <c r="J53" i="3"/>
  <c r="L53" i="3" s="1"/>
  <c r="J55" i="3"/>
  <c r="L55" i="3" s="1"/>
  <c r="J63" i="3"/>
  <c r="L63" i="3" s="1"/>
  <c r="J68" i="3"/>
  <c r="L68" i="3" s="1"/>
  <c r="J69" i="3"/>
  <c r="L69" i="3" s="1"/>
  <c r="J71" i="3"/>
  <c r="L71" i="3" s="1"/>
  <c r="J84" i="3"/>
  <c r="L84" i="3" s="1"/>
  <c r="J85" i="3"/>
  <c r="L85" i="3" s="1"/>
  <c r="J92" i="3"/>
  <c r="L92" i="3" s="1"/>
  <c r="J95" i="3"/>
  <c r="L95" i="3" s="1"/>
  <c r="J96" i="3"/>
  <c r="L96" i="3" s="1"/>
  <c r="J103" i="3"/>
  <c r="J108" i="3"/>
  <c r="L108" i="3" s="1"/>
  <c r="J109" i="3"/>
  <c r="L109" i="3" s="1"/>
  <c r="J110" i="3"/>
  <c r="L110" i="3" s="1"/>
  <c r="J117" i="3"/>
  <c r="J119" i="3"/>
  <c r="J120" i="3"/>
  <c r="L120" i="3" s="1"/>
  <c r="J124" i="3"/>
  <c r="L124" i="3" s="1"/>
  <c r="J133" i="3"/>
  <c r="J134" i="3"/>
  <c r="L134" i="3" s="1"/>
  <c r="J135" i="3"/>
  <c r="L135" i="3" s="1"/>
  <c r="J148" i="3"/>
  <c r="L148" i="3" s="1"/>
  <c r="J149" i="3"/>
  <c r="L149" i="3" s="1"/>
  <c r="J156" i="3"/>
  <c r="L156" i="3" s="1"/>
  <c r="J159" i="3"/>
  <c r="L159" i="3" s="1"/>
  <c r="J160" i="3"/>
  <c r="L160" i="3" s="1"/>
  <c r="J167" i="3"/>
  <c r="J172" i="3"/>
  <c r="L172" i="3" s="1"/>
  <c r="J173" i="3"/>
  <c r="L173" i="3" s="1"/>
  <c r="J174" i="3"/>
  <c r="L174" i="3" s="1"/>
  <c r="J181" i="3"/>
  <c r="J183" i="3"/>
  <c r="J184" i="3"/>
  <c r="L184" i="3" s="1"/>
  <c r="J188" i="3"/>
  <c r="L188" i="3" s="1"/>
  <c r="J197" i="3"/>
  <c r="J198" i="3"/>
  <c r="L198" i="3" s="1"/>
  <c r="J199" i="3"/>
  <c r="J212" i="3"/>
  <c r="L212" i="3" s="1"/>
  <c r="J213" i="3"/>
  <c r="L213" i="3" s="1"/>
  <c r="J220" i="3"/>
  <c r="L220" i="3" s="1"/>
  <c r="J223" i="3"/>
  <c r="L223" i="3" s="1"/>
  <c r="J224" i="3"/>
  <c r="L224" i="3" s="1"/>
  <c r="I3" i="3"/>
  <c r="K3" i="3" s="1"/>
  <c r="M3" i="3" s="1"/>
  <c r="I4" i="3"/>
  <c r="K4" i="3" s="1"/>
  <c r="M4" i="3" s="1"/>
  <c r="I5" i="3"/>
  <c r="K5" i="3" s="1"/>
  <c r="M5" i="3" s="1"/>
  <c r="I6" i="3"/>
  <c r="I7" i="3"/>
  <c r="K7" i="3" s="1"/>
  <c r="M7" i="3" s="1"/>
  <c r="I8" i="3"/>
  <c r="K8" i="3" s="1"/>
  <c r="M8" i="3" s="1"/>
  <c r="I9" i="3"/>
  <c r="K9" i="3" s="1"/>
  <c r="M9" i="3" s="1"/>
  <c r="I10" i="3"/>
  <c r="K10" i="3" s="1"/>
  <c r="M10" i="3" s="1"/>
  <c r="I11" i="3"/>
  <c r="K11" i="3" s="1"/>
  <c r="M11" i="3" s="1"/>
  <c r="I12" i="3"/>
  <c r="K12" i="3" s="1"/>
  <c r="M12" i="3" s="1"/>
  <c r="I13" i="3"/>
  <c r="K13" i="3" s="1"/>
  <c r="M13" i="3" s="1"/>
  <c r="I14" i="3"/>
  <c r="I15" i="3"/>
  <c r="K15" i="3" s="1"/>
  <c r="M15" i="3" s="1"/>
  <c r="I16" i="3"/>
  <c r="K16" i="3" s="1"/>
  <c r="M16" i="3" s="1"/>
  <c r="I17" i="3"/>
  <c r="K17" i="3" s="1"/>
  <c r="M17" i="3" s="1"/>
  <c r="I18" i="3"/>
  <c r="K18" i="3" s="1"/>
  <c r="M18" i="3" s="1"/>
  <c r="I19" i="3"/>
  <c r="K19" i="3" s="1"/>
  <c r="M19" i="3" s="1"/>
  <c r="I20" i="3"/>
  <c r="K20" i="3" s="1"/>
  <c r="M20" i="3" s="1"/>
  <c r="I21" i="3"/>
  <c r="K21" i="3" s="1"/>
  <c r="M21" i="3" s="1"/>
  <c r="I22" i="3"/>
  <c r="I23" i="3"/>
  <c r="K23" i="3" s="1"/>
  <c r="M23" i="3" s="1"/>
  <c r="I24" i="3"/>
  <c r="K24" i="3" s="1"/>
  <c r="M24" i="3" s="1"/>
  <c r="I25" i="3"/>
  <c r="K25" i="3" s="1"/>
  <c r="M25" i="3" s="1"/>
  <c r="I26" i="3"/>
  <c r="K26" i="3" s="1"/>
  <c r="M26" i="3" s="1"/>
  <c r="I27" i="3"/>
  <c r="K27" i="3" s="1"/>
  <c r="M27" i="3" s="1"/>
  <c r="I28" i="3"/>
  <c r="K28" i="3" s="1"/>
  <c r="M28" i="3" s="1"/>
  <c r="I29" i="3"/>
  <c r="K29" i="3" s="1"/>
  <c r="M29" i="3" s="1"/>
  <c r="I30" i="3"/>
  <c r="I31" i="3"/>
  <c r="K31" i="3" s="1"/>
  <c r="M31" i="3" s="1"/>
  <c r="I32" i="3"/>
  <c r="K32" i="3" s="1"/>
  <c r="M32" i="3" s="1"/>
  <c r="I33" i="3"/>
  <c r="K33" i="3" s="1"/>
  <c r="M33" i="3" s="1"/>
  <c r="I34" i="3"/>
  <c r="K34" i="3" s="1"/>
  <c r="M34" i="3" s="1"/>
  <c r="I35" i="3"/>
  <c r="K35" i="3" s="1"/>
  <c r="M35" i="3" s="1"/>
  <c r="I36" i="3"/>
  <c r="K36" i="3" s="1"/>
  <c r="M36" i="3" s="1"/>
  <c r="I37" i="3"/>
  <c r="K37" i="3" s="1"/>
  <c r="M37" i="3" s="1"/>
  <c r="I38" i="3"/>
  <c r="I39" i="3"/>
  <c r="K39" i="3" s="1"/>
  <c r="M39" i="3" s="1"/>
  <c r="I40" i="3"/>
  <c r="K40" i="3" s="1"/>
  <c r="M40" i="3" s="1"/>
  <c r="I41" i="3"/>
  <c r="K41" i="3" s="1"/>
  <c r="M41" i="3" s="1"/>
  <c r="I42" i="3"/>
  <c r="K42" i="3" s="1"/>
  <c r="M42" i="3" s="1"/>
  <c r="I43" i="3"/>
  <c r="K43" i="3" s="1"/>
  <c r="M43" i="3" s="1"/>
  <c r="I44" i="3"/>
  <c r="K44" i="3" s="1"/>
  <c r="M44" i="3" s="1"/>
  <c r="I45" i="3"/>
  <c r="K45" i="3" s="1"/>
  <c r="M45" i="3" s="1"/>
  <c r="I46" i="3"/>
  <c r="I47" i="3"/>
  <c r="K47" i="3" s="1"/>
  <c r="M47" i="3" s="1"/>
  <c r="I48" i="3"/>
  <c r="K48" i="3" s="1"/>
  <c r="M48" i="3" s="1"/>
  <c r="I49" i="3"/>
  <c r="K49" i="3" s="1"/>
  <c r="M49" i="3" s="1"/>
  <c r="I50" i="3"/>
  <c r="K50" i="3" s="1"/>
  <c r="M50" i="3" s="1"/>
  <c r="I51" i="3"/>
  <c r="K51" i="3" s="1"/>
  <c r="M51" i="3" s="1"/>
  <c r="I52" i="3"/>
  <c r="K52" i="3" s="1"/>
  <c r="M52" i="3" s="1"/>
  <c r="I53" i="3"/>
  <c r="K53" i="3" s="1"/>
  <c r="M53" i="3" s="1"/>
  <c r="I54" i="3"/>
  <c r="I55" i="3"/>
  <c r="K55" i="3" s="1"/>
  <c r="M55" i="3" s="1"/>
  <c r="I56" i="3"/>
  <c r="K56" i="3" s="1"/>
  <c r="M56" i="3" s="1"/>
  <c r="I57" i="3"/>
  <c r="K57" i="3" s="1"/>
  <c r="M57" i="3" s="1"/>
  <c r="I58" i="3"/>
  <c r="K58" i="3" s="1"/>
  <c r="M58" i="3" s="1"/>
  <c r="I59" i="3"/>
  <c r="K59" i="3" s="1"/>
  <c r="M59" i="3" s="1"/>
  <c r="I60" i="3"/>
  <c r="K60" i="3" s="1"/>
  <c r="M60" i="3" s="1"/>
  <c r="I61" i="3"/>
  <c r="K61" i="3" s="1"/>
  <c r="M61" i="3" s="1"/>
  <c r="I62" i="3"/>
  <c r="I63" i="3"/>
  <c r="K63" i="3" s="1"/>
  <c r="M63" i="3" s="1"/>
  <c r="I64" i="3"/>
  <c r="K64" i="3" s="1"/>
  <c r="M64" i="3" s="1"/>
  <c r="I65" i="3"/>
  <c r="K65" i="3" s="1"/>
  <c r="M65" i="3" s="1"/>
  <c r="I66" i="3"/>
  <c r="K66" i="3" s="1"/>
  <c r="M66" i="3" s="1"/>
  <c r="I67" i="3"/>
  <c r="K67" i="3" s="1"/>
  <c r="M67" i="3" s="1"/>
  <c r="I68" i="3"/>
  <c r="K68" i="3" s="1"/>
  <c r="M68" i="3" s="1"/>
  <c r="I69" i="3"/>
  <c r="K69" i="3" s="1"/>
  <c r="M69" i="3" s="1"/>
  <c r="I70" i="3"/>
  <c r="I71" i="3"/>
  <c r="K71" i="3" s="1"/>
  <c r="M71" i="3" s="1"/>
  <c r="I72" i="3"/>
  <c r="K72" i="3" s="1"/>
  <c r="M72" i="3" s="1"/>
  <c r="I73" i="3"/>
  <c r="K73" i="3" s="1"/>
  <c r="M73" i="3" s="1"/>
  <c r="I74" i="3"/>
  <c r="K74" i="3" s="1"/>
  <c r="M74" i="3" s="1"/>
  <c r="I75" i="3"/>
  <c r="K75" i="3" s="1"/>
  <c r="M75" i="3" s="1"/>
  <c r="I76" i="3"/>
  <c r="K76" i="3" s="1"/>
  <c r="M76" i="3" s="1"/>
  <c r="I77" i="3"/>
  <c r="K77" i="3" s="1"/>
  <c r="M77" i="3" s="1"/>
  <c r="I78" i="3"/>
  <c r="K78" i="3" s="1"/>
  <c r="M78" i="3" s="1"/>
  <c r="I79" i="3"/>
  <c r="K79" i="3" s="1"/>
  <c r="M79" i="3" s="1"/>
  <c r="I80" i="3"/>
  <c r="K80" i="3" s="1"/>
  <c r="M80" i="3" s="1"/>
  <c r="I81" i="3"/>
  <c r="K81" i="3" s="1"/>
  <c r="M81" i="3" s="1"/>
  <c r="I82" i="3"/>
  <c r="K82" i="3" s="1"/>
  <c r="M82" i="3" s="1"/>
  <c r="I83" i="3"/>
  <c r="K83" i="3" s="1"/>
  <c r="M83" i="3" s="1"/>
  <c r="I84" i="3"/>
  <c r="K84" i="3" s="1"/>
  <c r="M84" i="3" s="1"/>
  <c r="I85" i="3"/>
  <c r="K85" i="3" s="1"/>
  <c r="M85" i="3" s="1"/>
  <c r="I86" i="3"/>
  <c r="K86" i="3" s="1"/>
  <c r="M86" i="3" s="1"/>
  <c r="I87" i="3"/>
  <c r="K87" i="3" s="1"/>
  <c r="M87" i="3" s="1"/>
  <c r="I88" i="3"/>
  <c r="K88" i="3" s="1"/>
  <c r="M88" i="3" s="1"/>
  <c r="I89" i="3"/>
  <c r="K89" i="3" s="1"/>
  <c r="M89" i="3" s="1"/>
  <c r="I90" i="3"/>
  <c r="K90" i="3" s="1"/>
  <c r="M90" i="3" s="1"/>
  <c r="I91" i="3"/>
  <c r="I92" i="3"/>
  <c r="K92" i="3" s="1"/>
  <c r="M92" i="3" s="1"/>
  <c r="I93" i="3"/>
  <c r="K93" i="3" s="1"/>
  <c r="M93" i="3" s="1"/>
  <c r="I94" i="3"/>
  <c r="K94" i="3" s="1"/>
  <c r="M94" i="3" s="1"/>
  <c r="I95" i="3"/>
  <c r="K95" i="3" s="1"/>
  <c r="M95" i="3" s="1"/>
  <c r="I96" i="3"/>
  <c r="K96" i="3" s="1"/>
  <c r="M96" i="3" s="1"/>
  <c r="I97" i="3"/>
  <c r="I98" i="3"/>
  <c r="I99" i="3"/>
  <c r="I100" i="3"/>
  <c r="K100" i="3" s="1"/>
  <c r="M100" i="3" s="1"/>
  <c r="I101" i="3"/>
  <c r="K101" i="3" s="1"/>
  <c r="M101" i="3" s="1"/>
  <c r="I102" i="3"/>
  <c r="K102" i="3" s="1"/>
  <c r="M102" i="3" s="1"/>
  <c r="I103" i="3"/>
  <c r="K103" i="3" s="1"/>
  <c r="M103" i="3" s="1"/>
  <c r="I104" i="3"/>
  <c r="K104" i="3" s="1"/>
  <c r="M104" i="3" s="1"/>
  <c r="I105" i="3"/>
  <c r="I106" i="3"/>
  <c r="I107" i="3"/>
  <c r="I108" i="3"/>
  <c r="K108" i="3" s="1"/>
  <c r="M108" i="3" s="1"/>
  <c r="I109" i="3"/>
  <c r="K109" i="3" s="1"/>
  <c r="M109" i="3" s="1"/>
  <c r="I110" i="3"/>
  <c r="K110" i="3" s="1"/>
  <c r="M110" i="3" s="1"/>
  <c r="I111" i="3"/>
  <c r="K111" i="3" s="1"/>
  <c r="M111" i="3" s="1"/>
  <c r="I112" i="3"/>
  <c r="K112" i="3" s="1"/>
  <c r="M112" i="3" s="1"/>
  <c r="I113" i="3"/>
  <c r="I114" i="3"/>
  <c r="I115" i="3"/>
  <c r="I116" i="3"/>
  <c r="K116" i="3" s="1"/>
  <c r="M116" i="3" s="1"/>
  <c r="I117" i="3"/>
  <c r="K117" i="3" s="1"/>
  <c r="M117" i="3" s="1"/>
  <c r="I118" i="3"/>
  <c r="K118" i="3" s="1"/>
  <c r="M118" i="3" s="1"/>
  <c r="I119" i="3"/>
  <c r="K119" i="3" s="1"/>
  <c r="M119" i="3" s="1"/>
  <c r="I120" i="3"/>
  <c r="K120" i="3" s="1"/>
  <c r="M120" i="3" s="1"/>
  <c r="I121" i="3"/>
  <c r="I122" i="3"/>
  <c r="I123" i="3"/>
  <c r="I124" i="3"/>
  <c r="K124" i="3" s="1"/>
  <c r="M124" i="3" s="1"/>
  <c r="I125" i="3"/>
  <c r="K125" i="3" s="1"/>
  <c r="M125" i="3" s="1"/>
  <c r="I126" i="3"/>
  <c r="K126" i="3" s="1"/>
  <c r="M126" i="3" s="1"/>
  <c r="I127" i="3"/>
  <c r="K127" i="3" s="1"/>
  <c r="M127" i="3" s="1"/>
  <c r="I128" i="3"/>
  <c r="K128" i="3" s="1"/>
  <c r="M128" i="3" s="1"/>
  <c r="I129" i="3"/>
  <c r="I130" i="3"/>
  <c r="I131" i="3"/>
  <c r="I132" i="3"/>
  <c r="K132" i="3" s="1"/>
  <c r="M132" i="3" s="1"/>
  <c r="I133" i="3"/>
  <c r="K133" i="3" s="1"/>
  <c r="M133" i="3" s="1"/>
  <c r="I134" i="3"/>
  <c r="K134" i="3" s="1"/>
  <c r="M134" i="3" s="1"/>
  <c r="I135" i="3"/>
  <c r="K135" i="3" s="1"/>
  <c r="M135" i="3" s="1"/>
  <c r="I136" i="3"/>
  <c r="K136" i="3" s="1"/>
  <c r="M136" i="3" s="1"/>
  <c r="I137" i="3"/>
  <c r="I138" i="3"/>
  <c r="I139" i="3"/>
  <c r="I140" i="3"/>
  <c r="K140" i="3" s="1"/>
  <c r="M140" i="3" s="1"/>
  <c r="I141" i="3"/>
  <c r="K141" i="3" s="1"/>
  <c r="M141" i="3" s="1"/>
  <c r="I142" i="3"/>
  <c r="K142" i="3" s="1"/>
  <c r="M142" i="3" s="1"/>
  <c r="I143" i="3"/>
  <c r="K143" i="3" s="1"/>
  <c r="M143" i="3" s="1"/>
  <c r="I144" i="3"/>
  <c r="K144" i="3" s="1"/>
  <c r="M144" i="3" s="1"/>
  <c r="I145" i="3"/>
  <c r="I146" i="3"/>
  <c r="I147" i="3"/>
  <c r="I148" i="3"/>
  <c r="K148" i="3" s="1"/>
  <c r="M148" i="3" s="1"/>
  <c r="I149" i="3"/>
  <c r="K149" i="3" s="1"/>
  <c r="M149" i="3" s="1"/>
  <c r="I150" i="3"/>
  <c r="K150" i="3" s="1"/>
  <c r="M150" i="3" s="1"/>
  <c r="I151" i="3"/>
  <c r="K151" i="3" s="1"/>
  <c r="M151" i="3" s="1"/>
  <c r="I152" i="3"/>
  <c r="K152" i="3" s="1"/>
  <c r="M152" i="3" s="1"/>
  <c r="I153" i="3"/>
  <c r="I154" i="3"/>
  <c r="I155" i="3"/>
  <c r="I156" i="3"/>
  <c r="K156" i="3" s="1"/>
  <c r="M156" i="3" s="1"/>
  <c r="I157" i="3"/>
  <c r="K157" i="3" s="1"/>
  <c r="M157" i="3" s="1"/>
  <c r="I158" i="3"/>
  <c r="K158" i="3" s="1"/>
  <c r="M158" i="3" s="1"/>
  <c r="I159" i="3"/>
  <c r="K159" i="3" s="1"/>
  <c r="M159" i="3" s="1"/>
  <c r="I160" i="3"/>
  <c r="K160" i="3" s="1"/>
  <c r="M160" i="3" s="1"/>
  <c r="I161" i="3"/>
  <c r="I162" i="3"/>
  <c r="I163" i="3"/>
  <c r="I164" i="3"/>
  <c r="K164" i="3" s="1"/>
  <c r="M164" i="3" s="1"/>
  <c r="I165" i="3"/>
  <c r="K165" i="3" s="1"/>
  <c r="M165" i="3" s="1"/>
  <c r="I166" i="3"/>
  <c r="K166" i="3" s="1"/>
  <c r="M166" i="3" s="1"/>
  <c r="I167" i="3"/>
  <c r="K167" i="3" s="1"/>
  <c r="M167" i="3" s="1"/>
  <c r="I168" i="3"/>
  <c r="K168" i="3" s="1"/>
  <c r="M168" i="3" s="1"/>
  <c r="I169" i="3"/>
  <c r="I170" i="3"/>
  <c r="I171" i="3"/>
  <c r="I172" i="3"/>
  <c r="K172" i="3" s="1"/>
  <c r="M172" i="3" s="1"/>
  <c r="I173" i="3"/>
  <c r="K173" i="3" s="1"/>
  <c r="M173" i="3" s="1"/>
  <c r="I174" i="3"/>
  <c r="K174" i="3" s="1"/>
  <c r="M174" i="3" s="1"/>
  <c r="I175" i="3"/>
  <c r="K175" i="3" s="1"/>
  <c r="M175" i="3" s="1"/>
  <c r="I176" i="3"/>
  <c r="K176" i="3" s="1"/>
  <c r="M176" i="3" s="1"/>
  <c r="I177" i="3"/>
  <c r="I178" i="3"/>
  <c r="I179" i="3"/>
  <c r="I180" i="3"/>
  <c r="K180" i="3" s="1"/>
  <c r="M180" i="3" s="1"/>
  <c r="I181" i="3"/>
  <c r="K181" i="3" s="1"/>
  <c r="M181" i="3" s="1"/>
  <c r="I182" i="3"/>
  <c r="K182" i="3" s="1"/>
  <c r="M182" i="3" s="1"/>
  <c r="I183" i="3"/>
  <c r="K183" i="3" s="1"/>
  <c r="M183" i="3" s="1"/>
  <c r="I184" i="3"/>
  <c r="K184" i="3" s="1"/>
  <c r="M184" i="3" s="1"/>
  <c r="I185" i="3"/>
  <c r="I186" i="3"/>
  <c r="I187" i="3"/>
  <c r="I188" i="3"/>
  <c r="K188" i="3" s="1"/>
  <c r="M188" i="3" s="1"/>
  <c r="I189" i="3"/>
  <c r="K189" i="3" s="1"/>
  <c r="M189" i="3" s="1"/>
  <c r="I190" i="3"/>
  <c r="K190" i="3" s="1"/>
  <c r="M190" i="3" s="1"/>
  <c r="I191" i="3"/>
  <c r="K191" i="3" s="1"/>
  <c r="M191" i="3" s="1"/>
  <c r="I192" i="3"/>
  <c r="K192" i="3" s="1"/>
  <c r="M192" i="3" s="1"/>
  <c r="I193" i="3"/>
  <c r="I194" i="3"/>
  <c r="I195" i="3"/>
  <c r="I196" i="3"/>
  <c r="K196" i="3" s="1"/>
  <c r="M196" i="3" s="1"/>
  <c r="I197" i="3"/>
  <c r="K197" i="3" s="1"/>
  <c r="M197" i="3" s="1"/>
  <c r="I198" i="3"/>
  <c r="K198" i="3" s="1"/>
  <c r="M198" i="3" s="1"/>
  <c r="I199" i="3"/>
  <c r="K199" i="3" s="1"/>
  <c r="M199" i="3" s="1"/>
  <c r="I200" i="3"/>
  <c r="K200" i="3" s="1"/>
  <c r="M200" i="3" s="1"/>
  <c r="I201" i="3"/>
  <c r="I202" i="3"/>
  <c r="I203" i="3"/>
  <c r="I204" i="3"/>
  <c r="K204" i="3" s="1"/>
  <c r="M204" i="3" s="1"/>
  <c r="I205" i="3"/>
  <c r="K205" i="3" s="1"/>
  <c r="M205" i="3" s="1"/>
  <c r="I206" i="3"/>
  <c r="K206" i="3" s="1"/>
  <c r="M206" i="3" s="1"/>
  <c r="I207" i="3"/>
  <c r="K207" i="3" s="1"/>
  <c r="M207" i="3" s="1"/>
  <c r="I208" i="3"/>
  <c r="K208" i="3" s="1"/>
  <c r="M208" i="3" s="1"/>
  <c r="I209" i="3"/>
  <c r="I210" i="3"/>
  <c r="I211" i="3"/>
  <c r="I212" i="3"/>
  <c r="K212" i="3" s="1"/>
  <c r="M212" i="3" s="1"/>
  <c r="I213" i="3"/>
  <c r="K213" i="3" s="1"/>
  <c r="M213" i="3" s="1"/>
  <c r="I214" i="3"/>
  <c r="K214" i="3" s="1"/>
  <c r="M214" i="3" s="1"/>
  <c r="I215" i="3"/>
  <c r="K215" i="3" s="1"/>
  <c r="M215" i="3" s="1"/>
  <c r="I216" i="3"/>
  <c r="K216" i="3" s="1"/>
  <c r="M216" i="3" s="1"/>
  <c r="I217" i="3"/>
  <c r="I218" i="3"/>
  <c r="I219" i="3"/>
  <c r="I220" i="3"/>
  <c r="K220" i="3" s="1"/>
  <c r="M220" i="3" s="1"/>
  <c r="I221" i="3"/>
  <c r="K221" i="3" s="1"/>
  <c r="M221" i="3" s="1"/>
  <c r="I222" i="3"/>
  <c r="K222" i="3" s="1"/>
  <c r="M222" i="3" s="1"/>
  <c r="I223" i="3"/>
  <c r="K223" i="3" s="1"/>
  <c r="M223" i="3" s="1"/>
  <c r="I224" i="3"/>
  <c r="K224" i="3" s="1"/>
  <c r="M224" i="3" s="1"/>
  <c r="I225" i="3"/>
  <c r="I2" i="3"/>
  <c r="B3" i="3"/>
  <c r="B4" i="3"/>
  <c r="B5" i="3"/>
  <c r="B6" i="3"/>
  <c r="B7" i="3"/>
  <c r="B8" i="3"/>
  <c r="B9" i="3"/>
  <c r="B10" i="3"/>
  <c r="B11" i="3"/>
  <c r="B12" i="3"/>
  <c r="B13" i="3"/>
  <c r="D13" i="3" s="1"/>
  <c r="F13" i="3" s="1"/>
  <c r="B14" i="3"/>
  <c r="B15" i="3"/>
  <c r="B16" i="3"/>
  <c r="B17" i="3"/>
  <c r="B18" i="3"/>
  <c r="B19" i="3"/>
  <c r="B20" i="3"/>
  <c r="B21" i="3"/>
  <c r="B22" i="3"/>
  <c r="D22" i="3" s="1"/>
  <c r="F22" i="3" s="1"/>
  <c r="B23" i="3"/>
  <c r="D23" i="3" s="1"/>
  <c r="F23" i="3" s="1"/>
  <c r="B24" i="3"/>
  <c r="B25" i="3"/>
  <c r="B26" i="3"/>
  <c r="B27" i="3"/>
  <c r="B28" i="3"/>
  <c r="B29" i="3"/>
  <c r="B30" i="3"/>
  <c r="B31" i="3"/>
  <c r="B32" i="3"/>
  <c r="D32" i="3" s="1"/>
  <c r="F32" i="3" s="1"/>
  <c r="B33" i="3"/>
  <c r="D33" i="3" s="1"/>
  <c r="F33" i="3" s="1"/>
  <c r="B34" i="3"/>
  <c r="B35" i="3"/>
  <c r="B36" i="3"/>
  <c r="B37" i="3"/>
  <c r="B38" i="3"/>
  <c r="B39" i="3"/>
  <c r="B40" i="3"/>
  <c r="B41" i="3"/>
  <c r="B42" i="3"/>
  <c r="B43" i="3"/>
  <c r="B44" i="3"/>
  <c r="B45" i="3"/>
  <c r="D45" i="3" s="1"/>
  <c r="F45" i="3" s="1"/>
  <c r="B46" i="3"/>
  <c r="B47" i="3"/>
  <c r="B48" i="3"/>
  <c r="B49" i="3"/>
  <c r="B50" i="3"/>
  <c r="B51" i="3"/>
  <c r="B52" i="3"/>
  <c r="B53" i="3"/>
  <c r="B54" i="3"/>
  <c r="D54" i="3" s="1"/>
  <c r="F54" i="3" s="1"/>
  <c r="B55" i="3"/>
  <c r="D55" i="3" s="1"/>
  <c r="F55" i="3" s="1"/>
  <c r="B56" i="3"/>
  <c r="B57" i="3"/>
  <c r="B58" i="3"/>
  <c r="B59" i="3"/>
  <c r="B60" i="3"/>
  <c r="B61" i="3"/>
  <c r="B62" i="3"/>
  <c r="D62" i="3" s="1"/>
  <c r="F62" i="3" s="1"/>
  <c r="B63" i="3"/>
  <c r="D63" i="3" s="1"/>
  <c r="F63" i="3" s="1"/>
  <c r="B64" i="3"/>
  <c r="B65" i="3"/>
  <c r="B66" i="3"/>
  <c r="B67" i="3"/>
  <c r="B68" i="3"/>
  <c r="B69" i="3"/>
  <c r="B70" i="3"/>
  <c r="D70" i="3" s="1"/>
  <c r="F70" i="3" s="1"/>
  <c r="B71" i="3"/>
  <c r="D71" i="3" s="1"/>
  <c r="F71" i="3" s="1"/>
  <c r="B72" i="3"/>
  <c r="B73" i="3"/>
  <c r="B74" i="3"/>
  <c r="B75" i="3"/>
  <c r="B76" i="3"/>
  <c r="B77" i="3"/>
  <c r="B78" i="3"/>
  <c r="D78" i="3" s="1"/>
  <c r="F78" i="3" s="1"/>
  <c r="B79" i="3"/>
  <c r="D79" i="3" s="1"/>
  <c r="F79" i="3" s="1"/>
  <c r="B80" i="3"/>
  <c r="B81" i="3"/>
  <c r="B82" i="3"/>
  <c r="B83" i="3"/>
  <c r="B84" i="3"/>
  <c r="B85" i="3"/>
  <c r="B86" i="3"/>
  <c r="D86" i="3" s="1"/>
  <c r="F86" i="3" s="1"/>
  <c r="B87" i="3"/>
  <c r="D87" i="3" s="1"/>
  <c r="F87" i="3" s="1"/>
  <c r="B88" i="3"/>
  <c r="B89" i="3"/>
  <c r="B90" i="3"/>
  <c r="B91" i="3"/>
  <c r="B92" i="3"/>
  <c r="B93" i="3"/>
  <c r="B94" i="3"/>
  <c r="D94" i="3" s="1"/>
  <c r="F94" i="3" s="1"/>
  <c r="B95" i="3"/>
  <c r="D95" i="3" s="1"/>
  <c r="F95" i="3" s="1"/>
  <c r="B96" i="3"/>
  <c r="B97" i="3"/>
  <c r="B98" i="3"/>
  <c r="B99" i="3"/>
  <c r="B100" i="3"/>
  <c r="B101" i="3"/>
  <c r="B102" i="3"/>
  <c r="D102" i="3" s="1"/>
  <c r="F102" i="3" s="1"/>
  <c r="B103" i="3"/>
  <c r="D103" i="3" s="1"/>
  <c r="F103" i="3" s="1"/>
  <c r="B104" i="3"/>
  <c r="B105" i="3"/>
  <c r="B106" i="3"/>
  <c r="B107" i="3"/>
  <c r="B108" i="3"/>
  <c r="B109" i="3"/>
  <c r="B110" i="3"/>
  <c r="D110" i="3" s="1"/>
  <c r="F110" i="3" s="1"/>
  <c r="B111" i="3"/>
  <c r="D111" i="3" s="1"/>
  <c r="F111" i="3" s="1"/>
  <c r="B112" i="3"/>
  <c r="B113" i="3"/>
  <c r="B114" i="3"/>
  <c r="B115" i="3"/>
  <c r="B116" i="3"/>
  <c r="B117" i="3"/>
  <c r="B118" i="3"/>
  <c r="D118" i="3" s="1"/>
  <c r="F118" i="3" s="1"/>
  <c r="B119" i="3"/>
  <c r="D119" i="3" s="1"/>
  <c r="F119" i="3" s="1"/>
  <c r="B120" i="3"/>
  <c r="B121" i="3"/>
  <c r="B122" i="3"/>
  <c r="B123" i="3"/>
  <c r="B124" i="3"/>
  <c r="B125" i="3"/>
  <c r="B126" i="3"/>
  <c r="D126" i="3" s="1"/>
  <c r="F126" i="3" s="1"/>
  <c r="B127" i="3"/>
  <c r="D127" i="3" s="1"/>
  <c r="F127" i="3" s="1"/>
  <c r="B128" i="3"/>
  <c r="B129" i="3"/>
  <c r="B130" i="3"/>
  <c r="B131" i="3"/>
  <c r="B132" i="3"/>
  <c r="B133" i="3"/>
  <c r="B134" i="3"/>
  <c r="D134" i="3" s="1"/>
  <c r="F134" i="3" s="1"/>
  <c r="B135" i="3"/>
  <c r="D135" i="3" s="1"/>
  <c r="F135" i="3" s="1"/>
  <c r="B136" i="3"/>
  <c r="B137" i="3"/>
  <c r="B138" i="3"/>
  <c r="B139" i="3"/>
  <c r="B140" i="3"/>
  <c r="B141" i="3"/>
  <c r="B142" i="3"/>
  <c r="D142" i="3" s="1"/>
  <c r="F142" i="3" s="1"/>
  <c r="B143" i="3"/>
  <c r="D143" i="3" s="1"/>
  <c r="F143" i="3" s="1"/>
  <c r="B144" i="3"/>
  <c r="B145" i="3"/>
  <c r="B146" i="3"/>
  <c r="B147" i="3"/>
  <c r="B148" i="3"/>
  <c r="B149" i="3"/>
  <c r="B150" i="3"/>
  <c r="D150" i="3" s="1"/>
  <c r="F150" i="3" s="1"/>
  <c r="B151" i="3"/>
  <c r="D151" i="3" s="1"/>
  <c r="F151" i="3" s="1"/>
  <c r="B152" i="3"/>
  <c r="B153" i="3"/>
  <c r="B154" i="3"/>
  <c r="B155" i="3"/>
  <c r="B156" i="3"/>
  <c r="B157" i="3"/>
  <c r="B158" i="3"/>
  <c r="D158" i="3" s="1"/>
  <c r="F158" i="3" s="1"/>
  <c r="B159" i="3"/>
  <c r="D159" i="3" s="1"/>
  <c r="F159" i="3" s="1"/>
  <c r="B160" i="3"/>
  <c r="B161" i="3"/>
  <c r="B162" i="3"/>
  <c r="B163" i="3"/>
  <c r="B164" i="3"/>
  <c r="B165" i="3"/>
  <c r="B166" i="3"/>
  <c r="D166" i="3" s="1"/>
  <c r="F166" i="3" s="1"/>
  <c r="B167" i="3"/>
  <c r="D167" i="3" s="1"/>
  <c r="F167" i="3" s="1"/>
  <c r="B168" i="3"/>
  <c r="B169" i="3"/>
  <c r="B170" i="3"/>
  <c r="B171" i="3"/>
  <c r="B172" i="3"/>
  <c r="B173" i="3"/>
  <c r="B174" i="3"/>
  <c r="D174" i="3" s="1"/>
  <c r="F174" i="3" s="1"/>
  <c r="B175" i="3"/>
  <c r="D175" i="3" s="1"/>
  <c r="F175" i="3" s="1"/>
  <c r="B176" i="3"/>
  <c r="B177" i="3"/>
  <c r="B178" i="3"/>
  <c r="B179" i="3"/>
  <c r="B180" i="3"/>
  <c r="B181" i="3"/>
  <c r="B182" i="3"/>
  <c r="D182" i="3" s="1"/>
  <c r="F182" i="3" s="1"/>
  <c r="B183" i="3"/>
  <c r="D183" i="3" s="1"/>
  <c r="F183" i="3" s="1"/>
  <c r="B184" i="3"/>
  <c r="B185" i="3"/>
  <c r="B186" i="3"/>
  <c r="B187" i="3"/>
  <c r="B188" i="3"/>
  <c r="B189" i="3"/>
  <c r="B190" i="3"/>
  <c r="D190" i="3" s="1"/>
  <c r="F190" i="3" s="1"/>
  <c r="B191" i="3"/>
  <c r="D191" i="3" s="1"/>
  <c r="F191" i="3" s="1"/>
  <c r="B192" i="3"/>
  <c r="B193" i="3"/>
  <c r="B194" i="3"/>
  <c r="B195" i="3"/>
  <c r="B196" i="3"/>
  <c r="B197" i="3"/>
  <c r="B198" i="3"/>
  <c r="D198" i="3" s="1"/>
  <c r="F198" i="3" s="1"/>
  <c r="B199" i="3"/>
  <c r="D199" i="3" s="1"/>
  <c r="F199" i="3" s="1"/>
  <c r="B200" i="3"/>
  <c r="B201" i="3"/>
  <c r="B202" i="3"/>
  <c r="B203" i="3"/>
  <c r="B204" i="3"/>
  <c r="B205" i="3"/>
  <c r="B206" i="3"/>
  <c r="D206" i="3" s="1"/>
  <c r="F206" i="3" s="1"/>
  <c r="B207" i="3"/>
  <c r="D207" i="3" s="1"/>
  <c r="F207" i="3" s="1"/>
  <c r="B208" i="3"/>
  <c r="B209" i="3"/>
  <c r="B210" i="3"/>
  <c r="B211" i="3"/>
  <c r="B212" i="3"/>
  <c r="B213" i="3"/>
  <c r="B214" i="3"/>
  <c r="D214" i="3" s="1"/>
  <c r="F214" i="3" s="1"/>
  <c r="B215" i="3"/>
  <c r="D215" i="3" s="1"/>
  <c r="F215" i="3" s="1"/>
  <c r="B216" i="3"/>
  <c r="B217" i="3"/>
  <c r="B218" i="3"/>
  <c r="B219" i="3"/>
  <c r="B220" i="3"/>
  <c r="B221" i="3"/>
  <c r="B222" i="3"/>
  <c r="D222" i="3" s="1"/>
  <c r="F222" i="3" s="1"/>
  <c r="B223" i="3"/>
  <c r="D223" i="3" s="1"/>
  <c r="F223" i="3" s="1"/>
  <c r="B224" i="3"/>
  <c r="B225" i="3"/>
  <c r="B2" i="3"/>
  <c r="L197" i="2"/>
  <c r="J26" i="2"/>
  <c r="L26" i="2" s="1"/>
  <c r="N26" i="2" s="1"/>
  <c r="J74" i="2"/>
  <c r="L74" i="2" s="1"/>
  <c r="I3" i="2"/>
  <c r="K3" i="2" s="1"/>
  <c r="M3" i="2" s="1"/>
  <c r="I4" i="2"/>
  <c r="J4" i="2" s="1"/>
  <c r="L4" i="2" s="1"/>
  <c r="I5" i="2"/>
  <c r="I6" i="2"/>
  <c r="K6" i="2" s="1"/>
  <c r="M6" i="2" s="1"/>
  <c r="I7" i="2"/>
  <c r="K7" i="2" s="1"/>
  <c r="M7" i="2" s="1"/>
  <c r="I8" i="2"/>
  <c r="J8" i="2" s="1"/>
  <c r="L8" i="2" s="1"/>
  <c r="I9" i="2"/>
  <c r="I10" i="2"/>
  <c r="K10" i="2" s="1"/>
  <c r="M10" i="2" s="1"/>
  <c r="I11" i="2"/>
  <c r="K11" i="2" s="1"/>
  <c r="M11" i="2" s="1"/>
  <c r="I12" i="2"/>
  <c r="J12" i="2" s="1"/>
  <c r="L12" i="2" s="1"/>
  <c r="I13" i="2"/>
  <c r="I14" i="2"/>
  <c r="K14" i="2" s="1"/>
  <c r="M14" i="2" s="1"/>
  <c r="I15" i="2"/>
  <c r="K15" i="2" s="1"/>
  <c r="M15" i="2" s="1"/>
  <c r="I16" i="2"/>
  <c r="J16" i="2" s="1"/>
  <c r="L16" i="2" s="1"/>
  <c r="I17" i="2"/>
  <c r="J17" i="2" s="1"/>
  <c r="L17" i="2" s="1"/>
  <c r="I18" i="2"/>
  <c r="K18" i="2" s="1"/>
  <c r="M18" i="2" s="1"/>
  <c r="I19" i="2"/>
  <c r="K19" i="2" s="1"/>
  <c r="M19" i="2" s="1"/>
  <c r="I20" i="2"/>
  <c r="J20" i="2" s="1"/>
  <c r="L20" i="2" s="1"/>
  <c r="I21" i="2"/>
  <c r="I22" i="2"/>
  <c r="K22" i="2" s="1"/>
  <c r="M22" i="2" s="1"/>
  <c r="I23" i="2"/>
  <c r="K23" i="2" s="1"/>
  <c r="M23" i="2" s="1"/>
  <c r="I24" i="2"/>
  <c r="J24" i="2" s="1"/>
  <c r="L24" i="2" s="1"/>
  <c r="I25" i="2"/>
  <c r="J25" i="2" s="1"/>
  <c r="L25" i="2" s="1"/>
  <c r="I26" i="2"/>
  <c r="K26" i="2" s="1"/>
  <c r="M26" i="2" s="1"/>
  <c r="I27" i="2"/>
  <c r="K27" i="2" s="1"/>
  <c r="M27" i="2" s="1"/>
  <c r="I28" i="2"/>
  <c r="J28" i="2" s="1"/>
  <c r="L28" i="2" s="1"/>
  <c r="I29" i="2"/>
  <c r="I30" i="2"/>
  <c r="K30" i="2" s="1"/>
  <c r="M30" i="2" s="1"/>
  <c r="I31" i="2"/>
  <c r="K31" i="2" s="1"/>
  <c r="M31" i="2" s="1"/>
  <c r="I32" i="2"/>
  <c r="J32" i="2" s="1"/>
  <c r="L32" i="2" s="1"/>
  <c r="I33" i="2"/>
  <c r="J33" i="2" s="1"/>
  <c r="L33" i="2" s="1"/>
  <c r="I35" i="2"/>
  <c r="K35" i="2" s="1"/>
  <c r="M35" i="2" s="1"/>
  <c r="I36" i="2"/>
  <c r="J36" i="2" s="1"/>
  <c r="L36" i="2" s="1"/>
  <c r="I37" i="2"/>
  <c r="I38" i="2"/>
  <c r="K38" i="2" s="1"/>
  <c r="M38" i="2" s="1"/>
  <c r="I39" i="2"/>
  <c r="K39" i="2" s="1"/>
  <c r="M39" i="2" s="1"/>
  <c r="I40" i="2"/>
  <c r="J40" i="2" s="1"/>
  <c r="L40" i="2" s="1"/>
  <c r="I41" i="2"/>
  <c r="J41" i="2" s="1"/>
  <c r="L41" i="2" s="1"/>
  <c r="I42" i="2"/>
  <c r="K42" i="2" s="1"/>
  <c r="M42" i="2" s="1"/>
  <c r="I43" i="2"/>
  <c r="K43" i="2" s="1"/>
  <c r="M43" i="2" s="1"/>
  <c r="I44" i="2"/>
  <c r="J44" i="2" s="1"/>
  <c r="L44" i="2" s="1"/>
  <c r="I45" i="2"/>
  <c r="I46" i="2"/>
  <c r="K46" i="2" s="1"/>
  <c r="M46" i="2" s="1"/>
  <c r="I47" i="2"/>
  <c r="K47" i="2" s="1"/>
  <c r="M47" i="2" s="1"/>
  <c r="I48" i="2"/>
  <c r="J48" i="2" s="1"/>
  <c r="L48" i="2" s="1"/>
  <c r="I49" i="2"/>
  <c r="J49" i="2" s="1"/>
  <c r="L49" i="2" s="1"/>
  <c r="I50" i="2"/>
  <c r="K50" i="2" s="1"/>
  <c r="M50" i="2" s="1"/>
  <c r="I51" i="2"/>
  <c r="K51" i="2" s="1"/>
  <c r="M51" i="2" s="1"/>
  <c r="I52" i="2"/>
  <c r="J52" i="2" s="1"/>
  <c r="L52" i="2" s="1"/>
  <c r="I53" i="2"/>
  <c r="I54" i="2"/>
  <c r="K54" i="2" s="1"/>
  <c r="M54" i="2" s="1"/>
  <c r="I55" i="2"/>
  <c r="K55" i="2" s="1"/>
  <c r="M55" i="2" s="1"/>
  <c r="I56" i="2"/>
  <c r="J56" i="2" s="1"/>
  <c r="L56" i="2" s="1"/>
  <c r="I57" i="2"/>
  <c r="J57" i="2" s="1"/>
  <c r="L57" i="2" s="1"/>
  <c r="I58" i="2"/>
  <c r="K58" i="2" s="1"/>
  <c r="M58" i="2" s="1"/>
  <c r="I59" i="2"/>
  <c r="K59" i="2" s="1"/>
  <c r="M59" i="2" s="1"/>
  <c r="I60" i="2"/>
  <c r="J60" i="2" s="1"/>
  <c r="L60" i="2" s="1"/>
  <c r="I61" i="2"/>
  <c r="I62" i="2"/>
  <c r="K62" i="2" s="1"/>
  <c r="M62" i="2" s="1"/>
  <c r="I63" i="2"/>
  <c r="K63" i="2" s="1"/>
  <c r="M63" i="2" s="1"/>
  <c r="I64" i="2"/>
  <c r="J64" i="2" s="1"/>
  <c r="L64" i="2" s="1"/>
  <c r="I65" i="2"/>
  <c r="J65" i="2" s="1"/>
  <c r="L65" i="2" s="1"/>
  <c r="I66" i="2"/>
  <c r="J66" i="2" s="1"/>
  <c r="L66" i="2" s="1"/>
  <c r="I67" i="2"/>
  <c r="K67" i="2" s="1"/>
  <c r="M67" i="2" s="1"/>
  <c r="I68" i="2"/>
  <c r="J68" i="2" s="1"/>
  <c r="L68" i="2" s="1"/>
  <c r="I69" i="2"/>
  <c r="I70" i="2"/>
  <c r="K70" i="2" s="1"/>
  <c r="M70" i="2" s="1"/>
  <c r="I71" i="2"/>
  <c r="K71" i="2" s="1"/>
  <c r="M71" i="2" s="1"/>
  <c r="I72" i="2"/>
  <c r="J72" i="2" s="1"/>
  <c r="L72" i="2" s="1"/>
  <c r="I73" i="2"/>
  <c r="J73" i="2" s="1"/>
  <c r="L73" i="2" s="1"/>
  <c r="I74" i="2"/>
  <c r="K74" i="2" s="1"/>
  <c r="M74" i="2" s="1"/>
  <c r="N74" i="2" s="1"/>
  <c r="I75" i="2"/>
  <c r="K75" i="2" s="1"/>
  <c r="M75" i="2" s="1"/>
  <c r="I76" i="2"/>
  <c r="J76" i="2" s="1"/>
  <c r="L76" i="2" s="1"/>
  <c r="I77" i="2"/>
  <c r="I78" i="2"/>
  <c r="K78" i="2" s="1"/>
  <c r="M78" i="2" s="1"/>
  <c r="I79" i="2"/>
  <c r="K79" i="2" s="1"/>
  <c r="M79" i="2" s="1"/>
  <c r="I80" i="2"/>
  <c r="J80" i="2" s="1"/>
  <c r="L80" i="2" s="1"/>
  <c r="I81" i="2"/>
  <c r="J81" i="2" s="1"/>
  <c r="L81" i="2" s="1"/>
  <c r="I82" i="2"/>
  <c r="K82" i="2" s="1"/>
  <c r="M82" i="2" s="1"/>
  <c r="I83" i="2"/>
  <c r="K83" i="2" s="1"/>
  <c r="M83" i="2" s="1"/>
  <c r="I84" i="2"/>
  <c r="J84" i="2" s="1"/>
  <c r="L84" i="2" s="1"/>
  <c r="I85" i="2"/>
  <c r="J85" i="2" s="1"/>
  <c r="L85" i="2" s="1"/>
  <c r="I86" i="2"/>
  <c r="K86" i="2" s="1"/>
  <c r="M86" i="2" s="1"/>
  <c r="I87" i="2"/>
  <c r="K87" i="2" s="1"/>
  <c r="M87" i="2" s="1"/>
  <c r="I88" i="2"/>
  <c r="J88" i="2" s="1"/>
  <c r="L88" i="2" s="1"/>
  <c r="I89" i="2"/>
  <c r="J89" i="2" s="1"/>
  <c r="L89" i="2" s="1"/>
  <c r="I90" i="2"/>
  <c r="J90" i="2" s="1"/>
  <c r="L90" i="2" s="1"/>
  <c r="I91" i="2"/>
  <c r="K91" i="2" s="1"/>
  <c r="M91" i="2" s="1"/>
  <c r="I92" i="2"/>
  <c r="J92" i="2" s="1"/>
  <c r="L92" i="2" s="1"/>
  <c r="I93" i="2"/>
  <c r="J93" i="2" s="1"/>
  <c r="L93" i="2" s="1"/>
  <c r="I94" i="2"/>
  <c r="K94" i="2" s="1"/>
  <c r="M94" i="2" s="1"/>
  <c r="I95" i="2"/>
  <c r="K95" i="2" s="1"/>
  <c r="M95" i="2" s="1"/>
  <c r="I96" i="2"/>
  <c r="J96" i="2" s="1"/>
  <c r="L96" i="2" s="1"/>
  <c r="I97" i="2"/>
  <c r="J97" i="2" s="1"/>
  <c r="L97" i="2" s="1"/>
  <c r="I98" i="2"/>
  <c r="J98" i="2" s="1"/>
  <c r="L98" i="2" s="1"/>
  <c r="I99" i="2"/>
  <c r="K99" i="2" s="1"/>
  <c r="M99" i="2" s="1"/>
  <c r="I100" i="2"/>
  <c r="J100" i="2" s="1"/>
  <c r="L100" i="2" s="1"/>
  <c r="I101" i="2"/>
  <c r="J101" i="2" s="1"/>
  <c r="L101" i="2" s="1"/>
  <c r="I102" i="2"/>
  <c r="K102" i="2" s="1"/>
  <c r="M102" i="2" s="1"/>
  <c r="I103" i="2"/>
  <c r="K103" i="2" s="1"/>
  <c r="M103" i="2" s="1"/>
  <c r="I104" i="2"/>
  <c r="J104" i="2" s="1"/>
  <c r="L104" i="2" s="1"/>
  <c r="I105" i="2"/>
  <c r="J105" i="2" s="1"/>
  <c r="L105" i="2" s="1"/>
  <c r="I106" i="2"/>
  <c r="I107" i="2"/>
  <c r="K107" i="2" s="1"/>
  <c r="M107" i="2" s="1"/>
  <c r="I108" i="2"/>
  <c r="J108" i="2" s="1"/>
  <c r="L108" i="2" s="1"/>
  <c r="I109" i="2"/>
  <c r="J109" i="2" s="1"/>
  <c r="L109" i="2" s="1"/>
  <c r="I110" i="2"/>
  <c r="K110" i="2" s="1"/>
  <c r="M110" i="2" s="1"/>
  <c r="I111" i="2"/>
  <c r="K111" i="2" s="1"/>
  <c r="M111" i="2" s="1"/>
  <c r="I112" i="2"/>
  <c r="J112" i="2" s="1"/>
  <c r="L112" i="2" s="1"/>
  <c r="I113" i="2"/>
  <c r="J113" i="2" s="1"/>
  <c r="L113" i="2" s="1"/>
  <c r="I114" i="2"/>
  <c r="J114" i="2" s="1"/>
  <c r="L114" i="2" s="1"/>
  <c r="I115" i="2"/>
  <c r="K115" i="2" s="1"/>
  <c r="M115" i="2" s="1"/>
  <c r="I116" i="2"/>
  <c r="J116" i="2" s="1"/>
  <c r="L116" i="2" s="1"/>
  <c r="I117" i="2"/>
  <c r="J117" i="2" s="1"/>
  <c r="L117" i="2" s="1"/>
  <c r="I118" i="2"/>
  <c r="K118" i="2" s="1"/>
  <c r="M118" i="2" s="1"/>
  <c r="I119" i="2"/>
  <c r="K119" i="2" s="1"/>
  <c r="M119" i="2" s="1"/>
  <c r="I120" i="2"/>
  <c r="J120" i="2" s="1"/>
  <c r="L120" i="2" s="1"/>
  <c r="I121" i="2"/>
  <c r="J121" i="2" s="1"/>
  <c r="L121" i="2" s="1"/>
  <c r="I122" i="2"/>
  <c r="K122" i="2" s="1"/>
  <c r="M122" i="2" s="1"/>
  <c r="I123" i="2"/>
  <c r="K123" i="2" s="1"/>
  <c r="M123" i="2" s="1"/>
  <c r="I124" i="2"/>
  <c r="J124" i="2" s="1"/>
  <c r="L124" i="2" s="1"/>
  <c r="I125" i="2"/>
  <c r="J125" i="2" s="1"/>
  <c r="L125" i="2" s="1"/>
  <c r="I126" i="2"/>
  <c r="K126" i="2" s="1"/>
  <c r="M126" i="2" s="1"/>
  <c r="I127" i="2"/>
  <c r="K127" i="2" s="1"/>
  <c r="M127" i="2" s="1"/>
  <c r="I128" i="2"/>
  <c r="J128" i="2" s="1"/>
  <c r="L128" i="2" s="1"/>
  <c r="I129" i="2"/>
  <c r="J129" i="2" s="1"/>
  <c r="L129" i="2" s="1"/>
  <c r="I130" i="2"/>
  <c r="J130" i="2" s="1"/>
  <c r="L130" i="2" s="1"/>
  <c r="I131" i="2"/>
  <c r="K131" i="2" s="1"/>
  <c r="M131" i="2" s="1"/>
  <c r="I132" i="2"/>
  <c r="J132" i="2" s="1"/>
  <c r="L132" i="2" s="1"/>
  <c r="I133" i="2"/>
  <c r="J133" i="2" s="1"/>
  <c r="L133" i="2" s="1"/>
  <c r="I134" i="2"/>
  <c r="K134" i="2" s="1"/>
  <c r="M134" i="2" s="1"/>
  <c r="I135" i="2"/>
  <c r="K135" i="2" s="1"/>
  <c r="M135" i="2" s="1"/>
  <c r="I136" i="2"/>
  <c r="J136" i="2" s="1"/>
  <c r="L136" i="2" s="1"/>
  <c r="I137" i="2"/>
  <c r="J137" i="2" s="1"/>
  <c r="L137" i="2" s="1"/>
  <c r="I138" i="2"/>
  <c r="I139" i="2"/>
  <c r="K139" i="2" s="1"/>
  <c r="M139" i="2" s="1"/>
  <c r="I140" i="2"/>
  <c r="J140" i="2" s="1"/>
  <c r="L140" i="2" s="1"/>
  <c r="I141" i="2"/>
  <c r="J141" i="2" s="1"/>
  <c r="L141" i="2" s="1"/>
  <c r="I142" i="2"/>
  <c r="K142" i="2" s="1"/>
  <c r="M142" i="2" s="1"/>
  <c r="I143" i="2"/>
  <c r="K143" i="2" s="1"/>
  <c r="M143" i="2" s="1"/>
  <c r="I144" i="2"/>
  <c r="J144" i="2" s="1"/>
  <c r="L144" i="2" s="1"/>
  <c r="I145" i="2"/>
  <c r="J145" i="2" s="1"/>
  <c r="L145" i="2" s="1"/>
  <c r="I146" i="2"/>
  <c r="J146" i="2" s="1"/>
  <c r="L146" i="2" s="1"/>
  <c r="I147" i="2"/>
  <c r="K147" i="2" s="1"/>
  <c r="M147" i="2" s="1"/>
  <c r="I148" i="2"/>
  <c r="J148" i="2" s="1"/>
  <c r="L148" i="2" s="1"/>
  <c r="I149" i="2"/>
  <c r="J149" i="2" s="1"/>
  <c r="L149" i="2" s="1"/>
  <c r="I150" i="2"/>
  <c r="J150" i="2" s="1"/>
  <c r="L150" i="2" s="1"/>
  <c r="I151" i="2"/>
  <c r="K151" i="2" s="1"/>
  <c r="M151" i="2" s="1"/>
  <c r="I152" i="2"/>
  <c r="J152" i="2" s="1"/>
  <c r="L152" i="2" s="1"/>
  <c r="I153" i="2"/>
  <c r="J153" i="2" s="1"/>
  <c r="L153" i="2" s="1"/>
  <c r="I154" i="2"/>
  <c r="K154" i="2" s="1"/>
  <c r="M154" i="2" s="1"/>
  <c r="I155" i="2"/>
  <c r="K155" i="2" s="1"/>
  <c r="M155" i="2" s="1"/>
  <c r="I156" i="2"/>
  <c r="J156" i="2" s="1"/>
  <c r="L156" i="2" s="1"/>
  <c r="I157" i="2"/>
  <c r="J157" i="2" s="1"/>
  <c r="L157" i="2" s="1"/>
  <c r="I158" i="2"/>
  <c r="K158" i="2" s="1"/>
  <c r="M158" i="2" s="1"/>
  <c r="I159" i="2"/>
  <c r="K159" i="2" s="1"/>
  <c r="M159" i="2" s="1"/>
  <c r="I160" i="2"/>
  <c r="J160" i="2" s="1"/>
  <c r="L160" i="2" s="1"/>
  <c r="I161" i="2"/>
  <c r="J161" i="2" s="1"/>
  <c r="L161" i="2" s="1"/>
  <c r="I162" i="2"/>
  <c r="J162" i="2" s="1"/>
  <c r="L162" i="2" s="1"/>
  <c r="I163" i="2"/>
  <c r="K163" i="2" s="1"/>
  <c r="M163" i="2" s="1"/>
  <c r="I164" i="2"/>
  <c r="J164" i="2" s="1"/>
  <c r="L164" i="2" s="1"/>
  <c r="I165" i="2"/>
  <c r="J165" i="2" s="1"/>
  <c r="L165" i="2" s="1"/>
  <c r="I166" i="2"/>
  <c r="J166" i="2" s="1"/>
  <c r="L166" i="2" s="1"/>
  <c r="I167" i="2"/>
  <c r="K167" i="2" s="1"/>
  <c r="M167" i="2" s="1"/>
  <c r="I168" i="2"/>
  <c r="I169" i="2"/>
  <c r="J169" i="2" s="1"/>
  <c r="L169" i="2" s="1"/>
  <c r="I170" i="2"/>
  <c r="J170" i="2" s="1"/>
  <c r="L170" i="2" s="1"/>
  <c r="I171" i="2"/>
  <c r="K171" i="2" s="1"/>
  <c r="M171" i="2" s="1"/>
  <c r="I172" i="2"/>
  <c r="J172" i="2" s="1"/>
  <c r="L172" i="2" s="1"/>
  <c r="I173" i="2"/>
  <c r="J173" i="2" s="1"/>
  <c r="L173" i="2" s="1"/>
  <c r="I174" i="2"/>
  <c r="K174" i="2" s="1"/>
  <c r="M174" i="2" s="1"/>
  <c r="I175" i="2"/>
  <c r="K175" i="2" s="1"/>
  <c r="M175" i="2" s="1"/>
  <c r="I176" i="2"/>
  <c r="I177" i="2"/>
  <c r="J177" i="2" s="1"/>
  <c r="L177" i="2" s="1"/>
  <c r="I178" i="2"/>
  <c r="J178" i="2" s="1"/>
  <c r="L178" i="2" s="1"/>
  <c r="I179" i="2"/>
  <c r="K179" i="2" s="1"/>
  <c r="M179" i="2" s="1"/>
  <c r="I180" i="2"/>
  <c r="J180" i="2" s="1"/>
  <c r="L180" i="2" s="1"/>
  <c r="I181" i="2"/>
  <c r="J181" i="2" s="1"/>
  <c r="L181" i="2" s="1"/>
  <c r="I182" i="2"/>
  <c r="J182" i="2" s="1"/>
  <c r="L182" i="2" s="1"/>
  <c r="I183" i="2"/>
  <c r="K183" i="2" s="1"/>
  <c r="M183" i="2" s="1"/>
  <c r="I184" i="2"/>
  <c r="I185" i="2"/>
  <c r="J185" i="2" s="1"/>
  <c r="L185" i="2" s="1"/>
  <c r="I186" i="2"/>
  <c r="K186" i="2" s="1"/>
  <c r="M186" i="2" s="1"/>
  <c r="I187" i="2"/>
  <c r="K187" i="2" s="1"/>
  <c r="M187" i="2" s="1"/>
  <c r="I188" i="2"/>
  <c r="J188" i="2" s="1"/>
  <c r="L188" i="2" s="1"/>
  <c r="I189" i="2"/>
  <c r="J189" i="2" s="1"/>
  <c r="L189" i="2" s="1"/>
  <c r="I190" i="2"/>
  <c r="K190" i="2" s="1"/>
  <c r="M190" i="2" s="1"/>
  <c r="I191" i="2"/>
  <c r="K191" i="2" s="1"/>
  <c r="M191" i="2" s="1"/>
  <c r="I192" i="2"/>
  <c r="I193" i="2"/>
  <c r="J193" i="2" s="1"/>
  <c r="L193" i="2" s="1"/>
  <c r="I194" i="2"/>
  <c r="J194" i="2" s="1"/>
  <c r="L194" i="2" s="1"/>
  <c r="I195" i="2"/>
  <c r="K195" i="2" s="1"/>
  <c r="M195" i="2" s="1"/>
  <c r="I196" i="2"/>
  <c r="J196" i="2" s="1"/>
  <c r="L196" i="2" s="1"/>
  <c r="I197" i="2"/>
  <c r="J197" i="2" s="1"/>
  <c r="I198" i="2"/>
  <c r="J198" i="2" s="1"/>
  <c r="L198" i="2" s="1"/>
  <c r="I199" i="2"/>
  <c r="K199" i="2" s="1"/>
  <c r="M199" i="2" s="1"/>
  <c r="I200" i="2"/>
  <c r="I201" i="2"/>
  <c r="J201" i="2" s="1"/>
  <c r="L201" i="2" s="1"/>
  <c r="I204" i="2"/>
  <c r="J204" i="2" s="1"/>
  <c r="L204" i="2" s="1"/>
  <c r="I205" i="2"/>
  <c r="J205" i="2" s="1"/>
  <c r="L205" i="2" s="1"/>
  <c r="I206" i="2"/>
  <c r="K206" i="2" s="1"/>
  <c r="M206" i="2" s="1"/>
  <c r="I207" i="2"/>
  <c r="K207" i="2" s="1"/>
  <c r="M207" i="2" s="1"/>
  <c r="I208" i="2"/>
  <c r="I209" i="2"/>
  <c r="J209" i="2" s="1"/>
  <c r="L209" i="2" s="1"/>
  <c r="I210" i="2"/>
  <c r="J210" i="2" s="1"/>
  <c r="L210" i="2" s="1"/>
  <c r="I211" i="2"/>
  <c r="K211" i="2" s="1"/>
  <c r="M211" i="2" s="1"/>
  <c r="I212" i="2"/>
  <c r="J212" i="2" s="1"/>
  <c r="L212" i="2" s="1"/>
  <c r="I213" i="2"/>
  <c r="J213" i="2" s="1"/>
  <c r="L213" i="2" s="1"/>
  <c r="I214" i="2"/>
  <c r="J214" i="2" s="1"/>
  <c r="L214" i="2" s="1"/>
  <c r="I215" i="2"/>
  <c r="K215" i="2" s="1"/>
  <c r="M215" i="2" s="1"/>
  <c r="I216" i="2"/>
  <c r="I217" i="2"/>
  <c r="J217" i="2" s="1"/>
  <c r="L217" i="2" s="1"/>
  <c r="I218" i="2"/>
  <c r="J218" i="2" s="1"/>
  <c r="L218" i="2" s="1"/>
  <c r="I219" i="2"/>
  <c r="K219" i="2" s="1"/>
  <c r="M219" i="2" s="1"/>
  <c r="I220" i="2"/>
  <c r="J220" i="2" s="1"/>
  <c r="L220" i="2" s="1"/>
  <c r="I221" i="2"/>
  <c r="J221" i="2" s="1"/>
  <c r="L221" i="2" s="1"/>
  <c r="I222" i="2"/>
  <c r="K222" i="2" s="1"/>
  <c r="M222" i="2" s="1"/>
  <c r="I223" i="2"/>
  <c r="K223" i="2" s="1"/>
  <c r="M223" i="2" s="1"/>
  <c r="I224" i="2"/>
  <c r="I225" i="2"/>
  <c r="J225" i="2" s="1"/>
  <c r="L225" i="2" s="1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" i="2"/>
  <c r="A203" i="2"/>
  <c r="A202" i="2"/>
  <c r="A34" i="2"/>
  <c r="K225" i="1"/>
  <c r="I225" i="1"/>
  <c r="M225" i="1" s="1"/>
  <c r="K224" i="1"/>
  <c r="I224" i="1"/>
  <c r="K223" i="1"/>
  <c r="I223" i="1"/>
  <c r="M223" i="1" s="1"/>
  <c r="K222" i="1"/>
  <c r="I222" i="1"/>
  <c r="K221" i="1"/>
  <c r="I221" i="1"/>
  <c r="K220" i="1"/>
  <c r="I220" i="1"/>
  <c r="K219" i="1"/>
  <c r="I219" i="1"/>
  <c r="M219" i="1" s="1"/>
  <c r="K218" i="1"/>
  <c r="I218" i="1"/>
  <c r="K217" i="1"/>
  <c r="I217" i="1"/>
  <c r="K216" i="1"/>
  <c r="I216" i="1"/>
  <c r="M216" i="1" s="1"/>
  <c r="K215" i="1"/>
  <c r="I215" i="1"/>
  <c r="M215" i="1" s="1"/>
  <c r="K214" i="1"/>
  <c r="I214" i="1"/>
  <c r="K213" i="1"/>
  <c r="I213" i="1"/>
  <c r="K212" i="1"/>
  <c r="I212" i="1"/>
  <c r="M212" i="1" s="1"/>
  <c r="K211" i="1"/>
  <c r="I211" i="1"/>
  <c r="M211" i="1" s="1"/>
  <c r="K210" i="1"/>
  <c r="I210" i="1"/>
  <c r="K209" i="1"/>
  <c r="I209" i="1"/>
  <c r="K208" i="1"/>
  <c r="I208" i="1"/>
  <c r="K207" i="1"/>
  <c r="I207" i="1"/>
  <c r="M207" i="1" s="1"/>
  <c r="K206" i="1"/>
  <c r="I206" i="1"/>
  <c r="K205" i="1"/>
  <c r="I205" i="1"/>
  <c r="K204" i="1"/>
  <c r="I204" i="1"/>
  <c r="M204" i="1" s="1"/>
  <c r="O203" i="1"/>
  <c r="K203" i="1"/>
  <c r="I203" i="1"/>
  <c r="O202" i="1"/>
  <c r="K202" i="1"/>
  <c r="I202" i="1"/>
  <c r="K201" i="1"/>
  <c r="I201" i="1"/>
  <c r="K200" i="1"/>
  <c r="I200" i="1"/>
  <c r="M200" i="1" s="1"/>
  <c r="K199" i="1"/>
  <c r="I199" i="1"/>
  <c r="K198" i="1"/>
  <c r="I198" i="1"/>
  <c r="K197" i="1"/>
  <c r="I197" i="1"/>
  <c r="M197" i="1" s="1"/>
  <c r="K196" i="1"/>
  <c r="I196" i="1"/>
  <c r="K195" i="1"/>
  <c r="I195" i="1"/>
  <c r="K194" i="1"/>
  <c r="I194" i="1"/>
  <c r="M194" i="1" s="1"/>
  <c r="K193" i="1"/>
  <c r="I193" i="1"/>
  <c r="M193" i="1" s="1"/>
  <c r="K192" i="1"/>
  <c r="I192" i="1"/>
  <c r="M192" i="1" s="1"/>
  <c r="K191" i="1"/>
  <c r="I191" i="1"/>
  <c r="K190" i="1"/>
  <c r="I190" i="1"/>
  <c r="K189" i="1"/>
  <c r="I189" i="1"/>
  <c r="M189" i="1" s="1"/>
  <c r="K188" i="1"/>
  <c r="I188" i="1"/>
  <c r="M188" i="1" s="1"/>
  <c r="K187" i="1"/>
  <c r="I187" i="1"/>
  <c r="K186" i="1"/>
  <c r="I186" i="1"/>
  <c r="K185" i="1"/>
  <c r="I185" i="1"/>
  <c r="K184" i="1"/>
  <c r="I184" i="1"/>
  <c r="M184" i="1" s="1"/>
  <c r="K183" i="1"/>
  <c r="I183" i="1"/>
  <c r="K182" i="1"/>
  <c r="I182" i="1"/>
  <c r="K181" i="1"/>
  <c r="I181" i="1"/>
  <c r="K180" i="1"/>
  <c r="I180" i="1"/>
  <c r="K179" i="1"/>
  <c r="I179" i="1"/>
  <c r="K178" i="1"/>
  <c r="I178" i="1"/>
  <c r="M178" i="1" s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M171" i="1" s="1"/>
  <c r="K170" i="1"/>
  <c r="I170" i="1"/>
  <c r="M170" i="1" s="1"/>
  <c r="K169" i="1"/>
  <c r="I169" i="1"/>
  <c r="K168" i="1"/>
  <c r="I168" i="1"/>
  <c r="K167" i="1"/>
  <c r="I167" i="1"/>
  <c r="M167" i="1" s="1"/>
  <c r="K166" i="1"/>
  <c r="I166" i="1"/>
  <c r="K165" i="1"/>
  <c r="I165" i="1"/>
  <c r="K164" i="1"/>
  <c r="I164" i="1"/>
  <c r="K163" i="1"/>
  <c r="I163" i="1"/>
  <c r="K162" i="1"/>
  <c r="I162" i="1"/>
  <c r="M162" i="1" s="1"/>
  <c r="K161" i="1"/>
  <c r="I161" i="1"/>
  <c r="K160" i="1"/>
  <c r="I160" i="1"/>
  <c r="M160" i="1" s="1"/>
  <c r="K159" i="1"/>
  <c r="I159" i="1"/>
  <c r="M159" i="1" s="1"/>
  <c r="K158" i="1"/>
  <c r="I158" i="1"/>
  <c r="K157" i="1"/>
  <c r="I157" i="1"/>
  <c r="K156" i="1"/>
  <c r="I156" i="1"/>
  <c r="M156" i="1" s="1"/>
  <c r="K155" i="1"/>
  <c r="I155" i="1"/>
  <c r="M155" i="1" s="1"/>
  <c r="K154" i="1"/>
  <c r="I154" i="1"/>
  <c r="M154" i="1" s="1"/>
  <c r="K153" i="1"/>
  <c r="I153" i="1"/>
  <c r="K152" i="1"/>
  <c r="I152" i="1"/>
  <c r="K151" i="1"/>
  <c r="I151" i="1"/>
  <c r="M151" i="1" s="1"/>
  <c r="K150" i="1"/>
  <c r="I150" i="1"/>
  <c r="K149" i="1"/>
  <c r="I149" i="1"/>
  <c r="M149" i="1" s="1"/>
  <c r="K148" i="1"/>
  <c r="I148" i="1"/>
  <c r="K147" i="1"/>
  <c r="I147" i="1"/>
  <c r="M147" i="1" s="1"/>
  <c r="K146" i="1"/>
  <c r="I146" i="1"/>
  <c r="K145" i="1"/>
  <c r="I145" i="1"/>
  <c r="M145" i="1" s="1"/>
  <c r="K144" i="1"/>
  <c r="I144" i="1"/>
  <c r="M144" i="1" s="1"/>
  <c r="K143" i="1"/>
  <c r="I143" i="1"/>
  <c r="M143" i="1" s="1"/>
  <c r="K142" i="1"/>
  <c r="I142" i="1"/>
  <c r="K141" i="1"/>
  <c r="I141" i="1"/>
  <c r="M141" i="1" s="1"/>
  <c r="K140" i="1"/>
  <c r="I140" i="1"/>
  <c r="M140" i="1" s="1"/>
  <c r="K139" i="1"/>
  <c r="I139" i="1"/>
  <c r="M139" i="1" s="1"/>
  <c r="K138" i="1"/>
  <c r="I138" i="1"/>
  <c r="K137" i="1"/>
  <c r="I137" i="1"/>
  <c r="K136" i="1"/>
  <c r="I136" i="1"/>
  <c r="M136" i="1" s="1"/>
  <c r="K135" i="1"/>
  <c r="I135" i="1"/>
  <c r="M135" i="1" s="1"/>
  <c r="K134" i="1"/>
  <c r="I134" i="1"/>
  <c r="K133" i="1"/>
  <c r="I133" i="1"/>
  <c r="M133" i="1" s="1"/>
  <c r="K132" i="1"/>
  <c r="I132" i="1"/>
  <c r="K131" i="1"/>
  <c r="I131" i="1"/>
  <c r="K130" i="1"/>
  <c r="I130" i="1"/>
  <c r="M130" i="1" s="1"/>
  <c r="K129" i="1"/>
  <c r="I129" i="1"/>
  <c r="M129" i="1" s="1"/>
  <c r="K128" i="1"/>
  <c r="I128" i="1"/>
  <c r="M128" i="1" s="1"/>
  <c r="K127" i="1"/>
  <c r="I127" i="1"/>
  <c r="K126" i="1"/>
  <c r="I126" i="1"/>
  <c r="K125" i="1"/>
  <c r="I125" i="1"/>
  <c r="M125" i="1" s="1"/>
  <c r="K124" i="1"/>
  <c r="I124" i="1"/>
  <c r="M124" i="1" s="1"/>
  <c r="K123" i="1"/>
  <c r="I123" i="1"/>
  <c r="K122" i="1"/>
  <c r="I122" i="1"/>
  <c r="K121" i="1"/>
  <c r="I121" i="1"/>
  <c r="K120" i="1"/>
  <c r="I120" i="1"/>
  <c r="M120" i="1" s="1"/>
  <c r="K119" i="1"/>
  <c r="I119" i="1"/>
  <c r="M119" i="1" s="1"/>
  <c r="K118" i="1"/>
  <c r="I118" i="1"/>
  <c r="K117" i="1"/>
  <c r="I117" i="1"/>
  <c r="K116" i="1"/>
  <c r="I116" i="1"/>
  <c r="K115" i="1"/>
  <c r="I115" i="1"/>
  <c r="M115" i="1" s="1"/>
  <c r="K114" i="1"/>
  <c r="I114" i="1"/>
  <c r="K113" i="1"/>
  <c r="I113" i="1"/>
  <c r="K112" i="1"/>
  <c r="I112" i="1"/>
  <c r="K111" i="1"/>
  <c r="I111" i="1"/>
  <c r="M111" i="1" s="1"/>
  <c r="K110" i="1"/>
  <c r="I110" i="1"/>
  <c r="K109" i="1"/>
  <c r="I109" i="1"/>
  <c r="K108" i="1"/>
  <c r="I108" i="1"/>
  <c r="K107" i="1"/>
  <c r="I107" i="1"/>
  <c r="M107" i="1" s="1"/>
  <c r="K106" i="1"/>
  <c r="I106" i="1"/>
  <c r="K105" i="1"/>
  <c r="I105" i="1"/>
  <c r="K104" i="1"/>
  <c r="I104" i="1"/>
  <c r="K103" i="1"/>
  <c r="I103" i="1"/>
  <c r="M103" i="1" s="1"/>
  <c r="K102" i="1"/>
  <c r="I102" i="1"/>
  <c r="K101" i="1"/>
  <c r="I101" i="1"/>
  <c r="M101" i="1" s="1"/>
  <c r="K100" i="1"/>
  <c r="I100" i="1"/>
  <c r="K99" i="1"/>
  <c r="I99" i="1"/>
  <c r="M99" i="1" s="1"/>
  <c r="K98" i="1"/>
  <c r="I98" i="1"/>
  <c r="M98" i="1" s="1"/>
  <c r="K97" i="1"/>
  <c r="I97" i="1"/>
  <c r="M97" i="1" s="1"/>
  <c r="K96" i="1"/>
  <c r="I96" i="1"/>
  <c r="M96" i="1" s="1"/>
  <c r="K95" i="1"/>
  <c r="I95" i="1"/>
  <c r="M95" i="1" s="1"/>
  <c r="K94" i="1"/>
  <c r="I94" i="1"/>
  <c r="K93" i="1"/>
  <c r="I93" i="1"/>
  <c r="M93" i="1" s="1"/>
  <c r="K92" i="1"/>
  <c r="I92" i="1"/>
  <c r="M92" i="1" s="1"/>
  <c r="K91" i="1"/>
  <c r="I91" i="1"/>
  <c r="M91" i="1" s="1"/>
  <c r="K90" i="1"/>
  <c r="I90" i="1"/>
  <c r="M90" i="1" s="1"/>
  <c r="K89" i="1"/>
  <c r="I89" i="1"/>
  <c r="K88" i="1"/>
  <c r="I88" i="1"/>
  <c r="K87" i="1"/>
  <c r="I87" i="1"/>
  <c r="M87" i="1" s="1"/>
  <c r="K86" i="1"/>
  <c r="I86" i="1"/>
  <c r="K85" i="1"/>
  <c r="I85" i="1"/>
  <c r="M85" i="1" s="1"/>
  <c r="K84" i="1"/>
  <c r="I84" i="1"/>
  <c r="K83" i="1"/>
  <c r="I83" i="1"/>
  <c r="M83" i="1" s="1"/>
  <c r="K82" i="1"/>
  <c r="I82" i="1"/>
  <c r="M82" i="1" s="1"/>
  <c r="K81" i="1"/>
  <c r="I81" i="1"/>
  <c r="M81" i="1" s="1"/>
  <c r="K80" i="1"/>
  <c r="I80" i="1"/>
  <c r="M80" i="1" s="1"/>
  <c r="K79" i="1"/>
  <c r="I79" i="1"/>
  <c r="M79" i="1" s="1"/>
  <c r="K78" i="1"/>
  <c r="I78" i="1"/>
  <c r="K77" i="1"/>
  <c r="I77" i="1"/>
  <c r="M77" i="1" s="1"/>
  <c r="K76" i="1"/>
  <c r="I76" i="1"/>
  <c r="M76" i="1" s="1"/>
  <c r="K75" i="1"/>
  <c r="I75" i="1"/>
  <c r="M75" i="1" s="1"/>
  <c r="K74" i="1"/>
  <c r="I74" i="1"/>
  <c r="K73" i="1"/>
  <c r="I73" i="1"/>
  <c r="K72" i="1"/>
  <c r="I72" i="1"/>
  <c r="M72" i="1" s="1"/>
  <c r="K71" i="1"/>
  <c r="I71" i="1"/>
  <c r="M71" i="1" s="1"/>
  <c r="K70" i="1"/>
  <c r="I70" i="1"/>
  <c r="K69" i="1"/>
  <c r="I69" i="1"/>
  <c r="M69" i="1" s="1"/>
  <c r="K68" i="1"/>
  <c r="I68" i="1"/>
  <c r="K67" i="1"/>
  <c r="I67" i="1"/>
  <c r="M67" i="1" s="1"/>
  <c r="K66" i="1"/>
  <c r="I66" i="1"/>
  <c r="M66" i="1" s="1"/>
  <c r="K65" i="1"/>
  <c r="I65" i="1"/>
  <c r="M65" i="1" s="1"/>
  <c r="K64" i="1"/>
  <c r="I64" i="1"/>
  <c r="M64" i="1" s="1"/>
  <c r="K63" i="1"/>
  <c r="I63" i="1"/>
  <c r="M63" i="1" s="1"/>
  <c r="K62" i="1"/>
  <c r="I62" i="1"/>
  <c r="K61" i="1"/>
  <c r="I61" i="1"/>
  <c r="M61" i="1" s="1"/>
  <c r="K60" i="1"/>
  <c r="I60" i="1"/>
  <c r="M60" i="1" s="1"/>
  <c r="K59" i="1"/>
  <c r="I59" i="1"/>
  <c r="M59" i="1" s="1"/>
  <c r="K58" i="1"/>
  <c r="I58" i="1"/>
  <c r="K57" i="1"/>
  <c r="I57" i="1"/>
  <c r="K56" i="1"/>
  <c r="I56" i="1"/>
  <c r="M56" i="1" s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M48" i="1" s="1"/>
  <c r="K47" i="1"/>
  <c r="I47" i="1"/>
  <c r="K46" i="1"/>
  <c r="I46" i="1"/>
  <c r="K45" i="1"/>
  <c r="I45" i="1"/>
  <c r="K44" i="1"/>
  <c r="I44" i="1"/>
  <c r="M44" i="1" s="1"/>
  <c r="K43" i="1"/>
  <c r="I43" i="1"/>
  <c r="K42" i="1"/>
  <c r="I42" i="1"/>
  <c r="K41" i="1"/>
  <c r="I41" i="1"/>
  <c r="K40" i="1"/>
  <c r="I40" i="1"/>
  <c r="K39" i="1"/>
  <c r="I39" i="1"/>
  <c r="M39" i="1" s="1"/>
  <c r="K38" i="1"/>
  <c r="I38" i="1"/>
  <c r="K37" i="1"/>
  <c r="I37" i="1"/>
  <c r="M37" i="1" s="1"/>
  <c r="K36" i="1"/>
  <c r="I36" i="1"/>
  <c r="K35" i="1"/>
  <c r="I35" i="1"/>
  <c r="O34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M222" i="1" l="1"/>
  <c r="M6" i="1"/>
  <c r="M10" i="1"/>
  <c r="M14" i="1"/>
  <c r="M18" i="1"/>
  <c r="M22" i="1"/>
  <c r="M26" i="1"/>
  <c r="M30" i="1"/>
  <c r="M203" i="1"/>
  <c r="C188" i="2"/>
  <c r="E188" i="2" s="1"/>
  <c r="D188" i="2"/>
  <c r="F188" i="2" s="1"/>
  <c r="C92" i="2"/>
  <c r="E92" i="2" s="1"/>
  <c r="D92" i="2"/>
  <c r="F92" i="2" s="1"/>
  <c r="C2" i="3"/>
  <c r="E2" i="3" s="1"/>
  <c r="D2" i="3"/>
  <c r="F2" i="3" s="1"/>
  <c r="G2" i="3" s="1"/>
  <c r="D138" i="3"/>
  <c r="F138" i="3" s="1"/>
  <c r="C138" i="3"/>
  <c r="E138" i="3" s="1"/>
  <c r="D34" i="3"/>
  <c r="F34" i="3" s="1"/>
  <c r="C34" i="3"/>
  <c r="E34" i="3" s="1"/>
  <c r="K138" i="3"/>
  <c r="M138" i="3" s="1"/>
  <c r="J138" i="3"/>
  <c r="L138" i="3" s="1"/>
  <c r="C212" i="2"/>
  <c r="E212" i="2" s="1"/>
  <c r="D212" i="2"/>
  <c r="F212" i="2" s="1"/>
  <c r="G212" i="2" s="1"/>
  <c r="P212" i="2" s="1"/>
  <c r="C146" i="2"/>
  <c r="E146" i="2" s="1"/>
  <c r="D146" i="2"/>
  <c r="F146" i="2" s="1"/>
  <c r="G146" i="2" s="1"/>
  <c r="C98" i="2"/>
  <c r="E98" i="2" s="1"/>
  <c r="D98" i="2"/>
  <c r="F98" i="2" s="1"/>
  <c r="G98" i="2" s="1"/>
  <c r="C50" i="2"/>
  <c r="E50" i="2" s="1"/>
  <c r="D50" i="2"/>
  <c r="F50" i="2" s="1"/>
  <c r="G50" i="2" s="1"/>
  <c r="C25" i="2"/>
  <c r="E25" i="2" s="1"/>
  <c r="D25" i="2"/>
  <c r="F25" i="2" s="1"/>
  <c r="G25" i="2" s="1"/>
  <c r="P25" i="2" s="1"/>
  <c r="K2" i="2"/>
  <c r="M2" i="2" s="1"/>
  <c r="J2" i="2"/>
  <c r="C206" i="2"/>
  <c r="E206" i="2" s="1"/>
  <c r="D206" i="2"/>
  <c r="F206" i="2" s="1"/>
  <c r="C164" i="2"/>
  <c r="E164" i="2" s="1"/>
  <c r="D164" i="2"/>
  <c r="F164" i="2" s="1"/>
  <c r="C132" i="2"/>
  <c r="E132" i="2" s="1"/>
  <c r="D132" i="2"/>
  <c r="F132" i="2" s="1"/>
  <c r="G132" i="2" s="1"/>
  <c r="C100" i="2"/>
  <c r="E100" i="2" s="1"/>
  <c r="D100" i="2"/>
  <c r="F100" i="2" s="1"/>
  <c r="C60" i="2"/>
  <c r="E60" i="2" s="1"/>
  <c r="D60" i="2"/>
  <c r="F60" i="2" s="1"/>
  <c r="C11" i="2"/>
  <c r="E11" i="2" s="1"/>
  <c r="G11" i="2" s="1"/>
  <c r="D11" i="2"/>
  <c r="F11" i="2" s="1"/>
  <c r="D218" i="3"/>
  <c r="F218" i="3" s="1"/>
  <c r="C218" i="3"/>
  <c r="E218" i="3" s="1"/>
  <c r="D186" i="3"/>
  <c r="F186" i="3" s="1"/>
  <c r="G186" i="3" s="1"/>
  <c r="C186" i="3"/>
  <c r="E186" i="3" s="1"/>
  <c r="D154" i="3"/>
  <c r="F154" i="3" s="1"/>
  <c r="G154" i="3" s="1"/>
  <c r="C154" i="3"/>
  <c r="E154" i="3" s="1"/>
  <c r="D114" i="3"/>
  <c r="F114" i="3" s="1"/>
  <c r="G114" i="3" s="1"/>
  <c r="C114" i="3"/>
  <c r="E114" i="3" s="1"/>
  <c r="D82" i="3"/>
  <c r="F82" i="3" s="1"/>
  <c r="C82" i="3"/>
  <c r="E82" i="3" s="1"/>
  <c r="D42" i="3"/>
  <c r="F42" i="3" s="1"/>
  <c r="G42" i="3" s="1"/>
  <c r="P42" i="3" s="1"/>
  <c r="C42" i="3"/>
  <c r="E42" i="3" s="1"/>
  <c r="D10" i="3"/>
  <c r="F10" i="3" s="1"/>
  <c r="G10" i="3" s="1"/>
  <c r="C10" i="3"/>
  <c r="E10" i="3" s="1"/>
  <c r="K210" i="3"/>
  <c r="M210" i="3" s="1"/>
  <c r="N210" i="3" s="1"/>
  <c r="J210" i="3"/>
  <c r="L210" i="3" s="1"/>
  <c r="K178" i="3"/>
  <c r="M178" i="3" s="1"/>
  <c r="J178" i="3"/>
  <c r="L178" i="3" s="1"/>
  <c r="K154" i="3"/>
  <c r="M154" i="3" s="1"/>
  <c r="N154" i="3" s="1"/>
  <c r="J154" i="3"/>
  <c r="L154" i="3" s="1"/>
  <c r="K122" i="3"/>
  <c r="M122" i="3" s="1"/>
  <c r="N122" i="3" s="1"/>
  <c r="J122" i="3"/>
  <c r="L122" i="3" s="1"/>
  <c r="K98" i="3"/>
  <c r="M98" i="3" s="1"/>
  <c r="N98" i="3" s="1"/>
  <c r="J98" i="3"/>
  <c r="L98" i="3" s="1"/>
  <c r="J138" i="2"/>
  <c r="L138" i="2" s="1"/>
  <c r="K138" i="2"/>
  <c r="M138" i="2" s="1"/>
  <c r="N138" i="2" s="1"/>
  <c r="N58" i="2"/>
  <c r="C220" i="2"/>
  <c r="E220" i="2" s="1"/>
  <c r="D220" i="2"/>
  <c r="F220" i="2" s="1"/>
  <c r="G220" i="2" s="1"/>
  <c r="C178" i="2"/>
  <c r="E178" i="2" s="1"/>
  <c r="D178" i="2"/>
  <c r="F178" i="2" s="1"/>
  <c r="G178" i="2" s="1"/>
  <c r="C138" i="2"/>
  <c r="E138" i="2" s="1"/>
  <c r="D138" i="2"/>
  <c r="F138" i="2" s="1"/>
  <c r="G138" i="2" s="1"/>
  <c r="C114" i="2"/>
  <c r="E114" i="2" s="1"/>
  <c r="D114" i="2"/>
  <c r="F114" i="2" s="1"/>
  <c r="G114" i="2" s="1"/>
  <c r="P114" i="2" s="1"/>
  <c r="C90" i="2"/>
  <c r="E90" i="2" s="1"/>
  <c r="D90" i="2"/>
  <c r="F90" i="2" s="1"/>
  <c r="G90" i="2" s="1"/>
  <c r="C58" i="2"/>
  <c r="E58" i="2" s="1"/>
  <c r="D58" i="2"/>
  <c r="F58" i="2" s="1"/>
  <c r="G58" i="2" s="1"/>
  <c r="C33" i="2"/>
  <c r="E33" i="2" s="1"/>
  <c r="D33" i="2"/>
  <c r="F33" i="2" s="1"/>
  <c r="G33" i="2" s="1"/>
  <c r="C17" i="2"/>
  <c r="E17" i="2" s="1"/>
  <c r="D17" i="2"/>
  <c r="F17" i="2" s="1"/>
  <c r="G17" i="2" s="1"/>
  <c r="P17" i="2" s="1"/>
  <c r="D2" i="2"/>
  <c r="C2" i="2"/>
  <c r="E2" i="2" s="1"/>
  <c r="C218" i="2"/>
  <c r="E218" i="2" s="1"/>
  <c r="D218" i="2"/>
  <c r="F218" i="2" s="1"/>
  <c r="C210" i="2"/>
  <c r="E210" i="2" s="1"/>
  <c r="D210" i="2"/>
  <c r="F210" i="2" s="1"/>
  <c r="C200" i="2"/>
  <c r="E200" i="2" s="1"/>
  <c r="D200" i="2"/>
  <c r="F200" i="2" s="1"/>
  <c r="G200" i="2" s="1"/>
  <c r="C192" i="2"/>
  <c r="E192" i="2" s="1"/>
  <c r="D192" i="2"/>
  <c r="F192" i="2" s="1"/>
  <c r="G192" i="2" s="1"/>
  <c r="C184" i="2"/>
  <c r="E184" i="2" s="1"/>
  <c r="D184" i="2"/>
  <c r="F184" i="2" s="1"/>
  <c r="G184" i="2" s="1"/>
  <c r="C176" i="2"/>
  <c r="E176" i="2" s="1"/>
  <c r="D176" i="2"/>
  <c r="F176" i="2" s="1"/>
  <c r="G176" i="2" s="1"/>
  <c r="C168" i="2"/>
  <c r="E168" i="2" s="1"/>
  <c r="D168" i="2"/>
  <c r="F168" i="2" s="1"/>
  <c r="G168" i="2" s="1"/>
  <c r="C160" i="2"/>
  <c r="E160" i="2" s="1"/>
  <c r="D160" i="2"/>
  <c r="F160" i="2" s="1"/>
  <c r="G160" i="2" s="1"/>
  <c r="C152" i="2"/>
  <c r="E152" i="2" s="1"/>
  <c r="D152" i="2"/>
  <c r="F152" i="2" s="1"/>
  <c r="G152" i="2" s="1"/>
  <c r="C144" i="2"/>
  <c r="E144" i="2" s="1"/>
  <c r="D144" i="2"/>
  <c r="F144" i="2" s="1"/>
  <c r="G144" i="2" s="1"/>
  <c r="C136" i="2"/>
  <c r="E136" i="2" s="1"/>
  <c r="D136" i="2"/>
  <c r="F136" i="2" s="1"/>
  <c r="G136" i="2" s="1"/>
  <c r="P136" i="2" s="1"/>
  <c r="C128" i="2"/>
  <c r="E128" i="2" s="1"/>
  <c r="D128" i="2"/>
  <c r="F128" i="2" s="1"/>
  <c r="G128" i="2" s="1"/>
  <c r="C120" i="2"/>
  <c r="E120" i="2" s="1"/>
  <c r="D120" i="2"/>
  <c r="F120" i="2" s="1"/>
  <c r="G120" i="2" s="1"/>
  <c r="C112" i="2"/>
  <c r="E112" i="2" s="1"/>
  <c r="D112" i="2"/>
  <c r="F112" i="2" s="1"/>
  <c r="G112" i="2" s="1"/>
  <c r="C104" i="2"/>
  <c r="E104" i="2" s="1"/>
  <c r="D104" i="2"/>
  <c r="F104" i="2" s="1"/>
  <c r="G104" i="2" s="1"/>
  <c r="P104" i="2" s="1"/>
  <c r="C96" i="2"/>
  <c r="E96" i="2" s="1"/>
  <c r="D96" i="2"/>
  <c r="F96" i="2" s="1"/>
  <c r="G96" i="2" s="1"/>
  <c r="C88" i="2"/>
  <c r="E88" i="2" s="1"/>
  <c r="D88" i="2"/>
  <c r="F88" i="2" s="1"/>
  <c r="G88" i="2" s="1"/>
  <c r="C80" i="2"/>
  <c r="E80" i="2" s="1"/>
  <c r="D80" i="2"/>
  <c r="F80" i="2" s="1"/>
  <c r="G80" i="2" s="1"/>
  <c r="C72" i="2"/>
  <c r="E72" i="2" s="1"/>
  <c r="D72" i="2"/>
  <c r="F72" i="2" s="1"/>
  <c r="G72" i="2" s="1"/>
  <c r="P72" i="2" s="1"/>
  <c r="C64" i="2"/>
  <c r="E64" i="2" s="1"/>
  <c r="D64" i="2"/>
  <c r="F64" i="2" s="1"/>
  <c r="G64" i="2" s="1"/>
  <c r="C56" i="2"/>
  <c r="E56" i="2" s="1"/>
  <c r="D56" i="2"/>
  <c r="F56" i="2" s="1"/>
  <c r="G56" i="2" s="1"/>
  <c r="C48" i="2"/>
  <c r="E48" i="2" s="1"/>
  <c r="D48" i="2"/>
  <c r="F48" i="2" s="1"/>
  <c r="G48" i="2" s="1"/>
  <c r="C40" i="2"/>
  <c r="E40" i="2" s="1"/>
  <c r="D40" i="2"/>
  <c r="F40" i="2" s="1"/>
  <c r="G40" i="2" s="1"/>
  <c r="P40" i="2" s="1"/>
  <c r="C31" i="2"/>
  <c r="E31" i="2" s="1"/>
  <c r="D31" i="2"/>
  <c r="F31" i="2" s="1"/>
  <c r="G31" i="2" s="1"/>
  <c r="C23" i="2"/>
  <c r="E23" i="2" s="1"/>
  <c r="D23" i="2"/>
  <c r="F23" i="2" s="1"/>
  <c r="G23" i="2" s="1"/>
  <c r="C15" i="2"/>
  <c r="E15" i="2" s="1"/>
  <c r="D15" i="2"/>
  <c r="F15" i="2" s="1"/>
  <c r="G15" i="2" s="1"/>
  <c r="C7" i="2"/>
  <c r="E7" i="2" s="1"/>
  <c r="D7" i="2"/>
  <c r="F7" i="2" s="1"/>
  <c r="G7" i="2" s="1"/>
  <c r="N143" i="2"/>
  <c r="N79" i="2"/>
  <c r="N14" i="2"/>
  <c r="C222" i="2"/>
  <c r="E222" i="2" s="1"/>
  <c r="D222" i="2"/>
  <c r="F222" i="2" s="1"/>
  <c r="C180" i="2"/>
  <c r="E180" i="2" s="1"/>
  <c r="D180" i="2"/>
  <c r="F180" i="2" s="1"/>
  <c r="C148" i="2"/>
  <c r="E148" i="2" s="1"/>
  <c r="D148" i="2"/>
  <c r="F148" i="2" s="1"/>
  <c r="G148" i="2" s="1"/>
  <c r="C116" i="2"/>
  <c r="E116" i="2" s="1"/>
  <c r="D116" i="2"/>
  <c r="F116" i="2" s="1"/>
  <c r="C84" i="2"/>
  <c r="E84" i="2" s="1"/>
  <c r="D84" i="2"/>
  <c r="F84" i="2" s="1"/>
  <c r="C52" i="2"/>
  <c r="E52" i="2" s="1"/>
  <c r="D52" i="2"/>
  <c r="F52" i="2" s="1"/>
  <c r="C27" i="2"/>
  <c r="E27" i="2" s="1"/>
  <c r="D27" i="2"/>
  <c r="F27" i="2" s="1"/>
  <c r="C3" i="2"/>
  <c r="E3" i="2" s="1"/>
  <c r="G3" i="2" s="1"/>
  <c r="D3" i="2"/>
  <c r="F3" i="2" s="1"/>
  <c r="D202" i="3"/>
  <c r="F202" i="3" s="1"/>
  <c r="G202" i="3" s="1"/>
  <c r="C202" i="3"/>
  <c r="E202" i="3" s="1"/>
  <c r="D170" i="3"/>
  <c r="F170" i="3" s="1"/>
  <c r="G170" i="3" s="1"/>
  <c r="C170" i="3"/>
  <c r="E170" i="3" s="1"/>
  <c r="D130" i="3"/>
  <c r="F130" i="3" s="1"/>
  <c r="C130" i="3"/>
  <c r="E130" i="3" s="1"/>
  <c r="D98" i="3"/>
  <c r="F98" i="3" s="1"/>
  <c r="G98" i="3" s="1"/>
  <c r="P98" i="3" s="1"/>
  <c r="C98" i="3"/>
  <c r="E98" i="3" s="1"/>
  <c r="D66" i="3"/>
  <c r="F66" i="3" s="1"/>
  <c r="G66" i="3" s="1"/>
  <c r="C66" i="3"/>
  <c r="E66" i="3" s="1"/>
  <c r="M2" i="3"/>
  <c r="K2" i="3"/>
  <c r="J2" i="3"/>
  <c r="L2" i="3" s="1"/>
  <c r="K186" i="3"/>
  <c r="M186" i="3" s="1"/>
  <c r="J186" i="3"/>
  <c r="L186" i="3" s="1"/>
  <c r="K146" i="3"/>
  <c r="M146" i="3" s="1"/>
  <c r="J146" i="3"/>
  <c r="L146" i="3" s="1"/>
  <c r="K114" i="3"/>
  <c r="M114" i="3" s="1"/>
  <c r="J114" i="3"/>
  <c r="L114" i="3" s="1"/>
  <c r="K106" i="2"/>
  <c r="M106" i="2" s="1"/>
  <c r="J106" i="2"/>
  <c r="L106" i="2" s="1"/>
  <c r="N42" i="2"/>
  <c r="C186" i="2"/>
  <c r="E186" i="2" s="1"/>
  <c r="D186" i="2"/>
  <c r="F186" i="2" s="1"/>
  <c r="C170" i="2"/>
  <c r="E170" i="2" s="1"/>
  <c r="D170" i="2"/>
  <c r="F170" i="2" s="1"/>
  <c r="G170" i="2" s="1"/>
  <c r="C130" i="2"/>
  <c r="E130" i="2" s="1"/>
  <c r="D130" i="2"/>
  <c r="F130" i="2" s="1"/>
  <c r="C122" i="2"/>
  <c r="E122" i="2" s="1"/>
  <c r="D122" i="2"/>
  <c r="F122" i="2" s="1"/>
  <c r="C106" i="2"/>
  <c r="E106" i="2" s="1"/>
  <c r="D106" i="2"/>
  <c r="F106" i="2" s="1"/>
  <c r="C74" i="2"/>
  <c r="E74" i="2" s="1"/>
  <c r="D74" i="2"/>
  <c r="F74" i="2" s="1"/>
  <c r="G74" i="2" s="1"/>
  <c r="P74" i="2" s="1"/>
  <c r="C42" i="2"/>
  <c r="E42" i="2" s="1"/>
  <c r="D42" i="2"/>
  <c r="F42" i="2" s="1"/>
  <c r="C9" i="2"/>
  <c r="E9" i="2" s="1"/>
  <c r="D9" i="2"/>
  <c r="F9" i="2" s="1"/>
  <c r="M4" i="1"/>
  <c r="M8" i="1"/>
  <c r="M12" i="1"/>
  <c r="M20" i="1"/>
  <c r="M208" i="1"/>
  <c r="C225" i="2"/>
  <c r="E225" i="2" s="1"/>
  <c r="D225" i="2"/>
  <c r="F225" i="2" s="1"/>
  <c r="C217" i="2"/>
  <c r="E217" i="2" s="1"/>
  <c r="D217" i="2"/>
  <c r="F217" i="2" s="1"/>
  <c r="C209" i="2"/>
  <c r="E209" i="2" s="1"/>
  <c r="D209" i="2"/>
  <c r="F209" i="2" s="1"/>
  <c r="C199" i="2"/>
  <c r="E199" i="2" s="1"/>
  <c r="D199" i="2"/>
  <c r="F199" i="2" s="1"/>
  <c r="G199" i="2" s="1"/>
  <c r="C191" i="2"/>
  <c r="E191" i="2" s="1"/>
  <c r="D191" i="2"/>
  <c r="F191" i="2" s="1"/>
  <c r="G191" i="2" s="1"/>
  <c r="C183" i="2"/>
  <c r="E183" i="2" s="1"/>
  <c r="D183" i="2"/>
  <c r="F183" i="2" s="1"/>
  <c r="G183" i="2" s="1"/>
  <c r="C175" i="2"/>
  <c r="E175" i="2" s="1"/>
  <c r="D175" i="2"/>
  <c r="F175" i="2" s="1"/>
  <c r="G175" i="2" s="1"/>
  <c r="C167" i="2"/>
  <c r="E167" i="2" s="1"/>
  <c r="D167" i="2"/>
  <c r="F167" i="2" s="1"/>
  <c r="G167" i="2" s="1"/>
  <c r="C159" i="2"/>
  <c r="E159" i="2" s="1"/>
  <c r="D159" i="2"/>
  <c r="F159" i="2" s="1"/>
  <c r="G159" i="2" s="1"/>
  <c r="C151" i="2"/>
  <c r="E151" i="2" s="1"/>
  <c r="D151" i="2"/>
  <c r="F151" i="2" s="1"/>
  <c r="G151" i="2" s="1"/>
  <c r="C143" i="2"/>
  <c r="E143" i="2" s="1"/>
  <c r="D143" i="2"/>
  <c r="F143" i="2" s="1"/>
  <c r="G143" i="2" s="1"/>
  <c r="P143" i="2" s="1"/>
  <c r="C135" i="2"/>
  <c r="E135" i="2" s="1"/>
  <c r="D135" i="2"/>
  <c r="F135" i="2" s="1"/>
  <c r="G135" i="2" s="1"/>
  <c r="C127" i="2"/>
  <c r="E127" i="2" s="1"/>
  <c r="D127" i="2"/>
  <c r="F127" i="2" s="1"/>
  <c r="G127" i="2" s="1"/>
  <c r="C119" i="2"/>
  <c r="E119" i="2" s="1"/>
  <c r="D119" i="2"/>
  <c r="F119" i="2" s="1"/>
  <c r="G119" i="2" s="1"/>
  <c r="C111" i="2"/>
  <c r="E111" i="2" s="1"/>
  <c r="D111" i="2"/>
  <c r="F111" i="2" s="1"/>
  <c r="G111" i="2" s="1"/>
  <c r="C103" i="2"/>
  <c r="E103" i="2" s="1"/>
  <c r="D103" i="2"/>
  <c r="F103" i="2" s="1"/>
  <c r="G103" i="2" s="1"/>
  <c r="C95" i="2"/>
  <c r="E95" i="2" s="1"/>
  <c r="D95" i="2"/>
  <c r="F95" i="2" s="1"/>
  <c r="G95" i="2" s="1"/>
  <c r="C87" i="2"/>
  <c r="E87" i="2" s="1"/>
  <c r="D87" i="2"/>
  <c r="F87" i="2" s="1"/>
  <c r="G87" i="2" s="1"/>
  <c r="C79" i="2"/>
  <c r="E79" i="2" s="1"/>
  <c r="D79" i="2"/>
  <c r="F79" i="2" s="1"/>
  <c r="G79" i="2" s="1"/>
  <c r="P79" i="2" s="1"/>
  <c r="C71" i="2"/>
  <c r="E71" i="2" s="1"/>
  <c r="D71" i="2"/>
  <c r="F71" i="2" s="1"/>
  <c r="G71" i="2" s="1"/>
  <c r="C63" i="2"/>
  <c r="E63" i="2" s="1"/>
  <c r="D63" i="2"/>
  <c r="F63" i="2" s="1"/>
  <c r="G63" i="2" s="1"/>
  <c r="C55" i="2"/>
  <c r="E55" i="2" s="1"/>
  <c r="D55" i="2"/>
  <c r="F55" i="2" s="1"/>
  <c r="G55" i="2" s="1"/>
  <c r="C47" i="2"/>
  <c r="E47" i="2" s="1"/>
  <c r="D47" i="2"/>
  <c r="F47" i="2" s="1"/>
  <c r="G47" i="2" s="1"/>
  <c r="C39" i="2"/>
  <c r="E39" i="2" s="1"/>
  <c r="D39" i="2"/>
  <c r="F39" i="2" s="1"/>
  <c r="G39" i="2" s="1"/>
  <c r="C30" i="2"/>
  <c r="E30" i="2" s="1"/>
  <c r="D30" i="2"/>
  <c r="F30" i="2" s="1"/>
  <c r="G30" i="2" s="1"/>
  <c r="C22" i="2"/>
  <c r="E22" i="2" s="1"/>
  <c r="D22" i="2"/>
  <c r="F22" i="2" s="1"/>
  <c r="G22" i="2" s="1"/>
  <c r="C14" i="2"/>
  <c r="E14" i="2" s="1"/>
  <c r="D14" i="2"/>
  <c r="F14" i="2" s="1"/>
  <c r="G14" i="2" s="1"/>
  <c r="P14" i="2" s="1"/>
  <c r="C6" i="2"/>
  <c r="E6" i="2" s="1"/>
  <c r="D6" i="2"/>
  <c r="F6" i="2" s="1"/>
  <c r="G6" i="2" s="1"/>
  <c r="N126" i="2"/>
  <c r="N62" i="2"/>
  <c r="C196" i="2"/>
  <c r="E196" i="2" s="1"/>
  <c r="D196" i="2"/>
  <c r="F196" i="2" s="1"/>
  <c r="C156" i="2"/>
  <c r="E156" i="2" s="1"/>
  <c r="D156" i="2"/>
  <c r="F156" i="2" s="1"/>
  <c r="G156" i="2" s="1"/>
  <c r="C124" i="2"/>
  <c r="E124" i="2" s="1"/>
  <c r="D124" i="2"/>
  <c r="F124" i="2" s="1"/>
  <c r="C76" i="2"/>
  <c r="E76" i="2" s="1"/>
  <c r="D76" i="2"/>
  <c r="F76" i="2" s="1"/>
  <c r="C36" i="2"/>
  <c r="E36" i="2" s="1"/>
  <c r="D36" i="2"/>
  <c r="F36" i="2" s="1"/>
  <c r="D210" i="3"/>
  <c r="F210" i="3" s="1"/>
  <c r="C210" i="3"/>
  <c r="E210" i="3" s="1"/>
  <c r="D178" i="3"/>
  <c r="F178" i="3" s="1"/>
  <c r="G178" i="3" s="1"/>
  <c r="C178" i="3"/>
  <c r="E178" i="3" s="1"/>
  <c r="D146" i="3"/>
  <c r="F146" i="3" s="1"/>
  <c r="G146" i="3" s="1"/>
  <c r="C146" i="3"/>
  <c r="E146" i="3" s="1"/>
  <c r="D106" i="3"/>
  <c r="F106" i="3" s="1"/>
  <c r="G106" i="3" s="1"/>
  <c r="C106" i="3"/>
  <c r="E106" i="3" s="1"/>
  <c r="D74" i="3"/>
  <c r="F74" i="3" s="1"/>
  <c r="C74" i="3"/>
  <c r="E74" i="3" s="1"/>
  <c r="D50" i="3"/>
  <c r="F50" i="3" s="1"/>
  <c r="G50" i="3" s="1"/>
  <c r="P50" i="3" s="1"/>
  <c r="C50" i="3"/>
  <c r="E50" i="3" s="1"/>
  <c r="D26" i="3"/>
  <c r="F26" i="3" s="1"/>
  <c r="G26" i="3" s="1"/>
  <c r="C26" i="3"/>
  <c r="E26" i="3" s="1"/>
  <c r="K218" i="3"/>
  <c r="M218" i="3" s="1"/>
  <c r="N218" i="3" s="1"/>
  <c r="J218" i="3"/>
  <c r="L218" i="3" s="1"/>
  <c r="K194" i="3"/>
  <c r="M194" i="3" s="1"/>
  <c r="J194" i="3"/>
  <c r="L194" i="3" s="1"/>
  <c r="K170" i="3"/>
  <c r="M170" i="3" s="1"/>
  <c r="N170" i="3" s="1"/>
  <c r="P170" i="3" s="1"/>
  <c r="J170" i="3"/>
  <c r="L170" i="3" s="1"/>
  <c r="K130" i="3"/>
  <c r="M130" i="3" s="1"/>
  <c r="N130" i="3" s="1"/>
  <c r="J130" i="3"/>
  <c r="L130" i="3" s="1"/>
  <c r="K106" i="3"/>
  <c r="M106" i="3" s="1"/>
  <c r="N106" i="3" s="1"/>
  <c r="J106" i="3"/>
  <c r="L106" i="3" s="1"/>
  <c r="C204" i="2"/>
  <c r="E204" i="2" s="1"/>
  <c r="D204" i="2"/>
  <c r="F204" i="2" s="1"/>
  <c r="G204" i="2" s="1"/>
  <c r="P204" i="2" s="1"/>
  <c r="C162" i="2"/>
  <c r="E162" i="2" s="1"/>
  <c r="D162" i="2"/>
  <c r="F162" i="2" s="1"/>
  <c r="G162" i="2" s="1"/>
  <c r="C82" i="2"/>
  <c r="E82" i="2" s="1"/>
  <c r="D82" i="2"/>
  <c r="F82" i="2" s="1"/>
  <c r="G82" i="2" s="1"/>
  <c r="C224" i="2"/>
  <c r="E224" i="2" s="1"/>
  <c r="D224" i="2"/>
  <c r="F224" i="2" s="1"/>
  <c r="C208" i="2"/>
  <c r="E208" i="2" s="1"/>
  <c r="D208" i="2"/>
  <c r="F208" i="2" s="1"/>
  <c r="C190" i="2"/>
  <c r="E190" i="2" s="1"/>
  <c r="D190" i="2"/>
  <c r="F190" i="2" s="1"/>
  <c r="G190" i="2" s="1"/>
  <c r="C174" i="2"/>
  <c r="E174" i="2" s="1"/>
  <c r="D174" i="2"/>
  <c r="F174" i="2" s="1"/>
  <c r="G174" i="2" s="1"/>
  <c r="C158" i="2"/>
  <c r="E158" i="2" s="1"/>
  <c r="D158" i="2"/>
  <c r="F158" i="2" s="1"/>
  <c r="G158" i="2" s="1"/>
  <c r="C142" i="2"/>
  <c r="E142" i="2" s="1"/>
  <c r="D142" i="2"/>
  <c r="F142" i="2" s="1"/>
  <c r="G142" i="2" s="1"/>
  <c r="C126" i="2"/>
  <c r="E126" i="2" s="1"/>
  <c r="D126" i="2"/>
  <c r="F126" i="2" s="1"/>
  <c r="G126" i="2" s="1"/>
  <c r="C110" i="2"/>
  <c r="E110" i="2" s="1"/>
  <c r="D110" i="2"/>
  <c r="F110" i="2" s="1"/>
  <c r="G110" i="2" s="1"/>
  <c r="C94" i="2"/>
  <c r="E94" i="2" s="1"/>
  <c r="D94" i="2"/>
  <c r="F94" i="2" s="1"/>
  <c r="G94" i="2" s="1"/>
  <c r="C78" i="2"/>
  <c r="E78" i="2" s="1"/>
  <c r="D78" i="2"/>
  <c r="F78" i="2" s="1"/>
  <c r="G78" i="2" s="1"/>
  <c r="C62" i="2"/>
  <c r="E62" i="2" s="1"/>
  <c r="D62" i="2"/>
  <c r="F62" i="2" s="1"/>
  <c r="G62" i="2" s="1"/>
  <c r="C46" i="2"/>
  <c r="E46" i="2" s="1"/>
  <c r="D46" i="2"/>
  <c r="F46" i="2" s="1"/>
  <c r="G46" i="2" s="1"/>
  <c r="C29" i="2"/>
  <c r="E29" i="2" s="1"/>
  <c r="D29" i="2"/>
  <c r="F29" i="2" s="1"/>
  <c r="G29" i="2" s="1"/>
  <c r="C5" i="2"/>
  <c r="E5" i="2" s="1"/>
  <c r="D5" i="2"/>
  <c r="F5" i="2" s="1"/>
  <c r="G5" i="2" s="1"/>
  <c r="C214" i="2"/>
  <c r="E214" i="2" s="1"/>
  <c r="D214" i="2"/>
  <c r="F214" i="2" s="1"/>
  <c r="C172" i="2"/>
  <c r="E172" i="2" s="1"/>
  <c r="D172" i="2"/>
  <c r="F172" i="2" s="1"/>
  <c r="G172" i="2" s="1"/>
  <c r="C140" i="2"/>
  <c r="E140" i="2" s="1"/>
  <c r="D140" i="2"/>
  <c r="F140" i="2" s="1"/>
  <c r="C108" i="2"/>
  <c r="E108" i="2" s="1"/>
  <c r="D108" i="2"/>
  <c r="F108" i="2" s="1"/>
  <c r="C68" i="2"/>
  <c r="E68" i="2" s="1"/>
  <c r="D68" i="2"/>
  <c r="F68" i="2" s="1"/>
  <c r="C44" i="2"/>
  <c r="E44" i="2" s="1"/>
  <c r="D44" i="2"/>
  <c r="F44" i="2" s="1"/>
  <c r="G44" i="2" s="1"/>
  <c r="C19" i="2"/>
  <c r="E19" i="2" s="1"/>
  <c r="G19" i="2" s="1"/>
  <c r="D19" i="2"/>
  <c r="F19" i="2" s="1"/>
  <c r="D194" i="3"/>
  <c r="F194" i="3" s="1"/>
  <c r="G194" i="3" s="1"/>
  <c r="C194" i="3"/>
  <c r="E194" i="3" s="1"/>
  <c r="D162" i="3"/>
  <c r="F162" i="3" s="1"/>
  <c r="G162" i="3" s="1"/>
  <c r="C162" i="3"/>
  <c r="E162" i="3" s="1"/>
  <c r="D122" i="3"/>
  <c r="F122" i="3" s="1"/>
  <c r="C122" i="3"/>
  <c r="E122" i="3" s="1"/>
  <c r="D90" i="3"/>
  <c r="F90" i="3" s="1"/>
  <c r="G90" i="3" s="1"/>
  <c r="C90" i="3"/>
  <c r="E90" i="3" s="1"/>
  <c r="D58" i="3"/>
  <c r="F58" i="3" s="1"/>
  <c r="G58" i="3" s="1"/>
  <c r="C58" i="3"/>
  <c r="E58" i="3" s="1"/>
  <c r="D18" i="3"/>
  <c r="F18" i="3" s="1"/>
  <c r="G18" i="3" s="1"/>
  <c r="C18" i="3"/>
  <c r="E18" i="3" s="1"/>
  <c r="K202" i="3"/>
  <c r="M202" i="3" s="1"/>
  <c r="J202" i="3"/>
  <c r="L202" i="3" s="1"/>
  <c r="K162" i="3"/>
  <c r="M162" i="3" s="1"/>
  <c r="N162" i="3" s="1"/>
  <c r="P162" i="3" s="1"/>
  <c r="J162" i="3"/>
  <c r="L162" i="3" s="1"/>
  <c r="C194" i="2"/>
  <c r="E194" i="2" s="1"/>
  <c r="D194" i="2"/>
  <c r="F194" i="2" s="1"/>
  <c r="G194" i="2" s="1"/>
  <c r="C154" i="2"/>
  <c r="E154" i="2" s="1"/>
  <c r="D154" i="2"/>
  <c r="F154" i="2" s="1"/>
  <c r="G154" i="2" s="1"/>
  <c r="P154" i="2" s="1"/>
  <c r="C66" i="2"/>
  <c r="E66" i="2" s="1"/>
  <c r="D66" i="2"/>
  <c r="F66" i="2" s="1"/>
  <c r="G66" i="2" s="1"/>
  <c r="C216" i="2"/>
  <c r="E216" i="2" s="1"/>
  <c r="D216" i="2"/>
  <c r="F216" i="2" s="1"/>
  <c r="C198" i="2"/>
  <c r="E198" i="2" s="1"/>
  <c r="D198" i="2"/>
  <c r="F198" i="2" s="1"/>
  <c r="G198" i="2" s="1"/>
  <c r="C182" i="2"/>
  <c r="E182" i="2" s="1"/>
  <c r="D182" i="2"/>
  <c r="F182" i="2" s="1"/>
  <c r="G182" i="2" s="1"/>
  <c r="P182" i="2" s="1"/>
  <c r="C166" i="2"/>
  <c r="E166" i="2" s="1"/>
  <c r="D166" i="2"/>
  <c r="F166" i="2" s="1"/>
  <c r="G166" i="2" s="1"/>
  <c r="C150" i="2"/>
  <c r="E150" i="2" s="1"/>
  <c r="D150" i="2"/>
  <c r="F150" i="2" s="1"/>
  <c r="G150" i="2" s="1"/>
  <c r="C134" i="2"/>
  <c r="E134" i="2" s="1"/>
  <c r="D134" i="2"/>
  <c r="F134" i="2" s="1"/>
  <c r="G134" i="2" s="1"/>
  <c r="C118" i="2"/>
  <c r="E118" i="2" s="1"/>
  <c r="D118" i="2"/>
  <c r="F118" i="2" s="1"/>
  <c r="G118" i="2" s="1"/>
  <c r="C102" i="2"/>
  <c r="E102" i="2" s="1"/>
  <c r="D102" i="2"/>
  <c r="F102" i="2" s="1"/>
  <c r="G102" i="2" s="1"/>
  <c r="C86" i="2"/>
  <c r="E86" i="2" s="1"/>
  <c r="D86" i="2"/>
  <c r="F86" i="2" s="1"/>
  <c r="G86" i="2" s="1"/>
  <c r="D70" i="2"/>
  <c r="F70" i="2" s="1"/>
  <c r="C70" i="2"/>
  <c r="E70" i="2" s="1"/>
  <c r="C54" i="2"/>
  <c r="E54" i="2" s="1"/>
  <c r="D54" i="2"/>
  <c r="F54" i="2" s="1"/>
  <c r="G54" i="2" s="1"/>
  <c r="P54" i="2" s="1"/>
  <c r="C38" i="2"/>
  <c r="E38" i="2" s="1"/>
  <c r="D38" i="2"/>
  <c r="F38" i="2" s="1"/>
  <c r="G38" i="2" s="1"/>
  <c r="C21" i="2"/>
  <c r="E21" i="2" s="1"/>
  <c r="D21" i="2"/>
  <c r="F21" i="2" s="1"/>
  <c r="G21" i="2" s="1"/>
  <c r="C13" i="2"/>
  <c r="E13" i="2" s="1"/>
  <c r="D13" i="2"/>
  <c r="F13" i="2" s="1"/>
  <c r="G13" i="2" s="1"/>
  <c r="M55" i="1"/>
  <c r="N222" i="2"/>
  <c r="D225" i="3"/>
  <c r="F225" i="3" s="1"/>
  <c r="C225" i="3"/>
  <c r="E225" i="3" s="1"/>
  <c r="D217" i="3"/>
  <c r="F217" i="3" s="1"/>
  <c r="G217" i="3" s="1"/>
  <c r="C217" i="3"/>
  <c r="E217" i="3" s="1"/>
  <c r="D209" i="3"/>
  <c r="F209" i="3" s="1"/>
  <c r="G209" i="3" s="1"/>
  <c r="C209" i="3"/>
  <c r="E209" i="3" s="1"/>
  <c r="D201" i="3"/>
  <c r="F201" i="3" s="1"/>
  <c r="G201" i="3" s="1"/>
  <c r="C201" i="3"/>
  <c r="E201" i="3" s="1"/>
  <c r="D193" i="3"/>
  <c r="F193" i="3" s="1"/>
  <c r="C193" i="3"/>
  <c r="E193" i="3" s="1"/>
  <c r="D185" i="3"/>
  <c r="F185" i="3" s="1"/>
  <c r="G185" i="3" s="1"/>
  <c r="C185" i="3"/>
  <c r="E185" i="3" s="1"/>
  <c r="D177" i="3"/>
  <c r="F177" i="3" s="1"/>
  <c r="G177" i="3" s="1"/>
  <c r="C177" i="3"/>
  <c r="E177" i="3" s="1"/>
  <c r="D169" i="3"/>
  <c r="F169" i="3" s="1"/>
  <c r="G169" i="3" s="1"/>
  <c r="C169" i="3"/>
  <c r="E169" i="3" s="1"/>
  <c r="D161" i="3"/>
  <c r="F161" i="3" s="1"/>
  <c r="C161" i="3"/>
  <c r="E161" i="3" s="1"/>
  <c r="D153" i="3"/>
  <c r="F153" i="3" s="1"/>
  <c r="G153" i="3" s="1"/>
  <c r="C153" i="3"/>
  <c r="E153" i="3" s="1"/>
  <c r="D145" i="3"/>
  <c r="F145" i="3" s="1"/>
  <c r="G145" i="3" s="1"/>
  <c r="C145" i="3"/>
  <c r="E145" i="3" s="1"/>
  <c r="D137" i="3"/>
  <c r="F137" i="3" s="1"/>
  <c r="G137" i="3" s="1"/>
  <c r="C137" i="3"/>
  <c r="E137" i="3" s="1"/>
  <c r="D129" i="3"/>
  <c r="F129" i="3" s="1"/>
  <c r="C129" i="3"/>
  <c r="E129" i="3" s="1"/>
  <c r="D121" i="3"/>
  <c r="F121" i="3" s="1"/>
  <c r="G121" i="3" s="1"/>
  <c r="C121" i="3"/>
  <c r="E121" i="3" s="1"/>
  <c r="D113" i="3"/>
  <c r="F113" i="3" s="1"/>
  <c r="G113" i="3" s="1"/>
  <c r="C113" i="3"/>
  <c r="E113" i="3" s="1"/>
  <c r="D105" i="3"/>
  <c r="F105" i="3" s="1"/>
  <c r="G105" i="3" s="1"/>
  <c r="C105" i="3"/>
  <c r="E105" i="3" s="1"/>
  <c r="D97" i="3"/>
  <c r="F97" i="3" s="1"/>
  <c r="C97" i="3"/>
  <c r="E97" i="3" s="1"/>
  <c r="D89" i="3"/>
  <c r="F89" i="3" s="1"/>
  <c r="G89" i="3" s="1"/>
  <c r="C89" i="3"/>
  <c r="E89" i="3" s="1"/>
  <c r="D81" i="3"/>
  <c r="F81" i="3" s="1"/>
  <c r="G81" i="3" s="1"/>
  <c r="C81" i="3"/>
  <c r="E81" i="3" s="1"/>
  <c r="D73" i="3"/>
  <c r="F73" i="3" s="1"/>
  <c r="G73" i="3" s="1"/>
  <c r="C73" i="3"/>
  <c r="E73" i="3" s="1"/>
  <c r="D65" i="3"/>
  <c r="F65" i="3" s="1"/>
  <c r="C65" i="3"/>
  <c r="E65" i="3" s="1"/>
  <c r="D57" i="3"/>
  <c r="F57" i="3" s="1"/>
  <c r="G57" i="3" s="1"/>
  <c r="C57" i="3"/>
  <c r="E57" i="3" s="1"/>
  <c r="D49" i="3"/>
  <c r="F49" i="3" s="1"/>
  <c r="G49" i="3" s="1"/>
  <c r="C49" i="3"/>
  <c r="E49" i="3" s="1"/>
  <c r="D41" i="3"/>
  <c r="F41" i="3" s="1"/>
  <c r="G41" i="3" s="1"/>
  <c r="C41" i="3"/>
  <c r="E41" i="3" s="1"/>
  <c r="D25" i="3"/>
  <c r="F25" i="3" s="1"/>
  <c r="C25" i="3"/>
  <c r="E25" i="3" s="1"/>
  <c r="D17" i="3"/>
  <c r="F17" i="3" s="1"/>
  <c r="C17" i="3"/>
  <c r="E17" i="3" s="1"/>
  <c r="D9" i="3"/>
  <c r="F9" i="3" s="1"/>
  <c r="C9" i="3"/>
  <c r="E9" i="3" s="1"/>
  <c r="K225" i="3"/>
  <c r="M225" i="3" s="1"/>
  <c r="J225" i="3"/>
  <c r="L225" i="3" s="1"/>
  <c r="K217" i="3"/>
  <c r="M217" i="3" s="1"/>
  <c r="J217" i="3"/>
  <c r="L217" i="3" s="1"/>
  <c r="K209" i="3"/>
  <c r="M209" i="3" s="1"/>
  <c r="J209" i="3"/>
  <c r="L209" i="3" s="1"/>
  <c r="K201" i="3"/>
  <c r="M201" i="3" s="1"/>
  <c r="J201" i="3"/>
  <c r="L201" i="3" s="1"/>
  <c r="K193" i="3"/>
  <c r="M193" i="3" s="1"/>
  <c r="J193" i="3"/>
  <c r="L193" i="3" s="1"/>
  <c r="K185" i="3"/>
  <c r="M185" i="3" s="1"/>
  <c r="J185" i="3"/>
  <c r="L185" i="3" s="1"/>
  <c r="K177" i="3"/>
  <c r="M177" i="3" s="1"/>
  <c r="J177" i="3"/>
  <c r="L177" i="3" s="1"/>
  <c r="K169" i="3"/>
  <c r="M169" i="3" s="1"/>
  <c r="J169" i="3"/>
  <c r="L169" i="3" s="1"/>
  <c r="K161" i="3"/>
  <c r="M161" i="3" s="1"/>
  <c r="J161" i="3"/>
  <c r="L161" i="3" s="1"/>
  <c r="K153" i="3"/>
  <c r="M153" i="3" s="1"/>
  <c r="J153" i="3"/>
  <c r="L153" i="3" s="1"/>
  <c r="K145" i="3"/>
  <c r="M145" i="3" s="1"/>
  <c r="J145" i="3"/>
  <c r="L145" i="3" s="1"/>
  <c r="K137" i="3"/>
  <c r="M137" i="3" s="1"/>
  <c r="J137" i="3"/>
  <c r="L137" i="3" s="1"/>
  <c r="K129" i="3"/>
  <c r="M129" i="3" s="1"/>
  <c r="J129" i="3"/>
  <c r="L129" i="3" s="1"/>
  <c r="K121" i="3"/>
  <c r="M121" i="3" s="1"/>
  <c r="J121" i="3"/>
  <c r="L121" i="3" s="1"/>
  <c r="K113" i="3"/>
  <c r="M113" i="3" s="1"/>
  <c r="J113" i="3"/>
  <c r="L113" i="3" s="1"/>
  <c r="K105" i="3"/>
  <c r="M105" i="3" s="1"/>
  <c r="J105" i="3"/>
  <c r="L105" i="3" s="1"/>
  <c r="K97" i="3"/>
  <c r="M97" i="3" s="1"/>
  <c r="J97" i="3"/>
  <c r="L97" i="3" s="1"/>
  <c r="J23" i="2"/>
  <c r="L23" i="2" s="1"/>
  <c r="N23" i="2" s="1"/>
  <c r="D224" i="3"/>
  <c r="F224" i="3" s="1"/>
  <c r="G224" i="3" s="1"/>
  <c r="P224" i="3" s="1"/>
  <c r="C224" i="3"/>
  <c r="E224" i="3" s="1"/>
  <c r="D216" i="3"/>
  <c r="F216" i="3" s="1"/>
  <c r="G216" i="3" s="1"/>
  <c r="C216" i="3"/>
  <c r="E216" i="3" s="1"/>
  <c r="D208" i="3"/>
  <c r="F208" i="3" s="1"/>
  <c r="G208" i="3" s="1"/>
  <c r="C208" i="3"/>
  <c r="E208" i="3" s="1"/>
  <c r="D200" i="3"/>
  <c r="F200" i="3" s="1"/>
  <c r="C200" i="3"/>
  <c r="E200" i="3" s="1"/>
  <c r="D192" i="3"/>
  <c r="F192" i="3" s="1"/>
  <c r="G192" i="3" s="1"/>
  <c r="P192" i="3" s="1"/>
  <c r="C192" i="3"/>
  <c r="E192" i="3" s="1"/>
  <c r="D184" i="3"/>
  <c r="F184" i="3" s="1"/>
  <c r="G184" i="3" s="1"/>
  <c r="C184" i="3"/>
  <c r="E184" i="3" s="1"/>
  <c r="D176" i="3"/>
  <c r="F176" i="3" s="1"/>
  <c r="G176" i="3" s="1"/>
  <c r="C176" i="3"/>
  <c r="E176" i="3" s="1"/>
  <c r="D168" i="3"/>
  <c r="F168" i="3" s="1"/>
  <c r="C168" i="3"/>
  <c r="E168" i="3" s="1"/>
  <c r="D160" i="3"/>
  <c r="F160" i="3" s="1"/>
  <c r="G160" i="3" s="1"/>
  <c r="P160" i="3" s="1"/>
  <c r="C160" i="3"/>
  <c r="E160" i="3" s="1"/>
  <c r="D152" i="3"/>
  <c r="F152" i="3" s="1"/>
  <c r="G152" i="3" s="1"/>
  <c r="C152" i="3"/>
  <c r="E152" i="3" s="1"/>
  <c r="D144" i="3"/>
  <c r="F144" i="3" s="1"/>
  <c r="G144" i="3" s="1"/>
  <c r="C144" i="3"/>
  <c r="E144" i="3" s="1"/>
  <c r="D136" i="3"/>
  <c r="F136" i="3" s="1"/>
  <c r="C136" i="3"/>
  <c r="E136" i="3" s="1"/>
  <c r="D128" i="3"/>
  <c r="F128" i="3" s="1"/>
  <c r="G128" i="3" s="1"/>
  <c r="P128" i="3" s="1"/>
  <c r="C128" i="3"/>
  <c r="E128" i="3" s="1"/>
  <c r="D120" i="3"/>
  <c r="F120" i="3" s="1"/>
  <c r="G120" i="3" s="1"/>
  <c r="C120" i="3"/>
  <c r="E120" i="3" s="1"/>
  <c r="D112" i="3"/>
  <c r="F112" i="3" s="1"/>
  <c r="G112" i="3" s="1"/>
  <c r="C112" i="3"/>
  <c r="E112" i="3" s="1"/>
  <c r="D104" i="3"/>
  <c r="F104" i="3" s="1"/>
  <c r="C104" i="3"/>
  <c r="E104" i="3" s="1"/>
  <c r="D96" i="3"/>
  <c r="F96" i="3" s="1"/>
  <c r="G96" i="3" s="1"/>
  <c r="P96" i="3" s="1"/>
  <c r="C96" i="3"/>
  <c r="E96" i="3" s="1"/>
  <c r="D88" i="3"/>
  <c r="F88" i="3" s="1"/>
  <c r="G88" i="3" s="1"/>
  <c r="C88" i="3"/>
  <c r="E88" i="3" s="1"/>
  <c r="D80" i="3"/>
  <c r="F80" i="3" s="1"/>
  <c r="G80" i="3" s="1"/>
  <c r="C80" i="3"/>
  <c r="E80" i="3" s="1"/>
  <c r="D72" i="3"/>
  <c r="F72" i="3" s="1"/>
  <c r="C72" i="3"/>
  <c r="E72" i="3" s="1"/>
  <c r="D64" i="3"/>
  <c r="F64" i="3" s="1"/>
  <c r="G64" i="3" s="1"/>
  <c r="P64" i="3" s="1"/>
  <c r="C64" i="3"/>
  <c r="E64" i="3" s="1"/>
  <c r="D56" i="3"/>
  <c r="F56" i="3" s="1"/>
  <c r="G56" i="3" s="1"/>
  <c r="C56" i="3"/>
  <c r="E56" i="3" s="1"/>
  <c r="D48" i="3"/>
  <c r="F48" i="3" s="1"/>
  <c r="G48" i="3" s="1"/>
  <c r="C48" i="3"/>
  <c r="E48" i="3" s="1"/>
  <c r="D40" i="3"/>
  <c r="F40" i="3" s="1"/>
  <c r="C40" i="3"/>
  <c r="E40" i="3" s="1"/>
  <c r="G32" i="3"/>
  <c r="P32" i="3" s="1"/>
  <c r="D24" i="3"/>
  <c r="F24" i="3" s="1"/>
  <c r="C24" i="3"/>
  <c r="E24" i="3" s="1"/>
  <c r="D16" i="3"/>
  <c r="F16" i="3" s="1"/>
  <c r="C16" i="3"/>
  <c r="E16" i="3" s="1"/>
  <c r="D8" i="3"/>
  <c r="F8" i="3" s="1"/>
  <c r="C8" i="3"/>
  <c r="E8" i="3" s="1"/>
  <c r="N224" i="3"/>
  <c r="N216" i="3"/>
  <c r="P216" i="3" s="1"/>
  <c r="N184" i="3"/>
  <c r="N160" i="3"/>
  <c r="N152" i="3"/>
  <c r="N120" i="3"/>
  <c r="N96" i="3"/>
  <c r="N88" i="3"/>
  <c r="P88" i="3" s="1"/>
  <c r="N24" i="3"/>
  <c r="J222" i="3"/>
  <c r="L222" i="3" s="1"/>
  <c r="J208" i="3"/>
  <c r="L208" i="3" s="1"/>
  <c r="N208" i="3" s="1"/>
  <c r="J158" i="3"/>
  <c r="L158" i="3" s="1"/>
  <c r="J144" i="3"/>
  <c r="L144" i="3" s="1"/>
  <c r="N144" i="3" s="1"/>
  <c r="P144" i="3" s="1"/>
  <c r="J94" i="3"/>
  <c r="L94" i="3" s="1"/>
  <c r="N94" i="3" s="1"/>
  <c r="P94" i="3" s="1"/>
  <c r="J80" i="3"/>
  <c r="L80" i="3" s="1"/>
  <c r="N80" i="3" s="1"/>
  <c r="P80" i="3" s="1"/>
  <c r="C222" i="3"/>
  <c r="E222" i="3" s="1"/>
  <c r="C190" i="3"/>
  <c r="E190" i="3" s="1"/>
  <c r="G190" i="3" s="1"/>
  <c r="P190" i="3" s="1"/>
  <c r="C158" i="3"/>
  <c r="E158" i="3" s="1"/>
  <c r="C126" i="3"/>
  <c r="E126" i="3" s="1"/>
  <c r="G126" i="3" s="1"/>
  <c r="C94" i="3"/>
  <c r="E94" i="3" s="1"/>
  <c r="C62" i="3"/>
  <c r="E62" i="3" s="1"/>
  <c r="G62" i="3" s="1"/>
  <c r="C22" i="3"/>
  <c r="E22" i="3" s="1"/>
  <c r="G22" i="3" s="1"/>
  <c r="M183" i="1"/>
  <c r="C223" i="2"/>
  <c r="E223" i="2" s="1"/>
  <c r="D223" i="2"/>
  <c r="F223" i="2" s="1"/>
  <c r="G223" i="2" s="1"/>
  <c r="C215" i="2"/>
  <c r="E215" i="2" s="1"/>
  <c r="D215" i="2"/>
  <c r="F215" i="2" s="1"/>
  <c r="G215" i="2" s="1"/>
  <c r="C207" i="2"/>
  <c r="E207" i="2" s="1"/>
  <c r="D207" i="2"/>
  <c r="F207" i="2" s="1"/>
  <c r="G207" i="2" s="1"/>
  <c r="C197" i="2"/>
  <c r="E197" i="2" s="1"/>
  <c r="D197" i="2"/>
  <c r="F197" i="2" s="1"/>
  <c r="G197" i="2" s="1"/>
  <c r="P197" i="2" s="1"/>
  <c r="C189" i="2"/>
  <c r="E189" i="2" s="1"/>
  <c r="D189" i="2"/>
  <c r="F189" i="2" s="1"/>
  <c r="G189" i="2" s="1"/>
  <c r="C181" i="2"/>
  <c r="E181" i="2" s="1"/>
  <c r="D181" i="2"/>
  <c r="F181" i="2" s="1"/>
  <c r="G181" i="2" s="1"/>
  <c r="C173" i="2"/>
  <c r="E173" i="2" s="1"/>
  <c r="D173" i="2"/>
  <c r="F173" i="2" s="1"/>
  <c r="G173" i="2" s="1"/>
  <c r="C165" i="2"/>
  <c r="E165" i="2" s="1"/>
  <c r="D165" i="2"/>
  <c r="F165" i="2" s="1"/>
  <c r="G165" i="2" s="1"/>
  <c r="P165" i="2" s="1"/>
  <c r="C157" i="2"/>
  <c r="E157" i="2" s="1"/>
  <c r="D157" i="2"/>
  <c r="F157" i="2" s="1"/>
  <c r="G157" i="2" s="1"/>
  <c r="C149" i="2"/>
  <c r="E149" i="2" s="1"/>
  <c r="D149" i="2"/>
  <c r="F149" i="2" s="1"/>
  <c r="G149" i="2" s="1"/>
  <c r="P149" i="2" s="1"/>
  <c r="C141" i="2"/>
  <c r="E141" i="2" s="1"/>
  <c r="D141" i="2"/>
  <c r="F141" i="2" s="1"/>
  <c r="G141" i="2" s="1"/>
  <c r="C133" i="2"/>
  <c r="E133" i="2" s="1"/>
  <c r="D133" i="2"/>
  <c r="F133" i="2" s="1"/>
  <c r="G133" i="2" s="1"/>
  <c r="C125" i="2"/>
  <c r="E125" i="2" s="1"/>
  <c r="D125" i="2"/>
  <c r="F125" i="2" s="1"/>
  <c r="G125" i="2" s="1"/>
  <c r="C117" i="2"/>
  <c r="E117" i="2" s="1"/>
  <c r="D117" i="2"/>
  <c r="F117" i="2" s="1"/>
  <c r="G117" i="2" s="1"/>
  <c r="C109" i="2"/>
  <c r="E109" i="2" s="1"/>
  <c r="D109" i="2"/>
  <c r="F109" i="2" s="1"/>
  <c r="G109" i="2" s="1"/>
  <c r="C101" i="2"/>
  <c r="E101" i="2" s="1"/>
  <c r="D101" i="2"/>
  <c r="F101" i="2" s="1"/>
  <c r="G101" i="2" s="1"/>
  <c r="C93" i="2"/>
  <c r="E93" i="2" s="1"/>
  <c r="D93" i="2"/>
  <c r="F93" i="2" s="1"/>
  <c r="G93" i="2" s="1"/>
  <c r="C85" i="2"/>
  <c r="E85" i="2" s="1"/>
  <c r="D85" i="2"/>
  <c r="F85" i="2" s="1"/>
  <c r="G85" i="2" s="1"/>
  <c r="P85" i="2" s="1"/>
  <c r="C77" i="2"/>
  <c r="E77" i="2" s="1"/>
  <c r="D77" i="2"/>
  <c r="F77" i="2" s="1"/>
  <c r="G77" i="2" s="1"/>
  <c r="C69" i="2"/>
  <c r="E69" i="2" s="1"/>
  <c r="D69" i="2"/>
  <c r="F69" i="2" s="1"/>
  <c r="G69" i="2" s="1"/>
  <c r="C61" i="2"/>
  <c r="E61" i="2" s="1"/>
  <c r="D61" i="2"/>
  <c r="F61" i="2" s="1"/>
  <c r="G61" i="2" s="1"/>
  <c r="C53" i="2"/>
  <c r="E53" i="2" s="1"/>
  <c r="D53" i="2"/>
  <c r="F53" i="2" s="1"/>
  <c r="G53" i="2" s="1"/>
  <c r="C45" i="2"/>
  <c r="E45" i="2" s="1"/>
  <c r="D45" i="2"/>
  <c r="F45" i="2" s="1"/>
  <c r="G45" i="2" s="1"/>
  <c r="C37" i="2"/>
  <c r="E37" i="2" s="1"/>
  <c r="D37" i="2"/>
  <c r="F37" i="2" s="1"/>
  <c r="G37" i="2" s="1"/>
  <c r="C28" i="2"/>
  <c r="E28" i="2" s="1"/>
  <c r="D28" i="2"/>
  <c r="F28" i="2" s="1"/>
  <c r="G28" i="2" s="1"/>
  <c r="C20" i="2"/>
  <c r="E20" i="2" s="1"/>
  <c r="D20" i="2"/>
  <c r="F20" i="2" s="1"/>
  <c r="G20" i="2" s="1"/>
  <c r="P20" i="2" s="1"/>
  <c r="C12" i="2"/>
  <c r="E12" i="2" s="1"/>
  <c r="D12" i="2"/>
  <c r="F12" i="2" s="1"/>
  <c r="G12" i="2" s="1"/>
  <c r="C4" i="2"/>
  <c r="E4" i="2" s="1"/>
  <c r="D4" i="2"/>
  <c r="F4" i="2" s="1"/>
  <c r="G4" i="2" s="1"/>
  <c r="P4" i="2" s="1"/>
  <c r="G223" i="3"/>
  <c r="G199" i="3"/>
  <c r="P199" i="3" s="1"/>
  <c r="G191" i="3"/>
  <c r="G175" i="3"/>
  <c r="G167" i="3"/>
  <c r="P167" i="3" s="1"/>
  <c r="G159" i="3"/>
  <c r="G135" i="3"/>
  <c r="P135" i="3" s="1"/>
  <c r="G127" i="3"/>
  <c r="G119" i="3"/>
  <c r="G111" i="3"/>
  <c r="G103" i="3"/>
  <c r="P103" i="3" s="1"/>
  <c r="G95" i="3"/>
  <c r="G71" i="3"/>
  <c r="P71" i="3" s="1"/>
  <c r="G63" i="3"/>
  <c r="G55" i="3"/>
  <c r="D47" i="3"/>
  <c r="F47" i="3" s="1"/>
  <c r="C47" i="3"/>
  <c r="E47" i="3" s="1"/>
  <c r="D39" i="3"/>
  <c r="F39" i="3" s="1"/>
  <c r="C39" i="3"/>
  <c r="E39" i="3" s="1"/>
  <c r="D31" i="3"/>
  <c r="F31" i="3" s="1"/>
  <c r="C31" i="3"/>
  <c r="E31" i="3" s="1"/>
  <c r="G23" i="3"/>
  <c r="D15" i="3"/>
  <c r="F15" i="3" s="1"/>
  <c r="C15" i="3"/>
  <c r="E15" i="3" s="1"/>
  <c r="D7" i="3"/>
  <c r="F7" i="3" s="1"/>
  <c r="G7" i="3" s="1"/>
  <c r="P7" i="3" s="1"/>
  <c r="C7" i="3"/>
  <c r="E7" i="3" s="1"/>
  <c r="N223" i="3"/>
  <c r="N207" i="3"/>
  <c r="N199" i="3"/>
  <c r="N183" i="3"/>
  <c r="N175" i="3"/>
  <c r="P175" i="3" s="1"/>
  <c r="N167" i="3"/>
  <c r="N159" i="3"/>
  <c r="N135" i="3"/>
  <c r="N127" i="3"/>
  <c r="N119" i="3"/>
  <c r="N111" i="3"/>
  <c r="P111" i="3" s="1"/>
  <c r="N103" i="3"/>
  <c r="N95" i="3"/>
  <c r="N79" i="3"/>
  <c r="N71" i="3"/>
  <c r="N63" i="3"/>
  <c r="N55" i="3"/>
  <c r="P55" i="3" s="1"/>
  <c r="N47" i="3"/>
  <c r="N39" i="3"/>
  <c r="N31" i="3"/>
  <c r="N23" i="3"/>
  <c r="N15" i="3"/>
  <c r="N7" i="3"/>
  <c r="J221" i="3"/>
  <c r="L221" i="3" s="1"/>
  <c r="J207" i="3"/>
  <c r="L207" i="3" s="1"/>
  <c r="J196" i="3"/>
  <c r="L196" i="3" s="1"/>
  <c r="N196" i="3" s="1"/>
  <c r="J182" i="3"/>
  <c r="L182" i="3" s="1"/>
  <c r="J168" i="3"/>
  <c r="L168" i="3" s="1"/>
  <c r="N168" i="3" s="1"/>
  <c r="J157" i="3"/>
  <c r="L157" i="3" s="1"/>
  <c r="J143" i="3"/>
  <c r="L143" i="3" s="1"/>
  <c r="N143" i="3" s="1"/>
  <c r="J132" i="3"/>
  <c r="L132" i="3" s="1"/>
  <c r="J118" i="3"/>
  <c r="L118" i="3" s="1"/>
  <c r="N118" i="3" s="1"/>
  <c r="P118" i="3" s="1"/>
  <c r="J104" i="3"/>
  <c r="L104" i="3" s="1"/>
  <c r="N104" i="3" s="1"/>
  <c r="J93" i="3"/>
  <c r="L93" i="3" s="1"/>
  <c r="N93" i="3" s="1"/>
  <c r="J79" i="3"/>
  <c r="L79" i="3" s="1"/>
  <c r="J64" i="3"/>
  <c r="L64" i="3" s="1"/>
  <c r="N64" i="3" s="1"/>
  <c r="J48" i="3"/>
  <c r="L48" i="3" s="1"/>
  <c r="N48" i="3" s="1"/>
  <c r="P48" i="3" s="1"/>
  <c r="J32" i="3"/>
  <c r="L32" i="3" s="1"/>
  <c r="N32" i="3" s="1"/>
  <c r="J16" i="3"/>
  <c r="L16" i="3" s="1"/>
  <c r="N16" i="3" s="1"/>
  <c r="C215" i="3"/>
  <c r="E215" i="3" s="1"/>
  <c r="G215" i="3" s="1"/>
  <c r="C183" i="3"/>
  <c r="E183" i="3" s="1"/>
  <c r="G183" i="3" s="1"/>
  <c r="P183" i="3" s="1"/>
  <c r="C151" i="3"/>
  <c r="E151" i="3" s="1"/>
  <c r="G151" i="3" s="1"/>
  <c r="C119" i="3"/>
  <c r="E119" i="3" s="1"/>
  <c r="C87" i="3"/>
  <c r="E87" i="3" s="1"/>
  <c r="G87" i="3" s="1"/>
  <c r="C55" i="3"/>
  <c r="E55" i="3" s="1"/>
  <c r="C13" i="3"/>
  <c r="E13" i="3" s="1"/>
  <c r="G13" i="3" s="1"/>
  <c r="G222" i="3"/>
  <c r="G198" i="3"/>
  <c r="P198" i="3" s="1"/>
  <c r="G182" i="3"/>
  <c r="G166" i="3"/>
  <c r="G158" i="3"/>
  <c r="G142" i="3"/>
  <c r="G134" i="3"/>
  <c r="P134" i="3" s="1"/>
  <c r="G118" i="3"/>
  <c r="G102" i="3"/>
  <c r="G94" i="3"/>
  <c r="G70" i="3"/>
  <c r="G54" i="3"/>
  <c r="D46" i="3"/>
  <c r="F46" i="3" s="1"/>
  <c r="C46" i="3"/>
  <c r="E46" i="3" s="1"/>
  <c r="D38" i="3"/>
  <c r="F38" i="3" s="1"/>
  <c r="C38" i="3"/>
  <c r="E38" i="3" s="1"/>
  <c r="D30" i="3"/>
  <c r="F30" i="3" s="1"/>
  <c r="C30" i="3"/>
  <c r="E30" i="3" s="1"/>
  <c r="D14" i="3"/>
  <c r="F14" i="3" s="1"/>
  <c r="G14" i="3" s="1"/>
  <c r="C14" i="3"/>
  <c r="E14" i="3" s="1"/>
  <c r="D6" i="3"/>
  <c r="F6" i="3" s="1"/>
  <c r="G6" i="3" s="1"/>
  <c r="C6" i="3"/>
  <c r="E6" i="3" s="1"/>
  <c r="N222" i="3"/>
  <c r="N214" i="3"/>
  <c r="N206" i="3"/>
  <c r="P206" i="3" s="1"/>
  <c r="N198" i="3"/>
  <c r="N182" i="3"/>
  <c r="N174" i="3"/>
  <c r="N158" i="3"/>
  <c r="N142" i="3"/>
  <c r="N134" i="3"/>
  <c r="N110" i="3"/>
  <c r="N86" i="3"/>
  <c r="N78" i="3"/>
  <c r="K70" i="3"/>
  <c r="M70" i="3" s="1"/>
  <c r="J70" i="3"/>
  <c r="L70" i="3" s="1"/>
  <c r="K62" i="3"/>
  <c r="M62" i="3" s="1"/>
  <c r="J62" i="3"/>
  <c r="L62" i="3" s="1"/>
  <c r="K54" i="3"/>
  <c r="M54" i="3" s="1"/>
  <c r="J54" i="3"/>
  <c r="L54" i="3" s="1"/>
  <c r="K46" i="3"/>
  <c r="M46" i="3" s="1"/>
  <c r="J46" i="3"/>
  <c r="L46" i="3" s="1"/>
  <c r="K38" i="3"/>
  <c r="M38" i="3" s="1"/>
  <c r="J38" i="3"/>
  <c r="L38" i="3" s="1"/>
  <c r="K30" i="3"/>
  <c r="M30" i="3" s="1"/>
  <c r="J30" i="3"/>
  <c r="L30" i="3" s="1"/>
  <c r="K22" i="3"/>
  <c r="M22" i="3" s="1"/>
  <c r="J22" i="3"/>
  <c r="L22" i="3" s="1"/>
  <c r="K14" i="3"/>
  <c r="M14" i="3" s="1"/>
  <c r="J14" i="3"/>
  <c r="L14" i="3" s="1"/>
  <c r="K6" i="3"/>
  <c r="M6" i="3" s="1"/>
  <c r="J6" i="3"/>
  <c r="L6" i="3" s="1"/>
  <c r="J206" i="3"/>
  <c r="L206" i="3" s="1"/>
  <c r="J192" i="3"/>
  <c r="L192" i="3" s="1"/>
  <c r="N192" i="3" s="1"/>
  <c r="J142" i="3"/>
  <c r="L142" i="3" s="1"/>
  <c r="J128" i="3"/>
  <c r="L128" i="3" s="1"/>
  <c r="N128" i="3" s="1"/>
  <c r="J78" i="3"/>
  <c r="L78" i="3" s="1"/>
  <c r="C214" i="3"/>
  <c r="E214" i="3" s="1"/>
  <c r="G214" i="3" s="1"/>
  <c r="P214" i="3" s="1"/>
  <c r="C182" i="3"/>
  <c r="E182" i="3" s="1"/>
  <c r="C150" i="3"/>
  <c r="E150" i="3" s="1"/>
  <c r="G150" i="3" s="1"/>
  <c r="C118" i="3"/>
  <c r="E118" i="3" s="1"/>
  <c r="C86" i="3"/>
  <c r="E86" i="3" s="1"/>
  <c r="G86" i="3" s="1"/>
  <c r="P86" i="3" s="1"/>
  <c r="C54" i="3"/>
  <c r="E54" i="3" s="1"/>
  <c r="N157" i="4"/>
  <c r="C221" i="2"/>
  <c r="E221" i="2" s="1"/>
  <c r="D221" i="2"/>
  <c r="F221" i="2" s="1"/>
  <c r="C213" i="2"/>
  <c r="E213" i="2" s="1"/>
  <c r="D213" i="2"/>
  <c r="F213" i="2" s="1"/>
  <c r="C205" i="2"/>
  <c r="E205" i="2" s="1"/>
  <c r="D205" i="2"/>
  <c r="F205" i="2" s="1"/>
  <c r="G205" i="2" s="1"/>
  <c r="C195" i="2"/>
  <c r="E195" i="2" s="1"/>
  <c r="D195" i="2"/>
  <c r="F195" i="2" s="1"/>
  <c r="C187" i="2"/>
  <c r="E187" i="2" s="1"/>
  <c r="D187" i="2"/>
  <c r="F187" i="2" s="1"/>
  <c r="C179" i="2"/>
  <c r="E179" i="2" s="1"/>
  <c r="D179" i="2"/>
  <c r="F179" i="2" s="1"/>
  <c r="C171" i="2"/>
  <c r="E171" i="2" s="1"/>
  <c r="D171" i="2"/>
  <c r="F171" i="2" s="1"/>
  <c r="G171" i="2" s="1"/>
  <c r="C163" i="2"/>
  <c r="E163" i="2" s="1"/>
  <c r="D163" i="2"/>
  <c r="F163" i="2" s="1"/>
  <c r="C155" i="2"/>
  <c r="E155" i="2" s="1"/>
  <c r="D155" i="2"/>
  <c r="F155" i="2" s="1"/>
  <c r="C147" i="2"/>
  <c r="E147" i="2" s="1"/>
  <c r="D147" i="2"/>
  <c r="F147" i="2" s="1"/>
  <c r="C139" i="2"/>
  <c r="E139" i="2" s="1"/>
  <c r="D139" i="2"/>
  <c r="F139" i="2" s="1"/>
  <c r="G139" i="2" s="1"/>
  <c r="C131" i="2"/>
  <c r="E131" i="2" s="1"/>
  <c r="D131" i="2"/>
  <c r="F131" i="2" s="1"/>
  <c r="C123" i="2"/>
  <c r="E123" i="2" s="1"/>
  <c r="D123" i="2"/>
  <c r="F123" i="2" s="1"/>
  <c r="C115" i="2"/>
  <c r="E115" i="2" s="1"/>
  <c r="D115" i="2"/>
  <c r="F115" i="2" s="1"/>
  <c r="C107" i="2"/>
  <c r="E107" i="2" s="1"/>
  <c r="D107" i="2"/>
  <c r="F107" i="2" s="1"/>
  <c r="G107" i="2" s="1"/>
  <c r="C99" i="2"/>
  <c r="E99" i="2" s="1"/>
  <c r="D99" i="2"/>
  <c r="F99" i="2" s="1"/>
  <c r="C91" i="2"/>
  <c r="E91" i="2" s="1"/>
  <c r="D91" i="2"/>
  <c r="F91" i="2" s="1"/>
  <c r="C83" i="2"/>
  <c r="E83" i="2" s="1"/>
  <c r="D83" i="2"/>
  <c r="F83" i="2" s="1"/>
  <c r="C75" i="2"/>
  <c r="E75" i="2" s="1"/>
  <c r="D75" i="2"/>
  <c r="F75" i="2" s="1"/>
  <c r="G75" i="2" s="1"/>
  <c r="C67" i="2"/>
  <c r="E67" i="2" s="1"/>
  <c r="D67" i="2"/>
  <c r="F67" i="2" s="1"/>
  <c r="C59" i="2"/>
  <c r="E59" i="2" s="1"/>
  <c r="D59" i="2"/>
  <c r="F59" i="2" s="1"/>
  <c r="C51" i="2"/>
  <c r="E51" i="2" s="1"/>
  <c r="D51" i="2"/>
  <c r="F51" i="2" s="1"/>
  <c r="C43" i="2"/>
  <c r="E43" i="2" s="1"/>
  <c r="D43" i="2"/>
  <c r="F43" i="2" s="1"/>
  <c r="G43" i="2" s="1"/>
  <c r="C35" i="2"/>
  <c r="E35" i="2" s="1"/>
  <c r="G35" i="2" s="1"/>
  <c r="P35" i="2" s="1"/>
  <c r="D35" i="2"/>
  <c r="F35" i="2" s="1"/>
  <c r="C26" i="2"/>
  <c r="E26" i="2" s="1"/>
  <c r="D26" i="2"/>
  <c r="F26" i="2" s="1"/>
  <c r="C18" i="2"/>
  <c r="E18" i="2" s="1"/>
  <c r="D18" i="2"/>
  <c r="F18" i="2" s="1"/>
  <c r="C10" i="2"/>
  <c r="E10" i="2" s="1"/>
  <c r="D10" i="2"/>
  <c r="F10" i="2" s="1"/>
  <c r="G10" i="2" s="1"/>
  <c r="D221" i="3"/>
  <c r="F221" i="3" s="1"/>
  <c r="G221" i="3" s="1"/>
  <c r="C221" i="3"/>
  <c r="E221" i="3" s="1"/>
  <c r="D213" i="3"/>
  <c r="F213" i="3" s="1"/>
  <c r="G213" i="3" s="1"/>
  <c r="C213" i="3"/>
  <c r="E213" i="3" s="1"/>
  <c r="D205" i="3"/>
  <c r="F205" i="3" s="1"/>
  <c r="G205" i="3" s="1"/>
  <c r="P205" i="3" s="1"/>
  <c r="C205" i="3"/>
  <c r="E205" i="3" s="1"/>
  <c r="D197" i="3"/>
  <c r="F197" i="3" s="1"/>
  <c r="C197" i="3"/>
  <c r="E197" i="3" s="1"/>
  <c r="D189" i="3"/>
  <c r="F189" i="3" s="1"/>
  <c r="G189" i="3" s="1"/>
  <c r="C189" i="3"/>
  <c r="E189" i="3" s="1"/>
  <c r="D181" i="3"/>
  <c r="F181" i="3" s="1"/>
  <c r="G181" i="3" s="1"/>
  <c r="C181" i="3"/>
  <c r="E181" i="3" s="1"/>
  <c r="D173" i="3"/>
  <c r="F173" i="3" s="1"/>
  <c r="G173" i="3" s="1"/>
  <c r="P173" i="3" s="1"/>
  <c r="C173" i="3"/>
  <c r="E173" i="3" s="1"/>
  <c r="D165" i="3"/>
  <c r="F165" i="3" s="1"/>
  <c r="C165" i="3"/>
  <c r="E165" i="3" s="1"/>
  <c r="D157" i="3"/>
  <c r="F157" i="3" s="1"/>
  <c r="G157" i="3" s="1"/>
  <c r="C157" i="3"/>
  <c r="E157" i="3" s="1"/>
  <c r="D149" i="3"/>
  <c r="F149" i="3" s="1"/>
  <c r="G149" i="3" s="1"/>
  <c r="C149" i="3"/>
  <c r="E149" i="3" s="1"/>
  <c r="D141" i="3"/>
  <c r="F141" i="3" s="1"/>
  <c r="G141" i="3" s="1"/>
  <c r="C141" i="3"/>
  <c r="E141" i="3" s="1"/>
  <c r="D133" i="3"/>
  <c r="F133" i="3" s="1"/>
  <c r="C133" i="3"/>
  <c r="E133" i="3" s="1"/>
  <c r="D125" i="3"/>
  <c r="F125" i="3" s="1"/>
  <c r="G125" i="3" s="1"/>
  <c r="C125" i="3"/>
  <c r="E125" i="3" s="1"/>
  <c r="D117" i="3"/>
  <c r="F117" i="3" s="1"/>
  <c r="G117" i="3" s="1"/>
  <c r="C117" i="3"/>
  <c r="E117" i="3" s="1"/>
  <c r="D109" i="3"/>
  <c r="F109" i="3" s="1"/>
  <c r="G109" i="3" s="1"/>
  <c r="P109" i="3" s="1"/>
  <c r="C109" i="3"/>
  <c r="E109" i="3" s="1"/>
  <c r="D101" i="3"/>
  <c r="F101" i="3" s="1"/>
  <c r="C101" i="3"/>
  <c r="E101" i="3" s="1"/>
  <c r="D93" i="3"/>
  <c r="F93" i="3" s="1"/>
  <c r="G93" i="3" s="1"/>
  <c r="C93" i="3"/>
  <c r="E93" i="3" s="1"/>
  <c r="D85" i="3"/>
  <c r="F85" i="3" s="1"/>
  <c r="G85" i="3" s="1"/>
  <c r="C85" i="3"/>
  <c r="E85" i="3" s="1"/>
  <c r="D77" i="3"/>
  <c r="F77" i="3" s="1"/>
  <c r="G77" i="3" s="1"/>
  <c r="P77" i="3" s="1"/>
  <c r="C77" i="3"/>
  <c r="E77" i="3" s="1"/>
  <c r="D69" i="3"/>
  <c r="F69" i="3" s="1"/>
  <c r="C69" i="3"/>
  <c r="E69" i="3" s="1"/>
  <c r="D61" i="3"/>
  <c r="F61" i="3" s="1"/>
  <c r="G61" i="3" s="1"/>
  <c r="C61" i="3"/>
  <c r="E61" i="3" s="1"/>
  <c r="D53" i="3"/>
  <c r="F53" i="3" s="1"/>
  <c r="G53" i="3" s="1"/>
  <c r="C53" i="3"/>
  <c r="E53" i="3" s="1"/>
  <c r="G45" i="3"/>
  <c r="P45" i="3" s="1"/>
  <c r="D37" i="3"/>
  <c r="F37" i="3" s="1"/>
  <c r="C37" i="3"/>
  <c r="E37" i="3" s="1"/>
  <c r="D29" i="3"/>
  <c r="F29" i="3" s="1"/>
  <c r="C29" i="3"/>
  <c r="E29" i="3" s="1"/>
  <c r="D21" i="3"/>
  <c r="F21" i="3" s="1"/>
  <c r="C21" i="3"/>
  <c r="E21" i="3" s="1"/>
  <c r="D5" i="3"/>
  <c r="F5" i="3" s="1"/>
  <c r="G5" i="3" s="1"/>
  <c r="P5" i="3" s="1"/>
  <c r="C5" i="3"/>
  <c r="E5" i="3" s="1"/>
  <c r="N221" i="3"/>
  <c r="N213" i="3"/>
  <c r="N205" i="3"/>
  <c r="N197" i="3"/>
  <c r="N181" i="3"/>
  <c r="N173" i="3"/>
  <c r="N157" i="3"/>
  <c r="N149" i="3"/>
  <c r="N133" i="3"/>
  <c r="N117" i="3"/>
  <c r="N109" i="3"/>
  <c r="N85" i="3"/>
  <c r="N77" i="3"/>
  <c r="N69" i="3"/>
  <c r="N61" i="3"/>
  <c r="N53" i="3"/>
  <c r="N45" i="3"/>
  <c r="N37" i="3"/>
  <c r="N21" i="3"/>
  <c r="N13" i="3"/>
  <c r="N5" i="3"/>
  <c r="J216" i="3"/>
  <c r="L216" i="3" s="1"/>
  <c r="J205" i="3"/>
  <c r="L205" i="3" s="1"/>
  <c r="J191" i="3"/>
  <c r="L191" i="3" s="1"/>
  <c r="N191" i="3" s="1"/>
  <c r="P191" i="3" s="1"/>
  <c r="J180" i="3"/>
  <c r="L180" i="3" s="1"/>
  <c r="J166" i="3"/>
  <c r="L166" i="3" s="1"/>
  <c r="N166" i="3" s="1"/>
  <c r="J152" i="3"/>
  <c r="L152" i="3" s="1"/>
  <c r="J141" i="3"/>
  <c r="L141" i="3" s="1"/>
  <c r="N141" i="3" s="1"/>
  <c r="J127" i="3"/>
  <c r="L127" i="3" s="1"/>
  <c r="J116" i="3"/>
  <c r="L116" i="3" s="1"/>
  <c r="N116" i="3" s="1"/>
  <c r="P116" i="3" s="1"/>
  <c r="J102" i="3"/>
  <c r="L102" i="3" s="1"/>
  <c r="N102" i="3" s="1"/>
  <c r="J88" i="3"/>
  <c r="L88" i="3" s="1"/>
  <c r="J77" i="3"/>
  <c r="L77" i="3" s="1"/>
  <c r="J61" i="3"/>
  <c r="L61" i="3" s="1"/>
  <c r="J45" i="3"/>
  <c r="L45" i="3" s="1"/>
  <c r="J29" i="3"/>
  <c r="L29" i="3" s="1"/>
  <c r="N29" i="3" s="1"/>
  <c r="J13" i="3"/>
  <c r="L13" i="3" s="1"/>
  <c r="C207" i="3"/>
  <c r="E207" i="3" s="1"/>
  <c r="G207" i="3" s="1"/>
  <c r="P207" i="3" s="1"/>
  <c r="C175" i="3"/>
  <c r="E175" i="3" s="1"/>
  <c r="C143" i="3"/>
  <c r="E143" i="3" s="1"/>
  <c r="G143" i="3" s="1"/>
  <c r="C111" i="3"/>
  <c r="E111" i="3" s="1"/>
  <c r="C79" i="3"/>
  <c r="E79" i="3" s="1"/>
  <c r="G79" i="3" s="1"/>
  <c r="P79" i="3" s="1"/>
  <c r="C45" i="3"/>
  <c r="E45" i="3" s="1"/>
  <c r="D220" i="3"/>
  <c r="F220" i="3" s="1"/>
  <c r="G220" i="3" s="1"/>
  <c r="C220" i="3"/>
  <c r="E220" i="3" s="1"/>
  <c r="D212" i="3"/>
  <c r="F212" i="3" s="1"/>
  <c r="G212" i="3" s="1"/>
  <c r="C212" i="3"/>
  <c r="E212" i="3" s="1"/>
  <c r="D204" i="3"/>
  <c r="F204" i="3" s="1"/>
  <c r="G204" i="3" s="1"/>
  <c r="P204" i="3" s="1"/>
  <c r="C204" i="3"/>
  <c r="E204" i="3" s="1"/>
  <c r="D196" i="3"/>
  <c r="F196" i="3" s="1"/>
  <c r="C196" i="3"/>
  <c r="E196" i="3" s="1"/>
  <c r="D188" i="3"/>
  <c r="F188" i="3" s="1"/>
  <c r="G188" i="3" s="1"/>
  <c r="C188" i="3"/>
  <c r="E188" i="3" s="1"/>
  <c r="D180" i="3"/>
  <c r="F180" i="3" s="1"/>
  <c r="G180" i="3" s="1"/>
  <c r="C180" i="3"/>
  <c r="E180" i="3" s="1"/>
  <c r="D172" i="3"/>
  <c r="F172" i="3" s="1"/>
  <c r="G172" i="3" s="1"/>
  <c r="P172" i="3" s="1"/>
  <c r="C172" i="3"/>
  <c r="E172" i="3" s="1"/>
  <c r="D164" i="3"/>
  <c r="F164" i="3" s="1"/>
  <c r="C164" i="3"/>
  <c r="E164" i="3" s="1"/>
  <c r="D156" i="3"/>
  <c r="F156" i="3" s="1"/>
  <c r="G156" i="3" s="1"/>
  <c r="C156" i="3"/>
  <c r="E156" i="3" s="1"/>
  <c r="D148" i="3"/>
  <c r="F148" i="3" s="1"/>
  <c r="G148" i="3" s="1"/>
  <c r="C148" i="3"/>
  <c r="E148" i="3" s="1"/>
  <c r="D140" i="3"/>
  <c r="F140" i="3" s="1"/>
  <c r="G140" i="3" s="1"/>
  <c r="C140" i="3"/>
  <c r="E140" i="3" s="1"/>
  <c r="D132" i="3"/>
  <c r="F132" i="3" s="1"/>
  <c r="C132" i="3"/>
  <c r="E132" i="3" s="1"/>
  <c r="D124" i="3"/>
  <c r="F124" i="3" s="1"/>
  <c r="G124" i="3" s="1"/>
  <c r="C124" i="3"/>
  <c r="E124" i="3" s="1"/>
  <c r="D116" i="3"/>
  <c r="F116" i="3" s="1"/>
  <c r="G116" i="3" s="1"/>
  <c r="C116" i="3"/>
  <c r="E116" i="3" s="1"/>
  <c r="D108" i="3"/>
  <c r="F108" i="3" s="1"/>
  <c r="G108" i="3" s="1"/>
  <c r="P108" i="3" s="1"/>
  <c r="C108" i="3"/>
  <c r="E108" i="3" s="1"/>
  <c r="D100" i="3"/>
  <c r="F100" i="3" s="1"/>
  <c r="C100" i="3"/>
  <c r="E100" i="3" s="1"/>
  <c r="D92" i="3"/>
  <c r="F92" i="3" s="1"/>
  <c r="G92" i="3" s="1"/>
  <c r="C92" i="3"/>
  <c r="E92" i="3" s="1"/>
  <c r="D84" i="3"/>
  <c r="F84" i="3" s="1"/>
  <c r="G84" i="3" s="1"/>
  <c r="C84" i="3"/>
  <c r="E84" i="3" s="1"/>
  <c r="D76" i="3"/>
  <c r="F76" i="3" s="1"/>
  <c r="G76" i="3" s="1"/>
  <c r="C76" i="3"/>
  <c r="E76" i="3" s="1"/>
  <c r="D68" i="3"/>
  <c r="F68" i="3" s="1"/>
  <c r="C68" i="3"/>
  <c r="E68" i="3" s="1"/>
  <c r="D60" i="3"/>
  <c r="F60" i="3" s="1"/>
  <c r="G60" i="3" s="1"/>
  <c r="C60" i="3"/>
  <c r="E60" i="3" s="1"/>
  <c r="D52" i="3"/>
  <c r="F52" i="3" s="1"/>
  <c r="G52" i="3" s="1"/>
  <c r="C52" i="3"/>
  <c r="E52" i="3" s="1"/>
  <c r="D44" i="3"/>
  <c r="F44" i="3" s="1"/>
  <c r="G44" i="3" s="1"/>
  <c r="P44" i="3" s="1"/>
  <c r="C44" i="3"/>
  <c r="E44" i="3" s="1"/>
  <c r="D36" i="3"/>
  <c r="F36" i="3" s="1"/>
  <c r="C36" i="3"/>
  <c r="E36" i="3" s="1"/>
  <c r="D28" i="3"/>
  <c r="F28" i="3" s="1"/>
  <c r="G28" i="3" s="1"/>
  <c r="C28" i="3"/>
  <c r="E28" i="3" s="1"/>
  <c r="D20" i="3"/>
  <c r="F20" i="3" s="1"/>
  <c r="G20" i="3" s="1"/>
  <c r="C20" i="3"/>
  <c r="E20" i="3" s="1"/>
  <c r="D12" i="3"/>
  <c r="F12" i="3" s="1"/>
  <c r="G12" i="3" s="1"/>
  <c r="P12" i="3" s="1"/>
  <c r="C12" i="3"/>
  <c r="E12" i="3" s="1"/>
  <c r="D4" i="3"/>
  <c r="F4" i="3" s="1"/>
  <c r="C4" i="3"/>
  <c r="E4" i="3" s="1"/>
  <c r="N220" i="3"/>
  <c r="N212" i="3"/>
  <c r="N204" i="3"/>
  <c r="N188" i="3"/>
  <c r="N180" i="3"/>
  <c r="N172" i="3"/>
  <c r="N156" i="3"/>
  <c r="N148" i="3"/>
  <c r="N132" i="3"/>
  <c r="N124" i="3"/>
  <c r="N108" i="3"/>
  <c r="N92" i="3"/>
  <c r="P92" i="3" s="1"/>
  <c r="N84" i="3"/>
  <c r="N68" i="3"/>
  <c r="N52" i="3"/>
  <c r="N44" i="3"/>
  <c r="N36" i="3"/>
  <c r="N28" i="3"/>
  <c r="N20" i="3"/>
  <c r="N12" i="3"/>
  <c r="N4" i="3"/>
  <c r="J215" i="3"/>
  <c r="L215" i="3" s="1"/>
  <c r="N215" i="3" s="1"/>
  <c r="J204" i="3"/>
  <c r="L204" i="3" s="1"/>
  <c r="J190" i="3"/>
  <c r="L190" i="3" s="1"/>
  <c r="N190" i="3" s="1"/>
  <c r="J176" i="3"/>
  <c r="L176" i="3" s="1"/>
  <c r="N176" i="3" s="1"/>
  <c r="P176" i="3" s="1"/>
  <c r="J165" i="3"/>
  <c r="L165" i="3" s="1"/>
  <c r="N165" i="3" s="1"/>
  <c r="J151" i="3"/>
  <c r="L151" i="3" s="1"/>
  <c r="N151" i="3" s="1"/>
  <c r="P151" i="3" s="1"/>
  <c r="J140" i="3"/>
  <c r="L140" i="3" s="1"/>
  <c r="N140" i="3" s="1"/>
  <c r="J126" i="3"/>
  <c r="L126" i="3" s="1"/>
  <c r="N126" i="3" s="1"/>
  <c r="J112" i="3"/>
  <c r="L112" i="3" s="1"/>
  <c r="N112" i="3" s="1"/>
  <c r="P112" i="3" s="1"/>
  <c r="J101" i="3"/>
  <c r="L101" i="3" s="1"/>
  <c r="N101" i="3" s="1"/>
  <c r="J87" i="3"/>
  <c r="L87" i="3" s="1"/>
  <c r="N87" i="3" s="1"/>
  <c r="J76" i="3"/>
  <c r="L76" i="3" s="1"/>
  <c r="N76" i="3" s="1"/>
  <c r="J60" i="3"/>
  <c r="L60" i="3" s="1"/>
  <c r="N60" i="3" s="1"/>
  <c r="P60" i="3" s="1"/>
  <c r="J44" i="3"/>
  <c r="L44" i="3" s="1"/>
  <c r="J28" i="3"/>
  <c r="L28" i="3" s="1"/>
  <c r="J12" i="3"/>
  <c r="L12" i="3" s="1"/>
  <c r="C206" i="3"/>
  <c r="E206" i="3" s="1"/>
  <c r="G206" i="3" s="1"/>
  <c r="C174" i="3"/>
  <c r="E174" i="3" s="1"/>
  <c r="G174" i="3" s="1"/>
  <c r="C142" i="3"/>
  <c r="E142" i="3" s="1"/>
  <c r="C110" i="3"/>
  <c r="E110" i="3" s="1"/>
  <c r="G110" i="3" s="1"/>
  <c r="C78" i="3"/>
  <c r="E78" i="3" s="1"/>
  <c r="G78" i="3" s="1"/>
  <c r="P78" i="3" s="1"/>
  <c r="C219" i="2"/>
  <c r="E219" i="2" s="1"/>
  <c r="D219" i="2"/>
  <c r="F219" i="2" s="1"/>
  <c r="G219" i="2" s="1"/>
  <c r="C211" i="2"/>
  <c r="E211" i="2" s="1"/>
  <c r="D211" i="2"/>
  <c r="F211" i="2" s="1"/>
  <c r="G211" i="2" s="1"/>
  <c r="C201" i="2"/>
  <c r="E201" i="2" s="1"/>
  <c r="D201" i="2"/>
  <c r="F201" i="2" s="1"/>
  <c r="G201" i="2" s="1"/>
  <c r="C193" i="2"/>
  <c r="E193" i="2" s="1"/>
  <c r="D193" i="2"/>
  <c r="F193" i="2" s="1"/>
  <c r="G193" i="2" s="1"/>
  <c r="P193" i="2" s="1"/>
  <c r="C185" i="2"/>
  <c r="E185" i="2" s="1"/>
  <c r="D185" i="2"/>
  <c r="F185" i="2" s="1"/>
  <c r="G185" i="2" s="1"/>
  <c r="C177" i="2"/>
  <c r="E177" i="2" s="1"/>
  <c r="D177" i="2"/>
  <c r="F177" i="2" s="1"/>
  <c r="G177" i="2" s="1"/>
  <c r="P177" i="2" s="1"/>
  <c r="C169" i="2"/>
  <c r="E169" i="2" s="1"/>
  <c r="D169" i="2"/>
  <c r="F169" i="2" s="1"/>
  <c r="G169" i="2" s="1"/>
  <c r="C161" i="2"/>
  <c r="E161" i="2" s="1"/>
  <c r="D161" i="2"/>
  <c r="F161" i="2" s="1"/>
  <c r="G161" i="2" s="1"/>
  <c r="P161" i="2" s="1"/>
  <c r="C153" i="2"/>
  <c r="E153" i="2" s="1"/>
  <c r="D153" i="2"/>
  <c r="F153" i="2" s="1"/>
  <c r="G153" i="2" s="1"/>
  <c r="C145" i="2"/>
  <c r="E145" i="2" s="1"/>
  <c r="D145" i="2"/>
  <c r="F145" i="2" s="1"/>
  <c r="G145" i="2" s="1"/>
  <c r="C137" i="2"/>
  <c r="E137" i="2" s="1"/>
  <c r="D137" i="2"/>
  <c r="F137" i="2" s="1"/>
  <c r="G137" i="2" s="1"/>
  <c r="C129" i="2"/>
  <c r="E129" i="2" s="1"/>
  <c r="D129" i="2"/>
  <c r="F129" i="2" s="1"/>
  <c r="G129" i="2" s="1"/>
  <c r="P129" i="2" s="1"/>
  <c r="C121" i="2"/>
  <c r="E121" i="2" s="1"/>
  <c r="D121" i="2"/>
  <c r="F121" i="2" s="1"/>
  <c r="G121" i="2" s="1"/>
  <c r="C113" i="2"/>
  <c r="E113" i="2" s="1"/>
  <c r="D113" i="2"/>
  <c r="F113" i="2" s="1"/>
  <c r="G113" i="2" s="1"/>
  <c r="C105" i="2"/>
  <c r="E105" i="2" s="1"/>
  <c r="D105" i="2"/>
  <c r="F105" i="2" s="1"/>
  <c r="G105" i="2" s="1"/>
  <c r="C97" i="2"/>
  <c r="E97" i="2" s="1"/>
  <c r="D97" i="2"/>
  <c r="F97" i="2" s="1"/>
  <c r="G97" i="2" s="1"/>
  <c r="P97" i="2" s="1"/>
  <c r="C89" i="2"/>
  <c r="E89" i="2" s="1"/>
  <c r="D89" i="2"/>
  <c r="F89" i="2" s="1"/>
  <c r="G89" i="2" s="1"/>
  <c r="C81" i="2"/>
  <c r="E81" i="2" s="1"/>
  <c r="D81" i="2"/>
  <c r="F81" i="2" s="1"/>
  <c r="G81" i="2" s="1"/>
  <c r="P81" i="2" s="1"/>
  <c r="C73" i="2"/>
  <c r="E73" i="2" s="1"/>
  <c r="D73" i="2"/>
  <c r="F73" i="2" s="1"/>
  <c r="G73" i="2" s="1"/>
  <c r="C65" i="2"/>
  <c r="E65" i="2" s="1"/>
  <c r="D65" i="2"/>
  <c r="F65" i="2" s="1"/>
  <c r="G65" i="2" s="1"/>
  <c r="C57" i="2"/>
  <c r="E57" i="2" s="1"/>
  <c r="D57" i="2"/>
  <c r="F57" i="2" s="1"/>
  <c r="G57" i="2" s="1"/>
  <c r="C49" i="2"/>
  <c r="E49" i="2" s="1"/>
  <c r="D49" i="2"/>
  <c r="F49" i="2" s="1"/>
  <c r="G49" i="2" s="1"/>
  <c r="P49" i="2" s="1"/>
  <c r="C41" i="2"/>
  <c r="E41" i="2" s="1"/>
  <c r="D41" i="2"/>
  <c r="F41" i="2" s="1"/>
  <c r="G41" i="2" s="1"/>
  <c r="C32" i="2"/>
  <c r="E32" i="2" s="1"/>
  <c r="D32" i="2"/>
  <c r="F32" i="2" s="1"/>
  <c r="G32" i="2" s="1"/>
  <c r="C24" i="2"/>
  <c r="E24" i="2" s="1"/>
  <c r="D24" i="2"/>
  <c r="F24" i="2" s="1"/>
  <c r="G24" i="2" s="1"/>
  <c r="C16" i="2"/>
  <c r="E16" i="2" s="1"/>
  <c r="D16" i="2"/>
  <c r="F16" i="2" s="1"/>
  <c r="G16" i="2" s="1"/>
  <c r="P16" i="2" s="1"/>
  <c r="C8" i="2"/>
  <c r="E8" i="2" s="1"/>
  <c r="D8" i="2"/>
  <c r="F8" i="2" s="1"/>
  <c r="G8" i="2" s="1"/>
  <c r="D219" i="3"/>
  <c r="F219" i="3" s="1"/>
  <c r="C219" i="3"/>
  <c r="E219" i="3" s="1"/>
  <c r="D211" i="3"/>
  <c r="F211" i="3" s="1"/>
  <c r="C211" i="3"/>
  <c r="E211" i="3" s="1"/>
  <c r="D203" i="3"/>
  <c r="F203" i="3" s="1"/>
  <c r="C203" i="3"/>
  <c r="E203" i="3" s="1"/>
  <c r="D195" i="3"/>
  <c r="F195" i="3" s="1"/>
  <c r="C195" i="3"/>
  <c r="E195" i="3" s="1"/>
  <c r="D187" i="3"/>
  <c r="F187" i="3" s="1"/>
  <c r="C187" i="3"/>
  <c r="E187" i="3" s="1"/>
  <c r="D179" i="3"/>
  <c r="F179" i="3" s="1"/>
  <c r="C179" i="3"/>
  <c r="E179" i="3" s="1"/>
  <c r="D171" i="3"/>
  <c r="F171" i="3" s="1"/>
  <c r="C171" i="3"/>
  <c r="E171" i="3" s="1"/>
  <c r="D163" i="3"/>
  <c r="F163" i="3" s="1"/>
  <c r="C163" i="3"/>
  <c r="E163" i="3" s="1"/>
  <c r="D155" i="3"/>
  <c r="F155" i="3" s="1"/>
  <c r="C155" i="3"/>
  <c r="E155" i="3" s="1"/>
  <c r="D147" i="3"/>
  <c r="F147" i="3" s="1"/>
  <c r="C147" i="3"/>
  <c r="E147" i="3" s="1"/>
  <c r="D139" i="3"/>
  <c r="F139" i="3" s="1"/>
  <c r="C139" i="3"/>
  <c r="E139" i="3" s="1"/>
  <c r="D131" i="3"/>
  <c r="F131" i="3" s="1"/>
  <c r="C131" i="3"/>
  <c r="E131" i="3" s="1"/>
  <c r="D123" i="3"/>
  <c r="F123" i="3" s="1"/>
  <c r="C123" i="3"/>
  <c r="E123" i="3" s="1"/>
  <c r="D115" i="3"/>
  <c r="F115" i="3" s="1"/>
  <c r="C115" i="3"/>
  <c r="E115" i="3" s="1"/>
  <c r="D107" i="3"/>
  <c r="F107" i="3" s="1"/>
  <c r="C107" i="3"/>
  <c r="E107" i="3" s="1"/>
  <c r="D99" i="3"/>
  <c r="F99" i="3" s="1"/>
  <c r="C99" i="3"/>
  <c r="E99" i="3" s="1"/>
  <c r="D91" i="3"/>
  <c r="F91" i="3" s="1"/>
  <c r="C91" i="3"/>
  <c r="E91" i="3" s="1"/>
  <c r="D83" i="3"/>
  <c r="F83" i="3" s="1"/>
  <c r="C83" i="3"/>
  <c r="E83" i="3" s="1"/>
  <c r="D75" i="3"/>
  <c r="F75" i="3" s="1"/>
  <c r="C75" i="3"/>
  <c r="E75" i="3" s="1"/>
  <c r="D67" i="3"/>
  <c r="F67" i="3" s="1"/>
  <c r="C67" i="3"/>
  <c r="E67" i="3" s="1"/>
  <c r="D59" i="3"/>
  <c r="F59" i="3" s="1"/>
  <c r="C59" i="3"/>
  <c r="E59" i="3" s="1"/>
  <c r="D51" i="3"/>
  <c r="F51" i="3" s="1"/>
  <c r="C51" i="3"/>
  <c r="E51" i="3" s="1"/>
  <c r="D43" i="3"/>
  <c r="F43" i="3" s="1"/>
  <c r="C43" i="3"/>
  <c r="E43" i="3" s="1"/>
  <c r="D35" i="3"/>
  <c r="F35" i="3" s="1"/>
  <c r="C35" i="3"/>
  <c r="E35" i="3" s="1"/>
  <c r="D27" i="3"/>
  <c r="F27" i="3" s="1"/>
  <c r="C27" i="3"/>
  <c r="E27" i="3" s="1"/>
  <c r="D19" i="3"/>
  <c r="F19" i="3" s="1"/>
  <c r="C19" i="3"/>
  <c r="E19" i="3" s="1"/>
  <c r="D11" i="3"/>
  <c r="F11" i="3" s="1"/>
  <c r="C11" i="3"/>
  <c r="E11" i="3" s="1"/>
  <c r="C3" i="3"/>
  <c r="E3" i="3" s="1"/>
  <c r="D3" i="3"/>
  <c r="F3" i="3" s="1"/>
  <c r="G3" i="3" s="1"/>
  <c r="P3" i="3" s="1"/>
  <c r="K219" i="3"/>
  <c r="M219" i="3" s="1"/>
  <c r="N219" i="3" s="1"/>
  <c r="J219" i="3"/>
  <c r="L219" i="3" s="1"/>
  <c r="K211" i="3"/>
  <c r="M211" i="3" s="1"/>
  <c r="N211" i="3" s="1"/>
  <c r="J211" i="3"/>
  <c r="L211" i="3" s="1"/>
  <c r="K203" i="3"/>
  <c r="M203" i="3" s="1"/>
  <c r="N203" i="3" s="1"/>
  <c r="J203" i="3"/>
  <c r="L203" i="3" s="1"/>
  <c r="K195" i="3"/>
  <c r="M195" i="3" s="1"/>
  <c r="J195" i="3"/>
  <c r="L195" i="3" s="1"/>
  <c r="K187" i="3"/>
  <c r="M187" i="3" s="1"/>
  <c r="N187" i="3" s="1"/>
  <c r="J187" i="3"/>
  <c r="L187" i="3" s="1"/>
  <c r="K179" i="3"/>
  <c r="M179" i="3" s="1"/>
  <c r="N179" i="3" s="1"/>
  <c r="J179" i="3"/>
  <c r="L179" i="3" s="1"/>
  <c r="K171" i="3"/>
  <c r="M171" i="3" s="1"/>
  <c r="N171" i="3" s="1"/>
  <c r="J171" i="3"/>
  <c r="L171" i="3" s="1"/>
  <c r="K163" i="3"/>
  <c r="M163" i="3" s="1"/>
  <c r="J163" i="3"/>
  <c r="L163" i="3" s="1"/>
  <c r="K155" i="3"/>
  <c r="M155" i="3" s="1"/>
  <c r="N155" i="3" s="1"/>
  <c r="J155" i="3"/>
  <c r="L155" i="3" s="1"/>
  <c r="K147" i="3"/>
  <c r="M147" i="3" s="1"/>
  <c r="N147" i="3" s="1"/>
  <c r="J147" i="3"/>
  <c r="L147" i="3" s="1"/>
  <c r="K139" i="3"/>
  <c r="M139" i="3" s="1"/>
  <c r="N139" i="3" s="1"/>
  <c r="J139" i="3"/>
  <c r="L139" i="3" s="1"/>
  <c r="K131" i="3"/>
  <c r="M131" i="3" s="1"/>
  <c r="J131" i="3"/>
  <c r="L131" i="3" s="1"/>
  <c r="K123" i="3"/>
  <c r="M123" i="3" s="1"/>
  <c r="N123" i="3" s="1"/>
  <c r="J123" i="3"/>
  <c r="L123" i="3" s="1"/>
  <c r="K115" i="3"/>
  <c r="M115" i="3" s="1"/>
  <c r="N115" i="3" s="1"/>
  <c r="J115" i="3"/>
  <c r="L115" i="3" s="1"/>
  <c r="K107" i="3"/>
  <c r="M107" i="3" s="1"/>
  <c r="N107" i="3" s="1"/>
  <c r="J107" i="3"/>
  <c r="L107" i="3" s="1"/>
  <c r="K99" i="3"/>
  <c r="M99" i="3" s="1"/>
  <c r="J99" i="3"/>
  <c r="L99" i="3" s="1"/>
  <c r="K91" i="3"/>
  <c r="M91" i="3" s="1"/>
  <c r="N91" i="3" s="1"/>
  <c r="J91" i="3"/>
  <c r="L91" i="3" s="1"/>
  <c r="J214" i="3"/>
  <c r="L214" i="3" s="1"/>
  <c r="J200" i="3"/>
  <c r="L200" i="3" s="1"/>
  <c r="N200" i="3" s="1"/>
  <c r="J189" i="3"/>
  <c r="L189" i="3" s="1"/>
  <c r="N189" i="3" s="1"/>
  <c r="J175" i="3"/>
  <c r="L175" i="3" s="1"/>
  <c r="J164" i="3"/>
  <c r="L164" i="3" s="1"/>
  <c r="N164" i="3" s="1"/>
  <c r="J150" i="3"/>
  <c r="L150" i="3" s="1"/>
  <c r="N150" i="3" s="1"/>
  <c r="J136" i="3"/>
  <c r="L136" i="3" s="1"/>
  <c r="N136" i="3" s="1"/>
  <c r="J125" i="3"/>
  <c r="L125" i="3" s="1"/>
  <c r="N125" i="3" s="1"/>
  <c r="P125" i="3" s="1"/>
  <c r="J111" i="3"/>
  <c r="L111" i="3" s="1"/>
  <c r="J100" i="3"/>
  <c r="L100" i="3" s="1"/>
  <c r="N100" i="3" s="1"/>
  <c r="J86" i="3"/>
  <c r="L86" i="3" s="1"/>
  <c r="J72" i="3"/>
  <c r="L72" i="3" s="1"/>
  <c r="N72" i="3" s="1"/>
  <c r="J56" i="3"/>
  <c r="L56" i="3" s="1"/>
  <c r="N56" i="3" s="1"/>
  <c r="J40" i="3"/>
  <c r="L40" i="3" s="1"/>
  <c r="N40" i="3" s="1"/>
  <c r="J24" i="3"/>
  <c r="L24" i="3" s="1"/>
  <c r="J8" i="3"/>
  <c r="L8" i="3" s="1"/>
  <c r="N8" i="3" s="1"/>
  <c r="C199" i="3"/>
  <c r="E199" i="3" s="1"/>
  <c r="C167" i="3"/>
  <c r="E167" i="3" s="1"/>
  <c r="C135" i="3"/>
  <c r="E135" i="3" s="1"/>
  <c r="C103" i="3"/>
  <c r="E103" i="3" s="1"/>
  <c r="C71" i="3"/>
  <c r="E71" i="3" s="1"/>
  <c r="C33" i="3"/>
  <c r="E33" i="3" s="1"/>
  <c r="G33" i="3" s="1"/>
  <c r="N21" i="4"/>
  <c r="J210" i="4"/>
  <c r="L210" i="4" s="1"/>
  <c r="N52" i="4"/>
  <c r="C2" i="4"/>
  <c r="E2" i="4" s="1"/>
  <c r="G2" i="4" s="1"/>
  <c r="P2" i="4" s="1"/>
  <c r="D2" i="4"/>
  <c r="F2" i="4" s="1"/>
  <c r="D218" i="4"/>
  <c r="F218" i="4" s="1"/>
  <c r="C218" i="4"/>
  <c r="E218" i="4" s="1"/>
  <c r="D210" i="4"/>
  <c r="F210" i="4" s="1"/>
  <c r="G210" i="4" s="1"/>
  <c r="C210" i="4"/>
  <c r="E210" i="4" s="1"/>
  <c r="D202" i="4"/>
  <c r="F202" i="4" s="1"/>
  <c r="C202" i="4"/>
  <c r="E202" i="4" s="1"/>
  <c r="C194" i="4"/>
  <c r="E194" i="4" s="1"/>
  <c r="G194" i="4" s="1"/>
  <c r="D194" i="4"/>
  <c r="F194" i="4" s="1"/>
  <c r="D186" i="4"/>
  <c r="F186" i="4" s="1"/>
  <c r="C186" i="4"/>
  <c r="E186" i="4" s="1"/>
  <c r="D178" i="4"/>
  <c r="F178" i="4" s="1"/>
  <c r="G178" i="4" s="1"/>
  <c r="P178" i="4" s="1"/>
  <c r="C178" i="4"/>
  <c r="E178" i="4" s="1"/>
  <c r="D170" i="4"/>
  <c r="F170" i="4" s="1"/>
  <c r="C170" i="4"/>
  <c r="E170" i="4" s="1"/>
  <c r="D162" i="4"/>
  <c r="F162" i="4" s="1"/>
  <c r="G162" i="4" s="1"/>
  <c r="P162" i="4" s="1"/>
  <c r="C162" i="4"/>
  <c r="E162" i="4" s="1"/>
  <c r="D154" i="4"/>
  <c r="F154" i="4" s="1"/>
  <c r="C154" i="4"/>
  <c r="E154" i="4" s="1"/>
  <c r="D146" i="4"/>
  <c r="F146" i="4" s="1"/>
  <c r="G146" i="4" s="1"/>
  <c r="C146" i="4"/>
  <c r="E146" i="4" s="1"/>
  <c r="D138" i="4"/>
  <c r="F138" i="4" s="1"/>
  <c r="C138" i="4"/>
  <c r="E138" i="4" s="1"/>
  <c r="D130" i="4"/>
  <c r="F130" i="4" s="1"/>
  <c r="G130" i="4" s="1"/>
  <c r="C130" i="4"/>
  <c r="E130" i="4" s="1"/>
  <c r="D122" i="4"/>
  <c r="F122" i="4" s="1"/>
  <c r="C122" i="4"/>
  <c r="E122" i="4" s="1"/>
  <c r="D114" i="4"/>
  <c r="F114" i="4" s="1"/>
  <c r="G114" i="4" s="1"/>
  <c r="C114" i="4"/>
  <c r="E114" i="4" s="1"/>
  <c r="D106" i="4"/>
  <c r="F106" i="4" s="1"/>
  <c r="C106" i="4"/>
  <c r="E106" i="4" s="1"/>
  <c r="C98" i="4"/>
  <c r="E98" i="4" s="1"/>
  <c r="G98" i="4" s="1"/>
  <c r="P98" i="4" s="1"/>
  <c r="D98" i="4"/>
  <c r="F98" i="4" s="1"/>
  <c r="D90" i="4"/>
  <c r="F90" i="4" s="1"/>
  <c r="C90" i="4"/>
  <c r="E90" i="4" s="1"/>
  <c r="D82" i="4"/>
  <c r="F82" i="4" s="1"/>
  <c r="G82" i="4" s="1"/>
  <c r="P82" i="4" s="1"/>
  <c r="C82" i="4"/>
  <c r="E82" i="4" s="1"/>
  <c r="D74" i="4"/>
  <c r="F74" i="4" s="1"/>
  <c r="C74" i="4"/>
  <c r="E74" i="4" s="1"/>
  <c r="C66" i="4"/>
  <c r="E66" i="4" s="1"/>
  <c r="G66" i="4" s="1"/>
  <c r="D66" i="4"/>
  <c r="F66" i="4" s="1"/>
  <c r="D58" i="4"/>
  <c r="F58" i="4" s="1"/>
  <c r="C58" i="4"/>
  <c r="E58" i="4" s="1"/>
  <c r="D50" i="4"/>
  <c r="F50" i="4" s="1"/>
  <c r="G50" i="4" s="1"/>
  <c r="P50" i="4" s="1"/>
  <c r="C50" i="4"/>
  <c r="E50" i="4" s="1"/>
  <c r="D42" i="4"/>
  <c r="F42" i="4" s="1"/>
  <c r="C42" i="4"/>
  <c r="E42" i="4" s="1"/>
  <c r="D34" i="4"/>
  <c r="F34" i="4" s="1"/>
  <c r="G34" i="4" s="1"/>
  <c r="P34" i="4" s="1"/>
  <c r="C34" i="4"/>
  <c r="E34" i="4" s="1"/>
  <c r="D26" i="4"/>
  <c r="F26" i="4" s="1"/>
  <c r="C26" i="4"/>
  <c r="E26" i="4" s="1"/>
  <c r="D18" i="4"/>
  <c r="F18" i="4" s="1"/>
  <c r="G18" i="4" s="1"/>
  <c r="C18" i="4"/>
  <c r="E18" i="4" s="1"/>
  <c r="D10" i="4"/>
  <c r="F10" i="4" s="1"/>
  <c r="C10" i="4"/>
  <c r="E10" i="4" s="1"/>
  <c r="K2" i="4"/>
  <c r="M2" i="4" s="1"/>
  <c r="N2" i="4" s="1"/>
  <c r="J2" i="4"/>
  <c r="L2" i="4" s="1"/>
  <c r="K218" i="4"/>
  <c r="M218" i="4" s="1"/>
  <c r="J218" i="4"/>
  <c r="L218" i="4" s="1"/>
  <c r="N210" i="4"/>
  <c r="K202" i="4"/>
  <c r="M202" i="4" s="1"/>
  <c r="J202" i="4"/>
  <c r="L202" i="4" s="1"/>
  <c r="K194" i="4"/>
  <c r="M194" i="4" s="1"/>
  <c r="J194" i="4"/>
  <c r="L194" i="4" s="1"/>
  <c r="K186" i="4"/>
  <c r="M186" i="4" s="1"/>
  <c r="J186" i="4"/>
  <c r="L186" i="4" s="1"/>
  <c r="N178" i="4"/>
  <c r="K170" i="4"/>
  <c r="M170" i="4" s="1"/>
  <c r="N170" i="4" s="1"/>
  <c r="J170" i="4"/>
  <c r="L170" i="4" s="1"/>
  <c r="K162" i="4"/>
  <c r="M162" i="4" s="1"/>
  <c r="N162" i="4" s="1"/>
  <c r="J162" i="4"/>
  <c r="L162" i="4" s="1"/>
  <c r="K154" i="4"/>
  <c r="M154" i="4" s="1"/>
  <c r="N154" i="4" s="1"/>
  <c r="J154" i="4"/>
  <c r="L154" i="4" s="1"/>
  <c r="K146" i="4"/>
  <c r="M146" i="4" s="1"/>
  <c r="J146" i="4"/>
  <c r="L146" i="4" s="1"/>
  <c r="N138" i="4"/>
  <c r="K130" i="4"/>
  <c r="M130" i="4" s="1"/>
  <c r="J130" i="4"/>
  <c r="L130" i="4" s="1"/>
  <c r="K122" i="4"/>
  <c r="M122" i="4" s="1"/>
  <c r="J122" i="4"/>
  <c r="L122" i="4" s="1"/>
  <c r="K106" i="4"/>
  <c r="M106" i="4" s="1"/>
  <c r="J106" i="4"/>
  <c r="L106" i="4" s="1"/>
  <c r="K98" i="4"/>
  <c r="M98" i="4" s="1"/>
  <c r="N98" i="4" s="1"/>
  <c r="J98" i="4"/>
  <c r="L98" i="4" s="1"/>
  <c r="K90" i="4"/>
  <c r="M90" i="4" s="1"/>
  <c r="N90" i="4" s="1"/>
  <c r="J90" i="4"/>
  <c r="L90" i="4" s="1"/>
  <c r="K82" i="4"/>
  <c r="M82" i="4" s="1"/>
  <c r="N82" i="4" s="1"/>
  <c r="J82" i="4"/>
  <c r="L82" i="4" s="1"/>
  <c r="N74" i="4"/>
  <c r="K66" i="4"/>
  <c r="M66" i="4" s="1"/>
  <c r="J66" i="4"/>
  <c r="L66" i="4" s="1"/>
  <c r="K58" i="4"/>
  <c r="M58" i="4" s="1"/>
  <c r="J58" i="4"/>
  <c r="L58" i="4" s="1"/>
  <c r="N50" i="4"/>
  <c r="K42" i="4"/>
  <c r="M42" i="4" s="1"/>
  <c r="N42" i="4" s="1"/>
  <c r="J42" i="4"/>
  <c r="L42" i="4" s="1"/>
  <c r="N34" i="4"/>
  <c r="K26" i="4"/>
  <c r="M26" i="4" s="1"/>
  <c r="J26" i="4"/>
  <c r="L26" i="4" s="1"/>
  <c r="K10" i="4"/>
  <c r="M10" i="4" s="1"/>
  <c r="N10" i="4" s="1"/>
  <c r="J10" i="4"/>
  <c r="L10" i="4" s="1"/>
  <c r="J201" i="4"/>
  <c r="L201" i="4" s="1"/>
  <c r="N201" i="4" s="1"/>
  <c r="J34" i="4"/>
  <c r="L34" i="4" s="1"/>
  <c r="K129" i="4"/>
  <c r="M129" i="4" s="1"/>
  <c r="N129" i="4" s="1"/>
  <c r="C225" i="4"/>
  <c r="E225" i="4" s="1"/>
  <c r="D225" i="4"/>
  <c r="F225" i="4" s="1"/>
  <c r="D217" i="4"/>
  <c r="F217" i="4" s="1"/>
  <c r="C217" i="4"/>
  <c r="E217" i="4" s="1"/>
  <c r="G217" i="4" s="1"/>
  <c r="D209" i="4"/>
  <c r="F209" i="4" s="1"/>
  <c r="C209" i="4"/>
  <c r="E209" i="4" s="1"/>
  <c r="G209" i="4" s="1"/>
  <c r="P209" i="4" s="1"/>
  <c r="D201" i="4"/>
  <c r="F201" i="4" s="1"/>
  <c r="C201" i="4"/>
  <c r="E201" i="4" s="1"/>
  <c r="G201" i="4" s="1"/>
  <c r="C193" i="4"/>
  <c r="E193" i="4" s="1"/>
  <c r="D193" i="4"/>
  <c r="F193" i="4" s="1"/>
  <c r="D185" i="4"/>
  <c r="F185" i="4" s="1"/>
  <c r="C185" i="4"/>
  <c r="E185" i="4" s="1"/>
  <c r="G185" i="4" s="1"/>
  <c r="D177" i="4"/>
  <c r="F177" i="4" s="1"/>
  <c r="C177" i="4"/>
  <c r="E177" i="4" s="1"/>
  <c r="G177" i="4" s="1"/>
  <c r="P177" i="4" s="1"/>
  <c r="D169" i="4"/>
  <c r="F169" i="4" s="1"/>
  <c r="C169" i="4"/>
  <c r="E169" i="4" s="1"/>
  <c r="G169" i="4" s="1"/>
  <c r="D161" i="4"/>
  <c r="F161" i="4" s="1"/>
  <c r="C161" i="4"/>
  <c r="E161" i="4" s="1"/>
  <c r="G161" i="4" s="1"/>
  <c r="P161" i="4" s="1"/>
  <c r="D153" i="4"/>
  <c r="F153" i="4" s="1"/>
  <c r="C153" i="4"/>
  <c r="E153" i="4" s="1"/>
  <c r="G153" i="4" s="1"/>
  <c r="D145" i="4"/>
  <c r="F145" i="4" s="1"/>
  <c r="C145" i="4"/>
  <c r="E145" i="4" s="1"/>
  <c r="G145" i="4" s="1"/>
  <c r="P145" i="4" s="1"/>
  <c r="D137" i="4"/>
  <c r="F137" i="4" s="1"/>
  <c r="C137" i="4"/>
  <c r="E137" i="4" s="1"/>
  <c r="G137" i="4" s="1"/>
  <c r="D129" i="4"/>
  <c r="F129" i="4" s="1"/>
  <c r="C129" i="4"/>
  <c r="E129" i="4" s="1"/>
  <c r="G129" i="4" s="1"/>
  <c r="P129" i="4" s="1"/>
  <c r="D121" i="4"/>
  <c r="F121" i="4" s="1"/>
  <c r="C121" i="4"/>
  <c r="E121" i="4" s="1"/>
  <c r="G121" i="4" s="1"/>
  <c r="D113" i="4"/>
  <c r="F113" i="4" s="1"/>
  <c r="C113" i="4"/>
  <c r="E113" i="4" s="1"/>
  <c r="G113" i="4" s="1"/>
  <c r="D105" i="4"/>
  <c r="F105" i="4" s="1"/>
  <c r="C105" i="4"/>
  <c r="E105" i="4" s="1"/>
  <c r="G105" i="4" s="1"/>
  <c r="C97" i="4"/>
  <c r="E97" i="4" s="1"/>
  <c r="D97" i="4"/>
  <c r="F97" i="4" s="1"/>
  <c r="D89" i="4"/>
  <c r="F89" i="4" s="1"/>
  <c r="C89" i="4"/>
  <c r="E89" i="4" s="1"/>
  <c r="G89" i="4" s="1"/>
  <c r="D81" i="4"/>
  <c r="F81" i="4" s="1"/>
  <c r="C81" i="4"/>
  <c r="E81" i="4" s="1"/>
  <c r="G81" i="4" s="1"/>
  <c r="D73" i="4"/>
  <c r="F73" i="4" s="1"/>
  <c r="C73" i="4"/>
  <c r="E73" i="4" s="1"/>
  <c r="G73" i="4" s="1"/>
  <c r="P73" i="4" s="1"/>
  <c r="C65" i="4"/>
  <c r="E65" i="4" s="1"/>
  <c r="D65" i="4"/>
  <c r="F65" i="4" s="1"/>
  <c r="D57" i="4"/>
  <c r="F57" i="4" s="1"/>
  <c r="C57" i="4"/>
  <c r="E57" i="4" s="1"/>
  <c r="G57" i="4" s="1"/>
  <c r="D49" i="4"/>
  <c r="F49" i="4" s="1"/>
  <c r="C49" i="4"/>
  <c r="E49" i="4" s="1"/>
  <c r="G49" i="4" s="1"/>
  <c r="P49" i="4" s="1"/>
  <c r="D41" i="4"/>
  <c r="F41" i="4" s="1"/>
  <c r="C41" i="4"/>
  <c r="E41" i="4" s="1"/>
  <c r="G41" i="4" s="1"/>
  <c r="D33" i="4"/>
  <c r="F33" i="4" s="1"/>
  <c r="C33" i="4"/>
  <c r="E33" i="4" s="1"/>
  <c r="G33" i="4" s="1"/>
  <c r="P33" i="4" s="1"/>
  <c r="D25" i="4"/>
  <c r="F25" i="4" s="1"/>
  <c r="C25" i="4"/>
  <c r="E25" i="4" s="1"/>
  <c r="G25" i="4" s="1"/>
  <c r="D17" i="4"/>
  <c r="F17" i="4" s="1"/>
  <c r="C17" i="4"/>
  <c r="E17" i="4" s="1"/>
  <c r="G17" i="4" s="1"/>
  <c r="D9" i="4"/>
  <c r="F9" i="4" s="1"/>
  <c r="C9" i="4"/>
  <c r="E9" i="4" s="1"/>
  <c r="G9" i="4" s="1"/>
  <c r="K217" i="4"/>
  <c r="M217" i="4" s="1"/>
  <c r="J217" i="4"/>
  <c r="L217" i="4" s="1"/>
  <c r="K185" i="4"/>
  <c r="M185" i="4" s="1"/>
  <c r="N185" i="4" s="1"/>
  <c r="J185" i="4"/>
  <c r="L185" i="4" s="1"/>
  <c r="J169" i="4"/>
  <c r="L169" i="4" s="1"/>
  <c r="K169" i="4"/>
  <c r="M169" i="4" s="1"/>
  <c r="K137" i="4"/>
  <c r="M137" i="4" s="1"/>
  <c r="J137" i="4"/>
  <c r="L137" i="4" s="1"/>
  <c r="K121" i="4"/>
  <c r="M121" i="4" s="1"/>
  <c r="J121" i="4"/>
  <c r="L121" i="4" s="1"/>
  <c r="J105" i="4"/>
  <c r="L105" i="4" s="1"/>
  <c r="K105" i="4"/>
  <c r="M105" i="4" s="1"/>
  <c r="N105" i="4" s="1"/>
  <c r="K97" i="4"/>
  <c r="M97" i="4" s="1"/>
  <c r="J97" i="4"/>
  <c r="L97" i="4" s="1"/>
  <c r="N89" i="4"/>
  <c r="K81" i="4"/>
  <c r="M81" i="4" s="1"/>
  <c r="N81" i="4" s="1"/>
  <c r="J81" i="4"/>
  <c r="L81" i="4" s="1"/>
  <c r="K65" i="4"/>
  <c r="M65" i="4" s="1"/>
  <c r="N65" i="4" s="1"/>
  <c r="J65" i="4"/>
  <c r="L65" i="4" s="1"/>
  <c r="K57" i="4"/>
  <c r="M57" i="4" s="1"/>
  <c r="N57" i="4" s="1"/>
  <c r="J57" i="4"/>
  <c r="L57" i="4" s="1"/>
  <c r="N49" i="4"/>
  <c r="K41" i="4"/>
  <c r="M41" i="4" s="1"/>
  <c r="J41" i="4"/>
  <c r="L41" i="4" s="1"/>
  <c r="K25" i="4"/>
  <c r="M25" i="4" s="1"/>
  <c r="N25" i="4" s="1"/>
  <c r="J25" i="4"/>
  <c r="L25" i="4" s="1"/>
  <c r="N17" i="4"/>
  <c r="K9" i="4"/>
  <c r="M9" i="4" s="1"/>
  <c r="J9" i="4"/>
  <c r="L9" i="4" s="1"/>
  <c r="J153" i="4"/>
  <c r="L153" i="4" s="1"/>
  <c r="N153" i="4" s="1"/>
  <c r="J114" i="4"/>
  <c r="L114" i="4" s="1"/>
  <c r="N114" i="4" s="1"/>
  <c r="J74" i="4"/>
  <c r="L74" i="4" s="1"/>
  <c r="J33" i="4"/>
  <c r="L33" i="4" s="1"/>
  <c r="N33" i="4" s="1"/>
  <c r="K209" i="4"/>
  <c r="M209" i="4" s="1"/>
  <c r="N209" i="4" s="1"/>
  <c r="N128" i="4"/>
  <c r="K73" i="4"/>
  <c r="M73" i="4" s="1"/>
  <c r="N73" i="4" s="1"/>
  <c r="N75" i="3"/>
  <c r="N67" i="3"/>
  <c r="N59" i="3"/>
  <c r="N43" i="3"/>
  <c r="N27" i="3"/>
  <c r="N11" i="3"/>
  <c r="N3" i="3"/>
  <c r="J83" i="3"/>
  <c r="L83" i="3" s="1"/>
  <c r="N83" i="3" s="1"/>
  <c r="J75" i="3"/>
  <c r="L75" i="3" s="1"/>
  <c r="J67" i="3"/>
  <c r="L67" i="3" s="1"/>
  <c r="J59" i="3"/>
  <c r="L59" i="3" s="1"/>
  <c r="J51" i="3"/>
  <c r="L51" i="3" s="1"/>
  <c r="N51" i="3" s="1"/>
  <c r="J43" i="3"/>
  <c r="L43" i="3" s="1"/>
  <c r="J35" i="3"/>
  <c r="L35" i="3" s="1"/>
  <c r="N35" i="3" s="1"/>
  <c r="J27" i="3"/>
  <c r="L27" i="3" s="1"/>
  <c r="J19" i="3"/>
  <c r="L19" i="3" s="1"/>
  <c r="N19" i="3" s="1"/>
  <c r="J11" i="3"/>
  <c r="L11" i="3" s="1"/>
  <c r="J3" i="3"/>
  <c r="L3" i="3" s="1"/>
  <c r="D224" i="4"/>
  <c r="F224" i="4" s="1"/>
  <c r="C224" i="4"/>
  <c r="E224" i="4" s="1"/>
  <c r="G224" i="4" s="1"/>
  <c r="P224" i="4" s="1"/>
  <c r="D216" i="4"/>
  <c r="F216" i="4" s="1"/>
  <c r="C216" i="4"/>
  <c r="E216" i="4" s="1"/>
  <c r="G216" i="4" s="1"/>
  <c r="D208" i="4"/>
  <c r="F208" i="4" s="1"/>
  <c r="C208" i="4"/>
  <c r="E208" i="4" s="1"/>
  <c r="G208" i="4" s="1"/>
  <c r="D200" i="4"/>
  <c r="F200" i="4" s="1"/>
  <c r="C200" i="4"/>
  <c r="E200" i="4" s="1"/>
  <c r="G200" i="4" s="1"/>
  <c r="P200" i="4" s="1"/>
  <c r="D192" i="4"/>
  <c r="F192" i="4" s="1"/>
  <c r="C192" i="4"/>
  <c r="E192" i="4" s="1"/>
  <c r="G192" i="4" s="1"/>
  <c r="P192" i="4" s="1"/>
  <c r="D184" i="4"/>
  <c r="F184" i="4" s="1"/>
  <c r="C184" i="4"/>
  <c r="E184" i="4" s="1"/>
  <c r="G184" i="4" s="1"/>
  <c r="D176" i="4"/>
  <c r="F176" i="4" s="1"/>
  <c r="C176" i="4"/>
  <c r="E176" i="4" s="1"/>
  <c r="G176" i="4" s="1"/>
  <c r="P176" i="4" s="1"/>
  <c r="D168" i="4"/>
  <c r="F168" i="4" s="1"/>
  <c r="C168" i="4"/>
  <c r="E168" i="4" s="1"/>
  <c r="G168" i="4" s="1"/>
  <c r="D160" i="4"/>
  <c r="F160" i="4" s="1"/>
  <c r="C160" i="4"/>
  <c r="E160" i="4" s="1"/>
  <c r="G160" i="4" s="1"/>
  <c r="P160" i="4" s="1"/>
  <c r="D152" i="4"/>
  <c r="F152" i="4" s="1"/>
  <c r="C152" i="4"/>
  <c r="E152" i="4" s="1"/>
  <c r="G152" i="4" s="1"/>
  <c r="D144" i="4"/>
  <c r="F144" i="4" s="1"/>
  <c r="C144" i="4"/>
  <c r="E144" i="4" s="1"/>
  <c r="G144" i="4" s="1"/>
  <c r="P144" i="4" s="1"/>
  <c r="D136" i="4"/>
  <c r="F136" i="4" s="1"/>
  <c r="C136" i="4"/>
  <c r="E136" i="4" s="1"/>
  <c r="G136" i="4" s="1"/>
  <c r="D128" i="4"/>
  <c r="F128" i="4" s="1"/>
  <c r="C128" i="4"/>
  <c r="E128" i="4" s="1"/>
  <c r="G128" i="4" s="1"/>
  <c r="P128" i="4" s="1"/>
  <c r="D120" i="4"/>
  <c r="F120" i="4" s="1"/>
  <c r="C120" i="4"/>
  <c r="E120" i="4" s="1"/>
  <c r="G120" i="4" s="1"/>
  <c r="D112" i="4"/>
  <c r="F112" i="4" s="1"/>
  <c r="C112" i="4"/>
  <c r="E112" i="4" s="1"/>
  <c r="G112" i="4" s="1"/>
  <c r="P112" i="4" s="1"/>
  <c r="D104" i="4"/>
  <c r="F104" i="4" s="1"/>
  <c r="C104" i="4"/>
  <c r="E104" i="4" s="1"/>
  <c r="G104" i="4" s="1"/>
  <c r="D96" i="4"/>
  <c r="F96" i="4" s="1"/>
  <c r="C96" i="4"/>
  <c r="E96" i="4" s="1"/>
  <c r="G96" i="4" s="1"/>
  <c r="D88" i="4"/>
  <c r="F88" i="4" s="1"/>
  <c r="C88" i="4"/>
  <c r="E88" i="4" s="1"/>
  <c r="G88" i="4" s="1"/>
  <c r="P88" i="4" s="1"/>
  <c r="D80" i="4"/>
  <c r="F80" i="4" s="1"/>
  <c r="C80" i="4"/>
  <c r="E80" i="4" s="1"/>
  <c r="G80" i="4" s="1"/>
  <c r="P80" i="4" s="1"/>
  <c r="D72" i="4"/>
  <c r="F72" i="4" s="1"/>
  <c r="C72" i="4"/>
  <c r="E72" i="4" s="1"/>
  <c r="G72" i="4" s="1"/>
  <c r="D64" i="4"/>
  <c r="F64" i="4" s="1"/>
  <c r="C64" i="4"/>
  <c r="E64" i="4" s="1"/>
  <c r="G64" i="4" s="1"/>
  <c r="P64" i="4" s="1"/>
  <c r="D56" i="4"/>
  <c r="F56" i="4" s="1"/>
  <c r="C56" i="4"/>
  <c r="E56" i="4" s="1"/>
  <c r="G56" i="4" s="1"/>
  <c r="D48" i="4"/>
  <c r="F48" i="4" s="1"/>
  <c r="C48" i="4"/>
  <c r="E48" i="4" s="1"/>
  <c r="G48" i="4" s="1"/>
  <c r="D40" i="4"/>
  <c r="F40" i="4" s="1"/>
  <c r="C40" i="4"/>
  <c r="E40" i="4" s="1"/>
  <c r="G40" i="4" s="1"/>
  <c r="D32" i="4"/>
  <c r="F32" i="4" s="1"/>
  <c r="C32" i="4"/>
  <c r="E32" i="4" s="1"/>
  <c r="G32" i="4" s="1"/>
  <c r="D24" i="4"/>
  <c r="F24" i="4" s="1"/>
  <c r="C24" i="4"/>
  <c r="E24" i="4" s="1"/>
  <c r="G24" i="4" s="1"/>
  <c r="D16" i="4"/>
  <c r="F16" i="4" s="1"/>
  <c r="C16" i="4"/>
  <c r="E16" i="4" s="1"/>
  <c r="G16" i="4" s="1"/>
  <c r="P16" i="4" s="1"/>
  <c r="D8" i="4"/>
  <c r="F8" i="4" s="1"/>
  <c r="C8" i="4"/>
  <c r="E8" i="4" s="1"/>
  <c r="G8" i="4" s="1"/>
  <c r="K216" i="4"/>
  <c r="M216" i="4" s="1"/>
  <c r="J216" i="4"/>
  <c r="L216" i="4" s="1"/>
  <c r="N200" i="4"/>
  <c r="K184" i="4"/>
  <c r="M184" i="4" s="1"/>
  <c r="J184" i="4"/>
  <c r="L184" i="4" s="1"/>
  <c r="J168" i="4"/>
  <c r="L168" i="4" s="1"/>
  <c r="K168" i="4"/>
  <c r="M168" i="4" s="1"/>
  <c r="N152" i="4"/>
  <c r="K136" i="4"/>
  <c r="M136" i="4" s="1"/>
  <c r="J136" i="4"/>
  <c r="L136" i="4" s="1"/>
  <c r="K120" i="4"/>
  <c r="M120" i="4" s="1"/>
  <c r="J120" i="4"/>
  <c r="L120" i="4" s="1"/>
  <c r="J104" i="4"/>
  <c r="L104" i="4" s="1"/>
  <c r="K104" i="4"/>
  <c r="M104" i="4" s="1"/>
  <c r="N104" i="4" s="1"/>
  <c r="K96" i="4"/>
  <c r="M96" i="4" s="1"/>
  <c r="J96" i="4"/>
  <c r="L96" i="4" s="1"/>
  <c r="N88" i="4"/>
  <c r="K80" i="4"/>
  <c r="M80" i="4" s="1"/>
  <c r="N80" i="4" s="1"/>
  <c r="J80" i="4"/>
  <c r="L80" i="4" s="1"/>
  <c r="J152" i="4"/>
  <c r="L152" i="4" s="1"/>
  <c r="J113" i="4"/>
  <c r="L113" i="4" s="1"/>
  <c r="N113" i="4" s="1"/>
  <c r="K208" i="4"/>
  <c r="M208" i="4" s="1"/>
  <c r="N208" i="4" s="1"/>
  <c r="K161" i="4"/>
  <c r="M161" i="4" s="1"/>
  <c r="N161" i="4" s="1"/>
  <c r="N68" i="4"/>
  <c r="N74" i="3"/>
  <c r="N58" i="3"/>
  <c r="N50" i="3"/>
  <c r="N42" i="3"/>
  <c r="N26" i="3"/>
  <c r="N10" i="3"/>
  <c r="P10" i="3" s="1"/>
  <c r="J90" i="3"/>
  <c r="L90" i="3" s="1"/>
  <c r="N90" i="3" s="1"/>
  <c r="J82" i="3"/>
  <c r="L82" i="3" s="1"/>
  <c r="N82" i="3" s="1"/>
  <c r="J74" i="3"/>
  <c r="L74" i="3" s="1"/>
  <c r="J66" i="3"/>
  <c r="L66" i="3" s="1"/>
  <c r="N66" i="3" s="1"/>
  <c r="P66" i="3" s="1"/>
  <c r="J58" i="3"/>
  <c r="L58" i="3" s="1"/>
  <c r="J50" i="3"/>
  <c r="L50" i="3" s="1"/>
  <c r="J42" i="3"/>
  <c r="L42" i="3" s="1"/>
  <c r="J34" i="3"/>
  <c r="L34" i="3" s="1"/>
  <c r="N34" i="3" s="1"/>
  <c r="J26" i="3"/>
  <c r="L26" i="3" s="1"/>
  <c r="J18" i="3"/>
  <c r="L18" i="3" s="1"/>
  <c r="N18" i="3" s="1"/>
  <c r="P18" i="3" s="1"/>
  <c r="J10" i="3"/>
  <c r="L10" i="3" s="1"/>
  <c r="D223" i="4"/>
  <c r="F223" i="4" s="1"/>
  <c r="C223" i="4"/>
  <c r="E223" i="4" s="1"/>
  <c r="D215" i="4"/>
  <c r="F215" i="4" s="1"/>
  <c r="C215" i="4"/>
  <c r="E215" i="4" s="1"/>
  <c r="D207" i="4"/>
  <c r="F207" i="4" s="1"/>
  <c r="C207" i="4"/>
  <c r="E207" i="4" s="1"/>
  <c r="D199" i="4"/>
  <c r="F199" i="4" s="1"/>
  <c r="C199" i="4"/>
  <c r="E199" i="4" s="1"/>
  <c r="G199" i="4" s="1"/>
  <c r="D191" i="4"/>
  <c r="F191" i="4" s="1"/>
  <c r="C191" i="4"/>
  <c r="E191" i="4" s="1"/>
  <c r="D183" i="4"/>
  <c r="F183" i="4" s="1"/>
  <c r="C183" i="4"/>
  <c r="E183" i="4" s="1"/>
  <c r="D175" i="4"/>
  <c r="F175" i="4" s="1"/>
  <c r="C175" i="4"/>
  <c r="E175" i="4" s="1"/>
  <c r="D167" i="4"/>
  <c r="F167" i="4" s="1"/>
  <c r="C167" i="4"/>
  <c r="E167" i="4" s="1"/>
  <c r="G167" i="4" s="1"/>
  <c r="D159" i="4"/>
  <c r="F159" i="4" s="1"/>
  <c r="C159" i="4"/>
  <c r="E159" i="4" s="1"/>
  <c r="D151" i="4"/>
  <c r="F151" i="4" s="1"/>
  <c r="C151" i="4"/>
  <c r="E151" i="4" s="1"/>
  <c r="D143" i="4"/>
  <c r="F143" i="4" s="1"/>
  <c r="C143" i="4"/>
  <c r="E143" i="4" s="1"/>
  <c r="D135" i="4"/>
  <c r="F135" i="4" s="1"/>
  <c r="C135" i="4"/>
  <c r="E135" i="4" s="1"/>
  <c r="G135" i="4" s="1"/>
  <c r="D127" i="4"/>
  <c r="F127" i="4" s="1"/>
  <c r="C127" i="4"/>
  <c r="E127" i="4" s="1"/>
  <c r="D119" i="4"/>
  <c r="F119" i="4" s="1"/>
  <c r="C119" i="4"/>
  <c r="E119" i="4" s="1"/>
  <c r="D111" i="4"/>
  <c r="F111" i="4" s="1"/>
  <c r="C111" i="4"/>
  <c r="E111" i="4" s="1"/>
  <c r="D103" i="4"/>
  <c r="F103" i="4" s="1"/>
  <c r="C103" i="4"/>
  <c r="E103" i="4" s="1"/>
  <c r="G103" i="4" s="1"/>
  <c r="P103" i="4" s="1"/>
  <c r="D95" i="4"/>
  <c r="F95" i="4" s="1"/>
  <c r="C95" i="4"/>
  <c r="E95" i="4" s="1"/>
  <c r="D87" i="4"/>
  <c r="F87" i="4" s="1"/>
  <c r="C87" i="4"/>
  <c r="E87" i="4" s="1"/>
  <c r="D79" i="4"/>
  <c r="F79" i="4" s="1"/>
  <c r="C79" i="4"/>
  <c r="E79" i="4" s="1"/>
  <c r="D71" i="4"/>
  <c r="F71" i="4" s="1"/>
  <c r="C71" i="4"/>
  <c r="E71" i="4" s="1"/>
  <c r="G71" i="4" s="1"/>
  <c r="P71" i="4" s="1"/>
  <c r="D63" i="4"/>
  <c r="F63" i="4" s="1"/>
  <c r="C63" i="4"/>
  <c r="E63" i="4" s="1"/>
  <c r="D55" i="4"/>
  <c r="F55" i="4" s="1"/>
  <c r="C55" i="4"/>
  <c r="E55" i="4" s="1"/>
  <c r="D47" i="4"/>
  <c r="F47" i="4" s="1"/>
  <c r="C47" i="4"/>
  <c r="E47" i="4" s="1"/>
  <c r="D39" i="4"/>
  <c r="F39" i="4" s="1"/>
  <c r="C39" i="4"/>
  <c r="E39" i="4" s="1"/>
  <c r="G39" i="4" s="1"/>
  <c r="D31" i="4"/>
  <c r="F31" i="4" s="1"/>
  <c r="C31" i="4"/>
  <c r="E31" i="4" s="1"/>
  <c r="D23" i="4"/>
  <c r="F23" i="4" s="1"/>
  <c r="C23" i="4"/>
  <c r="E23" i="4" s="1"/>
  <c r="D15" i="4"/>
  <c r="F15" i="4" s="1"/>
  <c r="C15" i="4"/>
  <c r="E15" i="4" s="1"/>
  <c r="D7" i="4"/>
  <c r="F7" i="4" s="1"/>
  <c r="C7" i="4"/>
  <c r="E7" i="4" s="1"/>
  <c r="G7" i="4" s="1"/>
  <c r="N223" i="4"/>
  <c r="K215" i="4"/>
  <c r="M215" i="4" s="1"/>
  <c r="J215" i="4"/>
  <c r="L215" i="4" s="1"/>
  <c r="J207" i="4"/>
  <c r="L207" i="4" s="1"/>
  <c r="K207" i="4"/>
  <c r="M207" i="4" s="1"/>
  <c r="N207" i="4" s="1"/>
  <c r="K199" i="4"/>
  <c r="M199" i="4" s="1"/>
  <c r="J199" i="4"/>
  <c r="L199" i="4" s="1"/>
  <c r="K183" i="4"/>
  <c r="M183" i="4" s="1"/>
  <c r="N183" i="4" s="1"/>
  <c r="J183" i="4"/>
  <c r="L183" i="4" s="1"/>
  <c r="J175" i="4"/>
  <c r="L175" i="4" s="1"/>
  <c r="K175" i="4"/>
  <c r="M175" i="4" s="1"/>
  <c r="N167" i="4"/>
  <c r="J159" i="4"/>
  <c r="L159" i="4" s="1"/>
  <c r="K159" i="4"/>
  <c r="M159" i="4" s="1"/>
  <c r="N159" i="4" s="1"/>
  <c r="K151" i="4"/>
  <c r="M151" i="4" s="1"/>
  <c r="J151" i="4"/>
  <c r="L151" i="4" s="1"/>
  <c r="J143" i="4"/>
  <c r="L143" i="4" s="1"/>
  <c r="K143" i="4"/>
  <c r="M143" i="4" s="1"/>
  <c r="N143" i="4" s="1"/>
  <c r="K135" i="4"/>
  <c r="M135" i="4" s="1"/>
  <c r="J135" i="4"/>
  <c r="L135" i="4" s="1"/>
  <c r="N127" i="4"/>
  <c r="K119" i="4"/>
  <c r="M119" i="4" s="1"/>
  <c r="J119" i="4"/>
  <c r="L119" i="4" s="1"/>
  <c r="J111" i="4"/>
  <c r="L111" i="4" s="1"/>
  <c r="K111" i="4"/>
  <c r="M111" i="4" s="1"/>
  <c r="N103" i="4"/>
  <c r="N87" i="4"/>
  <c r="J191" i="4"/>
  <c r="L191" i="4" s="1"/>
  <c r="N191" i="4" s="1"/>
  <c r="J103" i="4"/>
  <c r="L103" i="4" s="1"/>
  <c r="J18" i="4"/>
  <c r="L18" i="4" s="1"/>
  <c r="N18" i="4" s="1"/>
  <c r="K160" i="4"/>
  <c r="M160" i="4" s="1"/>
  <c r="N160" i="4" s="1"/>
  <c r="N53" i="4"/>
  <c r="N81" i="3"/>
  <c r="N65" i="3"/>
  <c r="N49" i="3"/>
  <c r="N41" i="3"/>
  <c r="P41" i="3" s="1"/>
  <c r="N33" i="3"/>
  <c r="N17" i="3"/>
  <c r="J89" i="3"/>
  <c r="L89" i="3" s="1"/>
  <c r="N89" i="3" s="1"/>
  <c r="P89" i="3" s="1"/>
  <c r="J81" i="3"/>
  <c r="L81" i="3" s="1"/>
  <c r="J73" i="3"/>
  <c r="L73" i="3" s="1"/>
  <c r="N73" i="3" s="1"/>
  <c r="P73" i="3" s="1"/>
  <c r="J65" i="3"/>
  <c r="L65" i="3" s="1"/>
  <c r="J57" i="3"/>
  <c r="L57" i="3" s="1"/>
  <c r="N57" i="3" s="1"/>
  <c r="J49" i="3"/>
  <c r="L49" i="3" s="1"/>
  <c r="J41" i="3"/>
  <c r="L41" i="3" s="1"/>
  <c r="J33" i="3"/>
  <c r="L33" i="3" s="1"/>
  <c r="J25" i="3"/>
  <c r="L25" i="3" s="1"/>
  <c r="N25" i="3" s="1"/>
  <c r="J17" i="3"/>
  <c r="L17" i="3" s="1"/>
  <c r="J9" i="3"/>
  <c r="L9" i="3" s="1"/>
  <c r="N9" i="3" s="1"/>
  <c r="N222" i="4"/>
  <c r="N214" i="4"/>
  <c r="J223" i="4"/>
  <c r="L223" i="4" s="1"/>
  <c r="J17" i="4"/>
  <c r="L17" i="4" s="1"/>
  <c r="K193" i="4"/>
  <c r="M193" i="4" s="1"/>
  <c r="N193" i="4" s="1"/>
  <c r="K112" i="4"/>
  <c r="M112" i="4" s="1"/>
  <c r="N112" i="4" s="1"/>
  <c r="N72" i="4"/>
  <c r="N64" i="4"/>
  <c r="N56" i="4"/>
  <c r="N40" i="4"/>
  <c r="N24" i="4"/>
  <c r="J221" i="4"/>
  <c r="L221" i="4" s="1"/>
  <c r="N221" i="4" s="1"/>
  <c r="J189" i="4"/>
  <c r="L189" i="4" s="1"/>
  <c r="N189" i="4" s="1"/>
  <c r="J87" i="4"/>
  <c r="L87" i="4" s="1"/>
  <c r="J48" i="4"/>
  <c r="L48" i="4" s="1"/>
  <c r="N48" i="4" s="1"/>
  <c r="J32" i="4"/>
  <c r="L32" i="4" s="1"/>
  <c r="N32" i="4" s="1"/>
  <c r="J16" i="4"/>
  <c r="L16" i="4" s="1"/>
  <c r="N16" i="4" s="1"/>
  <c r="K93" i="4"/>
  <c r="M93" i="4" s="1"/>
  <c r="N93" i="4" s="1"/>
  <c r="K71" i="4"/>
  <c r="M71" i="4" s="1"/>
  <c r="N71" i="4" s="1"/>
  <c r="K47" i="4"/>
  <c r="M47" i="4" s="1"/>
  <c r="N47" i="4" s="1"/>
  <c r="K15" i="4"/>
  <c r="M15" i="4" s="1"/>
  <c r="N15" i="4" s="1"/>
  <c r="K39" i="4"/>
  <c r="M39" i="4" s="1"/>
  <c r="J39" i="4"/>
  <c r="L39" i="4" s="1"/>
  <c r="K23" i="4"/>
  <c r="M23" i="4" s="1"/>
  <c r="J23" i="4"/>
  <c r="L23" i="4" s="1"/>
  <c r="K7" i="4"/>
  <c r="M7" i="4" s="1"/>
  <c r="J7" i="4"/>
  <c r="L7" i="4" s="1"/>
  <c r="J72" i="4"/>
  <c r="L72" i="4" s="1"/>
  <c r="N220" i="4"/>
  <c r="N188" i="4"/>
  <c r="N156" i="4"/>
  <c r="N124" i="4"/>
  <c r="D222" i="4"/>
  <c r="F222" i="4" s="1"/>
  <c r="C222" i="4"/>
  <c r="E222" i="4" s="1"/>
  <c r="G222" i="4" s="1"/>
  <c r="P222" i="4" s="1"/>
  <c r="D214" i="4"/>
  <c r="F214" i="4" s="1"/>
  <c r="C214" i="4"/>
  <c r="E214" i="4" s="1"/>
  <c r="D206" i="4"/>
  <c r="F206" i="4" s="1"/>
  <c r="C206" i="4"/>
  <c r="E206" i="4" s="1"/>
  <c r="D198" i="4"/>
  <c r="F198" i="4" s="1"/>
  <c r="C198" i="4"/>
  <c r="E198" i="4" s="1"/>
  <c r="D190" i="4"/>
  <c r="F190" i="4" s="1"/>
  <c r="C190" i="4"/>
  <c r="E190" i="4" s="1"/>
  <c r="G190" i="4" s="1"/>
  <c r="P190" i="4" s="1"/>
  <c r="D182" i="4"/>
  <c r="F182" i="4" s="1"/>
  <c r="C182" i="4"/>
  <c r="E182" i="4" s="1"/>
  <c r="D174" i="4"/>
  <c r="F174" i="4" s="1"/>
  <c r="C174" i="4"/>
  <c r="E174" i="4" s="1"/>
  <c r="D166" i="4"/>
  <c r="F166" i="4" s="1"/>
  <c r="C166" i="4"/>
  <c r="E166" i="4" s="1"/>
  <c r="D158" i="4"/>
  <c r="F158" i="4" s="1"/>
  <c r="C158" i="4"/>
  <c r="E158" i="4" s="1"/>
  <c r="G158" i="4" s="1"/>
  <c r="D150" i="4"/>
  <c r="F150" i="4" s="1"/>
  <c r="C150" i="4"/>
  <c r="E150" i="4" s="1"/>
  <c r="D142" i="4"/>
  <c r="F142" i="4" s="1"/>
  <c r="C142" i="4"/>
  <c r="E142" i="4" s="1"/>
  <c r="D134" i="4"/>
  <c r="F134" i="4" s="1"/>
  <c r="C134" i="4"/>
  <c r="E134" i="4" s="1"/>
  <c r="D126" i="4"/>
  <c r="F126" i="4" s="1"/>
  <c r="C126" i="4"/>
  <c r="E126" i="4" s="1"/>
  <c r="G126" i="4" s="1"/>
  <c r="D118" i="4"/>
  <c r="F118" i="4" s="1"/>
  <c r="C118" i="4"/>
  <c r="E118" i="4" s="1"/>
  <c r="D110" i="4"/>
  <c r="F110" i="4" s="1"/>
  <c r="C110" i="4"/>
  <c r="E110" i="4" s="1"/>
  <c r="D102" i="4"/>
  <c r="F102" i="4" s="1"/>
  <c r="C102" i="4"/>
  <c r="E102" i="4" s="1"/>
  <c r="D94" i="4"/>
  <c r="F94" i="4" s="1"/>
  <c r="C94" i="4"/>
  <c r="E94" i="4" s="1"/>
  <c r="G94" i="4" s="1"/>
  <c r="P94" i="4" s="1"/>
  <c r="D86" i="4"/>
  <c r="F86" i="4" s="1"/>
  <c r="C86" i="4"/>
  <c r="E86" i="4" s="1"/>
  <c r="D78" i="4"/>
  <c r="F78" i="4" s="1"/>
  <c r="C78" i="4"/>
  <c r="E78" i="4" s="1"/>
  <c r="D70" i="4"/>
  <c r="F70" i="4" s="1"/>
  <c r="C70" i="4"/>
  <c r="E70" i="4" s="1"/>
  <c r="D62" i="4"/>
  <c r="F62" i="4" s="1"/>
  <c r="C62" i="4"/>
  <c r="E62" i="4" s="1"/>
  <c r="G62" i="4" s="1"/>
  <c r="P62" i="4" s="1"/>
  <c r="D54" i="4"/>
  <c r="F54" i="4" s="1"/>
  <c r="C54" i="4"/>
  <c r="E54" i="4" s="1"/>
  <c r="D46" i="4"/>
  <c r="F46" i="4" s="1"/>
  <c r="C46" i="4"/>
  <c r="E46" i="4" s="1"/>
  <c r="D38" i="4"/>
  <c r="F38" i="4" s="1"/>
  <c r="C38" i="4"/>
  <c r="E38" i="4" s="1"/>
  <c r="D30" i="4"/>
  <c r="F30" i="4" s="1"/>
  <c r="C30" i="4"/>
  <c r="E30" i="4" s="1"/>
  <c r="G30" i="4" s="1"/>
  <c r="D22" i="4"/>
  <c r="F22" i="4" s="1"/>
  <c r="C22" i="4"/>
  <c r="E22" i="4" s="1"/>
  <c r="D14" i="4"/>
  <c r="F14" i="4" s="1"/>
  <c r="C14" i="4"/>
  <c r="E14" i="4" s="1"/>
  <c r="D6" i="4"/>
  <c r="F6" i="4" s="1"/>
  <c r="C6" i="4"/>
  <c r="E6" i="4" s="1"/>
  <c r="J182" i="4"/>
  <c r="L182" i="4" s="1"/>
  <c r="K182" i="4"/>
  <c r="M182" i="4" s="1"/>
  <c r="N182" i="4" s="1"/>
  <c r="J174" i="4"/>
  <c r="L174" i="4" s="1"/>
  <c r="K174" i="4"/>
  <c r="M174" i="4" s="1"/>
  <c r="J166" i="4"/>
  <c r="L166" i="4" s="1"/>
  <c r="K166" i="4"/>
  <c r="M166" i="4" s="1"/>
  <c r="J158" i="4"/>
  <c r="L158" i="4" s="1"/>
  <c r="K158" i="4"/>
  <c r="M158" i="4" s="1"/>
  <c r="J150" i="4"/>
  <c r="L150" i="4" s="1"/>
  <c r="K150" i="4"/>
  <c r="M150" i="4" s="1"/>
  <c r="N150" i="4" s="1"/>
  <c r="J142" i="4"/>
  <c r="L142" i="4" s="1"/>
  <c r="K142" i="4"/>
  <c r="M142" i="4" s="1"/>
  <c r="J134" i="4"/>
  <c r="L134" i="4" s="1"/>
  <c r="K134" i="4"/>
  <c r="M134" i="4" s="1"/>
  <c r="J126" i="4"/>
  <c r="L126" i="4" s="1"/>
  <c r="K126" i="4"/>
  <c r="M126" i="4" s="1"/>
  <c r="J118" i="4"/>
  <c r="L118" i="4" s="1"/>
  <c r="K118" i="4"/>
  <c r="M118" i="4" s="1"/>
  <c r="N118" i="4" s="1"/>
  <c r="J110" i="4"/>
  <c r="L110" i="4" s="1"/>
  <c r="K110" i="4"/>
  <c r="M110" i="4" s="1"/>
  <c r="J102" i="4"/>
  <c r="L102" i="4" s="1"/>
  <c r="K102" i="4"/>
  <c r="M102" i="4" s="1"/>
  <c r="K86" i="4"/>
  <c r="M86" i="4" s="1"/>
  <c r="N86" i="4" s="1"/>
  <c r="J86" i="4"/>
  <c r="L86" i="4" s="1"/>
  <c r="J70" i="4"/>
  <c r="L70" i="4" s="1"/>
  <c r="K70" i="4"/>
  <c r="M70" i="4" s="1"/>
  <c r="N70" i="4" s="1"/>
  <c r="K54" i="4"/>
  <c r="M54" i="4" s="1"/>
  <c r="N54" i="4" s="1"/>
  <c r="J54" i="4"/>
  <c r="L54" i="4" s="1"/>
  <c r="J46" i="4"/>
  <c r="L46" i="4" s="1"/>
  <c r="K46" i="4"/>
  <c r="M46" i="4" s="1"/>
  <c r="K38" i="4"/>
  <c r="M38" i="4" s="1"/>
  <c r="N38" i="4" s="1"/>
  <c r="J38" i="4"/>
  <c r="L38" i="4" s="1"/>
  <c r="J30" i="4"/>
  <c r="L30" i="4" s="1"/>
  <c r="K30" i="4"/>
  <c r="M30" i="4" s="1"/>
  <c r="N30" i="4" s="1"/>
  <c r="K22" i="4"/>
  <c r="M22" i="4" s="1"/>
  <c r="N22" i="4" s="1"/>
  <c r="J22" i="4"/>
  <c r="L22" i="4" s="1"/>
  <c r="J14" i="4"/>
  <c r="L14" i="4" s="1"/>
  <c r="K14" i="4"/>
  <c r="M14" i="4" s="1"/>
  <c r="K6" i="4"/>
  <c r="M6" i="4" s="1"/>
  <c r="N6" i="4" s="1"/>
  <c r="J6" i="4"/>
  <c r="L6" i="4" s="1"/>
  <c r="J197" i="4"/>
  <c r="L197" i="4" s="1"/>
  <c r="J173" i="4"/>
  <c r="L173" i="4" s="1"/>
  <c r="J109" i="4"/>
  <c r="L109" i="4" s="1"/>
  <c r="N109" i="4" s="1"/>
  <c r="K37" i="4"/>
  <c r="M37" i="4" s="1"/>
  <c r="N37" i="4" s="1"/>
  <c r="K5" i="4"/>
  <c r="M5" i="4" s="1"/>
  <c r="N5" i="4" s="1"/>
  <c r="D221" i="4"/>
  <c r="F221" i="4" s="1"/>
  <c r="C221" i="4"/>
  <c r="E221" i="4" s="1"/>
  <c r="G221" i="4" s="1"/>
  <c r="D213" i="4"/>
  <c r="F213" i="4" s="1"/>
  <c r="C213" i="4"/>
  <c r="E213" i="4" s="1"/>
  <c r="G213" i="4" s="1"/>
  <c r="P213" i="4" s="1"/>
  <c r="D205" i="4"/>
  <c r="F205" i="4" s="1"/>
  <c r="C205" i="4"/>
  <c r="E205" i="4" s="1"/>
  <c r="G205" i="4" s="1"/>
  <c r="D197" i="4"/>
  <c r="F197" i="4" s="1"/>
  <c r="C197" i="4"/>
  <c r="E197" i="4" s="1"/>
  <c r="G197" i="4" s="1"/>
  <c r="P197" i="4" s="1"/>
  <c r="D189" i="4"/>
  <c r="F189" i="4" s="1"/>
  <c r="C189" i="4"/>
  <c r="E189" i="4" s="1"/>
  <c r="G189" i="4" s="1"/>
  <c r="D181" i="4"/>
  <c r="F181" i="4" s="1"/>
  <c r="C181" i="4"/>
  <c r="E181" i="4" s="1"/>
  <c r="G181" i="4" s="1"/>
  <c r="D173" i="4"/>
  <c r="F173" i="4" s="1"/>
  <c r="C173" i="4"/>
  <c r="E173" i="4" s="1"/>
  <c r="G173" i="4" s="1"/>
  <c r="P173" i="4" s="1"/>
  <c r="D165" i="4"/>
  <c r="F165" i="4" s="1"/>
  <c r="C165" i="4"/>
  <c r="E165" i="4" s="1"/>
  <c r="G165" i="4" s="1"/>
  <c r="D157" i="4"/>
  <c r="F157" i="4" s="1"/>
  <c r="C157" i="4"/>
  <c r="E157" i="4" s="1"/>
  <c r="G157" i="4" s="1"/>
  <c r="D149" i="4"/>
  <c r="F149" i="4" s="1"/>
  <c r="C149" i="4"/>
  <c r="E149" i="4" s="1"/>
  <c r="G149" i="4" s="1"/>
  <c r="P149" i="4" s="1"/>
  <c r="D141" i="4"/>
  <c r="F141" i="4" s="1"/>
  <c r="C141" i="4"/>
  <c r="E141" i="4" s="1"/>
  <c r="G141" i="4" s="1"/>
  <c r="P141" i="4" s="1"/>
  <c r="D133" i="4"/>
  <c r="F133" i="4" s="1"/>
  <c r="C133" i="4"/>
  <c r="E133" i="4" s="1"/>
  <c r="G133" i="4" s="1"/>
  <c r="P133" i="4" s="1"/>
  <c r="D125" i="4"/>
  <c r="F125" i="4" s="1"/>
  <c r="C125" i="4"/>
  <c r="E125" i="4" s="1"/>
  <c r="G125" i="4" s="1"/>
  <c r="P125" i="4" s="1"/>
  <c r="D117" i="4"/>
  <c r="F117" i="4" s="1"/>
  <c r="C117" i="4"/>
  <c r="E117" i="4" s="1"/>
  <c r="G117" i="4" s="1"/>
  <c r="D109" i="4"/>
  <c r="F109" i="4" s="1"/>
  <c r="C109" i="4"/>
  <c r="E109" i="4" s="1"/>
  <c r="G109" i="4" s="1"/>
  <c r="P109" i="4" s="1"/>
  <c r="D101" i="4"/>
  <c r="F101" i="4" s="1"/>
  <c r="C101" i="4"/>
  <c r="E101" i="4" s="1"/>
  <c r="G101" i="4" s="1"/>
  <c r="P101" i="4" s="1"/>
  <c r="D93" i="4"/>
  <c r="F93" i="4" s="1"/>
  <c r="C93" i="4"/>
  <c r="E93" i="4" s="1"/>
  <c r="G93" i="4" s="1"/>
  <c r="P93" i="4" s="1"/>
  <c r="D85" i="4"/>
  <c r="F85" i="4" s="1"/>
  <c r="C85" i="4"/>
  <c r="E85" i="4" s="1"/>
  <c r="G85" i="4" s="1"/>
  <c r="P85" i="4" s="1"/>
  <c r="D77" i="4"/>
  <c r="F77" i="4" s="1"/>
  <c r="C77" i="4"/>
  <c r="E77" i="4" s="1"/>
  <c r="G77" i="4" s="1"/>
  <c r="P77" i="4" s="1"/>
  <c r="D69" i="4"/>
  <c r="F69" i="4" s="1"/>
  <c r="C69" i="4"/>
  <c r="E69" i="4" s="1"/>
  <c r="G69" i="4" s="1"/>
  <c r="D61" i="4"/>
  <c r="F61" i="4" s="1"/>
  <c r="C61" i="4"/>
  <c r="E61" i="4" s="1"/>
  <c r="G61" i="4" s="1"/>
  <c r="P61" i="4" s="1"/>
  <c r="D53" i="4"/>
  <c r="F53" i="4" s="1"/>
  <c r="C53" i="4"/>
  <c r="E53" i="4" s="1"/>
  <c r="G53" i="4" s="1"/>
  <c r="D45" i="4"/>
  <c r="F45" i="4" s="1"/>
  <c r="C45" i="4"/>
  <c r="E45" i="4" s="1"/>
  <c r="G45" i="4" s="1"/>
  <c r="P45" i="4" s="1"/>
  <c r="D37" i="4"/>
  <c r="F37" i="4" s="1"/>
  <c r="C37" i="4"/>
  <c r="E37" i="4" s="1"/>
  <c r="G37" i="4" s="1"/>
  <c r="P37" i="4" s="1"/>
  <c r="D29" i="4"/>
  <c r="F29" i="4" s="1"/>
  <c r="C29" i="4"/>
  <c r="E29" i="4" s="1"/>
  <c r="G29" i="4" s="1"/>
  <c r="P29" i="4" s="1"/>
  <c r="D21" i="4"/>
  <c r="F21" i="4" s="1"/>
  <c r="C21" i="4"/>
  <c r="E21" i="4" s="1"/>
  <c r="G21" i="4" s="1"/>
  <c r="P21" i="4" s="1"/>
  <c r="D13" i="4"/>
  <c r="F13" i="4" s="1"/>
  <c r="C13" i="4"/>
  <c r="E13" i="4" s="1"/>
  <c r="G13" i="4" s="1"/>
  <c r="P13" i="4" s="1"/>
  <c r="D5" i="4"/>
  <c r="F5" i="4" s="1"/>
  <c r="C5" i="4"/>
  <c r="E5" i="4" s="1"/>
  <c r="G5" i="4" s="1"/>
  <c r="P5" i="4" s="1"/>
  <c r="N213" i="4"/>
  <c r="N205" i="4"/>
  <c r="N197" i="4"/>
  <c r="N173" i="4"/>
  <c r="N165" i="4"/>
  <c r="N149" i="4"/>
  <c r="N141" i="4"/>
  <c r="N133" i="4"/>
  <c r="N117" i="4"/>
  <c r="N101" i="4"/>
  <c r="N69" i="4"/>
  <c r="J206" i="4"/>
  <c r="L206" i="4" s="1"/>
  <c r="N206" i="4" s="1"/>
  <c r="J133" i="4"/>
  <c r="L133" i="4" s="1"/>
  <c r="J69" i="4"/>
  <c r="L69" i="4" s="1"/>
  <c r="J56" i="4"/>
  <c r="L56" i="4" s="1"/>
  <c r="K84" i="4"/>
  <c r="M84" i="4" s="1"/>
  <c r="N84" i="4" s="1"/>
  <c r="K62" i="4"/>
  <c r="M62" i="4" s="1"/>
  <c r="N62" i="4" s="1"/>
  <c r="K36" i="4"/>
  <c r="M36" i="4" s="1"/>
  <c r="N36" i="4" s="1"/>
  <c r="K4" i="4"/>
  <c r="M4" i="4" s="1"/>
  <c r="N4" i="4" s="1"/>
  <c r="D220" i="4"/>
  <c r="F220" i="4" s="1"/>
  <c r="C220" i="4"/>
  <c r="E220" i="4" s="1"/>
  <c r="D212" i="4"/>
  <c r="F212" i="4" s="1"/>
  <c r="C212" i="4"/>
  <c r="E212" i="4" s="1"/>
  <c r="D204" i="4"/>
  <c r="F204" i="4" s="1"/>
  <c r="C204" i="4"/>
  <c r="E204" i="4" s="1"/>
  <c r="D196" i="4"/>
  <c r="F196" i="4" s="1"/>
  <c r="C196" i="4"/>
  <c r="E196" i="4" s="1"/>
  <c r="G196" i="4" s="1"/>
  <c r="D188" i="4"/>
  <c r="F188" i="4" s="1"/>
  <c r="C188" i="4"/>
  <c r="E188" i="4" s="1"/>
  <c r="D180" i="4"/>
  <c r="F180" i="4" s="1"/>
  <c r="C180" i="4"/>
  <c r="E180" i="4" s="1"/>
  <c r="D172" i="4"/>
  <c r="F172" i="4" s="1"/>
  <c r="C172" i="4"/>
  <c r="E172" i="4" s="1"/>
  <c r="D164" i="4"/>
  <c r="F164" i="4" s="1"/>
  <c r="C164" i="4"/>
  <c r="E164" i="4" s="1"/>
  <c r="G164" i="4" s="1"/>
  <c r="P164" i="4" s="1"/>
  <c r="D156" i="4"/>
  <c r="F156" i="4" s="1"/>
  <c r="C156" i="4"/>
  <c r="E156" i="4" s="1"/>
  <c r="D148" i="4"/>
  <c r="F148" i="4" s="1"/>
  <c r="C148" i="4"/>
  <c r="E148" i="4" s="1"/>
  <c r="D140" i="4"/>
  <c r="F140" i="4" s="1"/>
  <c r="C140" i="4"/>
  <c r="E140" i="4" s="1"/>
  <c r="D132" i="4"/>
  <c r="F132" i="4" s="1"/>
  <c r="C132" i="4"/>
  <c r="E132" i="4" s="1"/>
  <c r="G132" i="4" s="1"/>
  <c r="P132" i="4" s="1"/>
  <c r="D124" i="4"/>
  <c r="F124" i="4" s="1"/>
  <c r="C124" i="4"/>
  <c r="E124" i="4" s="1"/>
  <c r="D116" i="4"/>
  <c r="F116" i="4" s="1"/>
  <c r="C116" i="4"/>
  <c r="E116" i="4" s="1"/>
  <c r="D108" i="4"/>
  <c r="F108" i="4" s="1"/>
  <c r="C108" i="4"/>
  <c r="E108" i="4" s="1"/>
  <c r="D100" i="4"/>
  <c r="F100" i="4" s="1"/>
  <c r="C100" i="4"/>
  <c r="E100" i="4" s="1"/>
  <c r="G100" i="4" s="1"/>
  <c r="P100" i="4" s="1"/>
  <c r="D92" i="4"/>
  <c r="F92" i="4" s="1"/>
  <c r="C92" i="4"/>
  <c r="E92" i="4" s="1"/>
  <c r="D84" i="4"/>
  <c r="F84" i="4" s="1"/>
  <c r="C84" i="4"/>
  <c r="E84" i="4" s="1"/>
  <c r="D76" i="4"/>
  <c r="F76" i="4" s="1"/>
  <c r="C76" i="4"/>
  <c r="E76" i="4" s="1"/>
  <c r="D68" i="4"/>
  <c r="F68" i="4" s="1"/>
  <c r="C68" i="4"/>
  <c r="E68" i="4" s="1"/>
  <c r="G68" i="4" s="1"/>
  <c r="P68" i="4" s="1"/>
  <c r="D60" i="4"/>
  <c r="F60" i="4" s="1"/>
  <c r="C60" i="4"/>
  <c r="E60" i="4" s="1"/>
  <c r="D52" i="4"/>
  <c r="F52" i="4" s="1"/>
  <c r="C52" i="4"/>
  <c r="E52" i="4" s="1"/>
  <c r="D44" i="4"/>
  <c r="F44" i="4" s="1"/>
  <c r="C44" i="4"/>
  <c r="E44" i="4" s="1"/>
  <c r="D36" i="4"/>
  <c r="F36" i="4" s="1"/>
  <c r="C36" i="4"/>
  <c r="E36" i="4" s="1"/>
  <c r="G36" i="4" s="1"/>
  <c r="P36" i="4" s="1"/>
  <c r="D28" i="4"/>
  <c r="F28" i="4" s="1"/>
  <c r="C28" i="4"/>
  <c r="E28" i="4" s="1"/>
  <c r="D20" i="4"/>
  <c r="F20" i="4" s="1"/>
  <c r="C20" i="4"/>
  <c r="E20" i="4" s="1"/>
  <c r="D12" i="4"/>
  <c r="F12" i="4" s="1"/>
  <c r="C12" i="4"/>
  <c r="E12" i="4" s="1"/>
  <c r="D4" i="4"/>
  <c r="F4" i="4" s="1"/>
  <c r="C4" i="4"/>
  <c r="E4" i="4" s="1"/>
  <c r="G4" i="4" s="1"/>
  <c r="J92" i="4"/>
  <c r="L92" i="4" s="1"/>
  <c r="K92" i="4"/>
  <c r="M92" i="4" s="1"/>
  <c r="K76" i="4"/>
  <c r="M76" i="4" s="1"/>
  <c r="N76" i="4" s="1"/>
  <c r="J76" i="4"/>
  <c r="L76" i="4" s="1"/>
  <c r="J60" i="4"/>
  <c r="L60" i="4" s="1"/>
  <c r="K60" i="4"/>
  <c r="M60" i="4" s="1"/>
  <c r="J205" i="4"/>
  <c r="L205" i="4" s="1"/>
  <c r="J157" i="4"/>
  <c r="L157" i="4" s="1"/>
  <c r="J55" i="4"/>
  <c r="L55" i="4" s="1"/>
  <c r="N55" i="4" s="1"/>
  <c r="J40" i="4"/>
  <c r="L40" i="4" s="1"/>
  <c r="J24" i="4"/>
  <c r="L24" i="4" s="1"/>
  <c r="J8" i="4"/>
  <c r="L8" i="4" s="1"/>
  <c r="N8" i="4" s="1"/>
  <c r="K83" i="4"/>
  <c r="M83" i="4" s="1"/>
  <c r="N83" i="4" s="1"/>
  <c r="K31" i="4"/>
  <c r="M31" i="4" s="1"/>
  <c r="N31" i="4" s="1"/>
  <c r="D219" i="4"/>
  <c r="F219" i="4" s="1"/>
  <c r="C219" i="4"/>
  <c r="E219" i="4" s="1"/>
  <c r="G219" i="4" s="1"/>
  <c r="D211" i="4"/>
  <c r="F211" i="4" s="1"/>
  <c r="C211" i="4"/>
  <c r="E211" i="4" s="1"/>
  <c r="D203" i="4"/>
  <c r="F203" i="4" s="1"/>
  <c r="C203" i="4"/>
  <c r="E203" i="4" s="1"/>
  <c r="D195" i="4"/>
  <c r="F195" i="4" s="1"/>
  <c r="C195" i="4"/>
  <c r="E195" i="4" s="1"/>
  <c r="D187" i="4"/>
  <c r="F187" i="4" s="1"/>
  <c r="C187" i="4"/>
  <c r="E187" i="4" s="1"/>
  <c r="G187" i="4" s="1"/>
  <c r="D179" i="4"/>
  <c r="F179" i="4" s="1"/>
  <c r="C179" i="4"/>
  <c r="E179" i="4" s="1"/>
  <c r="D171" i="4"/>
  <c r="F171" i="4" s="1"/>
  <c r="C171" i="4"/>
  <c r="E171" i="4" s="1"/>
  <c r="D163" i="4"/>
  <c r="F163" i="4" s="1"/>
  <c r="C163" i="4"/>
  <c r="E163" i="4" s="1"/>
  <c r="D155" i="4"/>
  <c r="F155" i="4" s="1"/>
  <c r="C155" i="4"/>
  <c r="E155" i="4" s="1"/>
  <c r="G155" i="4" s="1"/>
  <c r="D147" i="4"/>
  <c r="F147" i="4" s="1"/>
  <c r="C147" i="4"/>
  <c r="E147" i="4" s="1"/>
  <c r="D139" i="4"/>
  <c r="F139" i="4" s="1"/>
  <c r="C139" i="4"/>
  <c r="E139" i="4" s="1"/>
  <c r="D131" i="4"/>
  <c r="F131" i="4" s="1"/>
  <c r="C131" i="4"/>
  <c r="E131" i="4" s="1"/>
  <c r="D123" i="4"/>
  <c r="F123" i="4" s="1"/>
  <c r="C123" i="4"/>
  <c r="E123" i="4" s="1"/>
  <c r="G123" i="4" s="1"/>
  <c r="D115" i="4"/>
  <c r="F115" i="4" s="1"/>
  <c r="C115" i="4"/>
  <c r="E115" i="4" s="1"/>
  <c r="D107" i="4"/>
  <c r="F107" i="4" s="1"/>
  <c r="C107" i="4"/>
  <c r="E107" i="4" s="1"/>
  <c r="D99" i="4"/>
  <c r="F99" i="4" s="1"/>
  <c r="C99" i="4"/>
  <c r="E99" i="4" s="1"/>
  <c r="D91" i="4"/>
  <c r="F91" i="4" s="1"/>
  <c r="C91" i="4"/>
  <c r="E91" i="4" s="1"/>
  <c r="G91" i="4" s="1"/>
  <c r="D83" i="4"/>
  <c r="F83" i="4" s="1"/>
  <c r="C83" i="4"/>
  <c r="E83" i="4" s="1"/>
  <c r="D75" i="4"/>
  <c r="F75" i="4" s="1"/>
  <c r="C75" i="4"/>
  <c r="E75" i="4" s="1"/>
  <c r="D67" i="4"/>
  <c r="F67" i="4" s="1"/>
  <c r="C67" i="4"/>
  <c r="E67" i="4" s="1"/>
  <c r="D59" i="4"/>
  <c r="F59" i="4" s="1"/>
  <c r="C59" i="4"/>
  <c r="E59" i="4" s="1"/>
  <c r="G59" i="4" s="1"/>
  <c r="D51" i="4"/>
  <c r="F51" i="4" s="1"/>
  <c r="C51" i="4"/>
  <c r="E51" i="4" s="1"/>
  <c r="D43" i="4"/>
  <c r="F43" i="4" s="1"/>
  <c r="C43" i="4"/>
  <c r="E43" i="4" s="1"/>
  <c r="D35" i="4"/>
  <c r="F35" i="4" s="1"/>
  <c r="C35" i="4"/>
  <c r="E35" i="4" s="1"/>
  <c r="D27" i="4"/>
  <c r="F27" i="4" s="1"/>
  <c r="C27" i="4"/>
  <c r="E27" i="4" s="1"/>
  <c r="G27" i="4" s="1"/>
  <c r="P27" i="4" s="1"/>
  <c r="D19" i="4"/>
  <c r="F19" i="4" s="1"/>
  <c r="C19" i="4"/>
  <c r="E19" i="4" s="1"/>
  <c r="D11" i="4"/>
  <c r="F11" i="4" s="1"/>
  <c r="C11" i="4"/>
  <c r="E11" i="4" s="1"/>
  <c r="D3" i="4"/>
  <c r="F3" i="4" s="1"/>
  <c r="C3" i="4"/>
  <c r="E3" i="4" s="1"/>
  <c r="J219" i="4"/>
  <c r="L219" i="4" s="1"/>
  <c r="K219" i="4"/>
  <c r="M219" i="4" s="1"/>
  <c r="N219" i="4" s="1"/>
  <c r="J211" i="4"/>
  <c r="L211" i="4" s="1"/>
  <c r="K211" i="4"/>
  <c r="M211" i="4" s="1"/>
  <c r="J203" i="4"/>
  <c r="L203" i="4" s="1"/>
  <c r="K203" i="4"/>
  <c r="M203" i="4" s="1"/>
  <c r="J195" i="4"/>
  <c r="L195" i="4" s="1"/>
  <c r="K195" i="4"/>
  <c r="M195" i="4" s="1"/>
  <c r="J187" i="4"/>
  <c r="L187" i="4" s="1"/>
  <c r="K187" i="4"/>
  <c r="M187" i="4" s="1"/>
  <c r="N187" i="4" s="1"/>
  <c r="J179" i="4"/>
  <c r="L179" i="4" s="1"/>
  <c r="K179" i="4"/>
  <c r="M179" i="4" s="1"/>
  <c r="J171" i="4"/>
  <c r="L171" i="4" s="1"/>
  <c r="K171" i="4"/>
  <c r="M171" i="4" s="1"/>
  <c r="J163" i="4"/>
  <c r="L163" i="4" s="1"/>
  <c r="K163" i="4"/>
  <c r="M163" i="4" s="1"/>
  <c r="J155" i="4"/>
  <c r="L155" i="4" s="1"/>
  <c r="K155" i="4"/>
  <c r="M155" i="4" s="1"/>
  <c r="N155" i="4" s="1"/>
  <c r="J147" i="4"/>
  <c r="L147" i="4" s="1"/>
  <c r="K147" i="4"/>
  <c r="M147" i="4" s="1"/>
  <c r="J139" i="4"/>
  <c r="L139" i="4" s="1"/>
  <c r="K139" i="4"/>
  <c r="M139" i="4" s="1"/>
  <c r="J131" i="4"/>
  <c r="L131" i="4" s="1"/>
  <c r="K131" i="4"/>
  <c r="M131" i="4" s="1"/>
  <c r="J123" i="4"/>
  <c r="L123" i="4" s="1"/>
  <c r="K123" i="4"/>
  <c r="M123" i="4" s="1"/>
  <c r="N123" i="4" s="1"/>
  <c r="J115" i="4"/>
  <c r="L115" i="4" s="1"/>
  <c r="K115" i="4"/>
  <c r="M115" i="4" s="1"/>
  <c r="J107" i="4"/>
  <c r="L107" i="4" s="1"/>
  <c r="K107" i="4"/>
  <c r="M107" i="4" s="1"/>
  <c r="J99" i="4"/>
  <c r="L99" i="4" s="1"/>
  <c r="K99" i="4"/>
  <c r="M99" i="4" s="1"/>
  <c r="J91" i="4"/>
  <c r="L91" i="4" s="1"/>
  <c r="K91" i="4"/>
  <c r="M91" i="4" s="1"/>
  <c r="N91" i="4" s="1"/>
  <c r="J67" i="4"/>
  <c r="L67" i="4" s="1"/>
  <c r="K67" i="4"/>
  <c r="M67" i="4" s="1"/>
  <c r="J59" i="4"/>
  <c r="L59" i="4" s="1"/>
  <c r="K59" i="4"/>
  <c r="M59" i="4" s="1"/>
  <c r="K51" i="4"/>
  <c r="M51" i="4" s="1"/>
  <c r="N51" i="4" s="1"/>
  <c r="J51" i="4"/>
  <c r="L51" i="4" s="1"/>
  <c r="K43" i="4"/>
  <c r="M43" i="4" s="1"/>
  <c r="J43" i="4"/>
  <c r="L43" i="4" s="1"/>
  <c r="K35" i="4"/>
  <c r="M35" i="4" s="1"/>
  <c r="N35" i="4" s="1"/>
  <c r="J35" i="4"/>
  <c r="L35" i="4" s="1"/>
  <c r="K27" i="4"/>
  <c r="M27" i="4" s="1"/>
  <c r="N27" i="4" s="1"/>
  <c r="J27" i="4"/>
  <c r="L27" i="4" s="1"/>
  <c r="K19" i="4"/>
  <c r="M19" i="4" s="1"/>
  <c r="N19" i="4" s="1"/>
  <c r="J19" i="4"/>
  <c r="L19" i="4" s="1"/>
  <c r="K11" i="4"/>
  <c r="M11" i="4" s="1"/>
  <c r="J11" i="4"/>
  <c r="L11" i="4" s="1"/>
  <c r="K3" i="4"/>
  <c r="M3" i="4" s="1"/>
  <c r="N3" i="4" s="1"/>
  <c r="J3" i="4"/>
  <c r="L3" i="4" s="1"/>
  <c r="J214" i="4"/>
  <c r="L214" i="4" s="1"/>
  <c r="J181" i="4"/>
  <c r="L181" i="4" s="1"/>
  <c r="N181" i="4" s="1"/>
  <c r="J117" i="4"/>
  <c r="L117" i="4" s="1"/>
  <c r="J79" i="4"/>
  <c r="L79" i="4" s="1"/>
  <c r="N79" i="4" s="1"/>
  <c r="K212" i="4"/>
  <c r="M212" i="4" s="1"/>
  <c r="N212" i="4" s="1"/>
  <c r="K196" i="4"/>
  <c r="M196" i="4" s="1"/>
  <c r="N196" i="4" s="1"/>
  <c r="K180" i="4"/>
  <c r="M180" i="4" s="1"/>
  <c r="N180" i="4" s="1"/>
  <c r="K164" i="4"/>
  <c r="M164" i="4" s="1"/>
  <c r="N164" i="4" s="1"/>
  <c r="K148" i="4"/>
  <c r="M148" i="4" s="1"/>
  <c r="N148" i="4" s="1"/>
  <c r="K132" i="4"/>
  <c r="M132" i="4" s="1"/>
  <c r="N132" i="4" s="1"/>
  <c r="K116" i="4"/>
  <c r="M116" i="4" s="1"/>
  <c r="N116" i="4" s="1"/>
  <c r="K100" i="4"/>
  <c r="M100" i="4" s="1"/>
  <c r="N100" i="4" s="1"/>
  <c r="K78" i="4"/>
  <c r="M78" i="4" s="1"/>
  <c r="N78" i="4" s="1"/>
  <c r="K28" i="4"/>
  <c r="M28" i="4" s="1"/>
  <c r="N28" i="4" s="1"/>
  <c r="G218" i="4"/>
  <c r="G202" i="4"/>
  <c r="G186" i="4"/>
  <c r="G170" i="4"/>
  <c r="G154" i="4"/>
  <c r="P154" i="4" s="1"/>
  <c r="G138" i="4"/>
  <c r="G122" i="4"/>
  <c r="G106" i="4"/>
  <c r="G90" i="4"/>
  <c r="P90" i="4" s="1"/>
  <c r="G74" i="4"/>
  <c r="P74" i="4" s="1"/>
  <c r="G58" i="4"/>
  <c r="G42" i="4"/>
  <c r="G26" i="4"/>
  <c r="G10" i="4"/>
  <c r="P10" i="4" s="1"/>
  <c r="P221" i="3"/>
  <c r="P213" i="3"/>
  <c r="P189" i="3"/>
  <c r="P181" i="3"/>
  <c r="P157" i="3"/>
  <c r="P149" i="3"/>
  <c r="P117" i="3"/>
  <c r="P93" i="3"/>
  <c r="P85" i="3"/>
  <c r="P61" i="3"/>
  <c r="P53" i="3"/>
  <c r="P220" i="3"/>
  <c r="P212" i="3"/>
  <c r="P188" i="3"/>
  <c r="P180" i="3"/>
  <c r="P156" i="3"/>
  <c r="P148" i="3"/>
  <c r="P124" i="3"/>
  <c r="P84" i="3"/>
  <c r="P52" i="3"/>
  <c r="P28" i="3"/>
  <c r="P20" i="3"/>
  <c r="P154" i="3"/>
  <c r="P106" i="3"/>
  <c r="P90" i="3"/>
  <c r="P58" i="3"/>
  <c r="P26" i="3"/>
  <c r="P81" i="3"/>
  <c r="P57" i="3"/>
  <c r="P49" i="3"/>
  <c r="P152" i="3"/>
  <c r="P120" i="3"/>
  <c r="P56" i="3"/>
  <c r="P223" i="3"/>
  <c r="P215" i="3"/>
  <c r="P159" i="3"/>
  <c r="P127" i="3"/>
  <c r="P119" i="3"/>
  <c r="P95" i="3"/>
  <c r="P87" i="3"/>
  <c r="P63" i="3"/>
  <c r="P23" i="3"/>
  <c r="P222" i="3"/>
  <c r="P182" i="3"/>
  <c r="P174" i="3"/>
  <c r="P158" i="3"/>
  <c r="P142" i="3"/>
  <c r="P110" i="3"/>
  <c r="J95" i="2"/>
  <c r="L95" i="2" s="1"/>
  <c r="N95" i="2" s="1"/>
  <c r="J79" i="2"/>
  <c r="L79" i="2" s="1"/>
  <c r="J71" i="2"/>
  <c r="L71" i="2" s="1"/>
  <c r="N71" i="2" s="1"/>
  <c r="J151" i="2"/>
  <c r="L151" i="2" s="1"/>
  <c r="N151" i="2" s="1"/>
  <c r="J63" i="2"/>
  <c r="L63" i="2" s="1"/>
  <c r="N63" i="2" s="1"/>
  <c r="J127" i="2"/>
  <c r="L127" i="2" s="1"/>
  <c r="N127" i="2" s="1"/>
  <c r="J55" i="2"/>
  <c r="L55" i="2" s="1"/>
  <c r="N55" i="2" s="1"/>
  <c r="J122" i="2"/>
  <c r="L122" i="2" s="1"/>
  <c r="N122" i="2" s="1"/>
  <c r="J47" i="2"/>
  <c r="L47" i="2" s="1"/>
  <c r="N47" i="2" s="1"/>
  <c r="J39" i="2"/>
  <c r="L39" i="2" s="1"/>
  <c r="N39" i="2" s="1"/>
  <c r="J3" i="2"/>
  <c r="L3" i="2" s="1"/>
  <c r="N3" i="2" s="1"/>
  <c r="B202" i="2"/>
  <c r="B34" i="2"/>
  <c r="J211" i="2"/>
  <c r="L211" i="2" s="1"/>
  <c r="N211" i="2" s="1"/>
  <c r="J199" i="2"/>
  <c r="L199" i="2" s="1"/>
  <c r="N199" i="2" s="1"/>
  <c r="J103" i="2"/>
  <c r="L103" i="2" s="1"/>
  <c r="N103" i="2" s="1"/>
  <c r="J51" i="2"/>
  <c r="L51" i="2" s="1"/>
  <c r="N51" i="2" s="1"/>
  <c r="K137" i="2"/>
  <c r="M137" i="2" s="1"/>
  <c r="N137" i="2" s="1"/>
  <c r="J183" i="2"/>
  <c r="L183" i="2" s="1"/>
  <c r="N183" i="2" s="1"/>
  <c r="K90" i="2"/>
  <c r="M90" i="2" s="1"/>
  <c r="N90" i="2" s="1"/>
  <c r="J175" i="2"/>
  <c r="L175" i="2" s="1"/>
  <c r="N175" i="2" s="1"/>
  <c r="J154" i="2"/>
  <c r="L154" i="2" s="1"/>
  <c r="N154" i="2" s="1"/>
  <c r="J75" i="2"/>
  <c r="L75" i="2" s="1"/>
  <c r="N75" i="2" s="1"/>
  <c r="J27" i="2"/>
  <c r="L27" i="2" s="1"/>
  <c r="N27" i="2" s="1"/>
  <c r="K66" i="2"/>
  <c r="M66" i="2" s="1"/>
  <c r="N66" i="2" s="1"/>
  <c r="J155" i="2"/>
  <c r="L155" i="2" s="1"/>
  <c r="N155" i="2" s="1"/>
  <c r="J131" i="2"/>
  <c r="L131" i="2" s="1"/>
  <c r="N131" i="2" s="1"/>
  <c r="K185" i="2"/>
  <c r="M185" i="2" s="1"/>
  <c r="N185" i="2" s="1"/>
  <c r="J207" i="2"/>
  <c r="L207" i="2" s="1"/>
  <c r="N207" i="2" s="1"/>
  <c r="J179" i="2"/>
  <c r="L179" i="2" s="1"/>
  <c r="N179" i="2" s="1"/>
  <c r="K221" i="2"/>
  <c r="M221" i="2" s="1"/>
  <c r="N221" i="2" s="1"/>
  <c r="K173" i="2"/>
  <c r="M173" i="2" s="1"/>
  <c r="N173" i="2" s="1"/>
  <c r="J206" i="2"/>
  <c r="L206" i="2" s="1"/>
  <c r="N206" i="2" s="1"/>
  <c r="J123" i="2"/>
  <c r="L123" i="2" s="1"/>
  <c r="N123" i="2" s="1"/>
  <c r="J99" i="2"/>
  <c r="L99" i="2" s="1"/>
  <c r="N99" i="2" s="1"/>
  <c r="K218" i="2"/>
  <c r="M218" i="2" s="1"/>
  <c r="N218" i="2" s="1"/>
  <c r="K170" i="2"/>
  <c r="M170" i="2" s="1"/>
  <c r="N170" i="2" s="1"/>
  <c r="K121" i="2"/>
  <c r="M121" i="2" s="1"/>
  <c r="N121" i="2" s="1"/>
  <c r="K73" i="2"/>
  <c r="M73" i="2" s="1"/>
  <c r="N73" i="2" s="1"/>
  <c r="J223" i="2"/>
  <c r="L223" i="2" s="1"/>
  <c r="N223" i="2" s="1"/>
  <c r="J171" i="2"/>
  <c r="L171" i="2" s="1"/>
  <c r="N171" i="2" s="1"/>
  <c r="J147" i="2"/>
  <c r="L147" i="2" s="1"/>
  <c r="N147" i="2" s="1"/>
  <c r="J43" i="2"/>
  <c r="L43" i="2" s="1"/>
  <c r="N43" i="2" s="1"/>
  <c r="J19" i="2"/>
  <c r="L19" i="2" s="1"/>
  <c r="N19" i="2" s="1"/>
  <c r="K217" i="2"/>
  <c r="M217" i="2" s="1"/>
  <c r="N217" i="2" s="1"/>
  <c r="K169" i="2"/>
  <c r="M169" i="2" s="1"/>
  <c r="N169" i="2" s="1"/>
  <c r="K117" i="2"/>
  <c r="M117" i="2" s="1"/>
  <c r="N117" i="2" s="1"/>
  <c r="J222" i="2"/>
  <c r="L222" i="2" s="1"/>
  <c r="J195" i="2"/>
  <c r="L195" i="2" s="1"/>
  <c r="N195" i="2" s="1"/>
  <c r="J143" i="2"/>
  <c r="L143" i="2" s="1"/>
  <c r="J119" i="2"/>
  <c r="L119" i="2" s="1"/>
  <c r="N119" i="2" s="1"/>
  <c r="J91" i="2"/>
  <c r="L91" i="2" s="1"/>
  <c r="N91" i="2" s="1"/>
  <c r="J67" i="2"/>
  <c r="L67" i="2" s="1"/>
  <c r="N67" i="2" s="1"/>
  <c r="J42" i="2"/>
  <c r="L42" i="2" s="1"/>
  <c r="J15" i="2"/>
  <c r="L15" i="2" s="1"/>
  <c r="N15" i="2" s="1"/>
  <c r="K205" i="2"/>
  <c r="M205" i="2" s="1"/>
  <c r="N205" i="2" s="1"/>
  <c r="K157" i="2"/>
  <c r="M157" i="2" s="1"/>
  <c r="N157" i="2" s="1"/>
  <c r="K114" i="2"/>
  <c r="M114" i="2" s="1"/>
  <c r="N114" i="2" s="1"/>
  <c r="K65" i="2"/>
  <c r="M65" i="2" s="1"/>
  <c r="N65" i="2" s="1"/>
  <c r="J219" i="2"/>
  <c r="L219" i="2" s="1"/>
  <c r="N219" i="2" s="1"/>
  <c r="J191" i="2"/>
  <c r="L191" i="2" s="1"/>
  <c r="N191" i="2" s="1"/>
  <c r="J167" i="2"/>
  <c r="L167" i="2" s="1"/>
  <c r="N167" i="2" s="1"/>
  <c r="J139" i="2"/>
  <c r="L139" i="2" s="1"/>
  <c r="N139" i="2" s="1"/>
  <c r="J115" i="2"/>
  <c r="L115" i="2" s="1"/>
  <c r="N115" i="2" s="1"/>
  <c r="J11" i="2"/>
  <c r="L11" i="2" s="1"/>
  <c r="N11" i="2" s="1"/>
  <c r="K201" i="2"/>
  <c r="M201" i="2" s="1"/>
  <c r="N201" i="2" s="1"/>
  <c r="K113" i="2"/>
  <c r="M113" i="2" s="1"/>
  <c r="N113" i="2" s="1"/>
  <c r="J187" i="2"/>
  <c r="L187" i="2" s="1"/>
  <c r="N187" i="2" s="1"/>
  <c r="J163" i="2"/>
  <c r="L163" i="2" s="1"/>
  <c r="N163" i="2" s="1"/>
  <c r="J111" i="2"/>
  <c r="L111" i="2" s="1"/>
  <c r="N111" i="2" s="1"/>
  <c r="J87" i="2"/>
  <c r="L87" i="2" s="1"/>
  <c r="N87" i="2" s="1"/>
  <c r="J59" i="2"/>
  <c r="L59" i="2" s="1"/>
  <c r="N59" i="2" s="1"/>
  <c r="J35" i="2"/>
  <c r="L35" i="2" s="1"/>
  <c r="N35" i="2" s="1"/>
  <c r="J10" i="2"/>
  <c r="L10" i="2" s="1"/>
  <c r="N10" i="2" s="1"/>
  <c r="K189" i="2"/>
  <c r="M189" i="2" s="1"/>
  <c r="N189" i="2" s="1"/>
  <c r="K153" i="2"/>
  <c r="M153" i="2" s="1"/>
  <c r="N153" i="2" s="1"/>
  <c r="K98" i="2"/>
  <c r="M98" i="2" s="1"/>
  <c r="N98" i="2" s="1"/>
  <c r="K41" i="2"/>
  <c r="M41" i="2" s="1"/>
  <c r="N41" i="2" s="1"/>
  <c r="J215" i="2"/>
  <c r="L215" i="2" s="1"/>
  <c r="N215" i="2" s="1"/>
  <c r="J186" i="2"/>
  <c r="L186" i="2" s="1"/>
  <c r="N186" i="2" s="1"/>
  <c r="J159" i="2"/>
  <c r="L159" i="2" s="1"/>
  <c r="N159" i="2" s="1"/>
  <c r="J135" i="2"/>
  <c r="L135" i="2" s="1"/>
  <c r="N135" i="2" s="1"/>
  <c r="J107" i="2"/>
  <c r="L107" i="2" s="1"/>
  <c r="N107" i="2" s="1"/>
  <c r="J83" i="2"/>
  <c r="L83" i="2" s="1"/>
  <c r="N83" i="2" s="1"/>
  <c r="J58" i="2"/>
  <c r="L58" i="2" s="1"/>
  <c r="J31" i="2"/>
  <c r="L31" i="2" s="1"/>
  <c r="N31" i="2" s="1"/>
  <c r="J7" i="2"/>
  <c r="L7" i="2" s="1"/>
  <c r="N7" i="2" s="1"/>
  <c r="K141" i="2"/>
  <c r="M141" i="2" s="1"/>
  <c r="N141" i="2" s="1"/>
  <c r="K97" i="2"/>
  <c r="M97" i="2" s="1"/>
  <c r="N97" i="2" s="1"/>
  <c r="K33" i="2"/>
  <c r="M33" i="2" s="1"/>
  <c r="N33" i="2" s="1"/>
  <c r="J224" i="2"/>
  <c r="L224" i="2" s="1"/>
  <c r="K224" i="2"/>
  <c r="M224" i="2" s="1"/>
  <c r="J216" i="2"/>
  <c r="L216" i="2" s="1"/>
  <c r="K216" i="2"/>
  <c r="M216" i="2" s="1"/>
  <c r="J208" i="2"/>
  <c r="L208" i="2" s="1"/>
  <c r="K208" i="2"/>
  <c r="M208" i="2" s="1"/>
  <c r="J190" i="2"/>
  <c r="L190" i="2" s="1"/>
  <c r="N190" i="2" s="1"/>
  <c r="J174" i="2"/>
  <c r="L174" i="2" s="1"/>
  <c r="N174" i="2" s="1"/>
  <c r="J158" i="2"/>
  <c r="L158" i="2" s="1"/>
  <c r="N158" i="2" s="1"/>
  <c r="J142" i="2"/>
  <c r="L142" i="2" s="1"/>
  <c r="N142" i="2" s="1"/>
  <c r="J126" i="2"/>
  <c r="L126" i="2" s="1"/>
  <c r="J110" i="2"/>
  <c r="L110" i="2" s="1"/>
  <c r="N110" i="2" s="1"/>
  <c r="J94" i="2"/>
  <c r="L94" i="2" s="1"/>
  <c r="N94" i="2" s="1"/>
  <c r="J78" i="2"/>
  <c r="L78" i="2" s="1"/>
  <c r="N78" i="2" s="1"/>
  <c r="J62" i="2"/>
  <c r="L62" i="2" s="1"/>
  <c r="J46" i="2"/>
  <c r="L46" i="2" s="1"/>
  <c r="N46" i="2" s="1"/>
  <c r="J30" i="2"/>
  <c r="L30" i="2" s="1"/>
  <c r="N30" i="2" s="1"/>
  <c r="J14" i="2"/>
  <c r="L14" i="2" s="1"/>
  <c r="J77" i="2"/>
  <c r="L77" i="2" s="1"/>
  <c r="K77" i="2"/>
  <c r="M77" i="2" s="1"/>
  <c r="J69" i="2"/>
  <c r="L69" i="2" s="1"/>
  <c r="K69" i="2"/>
  <c r="M69" i="2" s="1"/>
  <c r="J61" i="2"/>
  <c r="L61" i="2" s="1"/>
  <c r="K61" i="2"/>
  <c r="M61" i="2" s="1"/>
  <c r="N61" i="2" s="1"/>
  <c r="J53" i="2"/>
  <c r="L53" i="2" s="1"/>
  <c r="K53" i="2"/>
  <c r="M53" i="2" s="1"/>
  <c r="J45" i="2"/>
  <c r="L45" i="2" s="1"/>
  <c r="K45" i="2"/>
  <c r="M45" i="2" s="1"/>
  <c r="J37" i="2"/>
  <c r="L37" i="2" s="1"/>
  <c r="K37" i="2"/>
  <c r="M37" i="2" s="1"/>
  <c r="J29" i="2"/>
  <c r="L29" i="2" s="1"/>
  <c r="K29" i="2"/>
  <c r="M29" i="2" s="1"/>
  <c r="N29" i="2" s="1"/>
  <c r="J21" i="2"/>
  <c r="L21" i="2" s="1"/>
  <c r="K21" i="2"/>
  <c r="M21" i="2" s="1"/>
  <c r="J13" i="2"/>
  <c r="L13" i="2" s="1"/>
  <c r="K13" i="2"/>
  <c r="M13" i="2" s="1"/>
  <c r="J5" i="2"/>
  <c r="L5" i="2" s="1"/>
  <c r="K5" i="2"/>
  <c r="M5" i="2" s="1"/>
  <c r="K93" i="2"/>
  <c r="M93" i="2" s="1"/>
  <c r="N93" i="2" s="1"/>
  <c r="K214" i="2"/>
  <c r="M214" i="2" s="1"/>
  <c r="N214" i="2" s="1"/>
  <c r="K198" i="2"/>
  <c r="M198" i="2" s="1"/>
  <c r="N198" i="2" s="1"/>
  <c r="K182" i="2"/>
  <c r="M182" i="2" s="1"/>
  <c r="N182" i="2" s="1"/>
  <c r="K166" i="2"/>
  <c r="M166" i="2" s="1"/>
  <c r="N166" i="2" s="1"/>
  <c r="K150" i="2"/>
  <c r="M150" i="2" s="1"/>
  <c r="N150" i="2" s="1"/>
  <c r="K133" i="2"/>
  <c r="M133" i="2" s="1"/>
  <c r="N133" i="2" s="1"/>
  <c r="J134" i="2"/>
  <c r="L134" i="2" s="1"/>
  <c r="N134" i="2" s="1"/>
  <c r="J118" i="2"/>
  <c r="L118" i="2" s="1"/>
  <c r="N118" i="2" s="1"/>
  <c r="J102" i="2"/>
  <c r="L102" i="2" s="1"/>
  <c r="N102" i="2" s="1"/>
  <c r="J86" i="2"/>
  <c r="L86" i="2" s="1"/>
  <c r="N86" i="2" s="1"/>
  <c r="J70" i="2"/>
  <c r="L70" i="2" s="1"/>
  <c r="N70" i="2" s="1"/>
  <c r="J54" i="2"/>
  <c r="L54" i="2" s="1"/>
  <c r="N54" i="2" s="1"/>
  <c r="J38" i="2"/>
  <c r="L38" i="2" s="1"/>
  <c r="N38" i="2" s="1"/>
  <c r="J22" i="2"/>
  <c r="L22" i="2" s="1"/>
  <c r="N22" i="2" s="1"/>
  <c r="J6" i="2"/>
  <c r="L6" i="2" s="1"/>
  <c r="N6" i="2" s="1"/>
  <c r="K213" i="2"/>
  <c r="M213" i="2" s="1"/>
  <c r="N213" i="2" s="1"/>
  <c r="K197" i="2"/>
  <c r="M197" i="2" s="1"/>
  <c r="N197" i="2" s="1"/>
  <c r="K181" i="2"/>
  <c r="M181" i="2" s="1"/>
  <c r="N181" i="2" s="1"/>
  <c r="K165" i="2"/>
  <c r="M165" i="2" s="1"/>
  <c r="N165" i="2" s="1"/>
  <c r="K149" i="2"/>
  <c r="M149" i="2" s="1"/>
  <c r="N149" i="2" s="1"/>
  <c r="K130" i="2"/>
  <c r="M130" i="2" s="1"/>
  <c r="N130" i="2" s="1"/>
  <c r="K109" i="2"/>
  <c r="M109" i="2" s="1"/>
  <c r="N109" i="2" s="1"/>
  <c r="K89" i="2"/>
  <c r="M89" i="2" s="1"/>
  <c r="N89" i="2" s="1"/>
  <c r="I202" i="2"/>
  <c r="I34" i="2"/>
  <c r="L2" i="2"/>
  <c r="K210" i="2"/>
  <c r="M210" i="2" s="1"/>
  <c r="N210" i="2" s="1"/>
  <c r="K194" i="2"/>
  <c r="M194" i="2" s="1"/>
  <c r="N194" i="2" s="1"/>
  <c r="K178" i="2"/>
  <c r="M178" i="2" s="1"/>
  <c r="N178" i="2" s="1"/>
  <c r="K162" i="2"/>
  <c r="M162" i="2" s="1"/>
  <c r="N162" i="2" s="1"/>
  <c r="K146" i="2"/>
  <c r="M146" i="2" s="1"/>
  <c r="N146" i="2" s="1"/>
  <c r="K129" i="2"/>
  <c r="M129" i="2" s="1"/>
  <c r="N129" i="2" s="1"/>
  <c r="K85" i="2"/>
  <c r="M85" i="2" s="1"/>
  <c r="N85" i="2" s="1"/>
  <c r="K57" i="2"/>
  <c r="M57" i="2" s="1"/>
  <c r="N57" i="2" s="1"/>
  <c r="K25" i="2"/>
  <c r="M25" i="2" s="1"/>
  <c r="N25" i="2" s="1"/>
  <c r="J9" i="2"/>
  <c r="L9" i="2" s="1"/>
  <c r="K9" i="2"/>
  <c r="M9" i="2" s="1"/>
  <c r="J82" i="2"/>
  <c r="L82" i="2" s="1"/>
  <c r="N82" i="2" s="1"/>
  <c r="J50" i="2"/>
  <c r="L50" i="2" s="1"/>
  <c r="N50" i="2" s="1"/>
  <c r="J18" i="2"/>
  <c r="L18" i="2" s="1"/>
  <c r="N18" i="2" s="1"/>
  <c r="K225" i="2"/>
  <c r="M225" i="2" s="1"/>
  <c r="N225" i="2" s="1"/>
  <c r="K209" i="2"/>
  <c r="M209" i="2" s="1"/>
  <c r="N209" i="2" s="1"/>
  <c r="K193" i="2"/>
  <c r="M193" i="2" s="1"/>
  <c r="N193" i="2" s="1"/>
  <c r="K177" i="2"/>
  <c r="M177" i="2" s="1"/>
  <c r="N177" i="2" s="1"/>
  <c r="K161" i="2"/>
  <c r="M161" i="2" s="1"/>
  <c r="N161" i="2" s="1"/>
  <c r="K145" i="2"/>
  <c r="M145" i="2" s="1"/>
  <c r="N145" i="2" s="1"/>
  <c r="K125" i="2"/>
  <c r="M125" i="2" s="1"/>
  <c r="N125" i="2" s="1"/>
  <c r="K105" i="2"/>
  <c r="M105" i="2" s="1"/>
  <c r="N105" i="2" s="1"/>
  <c r="I203" i="2"/>
  <c r="B203" i="2"/>
  <c r="J200" i="2"/>
  <c r="L200" i="2" s="1"/>
  <c r="K200" i="2"/>
  <c r="M200" i="2" s="1"/>
  <c r="J192" i="2"/>
  <c r="L192" i="2" s="1"/>
  <c r="K192" i="2"/>
  <c r="M192" i="2" s="1"/>
  <c r="J184" i="2"/>
  <c r="L184" i="2" s="1"/>
  <c r="K184" i="2"/>
  <c r="M184" i="2" s="1"/>
  <c r="N184" i="2" s="1"/>
  <c r="J176" i="2"/>
  <c r="L176" i="2" s="1"/>
  <c r="K176" i="2"/>
  <c r="M176" i="2" s="1"/>
  <c r="J168" i="2"/>
  <c r="L168" i="2" s="1"/>
  <c r="K168" i="2"/>
  <c r="M168" i="2" s="1"/>
  <c r="K101" i="2"/>
  <c r="M101" i="2" s="1"/>
  <c r="N101" i="2" s="1"/>
  <c r="K81" i="2"/>
  <c r="M81" i="2" s="1"/>
  <c r="N81" i="2" s="1"/>
  <c r="K49" i="2"/>
  <c r="M49" i="2" s="1"/>
  <c r="N49" i="2" s="1"/>
  <c r="K17" i="2"/>
  <c r="M17" i="2" s="1"/>
  <c r="N17" i="2" s="1"/>
  <c r="K160" i="2"/>
  <c r="M160" i="2" s="1"/>
  <c r="N160" i="2" s="1"/>
  <c r="K152" i="2"/>
  <c r="M152" i="2" s="1"/>
  <c r="N152" i="2" s="1"/>
  <c r="K144" i="2"/>
  <c r="M144" i="2" s="1"/>
  <c r="N144" i="2" s="1"/>
  <c r="K136" i="2"/>
  <c r="M136" i="2" s="1"/>
  <c r="N136" i="2" s="1"/>
  <c r="K128" i="2"/>
  <c r="M128" i="2" s="1"/>
  <c r="N128" i="2" s="1"/>
  <c r="K120" i="2"/>
  <c r="M120" i="2" s="1"/>
  <c r="N120" i="2" s="1"/>
  <c r="K112" i="2"/>
  <c r="M112" i="2" s="1"/>
  <c r="N112" i="2" s="1"/>
  <c r="K104" i="2"/>
  <c r="M104" i="2" s="1"/>
  <c r="N104" i="2" s="1"/>
  <c r="K96" i="2"/>
  <c r="M96" i="2" s="1"/>
  <c r="N96" i="2" s="1"/>
  <c r="K88" i="2"/>
  <c r="M88" i="2" s="1"/>
  <c r="N88" i="2" s="1"/>
  <c r="K80" i="2"/>
  <c r="M80" i="2" s="1"/>
  <c r="N80" i="2" s="1"/>
  <c r="K72" i="2"/>
  <c r="M72" i="2" s="1"/>
  <c r="N72" i="2" s="1"/>
  <c r="K64" i="2"/>
  <c r="M64" i="2" s="1"/>
  <c r="N64" i="2" s="1"/>
  <c r="K56" i="2"/>
  <c r="M56" i="2" s="1"/>
  <c r="N56" i="2" s="1"/>
  <c r="K48" i="2"/>
  <c r="M48" i="2" s="1"/>
  <c r="N48" i="2" s="1"/>
  <c r="K40" i="2"/>
  <c r="M40" i="2" s="1"/>
  <c r="N40" i="2" s="1"/>
  <c r="K32" i="2"/>
  <c r="M32" i="2" s="1"/>
  <c r="N32" i="2" s="1"/>
  <c r="K24" i="2"/>
  <c r="M24" i="2" s="1"/>
  <c r="N24" i="2" s="1"/>
  <c r="K16" i="2"/>
  <c r="M16" i="2" s="1"/>
  <c r="N16" i="2" s="1"/>
  <c r="K8" i="2"/>
  <c r="M8" i="2" s="1"/>
  <c r="N8" i="2" s="1"/>
  <c r="K220" i="2"/>
  <c r="M220" i="2" s="1"/>
  <c r="N220" i="2" s="1"/>
  <c r="K212" i="2"/>
  <c r="M212" i="2" s="1"/>
  <c r="N212" i="2" s="1"/>
  <c r="K204" i="2"/>
  <c r="M204" i="2" s="1"/>
  <c r="N204" i="2" s="1"/>
  <c r="K196" i="2"/>
  <c r="M196" i="2" s="1"/>
  <c r="N196" i="2" s="1"/>
  <c r="K188" i="2"/>
  <c r="M188" i="2" s="1"/>
  <c r="N188" i="2" s="1"/>
  <c r="K180" i="2"/>
  <c r="M180" i="2" s="1"/>
  <c r="N180" i="2" s="1"/>
  <c r="K172" i="2"/>
  <c r="M172" i="2" s="1"/>
  <c r="N172" i="2" s="1"/>
  <c r="K164" i="2"/>
  <c r="M164" i="2" s="1"/>
  <c r="N164" i="2" s="1"/>
  <c r="K156" i="2"/>
  <c r="M156" i="2" s="1"/>
  <c r="N156" i="2" s="1"/>
  <c r="K148" i="2"/>
  <c r="M148" i="2" s="1"/>
  <c r="N148" i="2" s="1"/>
  <c r="K140" i="2"/>
  <c r="M140" i="2" s="1"/>
  <c r="N140" i="2" s="1"/>
  <c r="K132" i="2"/>
  <c r="M132" i="2" s="1"/>
  <c r="N132" i="2" s="1"/>
  <c r="K124" i="2"/>
  <c r="M124" i="2" s="1"/>
  <c r="N124" i="2" s="1"/>
  <c r="K116" i="2"/>
  <c r="M116" i="2" s="1"/>
  <c r="N116" i="2" s="1"/>
  <c r="K108" i="2"/>
  <c r="M108" i="2" s="1"/>
  <c r="N108" i="2" s="1"/>
  <c r="K100" i="2"/>
  <c r="M100" i="2" s="1"/>
  <c r="N100" i="2" s="1"/>
  <c r="K92" i="2"/>
  <c r="M92" i="2" s="1"/>
  <c r="N92" i="2" s="1"/>
  <c r="K84" i="2"/>
  <c r="M84" i="2" s="1"/>
  <c r="N84" i="2" s="1"/>
  <c r="K76" i="2"/>
  <c r="M76" i="2" s="1"/>
  <c r="N76" i="2" s="1"/>
  <c r="K68" i="2"/>
  <c r="M68" i="2" s="1"/>
  <c r="N68" i="2" s="1"/>
  <c r="K60" i="2"/>
  <c r="M60" i="2" s="1"/>
  <c r="N60" i="2" s="1"/>
  <c r="K52" i="2"/>
  <c r="M52" i="2" s="1"/>
  <c r="N52" i="2" s="1"/>
  <c r="K44" i="2"/>
  <c r="M44" i="2" s="1"/>
  <c r="N44" i="2" s="1"/>
  <c r="K36" i="2"/>
  <c r="M36" i="2" s="1"/>
  <c r="N36" i="2" s="1"/>
  <c r="K28" i="2"/>
  <c r="M28" i="2" s="1"/>
  <c r="N28" i="2" s="1"/>
  <c r="K20" i="2"/>
  <c r="M20" i="2" s="1"/>
  <c r="N20" i="2" s="1"/>
  <c r="K12" i="2"/>
  <c r="M12" i="2" s="1"/>
  <c r="N12" i="2" s="1"/>
  <c r="K4" i="2"/>
  <c r="M4" i="2" s="1"/>
  <c r="N4" i="2" s="1"/>
  <c r="M163" i="1"/>
  <c r="M45" i="1"/>
  <c r="M49" i="1"/>
  <c r="M53" i="1"/>
  <c r="M108" i="1"/>
  <c r="M112" i="1"/>
  <c r="M175" i="1"/>
  <c r="M179" i="1"/>
  <c r="M42" i="1"/>
  <c r="M50" i="1"/>
  <c r="M109" i="1"/>
  <c r="M113" i="1"/>
  <c r="M117" i="1"/>
  <c r="M199" i="1"/>
  <c r="M205" i="1"/>
  <c r="M209" i="1"/>
  <c r="M35" i="1"/>
  <c r="M43" i="1"/>
  <c r="M47" i="1"/>
  <c r="M51" i="1"/>
  <c r="M106" i="1"/>
  <c r="M114" i="1"/>
  <c r="M173" i="1"/>
  <c r="M177" i="1"/>
  <c r="M181" i="1"/>
  <c r="M206" i="1"/>
  <c r="M123" i="1"/>
  <c r="M127" i="1"/>
  <c r="M131" i="1"/>
  <c r="M146" i="1"/>
  <c r="M157" i="1"/>
  <c r="M161" i="1"/>
  <c r="M165" i="1"/>
  <c r="M172" i="1"/>
  <c r="M176" i="1"/>
  <c r="M187" i="1"/>
  <c r="M191" i="1"/>
  <c r="M195" i="1"/>
  <c r="M218" i="1"/>
  <c r="M34" i="1"/>
  <c r="M24" i="1"/>
  <c r="M28" i="1"/>
  <c r="M32" i="1"/>
  <c r="M220" i="1"/>
  <c r="M23" i="1"/>
  <c r="M58" i="1"/>
  <c r="M88" i="1"/>
  <c r="M122" i="1"/>
  <c r="M152" i="1"/>
  <c r="M186" i="1"/>
  <c r="M210" i="1"/>
  <c r="M213" i="1"/>
  <c r="M217" i="1"/>
  <c r="M5" i="1"/>
  <c r="M9" i="1"/>
  <c r="M13" i="1"/>
  <c r="M17" i="1"/>
  <c r="M21" i="1"/>
  <c r="M25" i="1"/>
  <c r="M29" i="1"/>
  <c r="M33" i="1"/>
  <c r="M40" i="1"/>
  <c r="M74" i="1"/>
  <c r="M104" i="1"/>
  <c r="M138" i="1"/>
  <c r="M168" i="1"/>
  <c r="M202" i="1"/>
  <c r="M214" i="1"/>
  <c r="M221" i="1"/>
  <c r="M7" i="1"/>
  <c r="M15" i="1"/>
  <c r="M31" i="1"/>
  <c r="M3" i="1"/>
  <c r="M27" i="1"/>
  <c r="M16" i="1"/>
  <c r="M11" i="1"/>
  <c r="M19" i="1"/>
  <c r="M38" i="1"/>
  <c r="M41" i="1"/>
  <c r="M54" i="1"/>
  <c r="M57" i="1"/>
  <c r="M70" i="1"/>
  <c r="M73" i="1"/>
  <c r="M86" i="1"/>
  <c r="M89" i="1"/>
  <c r="M102" i="1"/>
  <c r="M105" i="1"/>
  <c r="M118" i="1"/>
  <c r="M121" i="1"/>
  <c r="M134" i="1"/>
  <c r="M137" i="1"/>
  <c r="M150" i="1"/>
  <c r="M153" i="1"/>
  <c r="M166" i="1"/>
  <c r="M169" i="1"/>
  <c r="M182" i="1"/>
  <c r="M185" i="1"/>
  <c r="M198" i="1"/>
  <c r="M201" i="1"/>
  <c r="M224" i="1"/>
  <c r="M36" i="1"/>
  <c r="M46" i="1"/>
  <c r="M52" i="1"/>
  <c r="M62" i="1"/>
  <c r="M68" i="1"/>
  <c r="M78" i="1"/>
  <c r="M84" i="1"/>
  <c r="M94" i="1"/>
  <c r="M100" i="1"/>
  <c r="M110" i="1"/>
  <c r="M116" i="1"/>
  <c r="M126" i="1"/>
  <c r="M132" i="1"/>
  <c r="M142" i="1"/>
  <c r="M148" i="1"/>
  <c r="M158" i="1"/>
  <c r="M164" i="1"/>
  <c r="M174" i="1"/>
  <c r="M180" i="1"/>
  <c r="M190" i="1"/>
  <c r="M196" i="1"/>
  <c r="N2" i="2" l="1"/>
  <c r="P32" i="2"/>
  <c r="P102" i="3"/>
  <c r="P118" i="2"/>
  <c r="P26" i="4"/>
  <c r="P13" i="3"/>
  <c r="P101" i="2"/>
  <c r="P133" i="2"/>
  <c r="P48" i="4"/>
  <c r="P208" i="4"/>
  <c r="P18" i="4"/>
  <c r="P114" i="4"/>
  <c r="P210" i="4"/>
  <c r="P33" i="3"/>
  <c r="P5" i="2"/>
  <c r="P78" i="2"/>
  <c r="P142" i="2"/>
  <c r="P47" i="2"/>
  <c r="P111" i="2"/>
  <c r="P194" i="4"/>
  <c r="P141" i="3"/>
  <c r="P186" i="4"/>
  <c r="P205" i="4"/>
  <c r="P62" i="3"/>
  <c r="P65" i="2"/>
  <c r="P218" i="4"/>
  <c r="P76" i="3"/>
  <c r="P140" i="3"/>
  <c r="P143" i="3"/>
  <c r="P150" i="3"/>
  <c r="P166" i="3"/>
  <c r="P126" i="3"/>
  <c r="P19" i="2"/>
  <c r="P175" i="2"/>
  <c r="P168" i="2"/>
  <c r="P91" i="4"/>
  <c r="P187" i="4"/>
  <c r="P219" i="4"/>
  <c r="P4" i="4"/>
  <c r="P196" i="4"/>
  <c r="P30" i="4"/>
  <c r="P126" i="4"/>
  <c r="P158" i="4"/>
  <c r="N7" i="4"/>
  <c r="P7" i="4" s="1"/>
  <c r="N151" i="4"/>
  <c r="P39" i="4"/>
  <c r="P167" i="4"/>
  <c r="N41" i="4"/>
  <c r="P41" i="4" s="1"/>
  <c r="N137" i="4"/>
  <c r="N217" i="4"/>
  <c r="G65" i="4"/>
  <c r="P65" i="4" s="1"/>
  <c r="G97" i="4"/>
  <c r="G193" i="4"/>
  <c r="P193" i="4" s="1"/>
  <c r="G225" i="4"/>
  <c r="P225" i="4" s="1"/>
  <c r="N26" i="4"/>
  <c r="N66" i="4"/>
  <c r="P66" i="4" s="1"/>
  <c r="G27" i="3"/>
  <c r="P27" i="3" s="1"/>
  <c r="G59" i="3"/>
  <c r="P59" i="3" s="1"/>
  <c r="G91" i="3"/>
  <c r="P91" i="3" s="1"/>
  <c r="G123" i="3"/>
  <c r="P123" i="3" s="1"/>
  <c r="G155" i="3"/>
  <c r="P155" i="3" s="1"/>
  <c r="G187" i="3"/>
  <c r="P187" i="3" s="1"/>
  <c r="G219" i="3"/>
  <c r="P219" i="3" s="1"/>
  <c r="G29" i="3"/>
  <c r="P29" i="3" s="1"/>
  <c r="P10" i="2"/>
  <c r="P43" i="2"/>
  <c r="P75" i="2"/>
  <c r="P107" i="2"/>
  <c r="P139" i="2"/>
  <c r="P171" i="2"/>
  <c r="P205" i="2"/>
  <c r="N14" i="3"/>
  <c r="P14" i="3" s="1"/>
  <c r="N46" i="3"/>
  <c r="G30" i="3"/>
  <c r="G47" i="3"/>
  <c r="P47" i="3" s="1"/>
  <c r="N121" i="3"/>
  <c r="P121" i="3" s="1"/>
  <c r="N153" i="3"/>
  <c r="P153" i="3" s="1"/>
  <c r="N185" i="3"/>
  <c r="P185" i="3" s="1"/>
  <c r="N217" i="3"/>
  <c r="P217" i="3" s="1"/>
  <c r="G25" i="3"/>
  <c r="P25" i="3" s="1"/>
  <c r="P44" i="2"/>
  <c r="P172" i="2"/>
  <c r="G208" i="2"/>
  <c r="P156" i="2"/>
  <c r="G209" i="2"/>
  <c r="P209" i="2" s="1"/>
  <c r="P170" i="2"/>
  <c r="N186" i="3"/>
  <c r="P186" i="3" s="1"/>
  <c r="P148" i="2"/>
  <c r="P132" i="2"/>
  <c r="P3" i="2"/>
  <c r="P7" i="2"/>
  <c r="P59" i="4"/>
  <c r="P155" i="4"/>
  <c r="P42" i="4"/>
  <c r="P170" i="4"/>
  <c r="N11" i="4"/>
  <c r="N43" i="4"/>
  <c r="P53" i="4"/>
  <c r="P117" i="4"/>
  <c r="P181" i="4"/>
  <c r="N119" i="4"/>
  <c r="N184" i="4"/>
  <c r="P184" i="4" s="1"/>
  <c r="P24" i="4"/>
  <c r="P56" i="4"/>
  <c r="P152" i="4"/>
  <c r="P105" i="4"/>
  <c r="P137" i="4"/>
  <c r="P201" i="4"/>
  <c r="N106" i="4"/>
  <c r="P106" i="4" s="1"/>
  <c r="N146" i="4"/>
  <c r="P146" i="4" s="1"/>
  <c r="N218" i="4"/>
  <c r="N99" i="3"/>
  <c r="N131" i="3"/>
  <c r="N163" i="3"/>
  <c r="N195" i="3"/>
  <c r="P8" i="2"/>
  <c r="P41" i="2"/>
  <c r="P73" i="2"/>
  <c r="P105" i="2"/>
  <c r="P137" i="2"/>
  <c r="P169" i="2"/>
  <c r="P201" i="2"/>
  <c r="G4" i="3"/>
  <c r="P4" i="3" s="1"/>
  <c r="G36" i="3"/>
  <c r="P36" i="3" s="1"/>
  <c r="G68" i="3"/>
  <c r="P68" i="3" s="1"/>
  <c r="G100" i="3"/>
  <c r="P100" i="3" s="1"/>
  <c r="G132" i="3"/>
  <c r="P132" i="3" s="1"/>
  <c r="G164" i="3"/>
  <c r="P164" i="3" s="1"/>
  <c r="G196" i="3"/>
  <c r="P196" i="3" s="1"/>
  <c r="G69" i="3"/>
  <c r="P69" i="3" s="1"/>
  <c r="G101" i="3"/>
  <c r="P101" i="3" s="1"/>
  <c r="G133" i="3"/>
  <c r="P133" i="3" s="1"/>
  <c r="G165" i="3"/>
  <c r="P165" i="3" s="1"/>
  <c r="G197" i="3"/>
  <c r="P197" i="3" s="1"/>
  <c r="G15" i="3"/>
  <c r="P15" i="3" s="1"/>
  <c r="P12" i="2"/>
  <c r="P45" i="2"/>
  <c r="P77" i="2"/>
  <c r="P109" i="2"/>
  <c r="P141" i="2"/>
  <c r="P173" i="2"/>
  <c r="P207" i="2"/>
  <c r="G40" i="3"/>
  <c r="P40" i="3" s="1"/>
  <c r="G72" i="3"/>
  <c r="P72" i="3" s="1"/>
  <c r="G104" i="3"/>
  <c r="P104" i="3" s="1"/>
  <c r="G136" i="3"/>
  <c r="P136" i="3" s="1"/>
  <c r="G168" i="3"/>
  <c r="P168" i="3" s="1"/>
  <c r="G200" i="3"/>
  <c r="P200" i="3" s="1"/>
  <c r="G65" i="3"/>
  <c r="P65" i="3" s="1"/>
  <c r="G97" i="3"/>
  <c r="G129" i="3"/>
  <c r="G161" i="3"/>
  <c r="G193" i="3"/>
  <c r="G225" i="3"/>
  <c r="P225" i="3" s="1"/>
  <c r="P134" i="2"/>
  <c r="P198" i="2"/>
  <c r="P194" i="2"/>
  <c r="N202" i="3"/>
  <c r="P202" i="3" s="1"/>
  <c r="G122" i="3"/>
  <c r="P122" i="3" s="1"/>
  <c r="P29" i="2"/>
  <c r="P94" i="2"/>
  <c r="P158" i="2"/>
  <c r="N194" i="3"/>
  <c r="P194" i="3" s="1"/>
  <c r="G74" i="3"/>
  <c r="P74" i="3" s="1"/>
  <c r="G210" i="3"/>
  <c r="P210" i="3" s="1"/>
  <c r="P22" i="2"/>
  <c r="P55" i="2"/>
  <c r="P87" i="2"/>
  <c r="P119" i="2"/>
  <c r="P151" i="2"/>
  <c r="P183" i="2"/>
  <c r="N106" i="2"/>
  <c r="G130" i="3"/>
  <c r="P130" i="3" s="1"/>
  <c r="G27" i="2"/>
  <c r="P27" i="2" s="1"/>
  <c r="P15" i="2"/>
  <c r="P48" i="2"/>
  <c r="P80" i="2"/>
  <c r="P112" i="2"/>
  <c r="P144" i="2"/>
  <c r="P176" i="2"/>
  <c r="P33" i="2"/>
  <c r="P138" i="2"/>
  <c r="N178" i="3"/>
  <c r="P178" i="3" s="1"/>
  <c r="G82" i="3"/>
  <c r="P82" i="3" s="1"/>
  <c r="G218" i="3"/>
  <c r="P218" i="3" s="1"/>
  <c r="P50" i="2"/>
  <c r="P123" i="4"/>
  <c r="N192" i="2"/>
  <c r="N5" i="2"/>
  <c r="N37" i="2"/>
  <c r="P37" i="2" s="1"/>
  <c r="N69" i="2"/>
  <c r="P69" i="2" s="1"/>
  <c r="N208" i="2"/>
  <c r="P208" i="2" s="1"/>
  <c r="N99" i="4"/>
  <c r="N131" i="4"/>
  <c r="N163" i="4"/>
  <c r="N195" i="4"/>
  <c r="G3" i="4"/>
  <c r="P3" i="4" s="1"/>
  <c r="G35" i="4"/>
  <c r="P35" i="4" s="1"/>
  <c r="G67" i="4"/>
  <c r="P67" i="4" s="1"/>
  <c r="G99" i="4"/>
  <c r="P99" i="4" s="1"/>
  <c r="G131" i="4"/>
  <c r="G163" i="4"/>
  <c r="G195" i="4"/>
  <c r="P195" i="4" s="1"/>
  <c r="N60" i="4"/>
  <c r="G12" i="4"/>
  <c r="P12" i="4" s="1"/>
  <c r="G44" i="4"/>
  <c r="P44" i="4" s="1"/>
  <c r="G76" i="4"/>
  <c r="P76" i="4" s="1"/>
  <c r="G108" i="4"/>
  <c r="P108" i="4" s="1"/>
  <c r="G140" i="4"/>
  <c r="P140" i="4" s="1"/>
  <c r="G172" i="4"/>
  <c r="P172" i="4" s="1"/>
  <c r="G204" i="4"/>
  <c r="P204" i="4" s="1"/>
  <c r="N126" i="4"/>
  <c r="N158" i="4"/>
  <c r="G6" i="4"/>
  <c r="P6" i="4" s="1"/>
  <c r="G38" i="4"/>
  <c r="P38" i="4" s="1"/>
  <c r="G70" i="4"/>
  <c r="P70" i="4" s="1"/>
  <c r="G102" i="4"/>
  <c r="G134" i="4"/>
  <c r="G166" i="4"/>
  <c r="P166" i="4" s="1"/>
  <c r="G198" i="4"/>
  <c r="P198" i="4" s="1"/>
  <c r="N23" i="4"/>
  <c r="N199" i="4"/>
  <c r="P199" i="4" s="1"/>
  <c r="G15" i="4"/>
  <c r="P15" i="4" s="1"/>
  <c r="G47" i="4"/>
  <c r="P47" i="4" s="1"/>
  <c r="G79" i="4"/>
  <c r="P79" i="4" s="1"/>
  <c r="G111" i="4"/>
  <c r="G143" i="4"/>
  <c r="P143" i="4" s="1"/>
  <c r="G175" i="4"/>
  <c r="G207" i="4"/>
  <c r="P207" i="4" s="1"/>
  <c r="N120" i="4"/>
  <c r="P120" i="4" s="1"/>
  <c r="N9" i="4"/>
  <c r="P9" i="4" s="1"/>
  <c r="N97" i="4"/>
  <c r="N169" i="4"/>
  <c r="P169" i="4" s="1"/>
  <c r="N186" i="4"/>
  <c r="G35" i="3"/>
  <c r="P35" i="3" s="1"/>
  <c r="G67" i="3"/>
  <c r="P67" i="3" s="1"/>
  <c r="G99" i="3"/>
  <c r="G131" i="3"/>
  <c r="G163" i="3"/>
  <c r="G195" i="3"/>
  <c r="P195" i="3" s="1"/>
  <c r="G37" i="3"/>
  <c r="P37" i="3" s="1"/>
  <c r="G18" i="2"/>
  <c r="P18" i="2" s="1"/>
  <c r="G51" i="2"/>
  <c r="P51" i="2" s="1"/>
  <c r="G83" i="2"/>
  <c r="P83" i="2" s="1"/>
  <c r="G115" i="2"/>
  <c r="P115" i="2" s="1"/>
  <c r="G147" i="2"/>
  <c r="P147" i="2" s="1"/>
  <c r="G179" i="2"/>
  <c r="P179" i="2" s="1"/>
  <c r="G213" i="2"/>
  <c r="P213" i="2" s="1"/>
  <c r="N22" i="3"/>
  <c r="P22" i="3" s="1"/>
  <c r="N54" i="3"/>
  <c r="P54" i="3" s="1"/>
  <c r="G38" i="3"/>
  <c r="G8" i="3"/>
  <c r="P8" i="3" s="1"/>
  <c r="N97" i="3"/>
  <c r="N129" i="3"/>
  <c r="N161" i="3"/>
  <c r="N193" i="3"/>
  <c r="N225" i="3"/>
  <c r="G70" i="2"/>
  <c r="P70" i="2" s="1"/>
  <c r="G68" i="2"/>
  <c r="P68" i="2" s="1"/>
  <c r="G214" i="2"/>
  <c r="P214" i="2" s="1"/>
  <c r="G224" i="2"/>
  <c r="G36" i="2"/>
  <c r="P36" i="2" s="1"/>
  <c r="G196" i="2"/>
  <c r="P196" i="2" s="1"/>
  <c r="G217" i="2"/>
  <c r="P217" i="2" s="1"/>
  <c r="G106" i="2"/>
  <c r="G186" i="2"/>
  <c r="P186" i="2" s="1"/>
  <c r="G52" i="2"/>
  <c r="P52" i="2" s="1"/>
  <c r="G180" i="2"/>
  <c r="P180" i="2" s="1"/>
  <c r="G210" i="2"/>
  <c r="P210" i="2" s="1"/>
  <c r="G164" i="2"/>
  <c r="P164" i="2" s="1"/>
  <c r="N138" i="3"/>
  <c r="G92" i="2"/>
  <c r="P92" i="2" s="1"/>
  <c r="P208" i="3"/>
  <c r="P86" i="2"/>
  <c r="P150" i="2"/>
  <c r="P46" i="2"/>
  <c r="P110" i="2"/>
  <c r="P174" i="2"/>
  <c r="P82" i="2"/>
  <c r="P30" i="2"/>
  <c r="P63" i="2"/>
  <c r="P95" i="2"/>
  <c r="P127" i="2"/>
  <c r="P159" i="2"/>
  <c r="P191" i="2"/>
  <c r="N2" i="3"/>
  <c r="P2" i="3" s="1"/>
  <c r="P23" i="2"/>
  <c r="P56" i="2"/>
  <c r="P88" i="2"/>
  <c r="P120" i="2"/>
  <c r="P152" i="2"/>
  <c r="P184" i="2"/>
  <c r="P58" i="2"/>
  <c r="P178" i="2"/>
  <c r="P11" i="2"/>
  <c r="P98" i="2"/>
  <c r="P157" i="4"/>
  <c r="P221" i="4"/>
  <c r="P145" i="2"/>
  <c r="P117" i="2"/>
  <c r="N168" i="2"/>
  <c r="N200" i="2"/>
  <c r="P200" i="2" s="1"/>
  <c r="N9" i="2"/>
  <c r="N13" i="2"/>
  <c r="P13" i="2" s="1"/>
  <c r="N45" i="2"/>
  <c r="N77" i="2"/>
  <c r="N216" i="2"/>
  <c r="N59" i="4"/>
  <c r="N107" i="4"/>
  <c r="N139" i="4"/>
  <c r="N171" i="4"/>
  <c r="N203" i="4"/>
  <c r="G11" i="4"/>
  <c r="G43" i="4"/>
  <c r="P43" i="4" s="1"/>
  <c r="G75" i="4"/>
  <c r="P75" i="4" s="1"/>
  <c r="G107" i="4"/>
  <c r="G139" i="4"/>
  <c r="G171" i="4"/>
  <c r="G203" i="4"/>
  <c r="P203" i="4" s="1"/>
  <c r="G20" i="4"/>
  <c r="P20" i="4" s="1"/>
  <c r="G52" i="4"/>
  <c r="P52" i="4" s="1"/>
  <c r="G84" i="4"/>
  <c r="P84" i="4" s="1"/>
  <c r="G116" i="4"/>
  <c r="P116" i="4" s="1"/>
  <c r="G148" i="4"/>
  <c r="P148" i="4" s="1"/>
  <c r="G180" i="4"/>
  <c r="P180" i="4" s="1"/>
  <c r="G212" i="4"/>
  <c r="P212" i="4" s="1"/>
  <c r="N14" i="4"/>
  <c r="N46" i="4"/>
  <c r="N102" i="4"/>
  <c r="N134" i="4"/>
  <c r="N166" i="4"/>
  <c r="G14" i="4"/>
  <c r="G46" i="4"/>
  <c r="P46" i="4" s="1"/>
  <c r="G78" i="4"/>
  <c r="P78" i="4" s="1"/>
  <c r="G110" i="4"/>
  <c r="P110" i="4" s="1"/>
  <c r="G142" i="4"/>
  <c r="G174" i="4"/>
  <c r="G206" i="4"/>
  <c r="P206" i="4" s="1"/>
  <c r="N39" i="4"/>
  <c r="N135" i="4"/>
  <c r="P135" i="4" s="1"/>
  <c r="N175" i="4"/>
  <c r="G23" i="4"/>
  <c r="P23" i="4" s="1"/>
  <c r="G55" i="4"/>
  <c r="P55" i="4" s="1"/>
  <c r="G87" i="4"/>
  <c r="P87" i="4" s="1"/>
  <c r="G119" i="4"/>
  <c r="P119" i="4" s="1"/>
  <c r="G151" i="4"/>
  <c r="P151" i="4" s="1"/>
  <c r="G183" i="4"/>
  <c r="P183" i="4" s="1"/>
  <c r="G215" i="4"/>
  <c r="N136" i="4"/>
  <c r="N216" i="4"/>
  <c r="P216" i="4" s="1"/>
  <c r="N122" i="4"/>
  <c r="P122" i="4" s="1"/>
  <c r="N194" i="4"/>
  <c r="G11" i="3"/>
  <c r="P11" i="3" s="1"/>
  <c r="G43" i="3"/>
  <c r="P43" i="3" s="1"/>
  <c r="G75" i="3"/>
  <c r="P75" i="3" s="1"/>
  <c r="G107" i="3"/>
  <c r="P107" i="3" s="1"/>
  <c r="G139" i="3"/>
  <c r="P139" i="3" s="1"/>
  <c r="G171" i="3"/>
  <c r="P171" i="3" s="1"/>
  <c r="G203" i="3"/>
  <c r="P203" i="3" s="1"/>
  <c r="G26" i="2"/>
  <c r="P26" i="2" s="1"/>
  <c r="G59" i="2"/>
  <c r="P59" i="2" s="1"/>
  <c r="G91" i="2"/>
  <c r="P91" i="2" s="1"/>
  <c r="G123" i="2"/>
  <c r="P123" i="2" s="1"/>
  <c r="G155" i="2"/>
  <c r="P155" i="2" s="1"/>
  <c r="G187" i="2"/>
  <c r="P187" i="2" s="1"/>
  <c r="G221" i="2"/>
  <c r="P221" i="2" s="1"/>
  <c r="N30" i="3"/>
  <c r="N62" i="3"/>
  <c r="G46" i="3"/>
  <c r="G31" i="3"/>
  <c r="P31" i="3" s="1"/>
  <c r="G16" i="3"/>
  <c r="P16" i="3" s="1"/>
  <c r="N105" i="3"/>
  <c r="P105" i="3" s="1"/>
  <c r="N137" i="3"/>
  <c r="P137" i="3" s="1"/>
  <c r="N169" i="3"/>
  <c r="P169" i="3" s="1"/>
  <c r="N201" i="3"/>
  <c r="P201" i="3" s="1"/>
  <c r="G9" i="3"/>
  <c r="P9" i="3" s="1"/>
  <c r="G216" i="2"/>
  <c r="G108" i="2"/>
  <c r="P108" i="2" s="1"/>
  <c r="G76" i="2"/>
  <c r="P76" i="2" s="1"/>
  <c r="G225" i="2"/>
  <c r="P225" i="2" s="1"/>
  <c r="G9" i="2"/>
  <c r="G122" i="2"/>
  <c r="P122" i="2" s="1"/>
  <c r="N114" i="3"/>
  <c r="P114" i="3" s="1"/>
  <c r="G84" i="2"/>
  <c r="P84" i="2" s="1"/>
  <c r="G222" i="2"/>
  <c r="P222" i="2" s="1"/>
  <c r="G218" i="2"/>
  <c r="P218" i="2" s="1"/>
  <c r="G60" i="2"/>
  <c r="P60" i="2" s="1"/>
  <c r="G206" i="2"/>
  <c r="P206" i="2" s="1"/>
  <c r="G34" i="3"/>
  <c r="P34" i="3" s="1"/>
  <c r="G188" i="2"/>
  <c r="P188" i="2" s="1"/>
  <c r="P32" i="4"/>
  <c r="P17" i="4"/>
  <c r="P113" i="4"/>
  <c r="P53" i="2"/>
  <c r="P181" i="2"/>
  <c r="C34" i="2"/>
  <c r="E34" i="2" s="1"/>
  <c r="D34" i="2"/>
  <c r="F34" i="2" s="1"/>
  <c r="P138" i="4"/>
  <c r="P202" i="4"/>
  <c r="P69" i="4"/>
  <c r="P165" i="4"/>
  <c r="P8" i="4"/>
  <c r="P40" i="4"/>
  <c r="P72" i="4"/>
  <c r="P104" i="4"/>
  <c r="P136" i="4"/>
  <c r="P168" i="4"/>
  <c r="P25" i="4"/>
  <c r="P57" i="4"/>
  <c r="P89" i="4"/>
  <c r="P153" i="4"/>
  <c r="P185" i="4"/>
  <c r="P217" i="4"/>
  <c r="P24" i="2"/>
  <c r="P57" i="2"/>
  <c r="P89" i="2"/>
  <c r="P121" i="2"/>
  <c r="P153" i="2"/>
  <c r="P185" i="2"/>
  <c r="P219" i="2"/>
  <c r="P28" i="2"/>
  <c r="P61" i="2"/>
  <c r="P93" i="2"/>
  <c r="P125" i="2"/>
  <c r="P157" i="2"/>
  <c r="P189" i="2"/>
  <c r="P223" i="2"/>
  <c r="P184" i="3"/>
  <c r="P38" i="2"/>
  <c r="P102" i="2"/>
  <c r="P166" i="2"/>
  <c r="P66" i="2"/>
  <c r="P62" i="2"/>
  <c r="P126" i="2"/>
  <c r="P190" i="2"/>
  <c r="P162" i="2"/>
  <c r="P6" i="2"/>
  <c r="P39" i="2"/>
  <c r="P71" i="2"/>
  <c r="P103" i="2"/>
  <c r="P135" i="2"/>
  <c r="P167" i="2"/>
  <c r="P199" i="2"/>
  <c r="P31" i="2"/>
  <c r="P64" i="2"/>
  <c r="P96" i="2"/>
  <c r="P128" i="2"/>
  <c r="P160" i="2"/>
  <c r="P192" i="2"/>
  <c r="P90" i="2"/>
  <c r="P220" i="2"/>
  <c r="P146" i="2"/>
  <c r="P189" i="4"/>
  <c r="P96" i="4"/>
  <c r="P81" i="4"/>
  <c r="P113" i="2"/>
  <c r="P211" i="2"/>
  <c r="P215" i="2"/>
  <c r="N176" i="2"/>
  <c r="C203" i="2"/>
  <c r="E203" i="2" s="1"/>
  <c r="D203" i="2"/>
  <c r="F203" i="2" s="1"/>
  <c r="G203" i="2" s="1"/>
  <c r="P203" i="2" s="1"/>
  <c r="N21" i="2"/>
  <c r="P21" i="2" s="1"/>
  <c r="N53" i="2"/>
  <c r="N224" i="2"/>
  <c r="P224" i="2" s="1"/>
  <c r="C202" i="2"/>
  <c r="E202" i="2" s="1"/>
  <c r="G202" i="2" s="1"/>
  <c r="D202" i="2"/>
  <c r="F202" i="2" s="1"/>
  <c r="N67" i="4"/>
  <c r="N115" i="4"/>
  <c r="N147" i="4"/>
  <c r="N179" i="4"/>
  <c r="N211" i="4"/>
  <c r="G19" i="4"/>
  <c r="P19" i="4" s="1"/>
  <c r="G51" i="4"/>
  <c r="P51" i="4" s="1"/>
  <c r="G83" i="4"/>
  <c r="P83" i="4" s="1"/>
  <c r="G115" i="4"/>
  <c r="G147" i="4"/>
  <c r="G179" i="4"/>
  <c r="G211" i="4"/>
  <c r="P211" i="4" s="1"/>
  <c r="N92" i="4"/>
  <c r="G28" i="4"/>
  <c r="P28" i="4" s="1"/>
  <c r="G60" i="4"/>
  <c r="P60" i="4" s="1"/>
  <c r="G92" i="4"/>
  <c r="P92" i="4" s="1"/>
  <c r="G124" i="4"/>
  <c r="P124" i="4" s="1"/>
  <c r="G156" i="4"/>
  <c r="P156" i="4" s="1"/>
  <c r="G188" i="4"/>
  <c r="P188" i="4" s="1"/>
  <c r="G220" i="4"/>
  <c r="P220" i="4" s="1"/>
  <c r="N110" i="4"/>
  <c r="N142" i="4"/>
  <c r="N174" i="4"/>
  <c r="G22" i="4"/>
  <c r="P22" i="4" s="1"/>
  <c r="G54" i="4"/>
  <c r="P54" i="4" s="1"/>
  <c r="G86" i="4"/>
  <c r="P86" i="4" s="1"/>
  <c r="G118" i="4"/>
  <c r="P118" i="4" s="1"/>
  <c r="G150" i="4"/>
  <c r="P150" i="4" s="1"/>
  <c r="G182" i="4"/>
  <c r="P182" i="4" s="1"/>
  <c r="G214" i="4"/>
  <c r="P214" i="4" s="1"/>
  <c r="N111" i="4"/>
  <c r="N215" i="4"/>
  <c r="G31" i="4"/>
  <c r="P31" i="4" s="1"/>
  <c r="G63" i="4"/>
  <c r="P63" i="4" s="1"/>
  <c r="G95" i="4"/>
  <c r="P95" i="4" s="1"/>
  <c r="G127" i="4"/>
  <c r="P127" i="4" s="1"/>
  <c r="G159" i="4"/>
  <c r="P159" i="4" s="1"/>
  <c r="G191" i="4"/>
  <c r="P191" i="4" s="1"/>
  <c r="G223" i="4"/>
  <c r="P223" i="4" s="1"/>
  <c r="N96" i="4"/>
  <c r="N168" i="4"/>
  <c r="N121" i="4"/>
  <c r="P121" i="4" s="1"/>
  <c r="N58" i="4"/>
  <c r="P58" i="4" s="1"/>
  <c r="N130" i="4"/>
  <c r="P130" i="4" s="1"/>
  <c r="N202" i="4"/>
  <c r="G19" i="3"/>
  <c r="P19" i="3" s="1"/>
  <c r="G51" i="3"/>
  <c r="P51" i="3" s="1"/>
  <c r="G83" i="3"/>
  <c r="P83" i="3" s="1"/>
  <c r="G115" i="3"/>
  <c r="P115" i="3" s="1"/>
  <c r="G147" i="3"/>
  <c r="P147" i="3" s="1"/>
  <c r="G179" i="3"/>
  <c r="P179" i="3" s="1"/>
  <c r="G211" i="3"/>
  <c r="P211" i="3" s="1"/>
  <c r="G21" i="3"/>
  <c r="P21" i="3" s="1"/>
  <c r="G67" i="2"/>
  <c r="P67" i="2" s="1"/>
  <c r="G99" i="2"/>
  <c r="P99" i="2" s="1"/>
  <c r="G131" i="2"/>
  <c r="P131" i="2" s="1"/>
  <c r="G163" i="2"/>
  <c r="P163" i="2" s="1"/>
  <c r="G195" i="2"/>
  <c r="P195" i="2" s="1"/>
  <c r="N6" i="3"/>
  <c r="P6" i="3" s="1"/>
  <c r="N38" i="3"/>
  <c r="N70" i="3"/>
  <c r="P70" i="3" s="1"/>
  <c r="G39" i="3"/>
  <c r="P39" i="3" s="1"/>
  <c r="G24" i="3"/>
  <c r="P24" i="3" s="1"/>
  <c r="N113" i="3"/>
  <c r="P113" i="3" s="1"/>
  <c r="N145" i="3"/>
  <c r="P145" i="3" s="1"/>
  <c r="N177" i="3"/>
  <c r="P177" i="3" s="1"/>
  <c r="N209" i="3"/>
  <c r="P209" i="3" s="1"/>
  <c r="G17" i="3"/>
  <c r="P17" i="3" s="1"/>
  <c r="G140" i="2"/>
  <c r="P140" i="2" s="1"/>
  <c r="G124" i="2"/>
  <c r="P124" i="2" s="1"/>
  <c r="G42" i="2"/>
  <c r="P42" i="2" s="1"/>
  <c r="G130" i="2"/>
  <c r="P130" i="2" s="1"/>
  <c r="N146" i="3"/>
  <c r="P146" i="3" s="1"/>
  <c r="G116" i="2"/>
  <c r="P116" i="2" s="1"/>
  <c r="F2" i="2"/>
  <c r="G2" i="2" s="1"/>
  <c r="P2" i="2" s="1"/>
  <c r="G100" i="2"/>
  <c r="P100" i="2" s="1"/>
  <c r="G138" i="3"/>
  <c r="K203" i="2"/>
  <c r="M203" i="2" s="1"/>
  <c r="N203" i="2" s="1"/>
  <c r="J203" i="2"/>
  <c r="L203" i="2" s="1"/>
  <c r="J202" i="2"/>
  <c r="L202" i="2" s="1"/>
  <c r="K202" i="2"/>
  <c r="M202" i="2" s="1"/>
  <c r="N202" i="2" s="1"/>
  <c r="J34" i="2"/>
  <c r="L34" i="2" s="1"/>
  <c r="K34" i="2"/>
  <c r="M34" i="2" s="1"/>
  <c r="N34" i="2" s="1"/>
  <c r="P193" i="3" l="1"/>
  <c r="P171" i="4"/>
  <c r="P147" i="4"/>
  <c r="P9" i="2"/>
  <c r="P139" i="4"/>
  <c r="P131" i="3"/>
  <c r="P161" i="3"/>
  <c r="P115" i="4"/>
  <c r="G34" i="2"/>
  <c r="P34" i="2" s="1"/>
  <c r="P215" i="4"/>
  <c r="P14" i="4"/>
  <c r="P107" i="4"/>
  <c r="P99" i="3"/>
  <c r="P129" i="3"/>
  <c r="P216" i="2"/>
  <c r="P175" i="4"/>
  <c r="P97" i="3"/>
  <c r="P163" i="3"/>
  <c r="P202" i="2"/>
  <c r="P97" i="4"/>
  <c r="P38" i="3"/>
  <c r="P46" i="3"/>
  <c r="P174" i="4"/>
  <c r="P11" i="4"/>
  <c r="P111" i="4"/>
  <c r="P134" i="4"/>
  <c r="P163" i="4"/>
  <c r="P179" i="4"/>
  <c r="P138" i="3"/>
  <c r="P142" i="4"/>
  <c r="P106" i="2"/>
  <c r="P102" i="4"/>
  <c r="P131" i="4"/>
  <c r="P30" i="3"/>
</calcChain>
</file>

<file path=xl/sharedStrings.xml><?xml version="1.0" encoding="utf-8"?>
<sst xmlns="http://schemas.openxmlformats.org/spreadsheetml/2006/main" count="513" uniqueCount="261">
  <si>
    <t>tot_pop</t>
  </si>
  <si>
    <t>hh_cnt</t>
  </si>
  <si>
    <t>hh_veh_1</t>
  </si>
  <si>
    <t>hh_veh_2_more</t>
  </si>
  <si>
    <t>num_veh_2_more</t>
  </si>
  <si>
    <t>est_rvmiles_day</t>
  </si>
  <si>
    <t>est_rvmile_yr_1car</t>
  </si>
  <si>
    <t>est_rvmile_yr_CT</t>
  </si>
  <si>
    <t>est_ncmile_yr_CT</t>
  </si>
  <si>
    <t>est_nrmile_yr_CT</t>
  </si>
  <si>
    <t>est_cvmile_yr_CT</t>
  </si>
  <si>
    <t>CENSUS_TRACT</t>
  </si>
  <si>
    <t>GOOGLE_LONGITUDE</t>
  </si>
  <si>
    <t>GOOGLE_LATITUDE</t>
  </si>
  <si>
    <t>Census Tract 3101.03, Marion County, Indiana</t>
  </si>
  <si>
    <t>Census Tract 3101.04, Marion County, Indiana</t>
  </si>
  <si>
    <t>Census Tract 3101.05, Marion County, Indiana</t>
  </si>
  <si>
    <t>Census Tract 3101.06, Marion County, Indiana</t>
  </si>
  <si>
    <t>Census Tract 3101.08, Marion County, Indiana</t>
  </si>
  <si>
    <t>Census Tract 3101.10, Marion County, Indiana</t>
  </si>
  <si>
    <t>Census Tract 3101.11, Marion County, Indiana</t>
  </si>
  <si>
    <t>Census Tract 3102.01, Marion County, Indiana</t>
  </si>
  <si>
    <t>Census Tract 3102.03, Marion County, Indiana</t>
  </si>
  <si>
    <t>Census Tract 3102.04, Marion County, Indiana</t>
  </si>
  <si>
    <t>Census Tract 3103.05, Marion County, Indiana</t>
  </si>
  <si>
    <t>Census Tract 3103.06, Marion County, Indiana</t>
  </si>
  <si>
    <t>Census Tract 3103.08, Marion County, Indiana</t>
  </si>
  <si>
    <t>Census Tract 3103.09, Marion County, Indiana</t>
  </si>
  <si>
    <t>Census Tract 3103.10, Marion County, Indiana</t>
  </si>
  <si>
    <t>Census Tract 3103.11, Marion County, Indiana</t>
  </si>
  <si>
    <t>Census Tract 3103.12, Marion County, Indiana</t>
  </si>
  <si>
    <t>Census Tract 3201.05, Marion County, Indiana</t>
  </si>
  <si>
    <t>Census Tract 3201.06, Marion County, Indiana</t>
  </si>
  <si>
    <t>Census Tract 3201.07, Marion County, Indiana</t>
  </si>
  <si>
    <t>Census Tract 3201.08, Marion County, Indiana</t>
  </si>
  <si>
    <t>Census Tract 3201.09, Marion County, Indiana</t>
  </si>
  <si>
    <t>Census Tract 3202.02, Marion County, Indiana</t>
  </si>
  <si>
    <t>Census Tract 3202.03, Marion County, Indiana</t>
  </si>
  <si>
    <t>Census Tract 3202.04, Marion County, Indiana</t>
  </si>
  <si>
    <t>Census Tract 3203.01, Marion County, Indiana</t>
  </si>
  <si>
    <t>Census Tract 3203.03, Marion County, Indiana</t>
  </si>
  <si>
    <t>Census Tract 3203.04, Marion County, Indiana</t>
  </si>
  <si>
    <t>Census Tract 3204, Marion County, Indiana</t>
  </si>
  <si>
    <t>Census Tract 3205, Marion County, Indiana</t>
  </si>
  <si>
    <t>Census Tract 3206, Marion County, Indiana</t>
  </si>
  <si>
    <t>Census Tract 3207, Marion County, Indiana</t>
  </si>
  <si>
    <t>Census Tract 3208, Marion County, Indiana</t>
  </si>
  <si>
    <t>Census Tract 3209.01, Marion County, Indiana</t>
  </si>
  <si>
    <t>Census Tract 3209.02, Marion County, Indiana</t>
  </si>
  <si>
    <t>Census Tract 3209.03, Marion County, Indiana</t>
  </si>
  <si>
    <t>Census Tract 3210.01, Marion County, Indiana</t>
  </si>
  <si>
    <t>Census Tract 3210.02, Marion County, Indiana</t>
  </si>
  <si>
    <t>Census Tract 3211, Marion County, Indiana</t>
  </si>
  <si>
    <t>Census Tract 3212, Marion County, Indiana</t>
  </si>
  <si>
    <t>Census Tract 3213, Marion County, Indiana</t>
  </si>
  <si>
    <t>Census Tract 3214, Marion County, Indiana</t>
  </si>
  <si>
    <t>Census Tract 3216, Marion County, Indiana</t>
  </si>
  <si>
    <t>Census Tract 3217, Marion County, Indiana</t>
  </si>
  <si>
    <t>Census Tract 3218, Marion County, Indiana</t>
  </si>
  <si>
    <t>Census Tract 3219, Marion County, Indiana</t>
  </si>
  <si>
    <t>Census Tract 3220, Marion County, Indiana</t>
  </si>
  <si>
    <t>Census Tract 3221, Marion County, Indiana</t>
  </si>
  <si>
    <t>Census Tract 3222, Marion County, Indiana</t>
  </si>
  <si>
    <t>Census Tract 3223, Marion County, Indiana</t>
  </si>
  <si>
    <t>Census Tract 3224, Marion County, Indiana</t>
  </si>
  <si>
    <t>Census Tract 3225, Marion County, Indiana</t>
  </si>
  <si>
    <t>Census Tract 3226, Marion County, Indiana</t>
  </si>
  <si>
    <t>Census Tract 3227, Marion County, Indiana</t>
  </si>
  <si>
    <t>Census Tract 3301.03, Marion County, Indiana</t>
  </si>
  <si>
    <t>Census Tract 3301.05, Marion County, Indiana</t>
  </si>
  <si>
    <t>Census Tract 3301.06, Marion County, Indiana</t>
  </si>
  <si>
    <t>Census Tract 3301.07, Marion County, Indiana</t>
  </si>
  <si>
    <t>Census Tract 3301.08, Marion County, Indiana</t>
  </si>
  <si>
    <t>Census Tract 3301.09, Marion County, Indiana</t>
  </si>
  <si>
    <t>Census Tract 3302.02, Marion County, Indiana</t>
  </si>
  <si>
    <t>Census Tract 3302.03, Marion County, Indiana</t>
  </si>
  <si>
    <t>Census Tract 3302.04, Marion County, Indiana</t>
  </si>
  <si>
    <t>Census Tract 3302.06, Marion County, Indiana</t>
  </si>
  <si>
    <t>Census Tract 3302.08, Marion County, Indiana</t>
  </si>
  <si>
    <t>Census Tract 3302.09, Marion County, Indiana</t>
  </si>
  <si>
    <t>Census Tract 3304.01, Marion County, Indiana</t>
  </si>
  <si>
    <t>Census Tract 3305, Marion County, Indiana</t>
  </si>
  <si>
    <t>Census Tract 3306, Marion County, Indiana</t>
  </si>
  <si>
    <t>Census Tract 3307, Marion County, Indiana</t>
  </si>
  <si>
    <t>Census Tract 3308.03, Marion County, Indiana</t>
  </si>
  <si>
    <t>Census Tract 3308.04, Marion County, Indiana</t>
  </si>
  <si>
    <t>Census Tract 3308.05, Marion County, Indiana</t>
  </si>
  <si>
    <t>Census Tract 3308.06, Marion County, Indiana</t>
  </si>
  <si>
    <t>Census Tract 3309, Marion County, Indiana</t>
  </si>
  <si>
    <t>Census Tract 3310, Marion County, Indiana</t>
  </si>
  <si>
    <t>Census Tract 3401.01, Marion County, Indiana</t>
  </si>
  <si>
    <t>Census Tract 3401.02, Marion County, Indiana</t>
  </si>
  <si>
    <t>Census Tract 3401.08, Marion County, Indiana</t>
  </si>
  <si>
    <t>Census Tract 3401.09, Marion County, Indiana</t>
  </si>
  <si>
    <t>Census Tract 3401.10, Marion County, Indiana</t>
  </si>
  <si>
    <t>Census Tract 3401.11, Marion County, Indiana</t>
  </si>
  <si>
    <t>Census Tract 3401.12, Marion County, Indiana</t>
  </si>
  <si>
    <t>Census Tract 3401.13, Marion County, Indiana</t>
  </si>
  <si>
    <t>Census Tract 3401.14, Marion County, Indiana</t>
  </si>
  <si>
    <t>Census Tract 3402.01, Marion County, Indiana</t>
  </si>
  <si>
    <t>Census Tract 3402.02, Marion County, Indiana</t>
  </si>
  <si>
    <t>Census Tract 3403, Marion County, Indiana</t>
  </si>
  <si>
    <t>Census Tract 3404, Marion County, Indiana</t>
  </si>
  <si>
    <t>Census Tract 3405, Marion County, Indiana</t>
  </si>
  <si>
    <t>Census Tract 3406, Marion County, Indiana</t>
  </si>
  <si>
    <t>Census Tract 3407, Marion County, Indiana</t>
  </si>
  <si>
    <t>Census Tract 3408, Marion County, Indiana</t>
  </si>
  <si>
    <t>Census Tract 3409.01, Marion County, Indiana</t>
  </si>
  <si>
    <t>Census Tract 3409.02, Marion County, Indiana</t>
  </si>
  <si>
    <t>Census Tract 3410, Marion County, Indiana</t>
  </si>
  <si>
    <t>Census Tract 3411, Marion County, Indiana</t>
  </si>
  <si>
    <t>Census Tract 3412, Marion County, Indiana</t>
  </si>
  <si>
    <t>Census Tract 3416, Marion County, Indiana</t>
  </si>
  <si>
    <t>Census Tract 3417, Marion County, Indiana</t>
  </si>
  <si>
    <t>Census Tract 3419.02, Marion County, Indiana</t>
  </si>
  <si>
    <t>Census Tract 3419.03, Marion County, Indiana</t>
  </si>
  <si>
    <t>Census Tract 3419.04, Marion County, Indiana</t>
  </si>
  <si>
    <t>Census Tract 3420, Marion County, Indiana</t>
  </si>
  <si>
    <t>Census Tract 3421.01, Marion County, Indiana</t>
  </si>
  <si>
    <t>Census Tract 3422, Marion County, Indiana</t>
  </si>
  <si>
    <t>Census Tract 3423, Marion County, Indiana</t>
  </si>
  <si>
    <t>Census Tract 3424, Marion County, Indiana</t>
  </si>
  <si>
    <t>Census Tract 3425, Marion County, Indiana</t>
  </si>
  <si>
    <t>Census Tract 3426, Marion County, Indiana</t>
  </si>
  <si>
    <t>Census Tract 3501, Marion County, Indiana</t>
  </si>
  <si>
    <t>Census Tract 3503, Marion County, Indiana</t>
  </si>
  <si>
    <t>Census Tract 3504, Marion County, Indiana</t>
  </si>
  <si>
    <t>Census Tract 3505, Marion County, Indiana</t>
  </si>
  <si>
    <t>Census Tract 3506, Marion County, Indiana</t>
  </si>
  <si>
    <t>Census Tract 3507, Marion County, Indiana</t>
  </si>
  <si>
    <t>Census Tract 3508, Marion County, Indiana</t>
  </si>
  <si>
    <t>Census Tract 3509, Marion County, Indiana</t>
  </si>
  <si>
    <t>Census Tract 3510, Marion County, Indiana</t>
  </si>
  <si>
    <t>Census Tract 3512, Marion County, Indiana</t>
  </si>
  <si>
    <t>Census Tract 3515, Marion County, Indiana</t>
  </si>
  <si>
    <t>Census Tract 3516, Marion County, Indiana</t>
  </si>
  <si>
    <t>Census Tract 3517, Marion County, Indiana</t>
  </si>
  <si>
    <t>Census Tract 3519, Marion County, Indiana</t>
  </si>
  <si>
    <t>Census Tract 3521, Marion County, Indiana</t>
  </si>
  <si>
    <t>Census Tract 3523, Marion County, Indiana</t>
  </si>
  <si>
    <t>Census Tract 3524, Marion County, Indiana</t>
  </si>
  <si>
    <t>Census Tract 3525, Marion County, Indiana</t>
  </si>
  <si>
    <t>Census Tract 3526, Marion County, Indiana</t>
  </si>
  <si>
    <t>Census Tract 3527, Marion County, Indiana</t>
  </si>
  <si>
    <t>Census Tract 3528, Marion County, Indiana</t>
  </si>
  <si>
    <t>Census Tract 3533, Marion County, Indiana</t>
  </si>
  <si>
    <t>Census Tract 3535, Marion County, Indiana</t>
  </si>
  <si>
    <t>Census Tract 3536, Marion County, Indiana</t>
  </si>
  <si>
    <t>Census Tract 3542, Marion County, Indiana</t>
  </si>
  <si>
    <t>Census Tract 3544, Marion County, Indiana</t>
  </si>
  <si>
    <t>Census Tract 3545, Marion County, Indiana</t>
  </si>
  <si>
    <t>Census Tract 3547, Marion County, Indiana</t>
  </si>
  <si>
    <t>Census Tract 3548, Marion County, Indiana</t>
  </si>
  <si>
    <t>Census Tract 3549, Marion County, Indiana</t>
  </si>
  <si>
    <t>Census Tract 3550, Marion County, Indiana</t>
  </si>
  <si>
    <t>Census Tract 3551, Marion County, Indiana</t>
  </si>
  <si>
    <t>Census Tract 3553, Marion County, Indiana</t>
  </si>
  <si>
    <t>Census Tract 3554, Marion County, Indiana</t>
  </si>
  <si>
    <t>Census Tract 3555, Marion County, Indiana</t>
  </si>
  <si>
    <t>Census Tract 3556, Marion County, Indiana</t>
  </si>
  <si>
    <t>Census Tract 3557, Marion County, Indiana</t>
  </si>
  <si>
    <t>Census Tract 3559, Marion County, Indiana</t>
  </si>
  <si>
    <t>Census Tract 3562, Marion County, Indiana</t>
  </si>
  <si>
    <t>Census Tract 3564, Marion County, Indiana</t>
  </si>
  <si>
    <t>Census Tract 3569, Marion County, Indiana</t>
  </si>
  <si>
    <t>Census Tract 3570, Marion County, Indiana</t>
  </si>
  <si>
    <t>Census Tract 3571, Marion County, Indiana</t>
  </si>
  <si>
    <t>Census Tract 3572, Marion County, Indiana</t>
  </si>
  <si>
    <t>Census Tract 3573, Marion County, Indiana</t>
  </si>
  <si>
    <t>Census Tract 3574, Marion County, Indiana</t>
  </si>
  <si>
    <t>Census Tract 3575, Marion County, Indiana</t>
  </si>
  <si>
    <t>Census Tract 3576, Marion County, Indiana</t>
  </si>
  <si>
    <t>Census Tract 3578, Marion County, Indiana</t>
  </si>
  <si>
    <t>Census Tract 3579, Marion County, Indiana</t>
  </si>
  <si>
    <t>Census Tract 3580, Marion County, Indiana</t>
  </si>
  <si>
    <t>Census Tract 3581, Marion County, Indiana</t>
  </si>
  <si>
    <t>Census Tract 3601.01, Marion County, Indiana</t>
  </si>
  <si>
    <t>Census Tract 3601.02, Marion County, Indiana</t>
  </si>
  <si>
    <t>Census Tract 3602.01, Marion County, Indiana</t>
  </si>
  <si>
    <t>Census Tract 3602.02, Marion County, Indiana</t>
  </si>
  <si>
    <t>Census Tract 3603.01, Marion County, Indiana</t>
  </si>
  <si>
    <t>Census Tract 3603.02, Marion County, Indiana</t>
  </si>
  <si>
    <t>Census Tract 3604.01, Marion County, Indiana</t>
  </si>
  <si>
    <t>Census Tract 3604.02, Marion County, Indiana</t>
  </si>
  <si>
    <t>Census Tract 3604.04, Marion County, Indiana</t>
  </si>
  <si>
    <t>Census Tract 3604.05, Marion County, Indiana</t>
  </si>
  <si>
    <t>Census Tract 3605.01, Marion County, Indiana</t>
  </si>
  <si>
    <t>Census Tract 3605.02, Marion County, Indiana</t>
  </si>
  <si>
    <t>Census Tract 3606.01, Marion County, Indiana</t>
  </si>
  <si>
    <t>Census Tract 3606.02, Marion County, Indiana</t>
  </si>
  <si>
    <t>Census Tract 3607, Marion County, Indiana</t>
  </si>
  <si>
    <t>Census Tract 3608, Marion County, Indiana</t>
  </si>
  <si>
    <t>Census Tract 3609, Marion County, Indiana</t>
  </si>
  <si>
    <t>Census Tract 3610, Marion County, Indiana</t>
  </si>
  <si>
    <t>Census Tract 3611, Marion County, Indiana</t>
  </si>
  <si>
    <t>Census Tract 3612, Marion County, Indiana</t>
  </si>
  <si>
    <t>Census Tract 3613, Marion County, Indiana</t>
  </si>
  <si>
    <t>Census Tract 3614, Marion County, Indiana</t>
  </si>
  <si>
    <t>Census Tract 3616, Marion County, Indiana</t>
  </si>
  <si>
    <t>Census Tract 3702.01, Marion County, Indiana</t>
  </si>
  <si>
    <t>Census Tract 3702.02, Marion County, Indiana</t>
  </si>
  <si>
    <t>Census Tract 3703.01, Marion County, Indiana</t>
  </si>
  <si>
    <t>Census Tract 3703.02, Marion County, Indiana</t>
  </si>
  <si>
    <t>Census Tract 3801, Marion County, Indiana</t>
  </si>
  <si>
    <t>Census Tract 3802, Marion County, Indiana</t>
  </si>
  <si>
    <t>Census Tract 3803, Marion County, Indiana</t>
  </si>
  <si>
    <t>Census Tract 3804.02, Marion County, Indiana</t>
  </si>
  <si>
    <t>Census Tract 3804.03, Marion County, Indiana</t>
  </si>
  <si>
    <t>Census Tract 3804.04, Marion County, Indiana</t>
  </si>
  <si>
    <t>Census Tract 3805.01, Marion County, Indiana</t>
  </si>
  <si>
    <t>Census Tract 3805.02, Marion County, Indiana</t>
  </si>
  <si>
    <t>Census Tract 3806, Marion County, Indiana</t>
  </si>
  <si>
    <t>Census Tract 3807, Marion County, Indiana</t>
  </si>
  <si>
    <t>Census Tract 3808, Marion County, Indiana</t>
  </si>
  <si>
    <t>Census Tract 3809.01, Marion County, Indiana</t>
  </si>
  <si>
    <t>Census Tract 3809.02, Marion County, Indiana</t>
  </si>
  <si>
    <t>Census Tract 3810.01, Marion County, Indiana</t>
  </si>
  <si>
    <t>Census Tract 3810.02, Marion County, Indiana</t>
  </si>
  <si>
    <t>Census Tract 3811.01, Marion County, Indiana</t>
  </si>
  <si>
    <t>Census Tract 3811.02, Marion County, Indiana</t>
  </si>
  <si>
    <t>Census Tract 3812.01, Marion County, Indiana</t>
  </si>
  <si>
    <t>Census Tract 3812.03, Marion County, Indiana</t>
  </si>
  <si>
    <t>Census Tract 3812.04, Marion County, Indiana</t>
  </si>
  <si>
    <t>Census Tract 3812.05, Marion County, Indiana</t>
  </si>
  <si>
    <t>Census Tract 3901.01, Marion County, Indiana</t>
  </si>
  <si>
    <t>Census Tract 3901.02, Marion County, Indiana</t>
  </si>
  <si>
    <t>Census Tract 3902, Marion County, Indiana</t>
  </si>
  <si>
    <t>Census Tract 3903, Marion County, Indiana</t>
  </si>
  <si>
    <t>Census Tract 3904.02, Marion County, Indiana</t>
  </si>
  <si>
    <t>Census Tract 3904.03, Marion County, Indiana</t>
  </si>
  <si>
    <t>Census Tract 3904.04, Marion County, Indiana</t>
  </si>
  <si>
    <t>Census Tract 3904.05, Marion County, Indiana</t>
  </si>
  <si>
    <t>Census Tract 3905, Marion County, Indiana</t>
  </si>
  <si>
    <t>Census Tract 3906, Marion County, Indiana</t>
  </si>
  <si>
    <t>Census Tract 3907, Marion County, Indiana</t>
  </si>
  <si>
    <t>Census Tract 3908, Marion County, Indiana</t>
  </si>
  <si>
    <t>Census Tract 3909, Marion County, Indiana</t>
  </si>
  <si>
    <t>Census Tract 3910, Marion County, Indiana</t>
  </si>
  <si>
    <t>GEOCODE</t>
  </si>
  <si>
    <t>est_cvmile_yr_CT_d</t>
  </si>
  <si>
    <t>N2O_d_cveh</t>
  </si>
  <si>
    <t>Nox_d_cveh</t>
  </si>
  <si>
    <t>est_cvmile_yr_CT_g</t>
  </si>
  <si>
    <t>kg_N_from_N2O_d</t>
  </si>
  <si>
    <t>kg_N_from_NOx_d</t>
  </si>
  <si>
    <t>total_kg_N_d</t>
  </si>
  <si>
    <t>total_kg_N_g</t>
  </si>
  <si>
    <t>total_kg_N_all</t>
  </si>
  <si>
    <t>est_rvmile_yr_CT_d</t>
  </si>
  <si>
    <t>N2O_d_rveh</t>
  </si>
  <si>
    <t>Nox_d_rveh</t>
  </si>
  <si>
    <t>est_rvmile_yr_CT_g</t>
  </si>
  <si>
    <t>N2O_g_rveh</t>
  </si>
  <si>
    <t>N2O_g_cveh</t>
  </si>
  <si>
    <t>Nox_g_cveh</t>
  </si>
  <si>
    <t>kg_N_from_N2O_g</t>
  </si>
  <si>
    <t>kg_N_from_NOx_g</t>
  </si>
  <si>
    <t>Nox_g_rveh</t>
  </si>
  <si>
    <t>total_kg_N_allc</t>
  </si>
  <si>
    <t>total_kg_N_allr</t>
  </si>
  <si>
    <t>kg_N_all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</si>
</sst>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7494-34E2-C342-9368-6B1A0BE7EDB4}">
  <dimension ref="A1:O225"/>
  <sheetViews>
    <sheetView tabSelected="1" topLeftCell="C1" workbookViewId="0">
      <selection activeCell="N1" sqref="N1:N1048576"/>
    </sheetView>
  </sheetViews>
  <sheetFormatPr baseColWidth="10" defaultRowHeight="16" x14ac:dyDescent="0.2"/>
  <cols>
    <col min="1" max="1" width="15.6640625" customWidth="1"/>
    <col min="2" max="2" width="43.6640625" bestFit="1" customWidth="1"/>
    <col min="3" max="3" width="21.5" bestFit="1" customWidth="1"/>
    <col min="4" max="4" width="19.83203125" bestFit="1" customWidth="1"/>
    <col min="5" max="5" width="7.5" bestFit="1" customWidth="1"/>
    <col min="6" max="6" width="6.6640625" bestFit="1" customWidth="1"/>
    <col min="7" max="7" width="9" bestFit="1" customWidth="1"/>
    <col min="8" max="8" width="14.33203125" bestFit="1" customWidth="1"/>
    <col min="9" max="9" width="16" bestFit="1" customWidth="1"/>
    <col min="10" max="10" width="14.5" bestFit="1" customWidth="1"/>
    <col min="11" max="11" width="17" bestFit="1" customWidth="1"/>
    <col min="12" max="13" width="15.6640625" bestFit="1" customWidth="1"/>
    <col min="14" max="14" width="15.6640625" style="8" bestFit="1" customWidth="1"/>
    <col min="15" max="15" width="17.33203125" customWidth="1"/>
  </cols>
  <sheetData>
    <row r="1" spans="1:15" x14ac:dyDescent="0.2">
      <c r="A1" s="1" t="s">
        <v>238</v>
      </c>
      <c r="B1" s="3" t="s">
        <v>11</v>
      </c>
      <c r="C1" s="3" t="s">
        <v>12</v>
      </c>
      <c r="D1" s="3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8</v>
      </c>
      <c r="M1" s="1" t="s">
        <v>7</v>
      </c>
      <c r="N1" s="7" t="s">
        <v>9</v>
      </c>
      <c r="O1" s="1" t="s">
        <v>10</v>
      </c>
    </row>
    <row r="2" spans="1:15" x14ac:dyDescent="0.2">
      <c r="A2">
        <v>18097310103</v>
      </c>
      <c r="B2" s="4" t="s">
        <v>14</v>
      </c>
      <c r="C2">
        <v>-86.297407000000007</v>
      </c>
      <c r="D2">
        <v>39.885526300000002</v>
      </c>
      <c r="E2">
        <v>7878</v>
      </c>
      <c r="F2">
        <v>2498</v>
      </c>
      <c r="G2">
        <v>498</v>
      </c>
      <c r="H2">
        <v>1977</v>
      </c>
      <c r="I2">
        <f>H2*2</f>
        <v>3954</v>
      </c>
      <c r="J2">
        <v>52.56</v>
      </c>
      <c r="K2">
        <f>J2*365</f>
        <v>19184.400000000001</v>
      </c>
      <c r="L2">
        <v>145862434.11000001</v>
      </c>
      <c r="M2">
        <f>(G2+I2)*K2</f>
        <v>85408948.800000012</v>
      </c>
      <c r="N2" s="8">
        <f>ABS(M2-L2)</f>
        <v>60453485.310000002</v>
      </c>
      <c r="O2">
        <v>14400455.800000001</v>
      </c>
    </row>
    <row r="3" spans="1:15" x14ac:dyDescent="0.2">
      <c r="A3">
        <v>18097310104</v>
      </c>
      <c r="B3" s="4" t="s">
        <v>15</v>
      </c>
      <c r="C3">
        <v>-86.239001599999995</v>
      </c>
      <c r="D3">
        <v>39.918284100000001</v>
      </c>
      <c r="E3">
        <v>2934</v>
      </c>
      <c r="F3">
        <v>1937</v>
      </c>
      <c r="G3">
        <v>832</v>
      </c>
      <c r="H3">
        <v>722</v>
      </c>
      <c r="I3">
        <f t="shared" ref="I3:I66" si="0">H3*2</f>
        <v>1444</v>
      </c>
      <c r="J3">
        <v>28.43</v>
      </c>
      <c r="K3">
        <f t="shared" ref="K3:K66" si="1">J3*365</f>
        <v>10376.950000000001</v>
      </c>
      <c r="L3">
        <v>17256057.390000001</v>
      </c>
      <c r="M3">
        <f t="shared" ref="M3:M66" si="2">(G3+I3)*K3</f>
        <v>23617938.200000003</v>
      </c>
      <c r="N3" s="8">
        <f>ABS(M3-L3)</f>
        <v>6361880.8100000024</v>
      </c>
      <c r="O3">
        <v>704627.21</v>
      </c>
    </row>
    <row r="4" spans="1:15" x14ac:dyDescent="0.2">
      <c r="A4">
        <v>18097310105</v>
      </c>
      <c r="B4" s="4" t="s">
        <v>16</v>
      </c>
      <c r="C4">
        <v>-86.244468600000005</v>
      </c>
      <c r="D4">
        <v>39.903726800000001</v>
      </c>
      <c r="E4">
        <v>3766</v>
      </c>
      <c r="F4">
        <v>1608</v>
      </c>
      <c r="G4">
        <v>642</v>
      </c>
      <c r="H4">
        <v>847</v>
      </c>
      <c r="I4">
        <f t="shared" si="0"/>
        <v>1694</v>
      </c>
      <c r="J4">
        <v>38.619999999999997</v>
      </c>
      <c r="K4">
        <f t="shared" si="1"/>
        <v>14096.3</v>
      </c>
      <c r="L4">
        <v>17256057.390000001</v>
      </c>
      <c r="M4">
        <f>(G4+I4)*K4</f>
        <v>32928956.799999997</v>
      </c>
      <c r="N4" s="8">
        <f t="shared" ref="N3:N66" si="3">ABS(M4-L4)</f>
        <v>15672899.409999996</v>
      </c>
      <c r="O4">
        <v>704627.21</v>
      </c>
    </row>
    <row r="5" spans="1:15" x14ac:dyDescent="0.2">
      <c r="A5">
        <v>18097310106</v>
      </c>
      <c r="B5" s="4" t="s">
        <v>17</v>
      </c>
      <c r="C5">
        <v>-86.211248499999996</v>
      </c>
      <c r="D5">
        <v>39.905036500000001</v>
      </c>
      <c r="E5">
        <v>4184</v>
      </c>
      <c r="F5">
        <v>2053</v>
      </c>
      <c r="G5">
        <v>1207</v>
      </c>
      <c r="H5">
        <v>583</v>
      </c>
      <c r="I5">
        <f t="shared" si="0"/>
        <v>1166</v>
      </c>
      <c r="J5">
        <v>23.97</v>
      </c>
      <c r="K5">
        <f t="shared" si="1"/>
        <v>8749.0499999999993</v>
      </c>
      <c r="L5">
        <v>17256057.390000001</v>
      </c>
      <c r="M5">
        <f t="shared" si="2"/>
        <v>20761495.649999999</v>
      </c>
      <c r="N5" s="8">
        <f>ABS(M5-L5)</f>
        <v>3505438.2599999979</v>
      </c>
      <c r="O5">
        <v>704627.21</v>
      </c>
    </row>
    <row r="6" spans="1:15" x14ac:dyDescent="0.2">
      <c r="A6">
        <v>18097310108</v>
      </c>
      <c r="B6" s="4" t="s">
        <v>18</v>
      </c>
      <c r="C6">
        <v>-86.316806900000003</v>
      </c>
      <c r="D6">
        <v>39.840672599999998</v>
      </c>
      <c r="E6">
        <v>3290</v>
      </c>
      <c r="F6">
        <v>1456</v>
      </c>
      <c r="G6">
        <v>432</v>
      </c>
      <c r="H6">
        <v>1015</v>
      </c>
      <c r="I6">
        <f t="shared" si="0"/>
        <v>2030</v>
      </c>
      <c r="J6">
        <v>45.65</v>
      </c>
      <c r="K6">
        <f t="shared" si="1"/>
        <v>16662.25</v>
      </c>
      <c r="L6">
        <v>145862434.11000001</v>
      </c>
      <c r="M6">
        <f t="shared" si="2"/>
        <v>41022459.5</v>
      </c>
      <c r="N6" s="8">
        <f t="shared" si="3"/>
        <v>104839974.61000001</v>
      </c>
      <c r="O6">
        <v>14400455.800000001</v>
      </c>
    </row>
    <row r="7" spans="1:15" x14ac:dyDescent="0.2">
      <c r="A7">
        <v>18097310110</v>
      </c>
      <c r="B7" s="4" t="s">
        <v>19</v>
      </c>
      <c r="C7">
        <v>-86.283025899999998</v>
      </c>
      <c r="D7">
        <v>39.845309899999997</v>
      </c>
      <c r="E7">
        <v>3064</v>
      </c>
      <c r="F7">
        <v>1338</v>
      </c>
      <c r="G7">
        <v>771</v>
      </c>
      <c r="H7">
        <v>557</v>
      </c>
      <c r="I7">
        <f t="shared" si="0"/>
        <v>1114</v>
      </c>
      <c r="J7">
        <v>30.17</v>
      </c>
      <c r="K7">
        <f t="shared" si="1"/>
        <v>11012.050000000001</v>
      </c>
      <c r="L7">
        <v>145862434.11000001</v>
      </c>
      <c r="M7">
        <f t="shared" si="2"/>
        <v>20757714.250000004</v>
      </c>
      <c r="N7" s="8">
        <f t="shared" si="3"/>
        <v>125104719.86000001</v>
      </c>
      <c r="O7">
        <v>14400455.800000001</v>
      </c>
    </row>
    <row r="8" spans="1:15" x14ac:dyDescent="0.2">
      <c r="A8">
        <v>18097310111</v>
      </c>
      <c r="B8" s="4" t="s">
        <v>20</v>
      </c>
      <c r="C8">
        <v>-86.286793599999996</v>
      </c>
      <c r="D8">
        <v>39.830221199999997</v>
      </c>
      <c r="E8">
        <v>3965</v>
      </c>
      <c r="F8">
        <v>1705</v>
      </c>
      <c r="G8">
        <v>824</v>
      </c>
      <c r="H8">
        <v>816</v>
      </c>
      <c r="I8">
        <f t="shared" si="0"/>
        <v>1632</v>
      </c>
      <c r="J8">
        <v>29.63</v>
      </c>
      <c r="K8">
        <f t="shared" si="1"/>
        <v>10814.949999999999</v>
      </c>
      <c r="L8">
        <v>145862434.11000001</v>
      </c>
      <c r="M8">
        <f t="shared" si="2"/>
        <v>26561517.199999996</v>
      </c>
      <c r="N8" s="8">
        <f t="shared" si="3"/>
        <v>119300916.91000003</v>
      </c>
      <c r="O8">
        <v>14400455.800000001</v>
      </c>
    </row>
    <row r="9" spans="1:15" x14ac:dyDescent="0.2">
      <c r="A9">
        <v>18097310201</v>
      </c>
      <c r="B9" s="4" t="s">
        <v>21</v>
      </c>
      <c r="C9">
        <v>-86.237020900000005</v>
      </c>
      <c r="D9">
        <v>39.889648700000002</v>
      </c>
      <c r="E9">
        <v>3886</v>
      </c>
      <c r="F9">
        <v>1309</v>
      </c>
      <c r="G9">
        <v>453</v>
      </c>
      <c r="H9">
        <v>805</v>
      </c>
      <c r="I9">
        <f t="shared" si="0"/>
        <v>1610</v>
      </c>
      <c r="J9">
        <v>43.8</v>
      </c>
      <c r="K9">
        <f t="shared" si="1"/>
        <v>15986.999999999998</v>
      </c>
      <c r="L9">
        <v>17256057.390000001</v>
      </c>
      <c r="M9">
        <f t="shared" si="2"/>
        <v>32981180.999999996</v>
      </c>
      <c r="N9" s="8">
        <f t="shared" si="3"/>
        <v>15725123.609999996</v>
      </c>
      <c r="O9">
        <v>704627.21</v>
      </c>
    </row>
    <row r="10" spans="1:15" x14ac:dyDescent="0.2">
      <c r="A10">
        <v>18097310203</v>
      </c>
      <c r="B10" s="4" t="s">
        <v>22</v>
      </c>
      <c r="C10">
        <v>-86.255354800000006</v>
      </c>
      <c r="D10">
        <v>39.874813699999997</v>
      </c>
      <c r="E10">
        <v>5611</v>
      </c>
      <c r="F10">
        <v>2287</v>
      </c>
      <c r="G10">
        <v>1173</v>
      </c>
      <c r="H10">
        <v>870</v>
      </c>
      <c r="I10">
        <f t="shared" si="0"/>
        <v>1740</v>
      </c>
      <c r="J10">
        <v>26.18</v>
      </c>
      <c r="K10">
        <f t="shared" si="1"/>
        <v>9555.7000000000007</v>
      </c>
      <c r="L10">
        <v>17256057.390000001</v>
      </c>
      <c r="M10">
        <f t="shared" si="2"/>
        <v>27835754.100000001</v>
      </c>
      <c r="N10" s="8">
        <f t="shared" si="3"/>
        <v>10579696.710000001</v>
      </c>
      <c r="O10">
        <v>704627.21</v>
      </c>
    </row>
    <row r="11" spans="1:15" x14ac:dyDescent="0.2">
      <c r="A11">
        <v>18097310204</v>
      </c>
      <c r="B11" s="4" t="s">
        <v>23</v>
      </c>
      <c r="C11">
        <v>-86.221302399999999</v>
      </c>
      <c r="D11">
        <v>39.875561599999997</v>
      </c>
      <c r="E11">
        <v>5830</v>
      </c>
      <c r="F11">
        <v>1850</v>
      </c>
      <c r="G11">
        <v>482</v>
      </c>
      <c r="H11">
        <v>1141</v>
      </c>
      <c r="I11">
        <f t="shared" si="0"/>
        <v>2282</v>
      </c>
      <c r="J11">
        <v>41.57</v>
      </c>
      <c r="K11">
        <f t="shared" si="1"/>
        <v>15173.05</v>
      </c>
      <c r="L11">
        <v>17256057.390000001</v>
      </c>
      <c r="M11">
        <f t="shared" si="2"/>
        <v>41938310.199999996</v>
      </c>
      <c r="N11" s="8">
        <f>ABS(M11-L11)</f>
        <v>24682252.809999995</v>
      </c>
      <c r="O11">
        <v>704627.21</v>
      </c>
    </row>
    <row r="12" spans="1:15" x14ac:dyDescent="0.2">
      <c r="A12">
        <v>18097310305</v>
      </c>
      <c r="B12" s="4" t="s">
        <v>24</v>
      </c>
      <c r="C12">
        <v>-86.269860600000001</v>
      </c>
      <c r="D12">
        <v>39.844318399999999</v>
      </c>
      <c r="E12">
        <v>5956</v>
      </c>
      <c r="F12">
        <v>2446</v>
      </c>
      <c r="G12">
        <v>1055</v>
      </c>
      <c r="H12">
        <v>1150</v>
      </c>
      <c r="I12">
        <f t="shared" si="0"/>
        <v>2300</v>
      </c>
      <c r="J12">
        <v>28.21</v>
      </c>
      <c r="K12">
        <f t="shared" si="1"/>
        <v>10296.65</v>
      </c>
      <c r="L12">
        <v>17256057.390000001</v>
      </c>
      <c r="M12">
        <f t="shared" si="2"/>
        <v>34545260.75</v>
      </c>
      <c r="N12" s="8">
        <f t="shared" si="3"/>
        <v>17289203.359999999</v>
      </c>
      <c r="O12">
        <v>704627.21</v>
      </c>
    </row>
    <row r="13" spans="1:15" x14ac:dyDescent="0.2">
      <c r="A13">
        <v>18097310306</v>
      </c>
      <c r="B13" s="4" t="s">
        <v>25</v>
      </c>
      <c r="C13">
        <v>-86.252559500000004</v>
      </c>
      <c r="D13">
        <v>39.831243499999999</v>
      </c>
      <c r="E13">
        <v>5956</v>
      </c>
      <c r="F13">
        <v>2127</v>
      </c>
      <c r="G13">
        <v>898</v>
      </c>
      <c r="H13">
        <v>973</v>
      </c>
      <c r="I13">
        <f t="shared" si="0"/>
        <v>1946</v>
      </c>
      <c r="J13">
        <v>27.19</v>
      </c>
      <c r="K13">
        <f t="shared" si="1"/>
        <v>9924.35</v>
      </c>
      <c r="L13">
        <v>17256057.390000001</v>
      </c>
      <c r="M13">
        <f t="shared" si="2"/>
        <v>28224851.400000002</v>
      </c>
      <c r="N13" s="8">
        <f t="shared" si="3"/>
        <v>10968794.010000002</v>
      </c>
      <c r="O13">
        <v>704627.21</v>
      </c>
    </row>
    <row r="14" spans="1:15" x14ac:dyDescent="0.2">
      <c r="A14">
        <v>18097310308</v>
      </c>
      <c r="B14" s="4" t="s">
        <v>26</v>
      </c>
      <c r="C14">
        <v>-86.229279399999996</v>
      </c>
      <c r="D14">
        <v>39.860744199999999</v>
      </c>
      <c r="E14">
        <v>3438</v>
      </c>
      <c r="F14">
        <v>1182</v>
      </c>
      <c r="G14">
        <v>335</v>
      </c>
      <c r="H14">
        <v>759</v>
      </c>
      <c r="I14">
        <f t="shared" si="0"/>
        <v>1518</v>
      </c>
      <c r="J14">
        <v>41.13</v>
      </c>
      <c r="K14">
        <f t="shared" si="1"/>
        <v>15012.45</v>
      </c>
      <c r="L14">
        <v>17256057.390000001</v>
      </c>
      <c r="M14">
        <f t="shared" si="2"/>
        <v>27818069.850000001</v>
      </c>
      <c r="N14" s="8">
        <f t="shared" si="3"/>
        <v>10562012.460000001</v>
      </c>
      <c r="O14">
        <v>704627.21</v>
      </c>
    </row>
    <row r="15" spans="1:15" x14ac:dyDescent="0.2">
      <c r="A15">
        <v>18097310309</v>
      </c>
      <c r="B15" s="4" t="s">
        <v>27</v>
      </c>
      <c r="C15">
        <v>-86.248012299999999</v>
      </c>
      <c r="D15">
        <v>39.859804099999998</v>
      </c>
      <c r="E15">
        <v>3837</v>
      </c>
      <c r="F15">
        <v>1537</v>
      </c>
      <c r="G15">
        <v>814</v>
      </c>
      <c r="H15">
        <v>563</v>
      </c>
      <c r="I15">
        <f t="shared" si="0"/>
        <v>1126</v>
      </c>
      <c r="J15">
        <v>26.97</v>
      </c>
      <c r="K15">
        <f t="shared" si="1"/>
        <v>9844.0499999999993</v>
      </c>
      <c r="L15">
        <v>17256057.390000001</v>
      </c>
      <c r="M15">
        <f t="shared" si="2"/>
        <v>19097457</v>
      </c>
      <c r="N15" s="8">
        <f t="shared" si="3"/>
        <v>1841399.6099999994</v>
      </c>
      <c r="O15">
        <v>704627.21</v>
      </c>
    </row>
    <row r="16" spans="1:15" x14ac:dyDescent="0.2">
      <c r="A16">
        <v>18097310310</v>
      </c>
      <c r="B16" s="4" t="s">
        <v>28</v>
      </c>
      <c r="C16">
        <v>-86.2626487</v>
      </c>
      <c r="D16">
        <v>39.860682599999997</v>
      </c>
      <c r="E16">
        <v>5056</v>
      </c>
      <c r="F16">
        <v>1575</v>
      </c>
      <c r="G16">
        <v>643</v>
      </c>
      <c r="H16">
        <v>905</v>
      </c>
      <c r="I16">
        <f t="shared" si="0"/>
        <v>1810</v>
      </c>
      <c r="J16">
        <v>34.22</v>
      </c>
      <c r="K16">
        <f t="shared" si="1"/>
        <v>12490.3</v>
      </c>
      <c r="L16">
        <v>17256057.390000001</v>
      </c>
      <c r="M16">
        <f t="shared" si="2"/>
        <v>30638705.899999999</v>
      </c>
      <c r="N16" s="8">
        <f t="shared" si="3"/>
        <v>13382648.509999998</v>
      </c>
      <c r="O16">
        <v>704627.21</v>
      </c>
    </row>
    <row r="17" spans="1:15" x14ac:dyDescent="0.2">
      <c r="A17">
        <v>18097310311</v>
      </c>
      <c r="B17" s="4" t="s">
        <v>29</v>
      </c>
      <c r="C17">
        <v>-86.225157600000003</v>
      </c>
      <c r="D17">
        <v>39.838748199999998</v>
      </c>
      <c r="E17">
        <v>6477</v>
      </c>
      <c r="F17">
        <v>1833</v>
      </c>
      <c r="G17">
        <v>557</v>
      </c>
      <c r="H17">
        <v>1244</v>
      </c>
      <c r="I17">
        <f t="shared" si="0"/>
        <v>2488</v>
      </c>
      <c r="J17">
        <v>46.37</v>
      </c>
      <c r="K17">
        <f t="shared" si="1"/>
        <v>16925.05</v>
      </c>
      <c r="L17">
        <v>17256057.390000001</v>
      </c>
      <c r="M17">
        <f t="shared" si="2"/>
        <v>51536777.25</v>
      </c>
      <c r="N17" s="8">
        <f t="shared" si="3"/>
        <v>34280719.859999999</v>
      </c>
      <c r="O17">
        <v>704627.21</v>
      </c>
    </row>
    <row r="18" spans="1:15" x14ac:dyDescent="0.2">
      <c r="A18">
        <v>18097310312</v>
      </c>
      <c r="B18" s="4" t="s">
        <v>30</v>
      </c>
      <c r="C18">
        <v>-86.245912300000001</v>
      </c>
      <c r="D18">
        <v>39.846403000000002</v>
      </c>
      <c r="E18">
        <v>7215</v>
      </c>
      <c r="F18">
        <v>2481</v>
      </c>
      <c r="G18">
        <v>1059</v>
      </c>
      <c r="H18">
        <v>1223</v>
      </c>
      <c r="I18">
        <f t="shared" si="0"/>
        <v>2446</v>
      </c>
      <c r="J18">
        <v>29.2</v>
      </c>
      <c r="K18">
        <f t="shared" si="1"/>
        <v>10658</v>
      </c>
      <c r="L18">
        <v>17256057.390000001</v>
      </c>
      <c r="M18">
        <f t="shared" si="2"/>
        <v>37356290</v>
      </c>
      <c r="N18" s="8">
        <f t="shared" si="3"/>
        <v>20100232.609999999</v>
      </c>
      <c r="O18">
        <v>704627.21</v>
      </c>
    </row>
    <row r="19" spans="1:15" x14ac:dyDescent="0.2">
      <c r="A19">
        <v>18097320105</v>
      </c>
      <c r="B19" s="4" t="s">
        <v>31</v>
      </c>
      <c r="C19">
        <v>-86.193543199999993</v>
      </c>
      <c r="D19">
        <v>39.919401299999997</v>
      </c>
      <c r="E19">
        <v>4581</v>
      </c>
      <c r="F19">
        <v>1938</v>
      </c>
      <c r="G19">
        <v>786</v>
      </c>
      <c r="H19">
        <v>1070</v>
      </c>
      <c r="I19">
        <f t="shared" si="0"/>
        <v>2140</v>
      </c>
      <c r="J19">
        <v>32.15</v>
      </c>
      <c r="K19">
        <f t="shared" si="1"/>
        <v>11734.75</v>
      </c>
      <c r="L19">
        <v>17256057.390000001</v>
      </c>
      <c r="M19">
        <f t="shared" si="2"/>
        <v>34335878.5</v>
      </c>
      <c r="N19" s="8">
        <f t="shared" si="3"/>
        <v>17079821.109999999</v>
      </c>
      <c r="O19">
        <v>704627.21</v>
      </c>
    </row>
    <row r="20" spans="1:15" x14ac:dyDescent="0.2">
      <c r="A20">
        <v>18097320106</v>
      </c>
      <c r="B20" s="4" t="s">
        <v>32</v>
      </c>
      <c r="C20">
        <v>-86.173885200000001</v>
      </c>
      <c r="D20">
        <v>39.923292500000002</v>
      </c>
      <c r="E20">
        <v>2557</v>
      </c>
      <c r="F20">
        <v>999</v>
      </c>
      <c r="G20">
        <v>399</v>
      </c>
      <c r="H20">
        <v>554</v>
      </c>
      <c r="I20">
        <f t="shared" si="0"/>
        <v>1108</v>
      </c>
      <c r="J20">
        <v>37.89</v>
      </c>
      <c r="K20">
        <f t="shared" si="1"/>
        <v>13829.85</v>
      </c>
      <c r="L20">
        <v>17256057.390000001</v>
      </c>
      <c r="M20">
        <f t="shared" si="2"/>
        <v>20841583.949999999</v>
      </c>
      <c r="N20" s="8">
        <f t="shared" si="3"/>
        <v>3585526.5599999987</v>
      </c>
      <c r="O20">
        <v>704627.21</v>
      </c>
    </row>
    <row r="21" spans="1:15" x14ac:dyDescent="0.2">
      <c r="A21">
        <v>18097320107</v>
      </c>
      <c r="B21" s="4" t="s">
        <v>33</v>
      </c>
      <c r="C21">
        <v>-86.155450200000004</v>
      </c>
      <c r="D21">
        <v>39.919755899999998</v>
      </c>
      <c r="E21">
        <v>1997</v>
      </c>
      <c r="F21">
        <v>796</v>
      </c>
      <c r="G21">
        <v>227</v>
      </c>
      <c r="H21">
        <v>558</v>
      </c>
      <c r="I21">
        <f t="shared" si="0"/>
        <v>1116</v>
      </c>
      <c r="J21">
        <v>44.97</v>
      </c>
      <c r="K21">
        <f t="shared" si="1"/>
        <v>16414.05</v>
      </c>
      <c r="L21">
        <v>17256057.390000001</v>
      </c>
      <c r="M21">
        <f t="shared" si="2"/>
        <v>22044069.149999999</v>
      </c>
      <c r="N21" s="8">
        <f t="shared" si="3"/>
        <v>4788011.7599999979</v>
      </c>
      <c r="O21">
        <v>704627.21</v>
      </c>
    </row>
    <row r="22" spans="1:15" x14ac:dyDescent="0.2">
      <c r="A22">
        <v>18097320108</v>
      </c>
      <c r="B22" s="4" t="s">
        <v>34</v>
      </c>
      <c r="C22">
        <v>-86.193476200000006</v>
      </c>
      <c r="D22">
        <v>39.904755100000003</v>
      </c>
      <c r="E22">
        <v>5642</v>
      </c>
      <c r="F22">
        <v>2153</v>
      </c>
      <c r="G22">
        <v>1168</v>
      </c>
      <c r="H22">
        <v>660</v>
      </c>
      <c r="I22">
        <f t="shared" si="0"/>
        <v>1320</v>
      </c>
      <c r="J22">
        <v>24.51</v>
      </c>
      <c r="K22">
        <f t="shared" si="1"/>
        <v>8946.1500000000015</v>
      </c>
      <c r="L22">
        <v>17256057.390000001</v>
      </c>
      <c r="M22">
        <f t="shared" si="2"/>
        <v>22258021.200000003</v>
      </c>
      <c r="N22" s="8">
        <f t="shared" si="3"/>
        <v>5001963.8100000024</v>
      </c>
      <c r="O22">
        <v>704627.21</v>
      </c>
    </row>
    <row r="23" spans="1:15" x14ac:dyDescent="0.2">
      <c r="A23">
        <v>18097320109</v>
      </c>
      <c r="B23" s="4" t="s">
        <v>35</v>
      </c>
      <c r="C23">
        <v>-86.174472699999995</v>
      </c>
      <c r="D23">
        <v>39.904960000000003</v>
      </c>
      <c r="E23">
        <v>2452</v>
      </c>
      <c r="F23">
        <v>1177</v>
      </c>
      <c r="G23">
        <v>319</v>
      </c>
      <c r="H23">
        <v>723</v>
      </c>
      <c r="I23">
        <f t="shared" si="0"/>
        <v>1446</v>
      </c>
      <c r="J23">
        <v>37.01</v>
      </c>
      <c r="K23">
        <f t="shared" si="1"/>
        <v>13508.65</v>
      </c>
      <c r="L23">
        <v>17256057.390000001</v>
      </c>
      <c r="M23">
        <f t="shared" si="2"/>
        <v>23842767.25</v>
      </c>
      <c r="N23" s="8">
        <f t="shared" si="3"/>
        <v>6586709.8599999994</v>
      </c>
      <c r="O23">
        <v>704627.21</v>
      </c>
    </row>
    <row r="24" spans="1:15" x14ac:dyDescent="0.2">
      <c r="A24">
        <v>18097320202</v>
      </c>
      <c r="B24" s="4" t="s">
        <v>36</v>
      </c>
      <c r="C24">
        <v>-86.130214800000005</v>
      </c>
      <c r="D24">
        <v>39.898448399999999</v>
      </c>
      <c r="E24">
        <v>4548</v>
      </c>
      <c r="F24">
        <v>1885</v>
      </c>
      <c r="G24">
        <v>609</v>
      </c>
      <c r="H24">
        <v>1074</v>
      </c>
      <c r="I24">
        <f t="shared" si="0"/>
        <v>2148</v>
      </c>
      <c r="J24">
        <v>39.35</v>
      </c>
      <c r="K24">
        <f t="shared" si="1"/>
        <v>14362.75</v>
      </c>
      <c r="L24">
        <v>17256057.390000001</v>
      </c>
      <c r="M24">
        <f t="shared" si="2"/>
        <v>39598101.75</v>
      </c>
      <c r="N24" s="8">
        <f t="shared" si="3"/>
        <v>22342044.359999999</v>
      </c>
      <c r="O24">
        <v>704627.21</v>
      </c>
    </row>
    <row r="25" spans="1:15" x14ac:dyDescent="0.2">
      <c r="A25">
        <v>18097320203</v>
      </c>
      <c r="B25" s="4" t="s">
        <v>37</v>
      </c>
      <c r="C25">
        <v>-86.129952000000003</v>
      </c>
      <c r="D25">
        <v>39.9234784</v>
      </c>
      <c r="E25">
        <v>2756</v>
      </c>
      <c r="F25">
        <v>1759</v>
      </c>
      <c r="G25">
        <v>982</v>
      </c>
      <c r="H25">
        <v>595</v>
      </c>
      <c r="I25">
        <f t="shared" si="0"/>
        <v>1190</v>
      </c>
      <c r="J25">
        <v>26.01</v>
      </c>
      <c r="K25">
        <f t="shared" si="1"/>
        <v>9493.6500000000015</v>
      </c>
      <c r="L25">
        <v>17256057.390000001</v>
      </c>
      <c r="M25">
        <f t="shared" si="2"/>
        <v>20620207.800000004</v>
      </c>
      <c r="N25" s="8">
        <f t="shared" si="3"/>
        <v>3364150.4100000039</v>
      </c>
      <c r="O25">
        <v>704627.21</v>
      </c>
    </row>
    <row r="26" spans="1:15" x14ac:dyDescent="0.2">
      <c r="A26">
        <v>18097320204</v>
      </c>
      <c r="B26" s="4" t="s">
        <v>38</v>
      </c>
      <c r="C26">
        <v>-86.109204300000002</v>
      </c>
      <c r="D26">
        <v>39.918348999999999</v>
      </c>
      <c r="E26">
        <v>5791</v>
      </c>
      <c r="F26">
        <v>2694</v>
      </c>
      <c r="G26">
        <v>1311</v>
      </c>
      <c r="H26">
        <v>1104</v>
      </c>
      <c r="I26">
        <f t="shared" si="0"/>
        <v>2208</v>
      </c>
      <c r="J26">
        <v>33.79</v>
      </c>
      <c r="K26">
        <f t="shared" si="1"/>
        <v>12333.35</v>
      </c>
      <c r="L26">
        <v>17256057.390000001</v>
      </c>
      <c r="M26">
        <f t="shared" si="2"/>
        <v>43401058.649999999</v>
      </c>
      <c r="N26" s="8">
        <f t="shared" si="3"/>
        <v>26145001.259999998</v>
      </c>
      <c r="O26">
        <v>704627.21</v>
      </c>
    </row>
    <row r="27" spans="1:15" x14ac:dyDescent="0.2">
      <c r="A27">
        <v>18097320301</v>
      </c>
      <c r="B27" s="4" t="s">
        <v>39</v>
      </c>
      <c r="C27">
        <v>-86.115273999999999</v>
      </c>
      <c r="D27">
        <v>39.8894035</v>
      </c>
      <c r="E27">
        <v>3264</v>
      </c>
      <c r="F27">
        <v>1860</v>
      </c>
      <c r="G27">
        <v>905</v>
      </c>
      <c r="H27">
        <v>905</v>
      </c>
      <c r="I27">
        <f t="shared" si="0"/>
        <v>1810</v>
      </c>
      <c r="J27">
        <v>37.4</v>
      </c>
      <c r="K27">
        <f t="shared" si="1"/>
        <v>13651</v>
      </c>
      <c r="L27">
        <v>17256057.390000001</v>
      </c>
      <c r="M27">
        <f t="shared" si="2"/>
        <v>37062465</v>
      </c>
      <c r="N27" s="8">
        <f t="shared" si="3"/>
        <v>19806407.609999999</v>
      </c>
      <c r="O27">
        <v>704627.21</v>
      </c>
    </row>
    <row r="28" spans="1:15" x14ac:dyDescent="0.2">
      <c r="A28">
        <v>18097320303</v>
      </c>
      <c r="B28" s="4" t="s">
        <v>40</v>
      </c>
      <c r="C28">
        <v>-86.076249500000003</v>
      </c>
      <c r="D28">
        <v>39.9178785</v>
      </c>
      <c r="E28">
        <v>3520</v>
      </c>
      <c r="F28">
        <v>1862</v>
      </c>
      <c r="G28">
        <v>1071</v>
      </c>
      <c r="H28">
        <v>741</v>
      </c>
      <c r="I28">
        <f t="shared" si="0"/>
        <v>1482</v>
      </c>
      <c r="J28">
        <v>29.69</v>
      </c>
      <c r="K28">
        <f t="shared" si="1"/>
        <v>10836.85</v>
      </c>
      <c r="L28">
        <v>145862434.11000001</v>
      </c>
      <c r="M28">
        <f t="shared" si="2"/>
        <v>27666478.050000001</v>
      </c>
      <c r="N28" s="8">
        <f t="shared" si="3"/>
        <v>118195956.06000002</v>
      </c>
      <c r="O28">
        <v>14400455.800000001</v>
      </c>
    </row>
    <row r="29" spans="1:15" x14ac:dyDescent="0.2">
      <c r="A29">
        <v>18097320304</v>
      </c>
      <c r="B29" s="4" t="s">
        <v>41</v>
      </c>
      <c r="C29">
        <v>-86.085420099999993</v>
      </c>
      <c r="D29">
        <v>39.899006999999997</v>
      </c>
      <c r="E29">
        <v>6947</v>
      </c>
      <c r="F29">
        <v>2952</v>
      </c>
      <c r="G29">
        <v>1152</v>
      </c>
      <c r="H29">
        <v>1733</v>
      </c>
      <c r="I29">
        <f t="shared" si="0"/>
        <v>3466</v>
      </c>
      <c r="J29">
        <v>42.28</v>
      </c>
      <c r="K29">
        <f t="shared" si="1"/>
        <v>15432.2</v>
      </c>
      <c r="L29">
        <v>17256057.390000001</v>
      </c>
      <c r="M29">
        <f t="shared" si="2"/>
        <v>71265899.600000009</v>
      </c>
      <c r="N29" s="8">
        <f t="shared" si="3"/>
        <v>54009842.210000008</v>
      </c>
      <c r="O29">
        <v>704627.21</v>
      </c>
    </row>
    <row r="30" spans="1:15" x14ac:dyDescent="0.2">
      <c r="A30">
        <v>18097320400</v>
      </c>
      <c r="B30" s="4" t="s">
        <v>42</v>
      </c>
      <c r="C30">
        <v>-86.082746499999999</v>
      </c>
      <c r="D30">
        <v>39.874915899999998</v>
      </c>
      <c r="E30">
        <v>2888</v>
      </c>
      <c r="F30">
        <v>1401</v>
      </c>
      <c r="G30">
        <v>609</v>
      </c>
      <c r="H30">
        <v>758</v>
      </c>
      <c r="I30">
        <f t="shared" si="0"/>
        <v>1516</v>
      </c>
      <c r="J30">
        <v>38.14</v>
      </c>
      <c r="K30">
        <f t="shared" si="1"/>
        <v>13921.1</v>
      </c>
      <c r="L30">
        <v>17256057.390000001</v>
      </c>
      <c r="M30">
        <f t="shared" si="2"/>
        <v>29582337.5</v>
      </c>
      <c r="N30" s="8">
        <f t="shared" si="3"/>
        <v>12326280.109999999</v>
      </c>
      <c r="O30">
        <v>704627.21</v>
      </c>
    </row>
    <row r="31" spans="1:15" x14ac:dyDescent="0.2">
      <c r="A31">
        <v>18097320500</v>
      </c>
      <c r="B31" s="4" t="s">
        <v>43</v>
      </c>
      <c r="C31">
        <v>-86.110286799999997</v>
      </c>
      <c r="D31">
        <v>39.8759789</v>
      </c>
      <c r="E31">
        <v>3322</v>
      </c>
      <c r="F31">
        <v>1435</v>
      </c>
      <c r="G31">
        <v>609</v>
      </c>
      <c r="H31">
        <v>643</v>
      </c>
      <c r="I31">
        <f t="shared" si="0"/>
        <v>1286</v>
      </c>
      <c r="J31">
        <v>33.82</v>
      </c>
      <c r="K31">
        <f t="shared" si="1"/>
        <v>12344.3</v>
      </c>
      <c r="L31">
        <v>17256057.390000001</v>
      </c>
      <c r="M31">
        <f t="shared" si="2"/>
        <v>23392448.5</v>
      </c>
      <c r="N31" s="8">
        <f t="shared" si="3"/>
        <v>6136391.1099999994</v>
      </c>
      <c r="O31">
        <v>704627.21</v>
      </c>
    </row>
    <row r="32" spans="1:15" x14ac:dyDescent="0.2">
      <c r="A32">
        <v>18097320600</v>
      </c>
      <c r="B32" s="4" t="s">
        <v>44</v>
      </c>
      <c r="C32">
        <v>-86.129693700000004</v>
      </c>
      <c r="D32">
        <v>39.881262900000003</v>
      </c>
      <c r="E32">
        <v>2323</v>
      </c>
      <c r="F32">
        <v>1124</v>
      </c>
      <c r="G32">
        <v>376</v>
      </c>
      <c r="H32">
        <v>691</v>
      </c>
      <c r="I32">
        <f t="shared" si="0"/>
        <v>1382</v>
      </c>
      <c r="J32">
        <v>41.29</v>
      </c>
      <c r="K32">
        <f t="shared" si="1"/>
        <v>15070.85</v>
      </c>
      <c r="L32">
        <v>17256057.390000001</v>
      </c>
      <c r="M32">
        <f t="shared" si="2"/>
        <v>26494554.300000001</v>
      </c>
      <c r="N32" s="8">
        <f t="shared" si="3"/>
        <v>9238496.9100000001</v>
      </c>
      <c r="O32">
        <v>704627.21</v>
      </c>
    </row>
    <row r="33" spans="1:15" x14ac:dyDescent="0.2">
      <c r="A33">
        <v>18097320700</v>
      </c>
      <c r="B33" s="4" t="s">
        <v>45</v>
      </c>
      <c r="C33">
        <v>-86.148345000000006</v>
      </c>
      <c r="D33">
        <v>39.876473300000001</v>
      </c>
      <c r="E33">
        <v>2004</v>
      </c>
      <c r="F33">
        <v>1018</v>
      </c>
      <c r="G33">
        <v>482</v>
      </c>
      <c r="H33">
        <v>488</v>
      </c>
      <c r="I33">
        <f t="shared" si="0"/>
        <v>976</v>
      </c>
      <c r="J33">
        <v>32.25</v>
      </c>
      <c r="K33">
        <f t="shared" si="1"/>
        <v>11771.25</v>
      </c>
      <c r="L33">
        <v>17256057.390000001</v>
      </c>
      <c r="M33">
        <f t="shared" si="2"/>
        <v>17162482.5</v>
      </c>
      <c r="N33" s="8">
        <f t="shared" si="3"/>
        <v>93574.890000000596</v>
      </c>
      <c r="O33">
        <v>704627.21</v>
      </c>
    </row>
    <row r="34" spans="1:15" x14ac:dyDescent="0.2">
      <c r="A34">
        <v>18097320800</v>
      </c>
      <c r="B34" s="4" t="s">
        <v>46</v>
      </c>
      <c r="C34">
        <v>-86.156093299999995</v>
      </c>
      <c r="D34">
        <v>39.8947875</v>
      </c>
      <c r="E34">
        <v>2985</v>
      </c>
      <c r="F34">
        <v>1184</v>
      </c>
      <c r="G34">
        <v>298</v>
      </c>
      <c r="H34">
        <v>865</v>
      </c>
      <c r="I34">
        <f t="shared" si="0"/>
        <v>1730</v>
      </c>
      <c r="J34">
        <v>49.3</v>
      </c>
      <c r="K34">
        <f t="shared" si="1"/>
        <v>17994.5</v>
      </c>
      <c r="L34" s="2">
        <f>42540385+3554370</f>
        <v>46094755</v>
      </c>
      <c r="M34">
        <f t="shared" si="2"/>
        <v>36492846</v>
      </c>
      <c r="N34" s="8">
        <f t="shared" si="3"/>
        <v>9601909</v>
      </c>
      <c r="O34">
        <f>3050305+18250</f>
        <v>3068555</v>
      </c>
    </row>
    <row r="35" spans="1:15" x14ac:dyDescent="0.2">
      <c r="A35">
        <v>18097320901</v>
      </c>
      <c r="B35" s="4" t="s">
        <v>47</v>
      </c>
      <c r="C35">
        <v>-86.176882300000003</v>
      </c>
      <c r="D35">
        <v>39.885435800000003</v>
      </c>
      <c r="E35">
        <v>6934</v>
      </c>
      <c r="F35">
        <v>2577</v>
      </c>
      <c r="G35">
        <v>1052</v>
      </c>
      <c r="H35">
        <v>1420</v>
      </c>
      <c r="I35">
        <f t="shared" si="0"/>
        <v>2840</v>
      </c>
      <c r="J35">
        <v>38.659999999999997</v>
      </c>
      <c r="K35">
        <f t="shared" si="1"/>
        <v>14110.9</v>
      </c>
      <c r="L35">
        <v>17256057.390000001</v>
      </c>
      <c r="M35">
        <f t="shared" si="2"/>
        <v>54919622.799999997</v>
      </c>
      <c r="N35" s="8">
        <f t="shared" si="3"/>
        <v>37663565.409999996</v>
      </c>
      <c r="O35">
        <v>704627.21</v>
      </c>
    </row>
    <row r="36" spans="1:15" x14ac:dyDescent="0.2">
      <c r="A36">
        <v>18097320902</v>
      </c>
      <c r="B36" s="4" t="s">
        <v>48</v>
      </c>
      <c r="C36">
        <v>-86.1932616</v>
      </c>
      <c r="D36">
        <v>39.891585399999997</v>
      </c>
      <c r="E36">
        <v>4249</v>
      </c>
      <c r="F36">
        <v>1667</v>
      </c>
      <c r="G36">
        <v>912</v>
      </c>
      <c r="H36">
        <v>629</v>
      </c>
      <c r="I36">
        <f t="shared" si="0"/>
        <v>1258</v>
      </c>
      <c r="J36">
        <v>27.41</v>
      </c>
      <c r="K36">
        <f t="shared" si="1"/>
        <v>10004.65</v>
      </c>
      <c r="L36">
        <v>17256057.390000001</v>
      </c>
      <c r="M36">
        <f t="shared" si="2"/>
        <v>21710090.5</v>
      </c>
      <c r="N36" s="8">
        <f t="shared" si="3"/>
        <v>4454033.1099999994</v>
      </c>
      <c r="O36">
        <v>704627.21</v>
      </c>
    </row>
    <row r="37" spans="1:15" x14ac:dyDescent="0.2">
      <c r="A37">
        <v>18097320903</v>
      </c>
      <c r="B37" s="4" t="s">
        <v>49</v>
      </c>
      <c r="C37">
        <v>-86.195898200000002</v>
      </c>
      <c r="D37">
        <v>39.877518600000002</v>
      </c>
      <c r="E37">
        <v>5063</v>
      </c>
      <c r="F37">
        <v>1676</v>
      </c>
      <c r="G37">
        <v>775</v>
      </c>
      <c r="H37">
        <v>737</v>
      </c>
      <c r="I37">
        <f t="shared" si="0"/>
        <v>1474</v>
      </c>
      <c r="J37">
        <v>28.27</v>
      </c>
      <c r="K37">
        <f t="shared" si="1"/>
        <v>10318.549999999999</v>
      </c>
      <c r="L37">
        <v>17256057.390000001</v>
      </c>
      <c r="M37">
        <f t="shared" si="2"/>
        <v>23206418.949999999</v>
      </c>
      <c r="N37" s="8">
        <f t="shared" si="3"/>
        <v>5950361.5599999987</v>
      </c>
      <c r="O37">
        <v>704627.21</v>
      </c>
    </row>
    <row r="38" spans="1:15" x14ac:dyDescent="0.2">
      <c r="A38">
        <v>18097321001</v>
      </c>
      <c r="B38" s="4" t="s">
        <v>50</v>
      </c>
      <c r="C38">
        <v>-86.202781400000006</v>
      </c>
      <c r="D38">
        <v>39.861498400000002</v>
      </c>
      <c r="E38">
        <v>2943</v>
      </c>
      <c r="F38">
        <v>1016</v>
      </c>
      <c r="G38">
        <v>316</v>
      </c>
      <c r="H38">
        <v>608</v>
      </c>
      <c r="I38">
        <f t="shared" si="0"/>
        <v>1216</v>
      </c>
      <c r="J38">
        <v>34.93</v>
      </c>
      <c r="K38">
        <f t="shared" si="1"/>
        <v>12749.45</v>
      </c>
      <c r="L38">
        <v>17256057.390000001</v>
      </c>
      <c r="M38">
        <f t="shared" si="2"/>
        <v>19532157.400000002</v>
      </c>
      <c r="N38" s="8">
        <f t="shared" si="3"/>
        <v>2276100.0100000016</v>
      </c>
      <c r="O38">
        <v>704627.21</v>
      </c>
    </row>
    <row r="39" spans="1:15" x14ac:dyDescent="0.2">
      <c r="A39">
        <v>18097321002</v>
      </c>
      <c r="B39" s="4" t="s">
        <v>51</v>
      </c>
      <c r="C39">
        <v>-86.202635700000002</v>
      </c>
      <c r="D39">
        <v>39.837705999999997</v>
      </c>
      <c r="E39">
        <v>4894</v>
      </c>
      <c r="F39">
        <v>1804</v>
      </c>
      <c r="G39">
        <v>768</v>
      </c>
      <c r="H39">
        <v>975</v>
      </c>
      <c r="I39">
        <f t="shared" si="0"/>
        <v>1950</v>
      </c>
      <c r="J39">
        <v>37.76</v>
      </c>
      <c r="K39">
        <f t="shared" si="1"/>
        <v>13782.4</v>
      </c>
      <c r="L39">
        <v>1499785</v>
      </c>
      <c r="M39">
        <f t="shared" si="2"/>
        <v>37460563.199999996</v>
      </c>
      <c r="N39" s="8">
        <f t="shared" si="3"/>
        <v>35960778.199999996</v>
      </c>
      <c r="O39">
        <v>7300</v>
      </c>
    </row>
    <row r="40" spans="1:15" x14ac:dyDescent="0.2">
      <c r="A40">
        <v>18097321100</v>
      </c>
      <c r="B40" s="4" t="s">
        <v>52</v>
      </c>
      <c r="C40">
        <v>-86.176852600000004</v>
      </c>
      <c r="D40">
        <v>39.855265099999997</v>
      </c>
      <c r="E40">
        <v>3513</v>
      </c>
      <c r="F40">
        <v>1495</v>
      </c>
      <c r="G40">
        <v>445</v>
      </c>
      <c r="H40">
        <v>932</v>
      </c>
      <c r="I40">
        <f t="shared" si="0"/>
        <v>1864</v>
      </c>
      <c r="J40">
        <v>38.83</v>
      </c>
      <c r="K40">
        <f t="shared" si="1"/>
        <v>14172.949999999999</v>
      </c>
      <c r="L40">
        <v>5150150</v>
      </c>
      <c r="M40">
        <f t="shared" si="2"/>
        <v>32725341.549999997</v>
      </c>
      <c r="N40" s="8">
        <f t="shared" si="3"/>
        <v>27575191.549999997</v>
      </c>
      <c r="O40">
        <v>26280</v>
      </c>
    </row>
    <row r="41" spans="1:15" x14ac:dyDescent="0.2">
      <c r="A41">
        <v>18097321200</v>
      </c>
      <c r="B41" s="4" t="s">
        <v>53</v>
      </c>
      <c r="C41">
        <v>-86.150482199999999</v>
      </c>
      <c r="D41">
        <v>39.862268499999999</v>
      </c>
      <c r="E41">
        <v>5045</v>
      </c>
      <c r="F41">
        <v>2085</v>
      </c>
      <c r="G41">
        <v>568</v>
      </c>
      <c r="H41">
        <v>1428</v>
      </c>
      <c r="I41">
        <f t="shared" si="0"/>
        <v>2856</v>
      </c>
      <c r="J41">
        <v>39.54</v>
      </c>
      <c r="K41">
        <f t="shared" si="1"/>
        <v>14432.1</v>
      </c>
      <c r="L41">
        <v>17256057.390000001</v>
      </c>
      <c r="M41">
        <f t="shared" si="2"/>
        <v>49415510.399999999</v>
      </c>
      <c r="N41" s="8">
        <f t="shared" si="3"/>
        <v>32159453.009999998</v>
      </c>
      <c r="O41">
        <v>704627.21</v>
      </c>
    </row>
    <row r="42" spans="1:15" x14ac:dyDescent="0.2">
      <c r="A42">
        <v>18097321300</v>
      </c>
      <c r="B42" s="4" t="s">
        <v>54</v>
      </c>
      <c r="C42">
        <v>-86.131741899999994</v>
      </c>
      <c r="D42">
        <v>39.865627199999999</v>
      </c>
      <c r="E42">
        <v>2794</v>
      </c>
      <c r="F42">
        <v>1216</v>
      </c>
      <c r="G42">
        <v>547</v>
      </c>
      <c r="H42">
        <v>636</v>
      </c>
      <c r="I42">
        <f t="shared" si="0"/>
        <v>1272</v>
      </c>
      <c r="J42">
        <v>34.11</v>
      </c>
      <c r="K42">
        <f t="shared" si="1"/>
        <v>12450.15</v>
      </c>
      <c r="L42">
        <v>17256057.390000001</v>
      </c>
      <c r="M42">
        <f t="shared" si="2"/>
        <v>22646822.849999998</v>
      </c>
      <c r="N42" s="8">
        <f t="shared" si="3"/>
        <v>5390765.4599999972</v>
      </c>
      <c r="O42">
        <v>704627.21</v>
      </c>
    </row>
    <row r="43" spans="1:15" x14ac:dyDescent="0.2">
      <c r="A43">
        <v>18097321400</v>
      </c>
      <c r="B43" s="4" t="s">
        <v>55</v>
      </c>
      <c r="C43">
        <v>-86.104756300000005</v>
      </c>
      <c r="D43">
        <v>39.8590442</v>
      </c>
      <c r="E43">
        <v>5339</v>
      </c>
      <c r="F43">
        <v>2531</v>
      </c>
      <c r="G43">
        <v>1135</v>
      </c>
      <c r="H43">
        <v>1328</v>
      </c>
      <c r="I43">
        <f t="shared" si="0"/>
        <v>2656</v>
      </c>
      <c r="J43">
        <v>42.59</v>
      </c>
      <c r="K43">
        <f t="shared" si="1"/>
        <v>15545.35</v>
      </c>
      <c r="L43">
        <v>17256057.390000001</v>
      </c>
      <c r="M43">
        <f t="shared" si="2"/>
        <v>58932421.850000001</v>
      </c>
      <c r="N43" s="8">
        <f t="shared" si="3"/>
        <v>41676364.460000001</v>
      </c>
      <c r="O43">
        <v>704627.21</v>
      </c>
    </row>
    <row r="44" spans="1:15" x14ac:dyDescent="0.2">
      <c r="A44">
        <v>18097321600</v>
      </c>
      <c r="B44" s="4" t="s">
        <v>56</v>
      </c>
      <c r="C44">
        <v>-86.096381399999999</v>
      </c>
      <c r="D44">
        <v>39.847737299999999</v>
      </c>
      <c r="E44">
        <v>5796</v>
      </c>
      <c r="F44">
        <v>2256</v>
      </c>
      <c r="G44">
        <v>939</v>
      </c>
      <c r="H44">
        <v>1259</v>
      </c>
      <c r="I44">
        <f t="shared" si="0"/>
        <v>2518</v>
      </c>
      <c r="J44">
        <v>38.82</v>
      </c>
      <c r="K44">
        <f t="shared" si="1"/>
        <v>14169.3</v>
      </c>
      <c r="L44">
        <v>17256057.390000001</v>
      </c>
      <c r="M44">
        <f t="shared" si="2"/>
        <v>48983270.099999994</v>
      </c>
      <c r="N44" s="8">
        <f t="shared" si="3"/>
        <v>31727212.709999993</v>
      </c>
      <c r="O44">
        <v>704627.21</v>
      </c>
    </row>
    <row r="45" spans="1:15" x14ac:dyDescent="0.2">
      <c r="A45">
        <v>18097321700</v>
      </c>
      <c r="B45" s="4" t="s">
        <v>57</v>
      </c>
      <c r="C45">
        <v>-86.129071499999995</v>
      </c>
      <c r="D45">
        <v>39.853203000000001</v>
      </c>
      <c r="E45">
        <v>4224</v>
      </c>
      <c r="F45">
        <v>2027</v>
      </c>
      <c r="G45">
        <v>1005</v>
      </c>
      <c r="H45">
        <v>809</v>
      </c>
      <c r="I45">
        <f t="shared" si="0"/>
        <v>1618</v>
      </c>
      <c r="J45">
        <v>27.96</v>
      </c>
      <c r="K45">
        <f t="shared" si="1"/>
        <v>10205.4</v>
      </c>
      <c r="L45">
        <v>17256057.390000001</v>
      </c>
      <c r="M45">
        <f t="shared" si="2"/>
        <v>26768764.199999999</v>
      </c>
      <c r="N45" s="8">
        <f t="shared" si="3"/>
        <v>9512706.8099999987</v>
      </c>
      <c r="O45">
        <v>704627.21</v>
      </c>
    </row>
    <row r="46" spans="1:15" x14ac:dyDescent="0.2">
      <c r="A46">
        <v>18097321800</v>
      </c>
      <c r="B46" s="4" t="s">
        <v>58</v>
      </c>
      <c r="C46">
        <v>-86.153341400000002</v>
      </c>
      <c r="D46">
        <v>39.850289699999998</v>
      </c>
      <c r="E46">
        <v>3543</v>
      </c>
      <c r="F46">
        <v>1620</v>
      </c>
      <c r="G46">
        <v>521</v>
      </c>
      <c r="H46">
        <v>1059</v>
      </c>
      <c r="I46">
        <f t="shared" si="0"/>
        <v>2118</v>
      </c>
      <c r="J46">
        <v>37.79</v>
      </c>
      <c r="K46">
        <f t="shared" si="1"/>
        <v>13793.35</v>
      </c>
      <c r="L46">
        <v>17256057.390000001</v>
      </c>
      <c r="M46">
        <f t="shared" si="2"/>
        <v>36400650.649999999</v>
      </c>
      <c r="N46" s="8">
        <f t="shared" si="3"/>
        <v>19144593.259999998</v>
      </c>
      <c r="O46">
        <v>704627.21</v>
      </c>
    </row>
    <row r="47" spans="1:15" x14ac:dyDescent="0.2">
      <c r="A47">
        <v>18097321900</v>
      </c>
      <c r="B47" s="4" t="s">
        <v>59</v>
      </c>
      <c r="C47">
        <v>-86.164512299999998</v>
      </c>
      <c r="D47">
        <v>39.839829899999998</v>
      </c>
      <c r="E47">
        <v>5862</v>
      </c>
      <c r="F47">
        <v>1242</v>
      </c>
      <c r="G47">
        <v>397</v>
      </c>
      <c r="H47">
        <v>818</v>
      </c>
      <c r="I47">
        <f t="shared" si="0"/>
        <v>1636</v>
      </c>
      <c r="J47">
        <v>38.64</v>
      </c>
      <c r="K47">
        <f t="shared" si="1"/>
        <v>14103.6</v>
      </c>
      <c r="L47">
        <v>17256057.390000001</v>
      </c>
      <c r="M47">
        <f t="shared" si="2"/>
        <v>28672618.800000001</v>
      </c>
      <c r="N47" s="8">
        <f t="shared" si="3"/>
        <v>11416561.41</v>
      </c>
      <c r="O47">
        <v>704627.21</v>
      </c>
    </row>
    <row r="48" spans="1:15" x14ac:dyDescent="0.2">
      <c r="A48">
        <v>18097322000</v>
      </c>
      <c r="B48" s="4" t="s">
        <v>60</v>
      </c>
      <c r="C48">
        <v>-86.168311099999997</v>
      </c>
      <c r="D48">
        <v>39.829318200000003</v>
      </c>
      <c r="E48">
        <v>3437</v>
      </c>
      <c r="F48">
        <v>1515</v>
      </c>
      <c r="G48">
        <v>684</v>
      </c>
      <c r="H48">
        <v>713</v>
      </c>
      <c r="I48">
        <f t="shared" si="0"/>
        <v>1426</v>
      </c>
      <c r="J48">
        <v>28.79</v>
      </c>
      <c r="K48">
        <f t="shared" si="1"/>
        <v>10508.35</v>
      </c>
      <c r="L48">
        <v>17256057.390000001</v>
      </c>
      <c r="M48">
        <f t="shared" si="2"/>
        <v>22172618.5</v>
      </c>
      <c r="N48" s="8">
        <f t="shared" si="3"/>
        <v>4916561.1099999994</v>
      </c>
      <c r="O48">
        <v>704627.21</v>
      </c>
    </row>
    <row r="49" spans="1:15" x14ac:dyDescent="0.2">
      <c r="A49">
        <v>18097322100</v>
      </c>
      <c r="B49" s="4" t="s">
        <v>61</v>
      </c>
      <c r="C49">
        <v>-86.147694900000005</v>
      </c>
      <c r="D49">
        <v>39.828965099999998</v>
      </c>
      <c r="E49">
        <v>2778</v>
      </c>
      <c r="F49">
        <v>1075</v>
      </c>
      <c r="G49">
        <v>500</v>
      </c>
      <c r="H49">
        <v>495</v>
      </c>
      <c r="I49">
        <f t="shared" si="0"/>
        <v>990</v>
      </c>
      <c r="J49">
        <v>28.5</v>
      </c>
      <c r="K49">
        <f t="shared" si="1"/>
        <v>10402.5</v>
      </c>
      <c r="L49">
        <v>17256057.390000001</v>
      </c>
      <c r="M49">
        <f t="shared" si="2"/>
        <v>15499725</v>
      </c>
      <c r="N49" s="8">
        <f t="shared" si="3"/>
        <v>1756332.3900000006</v>
      </c>
      <c r="O49">
        <v>704627.21</v>
      </c>
    </row>
    <row r="50" spans="1:15" x14ac:dyDescent="0.2">
      <c r="A50">
        <v>18097322200</v>
      </c>
      <c r="B50" s="4" t="s">
        <v>62</v>
      </c>
      <c r="C50">
        <v>-86.147113899999994</v>
      </c>
      <c r="D50">
        <v>39.836167400000001</v>
      </c>
      <c r="E50">
        <v>2251</v>
      </c>
      <c r="F50">
        <v>783</v>
      </c>
      <c r="G50">
        <v>266</v>
      </c>
      <c r="H50">
        <v>474</v>
      </c>
      <c r="I50">
        <f t="shared" si="0"/>
        <v>948</v>
      </c>
      <c r="J50">
        <v>33.6</v>
      </c>
      <c r="K50">
        <f t="shared" si="1"/>
        <v>12264</v>
      </c>
      <c r="L50">
        <v>17256057.390000001</v>
      </c>
      <c r="M50">
        <f t="shared" si="2"/>
        <v>14888496</v>
      </c>
      <c r="N50" s="8">
        <f t="shared" si="3"/>
        <v>2367561.3900000006</v>
      </c>
      <c r="O50">
        <v>704627.21</v>
      </c>
    </row>
    <row r="51" spans="1:15" x14ac:dyDescent="0.2">
      <c r="A51">
        <v>18097322300</v>
      </c>
      <c r="B51" s="4" t="s">
        <v>63</v>
      </c>
      <c r="C51">
        <v>-86.147553700000003</v>
      </c>
      <c r="D51">
        <v>39.843252100000001</v>
      </c>
      <c r="E51">
        <v>2445</v>
      </c>
      <c r="F51">
        <v>1111</v>
      </c>
      <c r="G51">
        <v>324</v>
      </c>
      <c r="H51">
        <v>779</v>
      </c>
      <c r="I51">
        <f t="shared" si="0"/>
        <v>1558</v>
      </c>
      <c r="J51">
        <v>37.340000000000003</v>
      </c>
      <c r="K51">
        <f t="shared" si="1"/>
        <v>13629.1</v>
      </c>
      <c r="L51">
        <v>17256057.390000001</v>
      </c>
      <c r="M51">
        <f t="shared" si="2"/>
        <v>25649966.199999999</v>
      </c>
      <c r="N51" s="8">
        <f t="shared" si="3"/>
        <v>8393908.8099999987</v>
      </c>
      <c r="O51">
        <v>704627.21</v>
      </c>
    </row>
    <row r="52" spans="1:15" x14ac:dyDescent="0.2">
      <c r="A52">
        <v>18097322400</v>
      </c>
      <c r="B52" s="4" t="s">
        <v>64</v>
      </c>
      <c r="C52">
        <v>-86.130969899999997</v>
      </c>
      <c r="D52">
        <v>39.843934300000001</v>
      </c>
      <c r="E52">
        <v>2923</v>
      </c>
      <c r="F52">
        <v>1346</v>
      </c>
      <c r="G52">
        <v>500</v>
      </c>
      <c r="H52">
        <v>667</v>
      </c>
      <c r="I52">
        <f t="shared" si="0"/>
        <v>1334</v>
      </c>
      <c r="J52">
        <v>29.61</v>
      </c>
      <c r="K52">
        <f t="shared" si="1"/>
        <v>10807.65</v>
      </c>
      <c r="L52">
        <v>17256057.390000001</v>
      </c>
      <c r="M52">
        <f t="shared" si="2"/>
        <v>19821230.099999998</v>
      </c>
      <c r="N52" s="8">
        <f t="shared" si="3"/>
        <v>2565172.7099999972</v>
      </c>
      <c r="O52">
        <v>704627.21</v>
      </c>
    </row>
    <row r="53" spans="1:15" x14ac:dyDescent="0.2">
      <c r="A53">
        <v>18097322500</v>
      </c>
      <c r="B53" s="4" t="s">
        <v>65</v>
      </c>
      <c r="C53">
        <v>-86.132210999999998</v>
      </c>
      <c r="D53">
        <v>39.833621200000003</v>
      </c>
      <c r="E53">
        <v>1559</v>
      </c>
      <c r="F53">
        <v>689</v>
      </c>
      <c r="G53">
        <v>402</v>
      </c>
      <c r="H53">
        <v>156</v>
      </c>
      <c r="I53">
        <f t="shared" si="0"/>
        <v>312</v>
      </c>
      <c r="J53">
        <v>25.08</v>
      </c>
      <c r="K53">
        <f t="shared" si="1"/>
        <v>9154.1999999999989</v>
      </c>
      <c r="L53">
        <v>17256057.390000001</v>
      </c>
      <c r="M53">
        <f t="shared" si="2"/>
        <v>6536098.7999999989</v>
      </c>
      <c r="N53" s="8">
        <f t="shared" si="3"/>
        <v>10719958.590000002</v>
      </c>
      <c r="O53">
        <v>704627.21</v>
      </c>
    </row>
    <row r="54" spans="1:15" x14ac:dyDescent="0.2">
      <c r="A54">
        <v>18097322600</v>
      </c>
      <c r="B54" s="4" t="s">
        <v>66</v>
      </c>
      <c r="C54">
        <v>-86.112593099999998</v>
      </c>
      <c r="D54">
        <v>39.830967600000001</v>
      </c>
      <c r="E54">
        <v>3876</v>
      </c>
      <c r="F54">
        <v>1891</v>
      </c>
      <c r="G54">
        <v>1056</v>
      </c>
      <c r="H54">
        <v>442</v>
      </c>
      <c r="I54">
        <f t="shared" si="0"/>
        <v>884</v>
      </c>
      <c r="J54">
        <v>20.05</v>
      </c>
      <c r="K54">
        <f t="shared" si="1"/>
        <v>7318.25</v>
      </c>
      <c r="L54">
        <v>17256057.390000001</v>
      </c>
      <c r="M54">
        <f t="shared" si="2"/>
        <v>14197405</v>
      </c>
      <c r="N54" s="8">
        <f t="shared" si="3"/>
        <v>3058652.3900000006</v>
      </c>
      <c r="O54">
        <v>704627.21</v>
      </c>
    </row>
    <row r="55" spans="1:15" x14ac:dyDescent="0.2">
      <c r="A55">
        <v>18097322700</v>
      </c>
      <c r="B55" s="4" t="s">
        <v>67</v>
      </c>
      <c r="C55">
        <v>-86.093871300000004</v>
      </c>
      <c r="D55">
        <v>39.831178800000004</v>
      </c>
      <c r="E55">
        <v>1899</v>
      </c>
      <c r="F55">
        <v>893</v>
      </c>
      <c r="G55">
        <v>277</v>
      </c>
      <c r="H55">
        <v>448</v>
      </c>
      <c r="I55">
        <f t="shared" si="0"/>
        <v>896</v>
      </c>
      <c r="J55">
        <v>30.34</v>
      </c>
      <c r="K55">
        <f t="shared" si="1"/>
        <v>11074.1</v>
      </c>
      <c r="L55">
        <v>17256057.390000001</v>
      </c>
      <c r="M55">
        <f t="shared" si="2"/>
        <v>12989919.300000001</v>
      </c>
      <c r="N55" s="8">
        <f t="shared" si="3"/>
        <v>4266138.09</v>
      </c>
      <c r="O55">
        <v>704627.21</v>
      </c>
    </row>
    <row r="56" spans="1:15" x14ac:dyDescent="0.2">
      <c r="A56">
        <v>18097330103</v>
      </c>
      <c r="B56" s="4" t="s">
        <v>68</v>
      </c>
      <c r="C56">
        <v>-86.050638899999996</v>
      </c>
      <c r="D56">
        <v>39.919794699999997</v>
      </c>
      <c r="E56">
        <v>4734</v>
      </c>
      <c r="F56">
        <v>2590</v>
      </c>
      <c r="G56">
        <v>1390</v>
      </c>
      <c r="H56">
        <v>1187</v>
      </c>
      <c r="I56">
        <f t="shared" si="0"/>
        <v>2374</v>
      </c>
      <c r="J56">
        <v>38.42</v>
      </c>
      <c r="K56">
        <f t="shared" si="1"/>
        <v>14023.300000000001</v>
      </c>
      <c r="L56">
        <v>145862434.11000001</v>
      </c>
      <c r="M56">
        <f t="shared" si="2"/>
        <v>52783701.200000003</v>
      </c>
      <c r="N56" s="8">
        <f t="shared" si="3"/>
        <v>93078732.910000011</v>
      </c>
      <c r="O56">
        <v>14400455.800000001</v>
      </c>
    </row>
    <row r="57" spans="1:15" x14ac:dyDescent="0.2">
      <c r="A57">
        <v>18097330105</v>
      </c>
      <c r="B57" s="4" t="s">
        <v>69</v>
      </c>
      <c r="C57">
        <v>-86.055921299999994</v>
      </c>
      <c r="D57">
        <v>39.896805100000002</v>
      </c>
      <c r="E57">
        <v>5021</v>
      </c>
      <c r="F57">
        <v>2472</v>
      </c>
      <c r="G57">
        <v>951</v>
      </c>
      <c r="H57">
        <v>1226</v>
      </c>
      <c r="I57">
        <f t="shared" si="0"/>
        <v>2452</v>
      </c>
      <c r="J57">
        <v>35.94</v>
      </c>
      <c r="K57">
        <f t="shared" si="1"/>
        <v>13118.099999999999</v>
      </c>
      <c r="L57">
        <v>145862434.11000001</v>
      </c>
      <c r="M57">
        <f t="shared" si="2"/>
        <v>44640894.299999997</v>
      </c>
      <c r="N57" s="8">
        <f t="shared" si="3"/>
        <v>101221539.81000002</v>
      </c>
      <c r="O57">
        <v>14400455.800000001</v>
      </c>
    </row>
    <row r="58" spans="1:15" x14ac:dyDescent="0.2">
      <c r="A58">
        <v>18097330106</v>
      </c>
      <c r="B58" s="4" t="s">
        <v>70</v>
      </c>
      <c r="C58">
        <v>-86.041084600000005</v>
      </c>
      <c r="D58">
        <v>39.900029699999997</v>
      </c>
      <c r="E58">
        <v>4090</v>
      </c>
      <c r="F58">
        <v>2490</v>
      </c>
      <c r="G58">
        <v>1705</v>
      </c>
      <c r="H58">
        <v>481</v>
      </c>
      <c r="I58">
        <f t="shared" si="0"/>
        <v>962</v>
      </c>
      <c r="J58">
        <v>21.06</v>
      </c>
      <c r="K58">
        <f t="shared" si="1"/>
        <v>7686.9</v>
      </c>
      <c r="L58">
        <v>145862434.11000001</v>
      </c>
      <c r="M58">
        <f t="shared" si="2"/>
        <v>20500962.300000001</v>
      </c>
      <c r="N58" s="8">
        <f t="shared" si="3"/>
        <v>125361471.81000002</v>
      </c>
      <c r="O58">
        <v>14400455.800000001</v>
      </c>
    </row>
    <row r="59" spans="1:15" x14ac:dyDescent="0.2">
      <c r="A59">
        <v>18097330107</v>
      </c>
      <c r="B59" s="4" t="s">
        <v>71</v>
      </c>
      <c r="C59">
        <v>-86.018193600000004</v>
      </c>
      <c r="D59">
        <v>39.888675800000001</v>
      </c>
      <c r="E59">
        <v>6165</v>
      </c>
      <c r="F59">
        <v>2462</v>
      </c>
      <c r="G59">
        <v>606</v>
      </c>
      <c r="H59">
        <v>1715</v>
      </c>
      <c r="I59">
        <f t="shared" si="0"/>
        <v>3430</v>
      </c>
      <c r="J59">
        <v>47.61</v>
      </c>
      <c r="K59">
        <f t="shared" si="1"/>
        <v>17377.650000000001</v>
      </c>
      <c r="L59">
        <v>145862434.11000001</v>
      </c>
      <c r="M59">
        <f t="shared" si="2"/>
        <v>70136195.400000006</v>
      </c>
      <c r="N59" s="8">
        <f t="shared" si="3"/>
        <v>75726238.710000008</v>
      </c>
      <c r="O59">
        <v>14400455.800000001</v>
      </c>
    </row>
    <row r="60" spans="1:15" x14ac:dyDescent="0.2">
      <c r="A60">
        <v>18097330108</v>
      </c>
      <c r="B60" s="4" t="s">
        <v>72</v>
      </c>
      <c r="C60">
        <v>-85.9940742</v>
      </c>
      <c r="D60">
        <v>39.915051400000003</v>
      </c>
      <c r="E60">
        <v>3878</v>
      </c>
      <c r="F60">
        <v>1461</v>
      </c>
      <c r="G60">
        <v>235</v>
      </c>
      <c r="H60">
        <v>1226</v>
      </c>
      <c r="I60">
        <f t="shared" si="0"/>
        <v>2452</v>
      </c>
      <c r="J60">
        <v>52.55</v>
      </c>
      <c r="K60">
        <f t="shared" si="1"/>
        <v>19180.75</v>
      </c>
      <c r="L60">
        <v>145862434.11000001</v>
      </c>
      <c r="M60">
        <f t="shared" si="2"/>
        <v>51538675.25</v>
      </c>
      <c r="N60" s="8">
        <f t="shared" si="3"/>
        <v>94323758.860000014</v>
      </c>
      <c r="O60">
        <v>14400455.800000001</v>
      </c>
    </row>
    <row r="61" spans="1:15" x14ac:dyDescent="0.2">
      <c r="A61">
        <v>18097330109</v>
      </c>
      <c r="B61" s="5" t="s">
        <v>73</v>
      </c>
      <c r="C61">
        <v>-86.019622600000005</v>
      </c>
      <c r="D61">
        <v>39.916141799999998</v>
      </c>
      <c r="E61">
        <v>4851</v>
      </c>
      <c r="F61">
        <v>2143</v>
      </c>
      <c r="G61">
        <v>586</v>
      </c>
      <c r="H61">
        <v>1480</v>
      </c>
      <c r="I61">
        <f t="shared" si="0"/>
        <v>2960</v>
      </c>
      <c r="J61">
        <v>46.53</v>
      </c>
      <c r="K61">
        <f t="shared" si="1"/>
        <v>16983.45</v>
      </c>
      <c r="L61">
        <v>145862434.11000001</v>
      </c>
      <c r="M61">
        <f t="shared" si="2"/>
        <v>60223313.700000003</v>
      </c>
      <c r="N61" s="8">
        <f t="shared" si="3"/>
        <v>85639120.410000011</v>
      </c>
      <c r="O61">
        <v>14400455.800000001</v>
      </c>
    </row>
    <row r="62" spans="1:15" x14ac:dyDescent="0.2">
      <c r="A62">
        <v>18097330202</v>
      </c>
      <c r="B62" s="5" t="s">
        <v>74</v>
      </c>
      <c r="C62">
        <v>-85.964269200000004</v>
      </c>
      <c r="D62">
        <v>39.838044699999998</v>
      </c>
      <c r="E62">
        <v>11717</v>
      </c>
      <c r="F62">
        <v>3978</v>
      </c>
      <c r="G62">
        <v>1405</v>
      </c>
      <c r="H62">
        <v>2088</v>
      </c>
      <c r="I62">
        <f t="shared" si="0"/>
        <v>4176</v>
      </c>
      <c r="J62">
        <v>37.24</v>
      </c>
      <c r="K62">
        <f t="shared" si="1"/>
        <v>13592.6</v>
      </c>
      <c r="L62">
        <v>30740847.5</v>
      </c>
      <c r="M62">
        <f t="shared" si="2"/>
        <v>75860300.600000009</v>
      </c>
      <c r="N62" s="8">
        <f t="shared" si="3"/>
        <v>45119453.100000009</v>
      </c>
      <c r="O62">
        <v>808976.88</v>
      </c>
    </row>
    <row r="63" spans="1:15" x14ac:dyDescent="0.2">
      <c r="A63">
        <v>18097330203</v>
      </c>
      <c r="B63" s="5" t="s">
        <v>75</v>
      </c>
      <c r="C63">
        <v>-85.964469699999995</v>
      </c>
      <c r="D63">
        <v>39.914746700000002</v>
      </c>
      <c r="E63">
        <v>5993</v>
      </c>
      <c r="F63">
        <v>2067</v>
      </c>
      <c r="G63">
        <v>335</v>
      </c>
      <c r="H63">
        <v>1715</v>
      </c>
      <c r="I63">
        <f t="shared" si="0"/>
        <v>3430</v>
      </c>
      <c r="J63">
        <v>52.57</v>
      </c>
      <c r="K63">
        <f t="shared" si="1"/>
        <v>19188.05</v>
      </c>
      <c r="L63">
        <v>145862434.11000001</v>
      </c>
      <c r="M63">
        <f t="shared" si="2"/>
        <v>72243008.25</v>
      </c>
      <c r="N63" s="8">
        <f t="shared" si="3"/>
        <v>73619425.860000014</v>
      </c>
      <c r="O63">
        <v>14400455.800000001</v>
      </c>
    </row>
    <row r="64" spans="1:15" x14ac:dyDescent="0.2">
      <c r="A64">
        <v>18097330204</v>
      </c>
      <c r="B64" s="5" t="s">
        <v>76</v>
      </c>
      <c r="C64">
        <v>-85.981765699999997</v>
      </c>
      <c r="D64">
        <v>39.877261300000001</v>
      </c>
      <c r="E64">
        <v>6610</v>
      </c>
      <c r="F64">
        <v>2149</v>
      </c>
      <c r="G64">
        <v>372</v>
      </c>
      <c r="H64">
        <v>1777</v>
      </c>
      <c r="I64">
        <f t="shared" si="0"/>
        <v>3554</v>
      </c>
      <c r="J64">
        <v>52.08</v>
      </c>
      <c r="K64">
        <f t="shared" si="1"/>
        <v>19009.2</v>
      </c>
      <c r="L64">
        <v>30740847.5</v>
      </c>
      <c r="M64">
        <f t="shared" si="2"/>
        <v>74630119.200000003</v>
      </c>
      <c r="N64" s="8">
        <f t="shared" si="3"/>
        <v>43889271.700000003</v>
      </c>
      <c r="O64">
        <v>808976.88</v>
      </c>
    </row>
    <row r="65" spans="1:15" x14ac:dyDescent="0.2">
      <c r="A65">
        <v>18097330206</v>
      </c>
      <c r="B65" s="5" t="s">
        <v>77</v>
      </c>
      <c r="C65">
        <v>-85.947632299999995</v>
      </c>
      <c r="D65">
        <v>39.902114099999999</v>
      </c>
      <c r="E65">
        <v>5154</v>
      </c>
      <c r="F65">
        <v>1762</v>
      </c>
      <c r="G65">
        <v>340</v>
      </c>
      <c r="H65">
        <v>1405</v>
      </c>
      <c r="I65">
        <f t="shared" si="0"/>
        <v>2810</v>
      </c>
      <c r="J65">
        <v>40.01</v>
      </c>
      <c r="K65">
        <f t="shared" si="1"/>
        <v>14603.65</v>
      </c>
      <c r="L65">
        <v>30740847.5</v>
      </c>
      <c r="M65">
        <f t="shared" si="2"/>
        <v>46001497.5</v>
      </c>
      <c r="N65" s="8">
        <f t="shared" si="3"/>
        <v>15260650</v>
      </c>
      <c r="O65">
        <v>808976.88</v>
      </c>
    </row>
    <row r="66" spans="1:15" x14ac:dyDescent="0.2">
      <c r="A66">
        <v>18097330208</v>
      </c>
      <c r="B66" s="5" t="s">
        <v>78</v>
      </c>
      <c r="C66">
        <v>-85.970181999999994</v>
      </c>
      <c r="D66">
        <v>39.896081700000003</v>
      </c>
      <c r="E66">
        <v>2904</v>
      </c>
      <c r="F66">
        <v>1244</v>
      </c>
      <c r="G66">
        <v>443</v>
      </c>
      <c r="H66">
        <v>746</v>
      </c>
      <c r="I66">
        <f t="shared" si="0"/>
        <v>1492</v>
      </c>
      <c r="J66">
        <v>43.23</v>
      </c>
      <c r="K66">
        <f t="shared" si="1"/>
        <v>15778.949999999999</v>
      </c>
      <c r="L66">
        <v>30740847.5</v>
      </c>
      <c r="M66">
        <f t="shared" si="2"/>
        <v>30532268.249999996</v>
      </c>
      <c r="N66" s="8">
        <f t="shared" si="3"/>
        <v>208579.25000000373</v>
      </c>
      <c r="O66">
        <v>808976.88</v>
      </c>
    </row>
    <row r="67" spans="1:15" x14ac:dyDescent="0.2">
      <c r="A67">
        <v>18097330209</v>
      </c>
      <c r="B67" s="5" t="s">
        <v>79</v>
      </c>
      <c r="C67">
        <v>-85.957932</v>
      </c>
      <c r="D67">
        <v>39.876035600000002</v>
      </c>
      <c r="E67">
        <v>9533</v>
      </c>
      <c r="F67">
        <v>3325</v>
      </c>
      <c r="G67">
        <v>971</v>
      </c>
      <c r="H67">
        <v>2260</v>
      </c>
      <c r="I67">
        <f t="shared" ref="I67:I130" si="4">H67*2</f>
        <v>4520</v>
      </c>
      <c r="J67">
        <v>43.3</v>
      </c>
      <c r="K67">
        <f t="shared" ref="K67:K130" si="5">J67*365</f>
        <v>15804.499999999998</v>
      </c>
      <c r="L67">
        <v>30740847.5</v>
      </c>
      <c r="M67">
        <f t="shared" ref="M67:M130" si="6">(G67+I67)*K67</f>
        <v>86782509.499999985</v>
      </c>
      <c r="N67" s="8">
        <f t="shared" ref="N67:N130" si="7">ABS(M67-L67)</f>
        <v>56041661.999999985</v>
      </c>
      <c r="O67">
        <v>808976.88</v>
      </c>
    </row>
    <row r="68" spans="1:15" x14ac:dyDescent="0.2">
      <c r="A68">
        <v>18097330401</v>
      </c>
      <c r="B68" s="5" t="s">
        <v>80</v>
      </c>
      <c r="C68">
        <v>-86.060394700000003</v>
      </c>
      <c r="D68">
        <v>39.8729066</v>
      </c>
      <c r="E68">
        <v>6453</v>
      </c>
      <c r="F68">
        <v>2145</v>
      </c>
      <c r="G68">
        <v>643</v>
      </c>
      <c r="H68">
        <v>1409</v>
      </c>
      <c r="I68">
        <f t="shared" si="4"/>
        <v>2818</v>
      </c>
      <c r="J68">
        <v>45.8</v>
      </c>
      <c r="K68">
        <f t="shared" si="5"/>
        <v>16717</v>
      </c>
      <c r="L68">
        <v>17256057.390000001</v>
      </c>
      <c r="M68">
        <f t="shared" si="6"/>
        <v>57857537</v>
      </c>
      <c r="N68" s="8">
        <f t="shared" si="7"/>
        <v>40601479.609999999</v>
      </c>
      <c r="O68">
        <v>704627.21</v>
      </c>
    </row>
    <row r="69" spans="1:15" x14ac:dyDescent="0.2">
      <c r="A69">
        <v>18097330500</v>
      </c>
      <c r="B69" s="5" t="s">
        <v>81</v>
      </c>
      <c r="C69">
        <v>-86.065168799999995</v>
      </c>
      <c r="D69">
        <v>39.847686299999999</v>
      </c>
      <c r="E69">
        <v>6746</v>
      </c>
      <c r="F69">
        <v>2550</v>
      </c>
      <c r="G69">
        <v>860</v>
      </c>
      <c r="H69">
        <v>1461</v>
      </c>
      <c r="I69">
        <f t="shared" si="4"/>
        <v>2922</v>
      </c>
      <c r="J69">
        <v>29.13</v>
      </c>
      <c r="K69">
        <f t="shared" si="5"/>
        <v>10632.449999999999</v>
      </c>
      <c r="L69">
        <v>17256057.390000001</v>
      </c>
      <c r="M69">
        <f t="shared" si="6"/>
        <v>40211925.899999999</v>
      </c>
      <c r="N69" s="8">
        <f t="shared" si="7"/>
        <v>22955868.509999998</v>
      </c>
      <c r="O69">
        <v>704627.21</v>
      </c>
    </row>
    <row r="70" spans="1:15" x14ac:dyDescent="0.2">
      <c r="A70">
        <v>18097330600</v>
      </c>
      <c r="B70" s="5" t="s">
        <v>82</v>
      </c>
      <c r="C70">
        <v>-86.036815799999999</v>
      </c>
      <c r="D70">
        <v>39.847765000000003</v>
      </c>
      <c r="E70">
        <v>6461</v>
      </c>
      <c r="F70">
        <v>1915</v>
      </c>
      <c r="G70">
        <v>716</v>
      </c>
      <c r="H70">
        <v>1063</v>
      </c>
      <c r="I70">
        <f t="shared" si="4"/>
        <v>2126</v>
      </c>
      <c r="J70">
        <v>31.22</v>
      </c>
      <c r="K70">
        <f t="shared" si="5"/>
        <v>11395.3</v>
      </c>
      <c r="L70">
        <v>30740847.5</v>
      </c>
      <c r="M70">
        <f t="shared" si="6"/>
        <v>32385442.599999998</v>
      </c>
      <c r="N70" s="8">
        <f t="shared" si="7"/>
        <v>1644595.0999999978</v>
      </c>
      <c r="O70">
        <v>808976.88</v>
      </c>
    </row>
    <row r="71" spans="1:15" x14ac:dyDescent="0.2">
      <c r="A71">
        <v>18097330700</v>
      </c>
      <c r="B71" s="5" t="s">
        <v>83</v>
      </c>
      <c r="C71">
        <v>-86.006033599999995</v>
      </c>
      <c r="D71">
        <v>39.8463566</v>
      </c>
      <c r="E71">
        <v>5681</v>
      </c>
      <c r="F71">
        <v>2536</v>
      </c>
      <c r="G71">
        <v>1117</v>
      </c>
      <c r="H71">
        <v>1128</v>
      </c>
      <c r="I71">
        <f t="shared" si="4"/>
        <v>2256</v>
      </c>
      <c r="J71">
        <v>27.02</v>
      </c>
      <c r="K71">
        <f t="shared" si="5"/>
        <v>9862.2999999999993</v>
      </c>
      <c r="L71">
        <v>30740847.5</v>
      </c>
      <c r="M71">
        <f t="shared" si="6"/>
        <v>33265537.899999999</v>
      </c>
      <c r="N71" s="8">
        <f t="shared" si="7"/>
        <v>2524690.3999999985</v>
      </c>
      <c r="O71">
        <v>808976.88</v>
      </c>
    </row>
    <row r="72" spans="1:15" x14ac:dyDescent="0.2">
      <c r="A72">
        <v>18097330803</v>
      </c>
      <c r="B72" s="5" t="s">
        <v>84</v>
      </c>
      <c r="C72">
        <v>-86.000550799999999</v>
      </c>
      <c r="D72">
        <v>39.829836899999997</v>
      </c>
      <c r="E72">
        <v>3816</v>
      </c>
      <c r="F72">
        <v>1302</v>
      </c>
      <c r="G72">
        <v>529</v>
      </c>
      <c r="H72">
        <v>466</v>
      </c>
      <c r="I72">
        <f t="shared" si="4"/>
        <v>932</v>
      </c>
      <c r="J72">
        <v>23.1</v>
      </c>
      <c r="K72">
        <f t="shared" si="5"/>
        <v>8431.5</v>
      </c>
      <c r="L72">
        <v>145862434.11000001</v>
      </c>
      <c r="M72">
        <f t="shared" si="6"/>
        <v>12318421.5</v>
      </c>
      <c r="N72" s="8">
        <f t="shared" si="7"/>
        <v>133544012.61000001</v>
      </c>
      <c r="O72">
        <v>14400455.800000001</v>
      </c>
    </row>
    <row r="73" spans="1:15" x14ac:dyDescent="0.2">
      <c r="A73">
        <v>18097330804</v>
      </c>
      <c r="B73" s="5" t="s">
        <v>85</v>
      </c>
      <c r="C73">
        <v>-86.000681799999995</v>
      </c>
      <c r="D73">
        <v>39.837167299999997</v>
      </c>
      <c r="E73">
        <v>3072</v>
      </c>
      <c r="F73">
        <v>1268</v>
      </c>
      <c r="G73">
        <v>599</v>
      </c>
      <c r="H73">
        <v>418</v>
      </c>
      <c r="I73">
        <f t="shared" si="4"/>
        <v>836</v>
      </c>
      <c r="J73">
        <v>23.18</v>
      </c>
      <c r="K73">
        <f t="shared" si="5"/>
        <v>8460.7000000000007</v>
      </c>
      <c r="L73">
        <v>145862434.11000001</v>
      </c>
      <c r="M73">
        <f t="shared" si="6"/>
        <v>12141104.500000002</v>
      </c>
      <c r="N73" s="8">
        <f t="shared" si="7"/>
        <v>133721329.61000001</v>
      </c>
      <c r="O73">
        <v>14400455.800000001</v>
      </c>
    </row>
    <row r="74" spans="1:15" x14ac:dyDescent="0.2">
      <c r="A74">
        <v>18097330805</v>
      </c>
      <c r="B74" s="5" t="s">
        <v>86</v>
      </c>
      <c r="C74">
        <v>-86.033630599999995</v>
      </c>
      <c r="D74">
        <v>39.833271799999999</v>
      </c>
      <c r="E74">
        <v>2493</v>
      </c>
      <c r="F74">
        <v>1360</v>
      </c>
      <c r="G74">
        <v>679</v>
      </c>
      <c r="H74">
        <v>271</v>
      </c>
      <c r="I74">
        <f t="shared" si="4"/>
        <v>542</v>
      </c>
      <c r="J74">
        <v>21.88</v>
      </c>
      <c r="K74">
        <f t="shared" si="5"/>
        <v>7986.2</v>
      </c>
      <c r="L74">
        <v>30740847.5</v>
      </c>
      <c r="M74">
        <f t="shared" si="6"/>
        <v>9751150.1999999993</v>
      </c>
      <c r="N74" s="8">
        <f t="shared" si="7"/>
        <v>20989697.300000001</v>
      </c>
      <c r="O74">
        <v>808976.88</v>
      </c>
    </row>
    <row r="75" spans="1:15" x14ac:dyDescent="0.2">
      <c r="A75">
        <v>18097330806</v>
      </c>
      <c r="B75" s="5" t="s">
        <v>87</v>
      </c>
      <c r="C75">
        <v>-86.015854399999995</v>
      </c>
      <c r="D75">
        <v>39.832917999999999</v>
      </c>
      <c r="E75">
        <v>4130</v>
      </c>
      <c r="F75">
        <v>1550</v>
      </c>
      <c r="G75">
        <v>742</v>
      </c>
      <c r="H75">
        <v>585</v>
      </c>
      <c r="I75">
        <f t="shared" si="4"/>
        <v>1170</v>
      </c>
      <c r="J75">
        <v>24.35</v>
      </c>
      <c r="K75">
        <f t="shared" si="5"/>
        <v>8887.75</v>
      </c>
      <c r="L75">
        <v>145862434.11000001</v>
      </c>
      <c r="M75">
        <f t="shared" si="6"/>
        <v>16993378</v>
      </c>
      <c r="N75" s="8">
        <f t="shared" si="7"/>
        <v>128869056.11000001</v>
      </c>
      <c r="O75">
        <v>14400455.800000001</v>
      </c>
    </row>
    <row r="76" spans="1:15" x14ac:dyDescent="0.2">
      <c r="A76">
        <v>18097330900</v>
      </c>
      <c r="B76" s="5" t="s">
        <v>88</v>
      </c>
      <c r="C76">
        <v>-86.055456000000007</v>
      </c>
      <c r="D76">
        <v>39.833006900000001</v>
      </c>
      <c r="E76">
        <v>6166</v>
      </c>
      <c r="F76">
        <v>2031</v>
      </c>
      <c r="G76">
        <v>765</v>
      </c>
      <c r="H76">
        <v>849</v>
      </c>
      <c r="I76">
        <f t="shared" si="4"/>
        <v>1698</v>
      </c>
      <c r="J76">
        <v>23.46</v>
      </c>
      <c r="K76">
        <f t="shared" si="5"/>
        <v>8562.9</v>
      </c>
      <c r="L76">
        <v>17256057.390000001</v>
      </c>
      <c r="M76">
        <f t="shared" si="6"/>
        <v>21090422.699999999</v>
      </c>
      <c r="N76" s="8">
        <f t="shared" si="7"/>
        <v>3834365.3099999987</v>
      </c>
      <c r="O76">
        <v>704627.21</v>
      </c>
    </row>
    <row r="77" spans="1:15" x14ac:dyDescent="0.2">
      <c r="A77">
        <v>18097331000</v>
      </c>
      <c r="B77" s="5" t="s">
        <v>89</v>
      </c>
      <c r="C77">
        <v>-86.074343900000002</v>
      </c>
      <c r="D77">
        <v>39.832920600000001</v>
      </c>
      <c r="E77">
        <v>3877</v>
      </c>
      <c r="F77">
        <v>1636</v>
      </c>
      <c r="G77">
        <v>727</v>
      </c>
      <c r="H77">
        <v>744</v>
      </c>
      <c r="I77">
        <f t="shared" si="4"/>
        <v>1488</v>
      </c>
      <c r="J77">
        <v>26.11</v>
      </c>
      <c r="K77">
        <f t="shared" si="5"/>
        <v>9530.15</v>
      </c>
      <c r="L77">
        <v>17256057.390000001</v>
      </c>
      <c r="M77">
        <f t="shared" si="6"/>
        <v>21109282.25</v>
      </c>
      <c r="N77" s="8">
        <f t="shared" si="7"/>
        <v>3853224.8599999994</v>
      </c>
      <c r="O77">
        <v>704627.21</v>
      </c>
    </row>
    <row r="78" spans="1:15" x14ac:dyDescent="0.2">
      <c r="A78">
        <v>18097340101</v>
      </c>
      <c r="B78" s="5" t="s">
        <v>90</v>
      </c>
      <c r="C78">
        <v>-86.314926999999997</v>
      </c>
      <c r="D78">
        <v>39.769464900000003</v>
      </c>
      <c r="E78">
        <v>4000</v>
      </c>
      <c r="F78">
        <v>1385</v>
      </c>
      <c r="G78">
        <v>407</v>
      </c>
      <c r="H78">
        <v>978</v>
      </c>
      <c r="I78">
        <f t="shared" si="4"/>
        <v>1956</v>
      </c>
      <c r="J78">
        <v>44.24</v>
      </c>
      <c r="K78">
        <f t="shared" si="5"/>
        <v>16147.6</v>
      </c>
      <c r="L78">
        <v>145862434.11000001</v>
      </c>
      <c r="M78">
        <f t="shared" si="6"/>
        <v>38156778.800000004</v>
      </c>
      <c r="N78" s="8">
        <f t="shared" si="7"/>
        <v>107705655.31</v>
      </c>
      <c r="O78">
        <v>14400455.800000001</v>
      </c>
    </row>
    <row r="79" spans="1:15" x14ac:dyDescent="0.2">
      <c r="A79">
        <v>18097340102</v>
      </c>
      <c r="B79" s="5" t="s">
        <v>91</v>
      </c>
      <c r="C79">
        <v>-86.296054299999994</v>
      </c>
      <c r="D79">
        <v>39.769831500000002</v>
      </c>
      <c r="E79">
        <v>3724</v>
      </c>
      <c r="F79">
        <v>1576</v>
      </c>
      <c r="G79">
        <v>773</v>
      </c>
      <c r="H79">
        <v>447</v>
      </c>
      <c r="I79">
        <f t="shared" si="4"/>
        <v>894</v>
      </c>
      <c r="J79">
        <v>20.65</v>
      </c>
      <c r="K79">
        <f t="shared" si="5"/>
        <v>7537.2499999999991</v>
      </c>
      <c r="L79">
        <v>145862434.11000001</v>
      </c>
      <c r="M79">
        <f t="shared" si="6"/>
        <v>12564595.749999998</v>
      </c>
      <c r="N79" s="8">
        <f t="shared" si="7"/>
        <v>133297838.36000001</v>
      </c>
      <c r="O79">
        <v>14400455.800000001</v>
      </c>
    </row>
    <row r="80" spans="1:15" x14ac:dyDescent="0.2">
      <c r="A80">
        <v>18097340108</v>
      </c>
      <c r="B80" s="5" t="s">
        <v>92</v>
      </c>
      <c r="C80">
        <v>-86.272842900000001</v>
      </c>
      <c r="D80">
        <v>39.8121875</v>
      </c>
      <c r="E80">
        <v>2444</v>
      </c>
      <c r="F80">
        <v>823</v>
      </c>
      <c r="G80">
        <v>359</v>
      </c>
      <c r="H80">
        <v>291</v>
      </c>
      <c r="I80">
        <f t="shared" si="4"/>
        <v>582</v>
      </c>
      <c r="J80">
        <v>22.93</v>
      </c>
      <c r="K80">
        <f t="shared" si="5"/>
        <v>8369.4500000000007</v>
      </c>
      <c r="L80">
        <v>145862434.11000001</v>
      </c>
      <c r="M80">
        <f t="shared" si="6"/>
        <v>7875652.4500000011</v>
      </c>
      <c r="N80" s="8">
        <f t="shared" si="7"/>
        <v>137986781.66000003</v>
      </c>
      <c r="O80">
        <v>14400455.800000001</v>
      </c>
    </row>
    <row r="81" spans="1:15" x14ac:dyDescent="0.2">
      <c r="A81">
        <v>18097340109</v>
      </c>
      <c r="B81" s="5" t="s">
        <v>93</v>
      </c>
      <c r="C81">
        <v>-86.282825900000006</v>
      </c>
      <c r="D81">
        <v>39.812685700000003</v>
      </c>
      <c r="E81">
        <v>1196</v>
      </c>
      <c r="F81">
        <v>530</v>
      </c>
      <c r="G81">
        <v>205</v>
      </c>
      <c r="H81">
        <v>299</v>
      </c>
      <c r="I81">
        <f t="shared" si="4"/>
        <v>598</v>
      </c>
      <c r="J81">
        <v>32.380000000000003</v>
      </c>
      <c r="K81">
        <f t="shared" si="5"/>
        <v>11818.7</v>
      </c>
      <c r="L81">
        <v>145862434.11000001</v>
      </c>
      <c r="M81">
        <f t="shared" si="6"/>
        <v>9490416.1000000015</v>
      </c>
      <c r="N81" s="8">
        <f t="shared" si="7"/>
        <v>136372018.01000002</v>
      </c>
      <c r="O81">
        <v>14400455.800000001</v>
      </c>
    </row>
    <row r="82" spans="1:15" x14ac:dyDescent="0.2">
      <c r="A82">
        <v>18097340110</v>
      </c>
      <c r="B82" s="5" t="s">
        <v>94</v>
      </c>
      <c r="C82">
        <v>-86.2901454</v>
      </c>
      <c r="D82">
        <v>39.819331099999999</v>
      </c>
      <c r="E82">
        <v>4816</v>
      </c>
      <c r="F82">
        <v>2296</v>
      </c>
      <c r="G82">
        <v>1180</v>
      </c>
      <c r="H82">
        <v>943</v>
      </c>
      <c r="I82">
        <f t="shared" si="4"/>
        <v>1886</v>
      </c>
      <c r="J82">
        <v>28.57</v>
      </c>
      <c r="K82">
        <f t="shared" si="5"/>
        <v>10428.049999999999</v>
      </c>
      <c r="L82">
        <v>145862434.11000001</v>
      </c>
      <c r="M82">
        <f t="shared" si="6"/>
        <v>31972401.299999997</v>
      </c>
      <c r="N82" s="8">
        <f t="shared" si="7"/>
        <v>113890032.81000002</v>
      </c>
      <c r="O82">
        <v>14400455.800000001</v>
      </c>
    </row>
    <row r="83" spans="1:15" x14ac:dyDescent="0.2">
      <c r="A83">
        <v>18097340111</v>
      </c>
      <c r="B83" s="5" t="s">
        <v>95</v>
      </c>
      <c r="C83">
        <v>-86.298107799999997</v>
      </c>
      <c r="D83">
        <v>39.794511300000003</v>
      </c>
      <c r="E83">
        <v>3863</v>
      </c>
      <c r="F83">
        <v>990</v>
      </c>
      <c r="G83">
        <v>256</v>
      </c>
      <c r="H83">
        <v>734</v>
      </c>
      <c r="I83">
        <f t="shared" si="4"/>
        <v>1468</v>
      </c>
      <c r="J83">
        <v>49.54</v>
      </c>
      <c r="K83">
        <f t="shared" si="5"/>
        <v>18082.099999999999</v>
      </c>
      <c r="L83">
        <v>145862434.11000001</v>
      </c>
      <c r="M83">
        <f t="shared" si="6"/>
        <v>31173540.399999999</v>
      </c>
      <c r="N83" s="8">
        <f t="shared" si="7"/>
        <v>114688893.71000001</v>
      </c>
      <c r="O83">
        <v>14400455.800000001</v>
      </c>
    </row>
    <row r="84" spans="1:15" x14ac:dyDescent="0.2">
      <c r="A84">
        <v>18097340112</v>
      </c>
      <c r="B84" s="5" t="s">
        <v>96</v>
      </c>
      <c r="C84">
        <v>-86.301554199999998</v>
      </c>
      <c r="D84">
        <v>39.812010299999997</v>
      </c>
      <c r="E84">
        <v>5119</v>
      </c>
      <c r="F84">
        <v>2436</v>
      </c>
      <c r="G84">
        <v>1410</v>
      </c>
      <c r="H84">
        <v>862</v>
      </c>
      <c r="I84">
        <f t="shared" si="4"/>
        <v>1724</v>
      </c>
      <c r="J84">
        <v>27.31</v>
      </c>
      <c r="K84">
        <f t="shared" si="5"/>
        <v>9968.15</v>
      </c>
      <c r="L84">
        <v>145862434.11000001</v>
      </c>
      <c r="M84">
        <f t="shared" si="6"/>
        <v>31240182.099999998</v>
      </c>
      <c r="N84" s="8">
        <f t="shared" si="7"/>
        <v>114622252.01000002</v>
      </c>
      <c r="O84">
        <v>14400455.800000001</v>
      </c>
    </row>
    <row r="85" spans="1:15" x14ac:dyDescent="0.2">
      <c r="A85">
        <v>18097340113</v>
      </c>
      <c r="B85" s="5" t="s">
        <v>97</v>
      </c>
      <c r="C85">
        <v>-86.314931400000006</v>
      </c>
      <c r="D85">
        <v>39.786111599999998</v>
      </c>
      <c r="E85">
        <v>4268</v>
      </c>
      <c r="F85">
        <v>1571</v>
      </c>
      <c r="G85">
        <v>621</v>
      </c>
      <c r="H85">
        <v>737</v>
      </c>
      <c r="I85">
        <f t="shared" si="4"/>
        <v>1474</v>
      </c>
      <c r="J85">
        <v>34.76</v>
      </c>
      <c r="K85">
        <f t="shared" si="5"/>
        <v>12687.4</v>
      </c>
      <c r="L85">
        <v>145862434.11000001</v>
      </c>
      <c r="M85">
        <f t="shared" si="6"/>
        <v>26580103</v>
      </c>
      <c r="N85" s="8">
        <f t="shared" si="7"/>
        <v>119282331.11000001</v>
      </c>
      <c r="O85">
        <v>14400455.800000001</v>
      </c>
    </row>
    <row r="86" spans="1:15" x14ac:dyDescent="0.2">
      <c r="A86">
        <v>18097340114</v>
      </c>
      <c r="B86" s="5" t="s">
        <v>98</v>
      </c>
      <c r="C86">
        <v>-86.319000500000001</v>
      </c>
      <c r="D86">
        <v>39.805058600000002</v>
      </c>
      <c r="E86">
        <v>3923</v>
      </c>
      <c r="F86">
        <v>1526</v>
      </c>
      <c r="G86">
        <v>409</v>
      </c>
      <c r="H86">
        <v>1084</v>
      </c>
      <c r="I86">
        <f t="shared" si="4"/>
        <v>2168</v>
      </c>
      <c r="J86">
        <v>46.89</v>
      </c>
      <c r="K86">
        <f t="shared" si="5"/>
        <v>17114.849999999999</v>
      </c>
      <c r="L86">
        <v>7927070</v>
      </c>
      <c r="M86">
        <f t="shared" si="6"/>
        <v>44104968.449999996</v>
      </c>
      <c r="N86" s="8">
        <f t="shared" si="7"/>
        <v>36177898.449999996</v>
      </c>
      <c r="O86" s="2">
        <v>35040</v>
      </c>
    </row>
    <row r="87" spans="1:15" x14ac:dyDescent="0.2">
      <c r="A87">
        <v>18097340201</v>
      </c>
      <c r="B87" s="5" t="s">
        <v>99</v>
      </c>
      <c r="C87">
        <v>-86.263023700000005</v>
      </c>
      <c r="D87">
        <v>39.816437899999997</v>
      </c>
      <c r="E87">
        <v>3530</v>
      </c>
      <c r="F87">
        <v>1039</v>
      </c>
      <c r="G87">
        <v>333</v>
      </c>
      <c r="H87">
        <v>633</v>
      </c>
      <c r="I87">
        <f t="shared" si="4"/>
        <v>1266</v>
      </c>
      <c r="J87">
        <v>31.58</v>
      </c>
      <c r="K87">
        <f t="shared" si="5"/>
        <v>11526.699999999999</v>
      </c>
      <c r="L87">
        <v>16552141.67</v>
      </c>
      <c r="M87">
        <f t="shared" si="6"/>
        <v>18431193.299999997</v>
      </c>
      <c r="N87" s="8">
        <f t="shared" si="7"/>
        <v>1879051.6299999971</v>
      </c>
      <c r="O87">
        <v>879406.67</v>
      </c>
    </row>
    <row r="88" spans="1:15" x14ac:dyDescent="0.2">
      <c r="A88">
        <v>18097340202</v>
      </c>
      <c r="B88" s="5" t="s">
        <v>100</v>
      </c>
      <c r="C88">
        <v>-86.259883099999996</v>
      </c>
      <c r="D88">
        <v>39.801748000000003</v>
      </c>
      <c r="E88">
        <v>4225</v>
      </c>
      <c r="F88">
        <v>1788</v>
      </c>
      <c r="G88">
        <v>842</v>
      </c>
      <c r="H88">
        <v>702</v>
      </c>
      <c r="I88">
        <f t="shared" si="4"/>
        <v>1404</v>
      </c>
      <c r="J88">
        <v>25.08</v>
      </c>
      <c r="K88">
        <f t="shared" si="5"/>
        <v>9154.1999999999989</v>
      </c>
      <c r="L88">
        <v>16552141.67</v>
      </c>
      <c r="M88">
        <f t="shared" si="6"/>
        <v>20560333.199999999</v>
      </c>
      <c r="N88" s="8">
        <f t="shared" si="7"/>
        <v>4008191.5299999993</v>
      </c>
      <c r="O88">
        <v>879406.67</v>
      </c>
    </row>
    <row r="89" spans="1:15" x14ac:dyDescent="0.2">
      <c r="A89">
        <v>18097340300</v>
      </c>
      <c r="B89" s="5" t="s">
        <v>101</v>
      </c>
      <c r="C89">
        <v>-86.247745399999999</v>
      </c>
      <c r="D89">
        <v>39.8132631</v>
      </c>
      <c r="E89">
        <v>8910</v>
      </c>
      <c r="F89">
        <v>2464</v>
      </c>
      <c r="G89">
        <v>1006</v>
      </c>
      <c r="H89">
        <v>1096</v>
      </c>
      <c r="I89">
        <f t="shared" si="4"/>
        <v>2192</v>
      </c>
      <c r="J89">
        <v>26.89</v>
      </c>
      <c r="K89">
        <f t="shared" si="5"/>
        <v>9814.85</v>
      </c>
      <c r="L89">
        <v>17256057.390000001</v>
      </c>
      <c r="M89">
        <f t="shared" si="6"/>
        <v>31387890.300000001</v>
      </c>
      <c r="N89" s="8">
        <f t="shared" si="7"/>
        <v>14131832.91</v>
      </c>
      <c r="O89">
        <v>704627.21</v>
      </c>
    </row>
    <row r="90" spans="1:15" x14ac:dyDescent="0.2">
      <c r="A90">
        <v>18097340400</v>
      </c>
      <c r="B90" s="5" t="s">
        <v>102</v>
      </c>
      <c r="C90">
        <v>-86.232949199999993</v>
      </c>
      <c r="D90">
        <v>39.816729799999997</v>
      </c>
      <c r="E90">
        <v>3662</v>
      </c>
      <c r="F90">
        <v>1215</v>
      </c>
      <c r="G90">
        <v>468</v>
      </c>
      <c r="H90">
        <v>548</v>
      </c>
      <c r="I90">
        <f t="shared" si="4"/>
        <v>1096</v>
      </c>
      <c r="J90">
        <v>27.8</v>
      </c>
      <c r="K90">
        <f t="shared" si="5"/>
        <v>10147</v>
      </c>
      <c r="L90">
        <v>17256057.390000001</v>
      </c>
      <c r="M90">
        <f t="shared" si="6"/>
        <v>15869908</v>
      </c>
      <c r="N90" s="8">
        <f t="shared" si="7"/>
        <v>1386149.3900000006</v>
      </c>
      <c r="O90">
        <v>704627.21</v>
      </c>
    </row>
    <row r="91" spans="1:15" x14ac:dyDescent="0.2">
      <c r="A91">
        <v>18097340500</v>
      </c>
      <c r="B91" s="5" t="s">
        <v>103</v>
      </c>
      <c r="C91">
        <v>-86.212974599999995</v>
      </c>
      <c r="D91">
        <v>39.8186204</v>
      </c>
      <c r="E91">
        <v>5750</v>
      </c>
      <c r="F91">
        <v>1701</v>
      </c>
      <c r="G91">
        <v>825</v>
      </c>
      <c r="H91">
        <v>619</v>
      </c>
      <c r="I91">
        <f t="shared" si="4"/>
        <v>1238</v>
      </c>
      <c r="J91">
        <v>30.44</v>
      </c>
      <c r="K91">
        <f t="shared" si="5"/>
        <v>11110.6</v>
      </c>
      <c r="L91">
        <v>17256057.390000001</v>
      </c>
      <c r="M91">
        <f t="shared" si="6"/>
        <v>22921167.800000001</v>
      </c>
      <c r="N91" s="8">
        <f t="shared" si="7"/>
        <v>5665110.4100000001</v>
      </c>
      <c r="O91">
        <v>704627.21</v>
      </c>
    </row>
    <row r="92" spans="1:15" x14ac:dyDescent="0.2">
      <c r="A92">
        <v>18097340600</v>
      </c>
      <c r="B92" s="5" t="s">
        <v>104</v>
      </c>
      <c r="C92">
        <v>-86.206468599999994</v>
      </c>
      <c r="D92">
        <v>39.803032299999998</v>
      </c>
      <c r="E92">
        <v>5664</v>
      </c>
      <c r="F92">
        <v>1797</v>
      </c>
      <c r="G92">
        <v>859</v>
      </c>
      <c r="H92">
        <v>764</v>
      </c>
      <c r="I92">
        <f t="shared" si="4"/>
        <v>1528</v>
      </c>
      <c r="J92">
        <v>26.8</v>
      </c>
      <c r="K92">
        <f t="shared" si="5"/>
        <v>9782</v>
      </c>
      <c r="L92">
        <v>17256057.390000001</v>
      </c>
      <c r="M92">
        <f t="shared" si="6"/>
        <v>23349634</v>
      </c>
      <c r="N92" s="8">
        <f t="shared" si="7"/>
        <v>6093576.6099999994</v>
      </c>
      <c r="O92">
        <v>704627.21</v>
      </c>
    </row>
    <row r="93" spans="1:15" x14ac:dyDescent="0.2">
      <c r="A93">
        <v>18097340700</v>
      </c>
      <c r="B93" s="5" t="s">
        <v>105</v>
      </c>
      <c r="C93">
        <v>-86.227823700000002</v>
      </c>
      <c r="D93">
        <v>39.7985738</v>
      </c>
      <c r="E93">
        <v>4317</v>
      </c>
      <c r="F93">
        <v>1295</v>
      </c>
      <c r="G93">
        <v>424</v>
      </c>
      <c r="H93">
        <v>781</v>
      </c>
      <c r="I93">
        <f t="shared" si="4"/>
        <v>1562</v>
      </c>
      <c r="J93">
        <v>36.369999999999997</v>
      </c>
      <c r="K93">
        <f t="shared" si="5"/>
        <v>13275.05</v>
      </c>
      <c r="L93">
        <v>16552141.67</v>
      </c>
      <c r="M93">
        <f t="shared" si="6"/>
        <v>26364249.299999997</v>
      </c>
      <c r="N93" s="8">
        <f t="shared" si="7"/>
        <v>9812107.6299999971</v>
      </c>
      <c r="O93">
        <v>879406.67</v>
      </c>
    </row>
    <row r="94" spans="1:15" x14ac:dyDescent="0.2">
      <c r="A94">
        <v>18097340800</v>
      </c>
      <c r="B94" s="5" t="s">
        <v>106</v>
      </c>
      <c r="C94">
        <v>-86.244929200000001</v>
      </c>
      <c r="D94">
        <v>39.7956699</v>
      </c>
      <c r="E94">
        <v>1745</v>
      </c>
      <c r="F94">
        <v>680</v>
      </c>
      <c r="G94">
        <v>247</v>
      </c>
      <c r="H94">
        <v>386</v>
      </c>
      <c r="I94">
        <f t="shared" si="4"/>
        <v>772</v>
      </c>
      <c r="J94">
        <v>38.43</v>
      </c>
      <c r="K94">
        <f t="shared" si="5"/>
        <v>14026.95</v>
      </c>
      <c r="L94">
        <v>16552141.67</v>
      </c>
      <c r="M94">
        <f t="shared" si="6"/>
        <v>14293462.050000001</v>
      </c>
      <c r="N94" s="8">
        <f t="shared" si="7"/>
        <v>2258679.6199999992</v>
      </c>
      <c r="O94">
        <v>879406.67</v>
      </c>
    </row>
    <row r="95" spans="1:15" x14ac:dyDescent="0.2">
      <c r="A95">
        <v>18097340901</v>
      </c>
      <c r="B95" s="5" t="s">
        <v>107</v>
      </c>
      <c r="C95">
        <v>-86.280694999999994</v>
      </c>
      <c r="D95">
        <v>39.790539500000001</v>
      </c>
      <c r="E95">
        <v>3844</v>
      </c>
      <c r="F95">
        <v>1371</v>
      </c>
      <c r="G95">
        <v>334</v>
      </c>
      <c r="H95">
        <v>999</v>
      </c>
      <c r="I95">
        <f t="shared" si="4"/>
        <v>1998</v>
      </c>
      <c r="J95">
        <v>44.09</v>
      </c>
      <c r="K95">
        <f t="shared" si="5"/>
        <v>16092.85</v>
      </c>
      <c r="L95">
        <v>145862434.11000001</v>
      </c>
      <c r="M95">
        <f t="shared" si="6"/>
        <v>37528526.200000003</v>
      </c>
      <c r="N95" s="8">
        <f t="shared" si="7"/>
        <v>108333907.91000001</v>
      </c>
      <c r="O95">
        <v>14400455.800000001</v>
      </c>
    </row>
    <row r="96" spans="1:15" x14ac:dyDescent="0.2">
      <c r="A96">
        <v>18097340902</v>
      </c>
      <c r="B96" s="5" t="s">
        <v>108</v>
      </c>
      <c r="C96">
        <v>-86.263269899999997</v>
      </c>
      <c r="D96">
        <v>39.788898400000001</v>
      </c>
      <c r="E96">
        <v>6055</v>
      </c>
      <c r="F96">
        <v>2835</v>
      </c>
      <c r="G96">
        <v>1364</v>
      </c>
      <c r="H96">
        <v>1190</v>
      </c>
      <c r="I96">
        <f t="shared" si="4"/>
        <v>2380</v>
      </c>
      <c r="J96">
        <v>26.27</v>
      </c>
      <c r="K96">
        <f t="shared" si="5"/>
        <v>9588.5499999999993</v>
      </c>
      <c r="L96">
        <v>16552141.67</v>
      </c>
      <c r="M96">
        <f t="shared" si="6"/>
        <v>35899531.199999996</v>
      </c>
      <c r="N96" s="8">
        <f t="shared" si="7"/>
        <v>19347389.529999994</v>
      </c>
      <c r="O96">
        <v>879406.67</v>
      </c>
    </row>
    <row r="97" spans="1:15" x14ac:dyDescent="0.2">
      <c r="A97">
        <v>18097341000</v>
      </c>
      <c r="B97" s="5" t="s">
        <v>109</v>
      </c>
      <c r="C97">
        <v>-86.239148700000001</v>
      </c>
      <c r="D97">
        <v>39.784361500000003</v>
      </c>
      <c r="E97">
        <v>1657</v>
      </c>
      <c r="F97">
        <v>767</v>
      </c>
      <c r="G97">
        <v>229</v>
      </c>
      <c r="H97">
        <v>510</v>
      </c>
      <c r="I97">
        <f t="shared" si="4"/>
        <v>1020</v>
      </c>
      <c r="J97">
        <v>43.36</v>
      </c>
      <c r="K97">
        <f t="shared" si="5"/>
        <v>15826.4</v>
      </c>
      <c r="L97">
        <v>16552141.67</v>
      </c>
      <c r="M97">
        <f t="shared" si="6"/>
        <v>19767173.599999998</v>
      </c>
      <c r="N97" s="8">
        <f t="shared" si="7"/>
        <v>3215031.9299999978</v>
      </c>
      <c r="O97">
        <v>879406.67</v>
      </c>
    </row>
    <row r="98" spans="1:15" x14ac:dyDescent="0.2">
      <c r="A98">
        <v>18097341100</v>
      </c>
      <c r="B98" s="5" t="s">
        <v>110</v>
      </c>
      <c r="C98">
        <v>-86.218118799999999</v>
      </c>
      <c r="D98">
        <v>39.784170199999998</v>
      </c>
      <c r="E98">
        <v>2319</v>
      </c>
      <c r="F98">
        <v>746</v>
      </c>
      <c r="G98">
        <v>247</v>
      </c>
      <c r="H98">
        <v>385</v>
      </c>
      <c r="I98">
        <f t="shared" si="4"/>
        <v>770</v>
      </c>
      <c r="J98">
        <v>26.83</v>
      </c>
      <c r="K98">
        <f t="shared" si="5"/>
        <v>9792.9499999999989</v>
      </c>
      <c r="L98">
        <v>17256057.390000001</v>
      </c>
      <c r="M98">
        <f t="shared" si="6"/>
        <v>9959430.1499999985</v>
      </c>
      <c r="N98" s="8">
        <f t="shared" si="7"/>
        <v>7296627.2400000021</v>
      </c>
      <c r="O98">
        <v>704627.21</v>
      </c>
    </row>
    <row r="99" spans="1:15" x14ac:dyDescent="0.2">
      <c r="A99">
        <v>18097341200</v>
      </c>
      <c r="B99" s="5" t="s">
        <v>111</v>
      </c>
      <c r="C99">
        <v>-86.2035312</v>
      </c>
      <c r="D99">
        <v>39.785160699999999</v>
      </c>
      <c r="E99">
        <v>2444</v>
      </c>
      <c r="F99">
        <v>789</v>
      </c>
      <c r="G99">
        <v>274</v>
      </c>
      <c r="H99">
        <v>251</v>
      </c>
      <c r="I99">
        <f t="shared" si="4"/>
        <v>502</v>
      </c>
      <c r="J99">
        <v>18.61</v>
      </c>
      <c r="K99">
        <f t="shared" si="5"/>
        <v>6792.65</v>
      </c>
      <c r="L99">
        <v>17256057.390000001</v>
      </c>
      <c r="M99">
        <f t="shared" si="6"/>
        <v>5271096.3999999994</v>
      </c>
      <c r="N99" s="8">
        <f t="shared" si="7"/>
        <v>11984960.990000002</v>
      </c>
      <c r="O99">
        <v>704627.21</v>
      </c>
    </row>
    <row r="100" spans="1:15" x14ac:dyDescent="0.2">
      <c r="A100">
        <v>18097341600</v>
      </c>
      <c r="B100" s="5" t="s">
        <v>112</v>
      </c>
      <c r="C100">
        <v>-86.204484399999998</v>
      </c>
      <c r="D100">
        <v>39.777345199999999</v>
      </c>
      <c r="E100">
        <v>1895</v>
      </c>
      <c r="F100">
        <v>818</v>
      </c>
      <c r="G100">
        <v>406</v>
      </c>
      <c r="H100">
        <v>215</v>
      </c>
      <c r="I100">
        <f t="shared" si="4"/>
        <v>430</v>
      </c>
      <c r="J100">
        <v>20.99</v>
      </c>
      <c r="K100">
        <f t="shared" si="5"/>
        <v>7661.3499999999995</v>
      </c>
      <c r="L100">
        <v>17256057.390000001</v>
      </c>
      <c r="M100">
        <f t="shared" si="6"/>
        <v>6404888.5999999996</v>
      </c>
      <c r="N100" s="8">
        <f t="shared" si="7"/>
        <v>10851168.790000001</v>
      </c>
      <c r="O100">
        <v>704627.21</v>
      </c>
    </row>
    <row r="101" spans="1:15" x14ac:dyDescent="0.2">
      <c r="A101">
        <v>18097341700</v>
      </c>
      <c r="B101" s="5" t="s">
        <v>113</v>
      </c>
      <c r="C101">
        <v>-86.2307019</v>
      </c>
      <c r="D101">
        <v>39.769396299999997</v>
      </c>
      <c r="E101">
        <v>4869</v>
      </c>
      <c r="F101">
        <v>1684</v>
      </c>
      <c r="G101">
        <v>711</v>
      </c>
      <c r="H101">
        <v>774</v>
      </c>
      <c r="I101">
        <f t="shared" si="4"/>
        <v>1548</v>
      </c>
      <c r="J101">
        <v>30.98</v>
      </c>
      <c r="K101">
        <f t="shared" si="5"/>
        <v>11307.7</v>
      </c>
      <c r="L101">
        <v>17256057.390000001</v>
      </c>
      <c r="M101">
        <f t="shared" si="6"/>
        <v>25544094.300000001</v>
      </c>
      <c r="N101" s="8">
        <f t="shared" si="7"/>
        <v>8288036.9100000001</v>
      </c>
      <c r="O101">
        <v>704627.21</v>
      </c>
    </row>
    <row r="102" spans="1:15" x14ac:dyDescent="0.2">
      <c r="A102">
        <v>18097341902</v>
      </c>
      <c r="B102" s="5" t="s">
        <v>114</v>
      </c>
      <c r="C102">
        <v>-86.274624200000005</v>
      </c>
      <c r="D102">
        <v>39.773151499999997</v>
      </c>
      <c r="E102">
        <v>3649</v>
      </c>
      <c r="F102">
        <v>1403</v>
      </c>
      <c r="G102">
        <v>497</v>
      </c>
      <c r="H102">
        <v>839</v>
      </c>
      <c r="I102">
        <f t="shared" si="4"/>
        <v>1678</v>
      </c>
      <c r="J102">
        <v>38.700000000000003</v>
      </c>
      <c r="K102">
        <f t="shared" si="5"/>
        <v>14125.500000000002</v>
      </c>
      <c r="L102">
        <v>145862434.11000001</v>
      </c>
      <c r="M102">
        <f t="shared" si="6"/>
        <v>30722962.500000004</v>
      </c>
      <c r="N102" s="8">
        <f t="shared" si="7"/>
        <v>115139471.61000001</v>
      </c>
      <c r="O102">
        <v>14400455.800000001</v>
      </c>
    </row>
    <row r="103" spans="1:15" x14ac:dyDescent="0.2">
      <c r="A103">
        <v>18097341903</v>
      </c>
      <c r="B103" s="5" t="s">
        <v>115</v>
      </c>
      <c r="C103">
        <v>-86.260639299999994</v>
      </c>
      <c r="D103">
        <v>39.768266699999998</v>
      </c>
      <c r="E103">
        <v>5905</v>
      </c>
      <c r="F103">
        <v>2127</v>
      </c>
      <c r="G103">
        <v>1308</v>
      </c>
      <c r="H103">
        <v>667</v>
      </c>
      <c r="I103">
        <f t="shared" si="4"/>
        <v>1334</v>
      </c>
      <c r="J103">
        <v>26.26</v>
      </c>
      <c r="K103">
        <f t="shared" si="5"/>
        <v>9584.9000000000015</v>
      </c>
      <c r="L103">
        <v>17256057.390000001</v>
      </c>
      <c r="M103">
        <f t="shared" si="6"/>
        <v>25323305.800000004</v>
      </c>
      <c r="N103" s="8">
        <f t="shared" si="7"/>
        <v>8067248.4100000039</v>
      </c>
      <c r="O103">
        <v>704627.21</v>
      </c>
    </row>
    <row r="104" spans="1:15" x14ac:dyDescent="0.2">
      <c r="A104">
        <v>18097341904</v>
      </c>
      <c r="B104" s="5" t="s">
        <v>116</v>
      </c>
      <c r="C104">
        <v>-86.258536000000007</v>
      </c>
      <c r="D104">
        <v>39.7763651</v>
      </c>
      <c r="E104">
        <v>2365</v>
      </c>
      <c r="F104">
        <v>897</v>
      </c>
      <c r="G104">
        <v>346</v>
      </c>
      <c r="H104">
        <v>486</v>
      </c>
      <c r="I104">
        <f t="shared" si="4"/>
        <v>972</v>
      </c>
      <c r="J104">
        <v>30.49</v>
      </c>
      <c r="K104">
        <f t="shared" si="5"/>
        <v>11128.849999999999</v>
      </c>
      <c r="L104">
        <v>17256057.390000001</v>
      </c>
      <c r="M104">
        <f t="shared" si="6"/>
        <v>14667824.299999999</v>
      </c>
      <c r="N104" s="8">
        <f t="shared" si="7"/>
        <v>2588233.0900000017</v>
      </c>
      <c r="O104">
        <v>704627.21</v>
      </c>
    </row>
    <row r="105" spans="1:15" x14ac:dyDescent="0.2">
      <c r="A105">
        <v>18097342000</v>
      </c>
      <c r="B105" s="5" t="s">
        <v>117</v>
      </c>
      <c r="C105">
        <v>-86.3095043</v>
      </c>
      <c r="D105">
        <v>39.741494500000002</v>
      </c>
      <c r="E105">
        <v>6726</v>
      </c>
      <c r="F105">
        <v>2116</v>
      </c>
      <c r="G105">
        <v>596</v>
      </c>
      <c r="H105">
        <v>1471</v>
      </c>
      <c r="I105">
        <f t="shared" si="4"/>
        <v>2942</v>
      </c>
      <c r="J105">
        <v>48.54</v>
      </c>
      <c r="K105">
        <f t="shared" si="5"/>
        <v>17717.099999999999</v>
      </c>
      <c r="L105">
        <v>145862434.11000001</v>
      </c>
      <c r="M105">
        <f t="shared" si="6"/>
        <v>62683099.799999997</v>
      </c>
      <c r="N105" s="8">
        <f t="shared" si="7"/>
        <v>83179334.310000017</v>
      </c>
      <c r="O105">
        <v>14400455.800000001</v>
      </c>
    </row>
    <row r="106" spans="1:15" x14ac:dyDescent="0.2">
      <c r="A106">
        <v>18097342101</v>
      </c>
      <c r="B106" s="5" t="s">
        <v>118</v>
      </c>
      <c r="C106">
        <v>-86.276583700000003</v>
      </c>
      <c r="D106">
        <v>39.747526399999998</v>
      </c>
      <c r="E106">
        <v>5627</v>
      </c>
      <c r="F106">
        <v>1838</v>
      </c>
      <c r="G106">
        <v>664</v>
      </c>
      <c r="H106">
        <v>1084</v>
      </c>
      <c r="I106">
        <f t="shared" si="4"/>
        <v>2168</v>
      </c>
      <c r="J106">
        <v>41.35</v>
      </c>
      <c r="K106">
        <f t="shared" si="5"/>
        <v>15092.75</v>
      </c>
      <c r="L106">
        <v>145862434.11000001</v>
      </c>
      <c r="M106">
        <f t="shared" si="6"/>
        <v>42742668</v>
      </c>
      <c r="N106" s="8">
        <f t="shared" si="7"/>
        <v>103119766.11000001</v>
      </c>
      <c r="O106">
        <v>14400455.800000001</v>
      </c>
    </row>
    <row r="107" spans="1:15" x14ac:dyDescent="0.2">
      <c r="A107">
        <v>18097342200</v>
      </c>
      <c r="B107" s="5" t="s">
        <v>119</v>
      </c>
      <c r="C107">
        <v>-86.257103000000001</v>
      </c>
      <c r="D107">
        <v>39.742121500000003</v>
      </c>
      <c r="E107">
        <v>5722</v>
      </c>
      <c r="F107">
        <v>1967</v>
      </c>
      <c r="G107">
        <v>718</v>
      </c>
      <c r="H107">
        <v>1027</v>
      </c>
      <c r="I107">
        <f t="shared" si="4"/>
        <v>2054</v>
      </c>
      <c r="J107">
        <v>33.56</v>
      </c>
      <c r="K107">
        <f t="shared" si="5"/>
        <v>12249.400000000001</v>
      </c>
      <c r="L107">
        <v>17256057.390000001</v>
      </c>
      <c r="M107">
        <f t="shared" si="6"/>
        <v>33955336.800000004</v>
      </c>
      <c r="N107" s="8">
        <f t="shared" si="7"/>
        <v>16699279.410000004</v>
      </c>
      <c r="O107">
        <v>704627.21</v>
      </c>
    </row>
    <row r="108" spans="1:15" x14ac:dyDescent="0.2">
      <c r="A108">
        <v>18097342300</v>
      </c>
      <c r="B108" s="5" t="s">
        <v>120</v>
      </c>
      <c r="C108">
        <v>-86.237824000000003</v>
      </c>
      <c r="D108">
        <v>39.731504800000003</v>
      </c>
      <c r="E108">
        <v>6533</v>
      </c>
      <c r="F108">
        <v>2464</v>
      </c>
      <c r="G108">
        <v>904</v>
      </c>
      <c r="H108">
        <v>1064</v>
      </c>
      <c r="I108">
        <f t="shared" si="4"/>
        <v>2128</v>
      </c>
      <c r="J108">
        <v>23.57</v>
      </c>
      <c r="K108">
        <f t="shared" si="5"/>
        <v>8603.0499999999993</v>
      </c>
      <c r="L108">
        <v>17256057.390000001</v>
      </c>
      <c r="M108">
        <f t="shared" si="6"/>
        <v>26084447.599999998</v>
      </c>
      <c r="N108" s="8">
        <f t="shared" si="7"/>
        <v>8828390.2099999972</v>
      </c>
      <c r="O108">
        <v>704627.21</v>
      </c>
    </row>
    <row r="109" spans="1:15" x14ac:dyDescent="0.2">
      <c r="A109">
        <v>18097342400</v>
      </c>
      <c r="B109" s="5" t="s">
        <v>121</v>
      </c>
      <c r="C109">
        <v>-86.218342100000001</v>
      </c>
      <c r="D109">
        <v>39.739071600000003</v>
      </c>
      <c r="E109">
        <v>1568</v>
      </c>
      <c r="F109">
        <v>661</v>
      </c>
      <c r="G109">
        <v>209</v>
      </c>
      <c r="H109">
        <v>397</v>
      </c>
      <c r="I109">
        <f t="shared" si="4"/>
        <v>794</v>
      </c>
      <c r="J109">
        <v>36.11</v>
      </c>
      <c r="K109">
        <f t="shared" si="5"/>
        <v>13180.15</v>
      </c>
      <c r="L109">
        <v>17256057.390000001</v>
      </c>
      <c r="M109">
        <f t="shared" si="6"/>
        <v>13219690.449999999</v>
      </c>
      <c r="N109" s="8">
        <f t="shared" si="7"/>
        <v>4036366.9400000013</v>
      </c>
      <c r="O109">
        <v>704627.21</v>
      </c>
    </row>
    <row r="110" spans="1:15" x14ac:dyDescent="0.2">
      <c r="A110">
        <v>18097342500</v>
      </c>
      <c r="B110" s="5" t="s">
        <v>122</v>
      </c>
      <c r="C110">
        <v>-86.235352199999994</v>
      </c>
      <c r="D110">
        <v>39.756398300000001</v>
      </c>
      <c r="E110">
        <v>4850</v>
      </c>
      <c r="F110">
        <v>1683</v>
      </c>
      <c r="G110">
        <v>588</v>
      </c>
      <c r="H110">
        <v>901</v>
      </c>
      <c r="I110">
        <f t="shared" si="4"/>
        <v>1802</v>
      </c>
      <c r="J110">
        <v>28.85</v>
      </c>
      <c r="K110">
        <f t="shared" si="5"/>
        <v>10530.25</v>
      </c>
      <c r="L110">
        <v>17256057.390000001</v>
      </c>
      <c r="M110">
        <f t="shared" si="6"/>
        <v>25167297.5</v>
      </c>
      <c r="N110" s="8">
        <f t="shared" si="7"/>
        <v>7911240.1099999994</v>
      </c>
      <c r="O110">
        <v>704627.21</v>
      </c>
    </row>
    <row r="111" spans="1:15" x14ac:dyDescent="0.2">
      <c r="A111">
        <v>18097342600</v>
      </c>
      <c r="B111" s="5" t="s">
        <v>123</v>
      </c>
      <c r="C111">
        <v>-86.204360199999996</v>
      </c>
      <c r="D111">
        <v>39.755664000000003</v>
      </c>
      <c r="E111">
        <v>3756</v>
      </c>
      <c r="F111">
        <v>1103</v>
      </c>
      <c r="G111">
        <v>489</v>
      </c>
      <c r="H111">
        <v>512</v>
      </c>
      <c r="I111">
        <f t="shared" si="4"/>
        <v>1024</v>
      </c>
      <c r="J111">
        <v>32.79</v>
      </c>
      <c r="K111">
        <f t="shared" si="5"/>
        <v>11968.35</v>
      </c>
      <c r="L111">
        <v>17256057.390000001</v>
      </c>
      <c r="M111">
        <f t="shared" si="6"/>
        <v>18108113.550000001</v>
      </c>
      <c r="N111" s="8">
        <f t="shared" si="7"/>
        <v>852056.16000000015</v>
      </c>
      <c r="O111">
        <v>704627.21</v>
      </c>
    </row>
    <row r="112" spans="1:15" x14ac:dyDescent="0.2">
      <c r="A112">
        <v>18097350100</v>
      </c>
      <c r="B112" s="5" t="s">
        <v>124</v>
      </c>
      <c r="C112">
        <v>-86.190833699999999</v>
      </c>
      <c r="D112">
        <v>39.811912200000002</v>
      </c>
      <c r="E112">
        <v>1257</v>
      </c>
      <c r="F112">
        <v>612</v>
      </c>
      <c r="G112">
        <v>256</v>
      </c>
      <c r="H112">
        <v>214</v>
      </c>
      <c r="I112">
        <f t="shared" si="4"/>
        <v>428</v>
      </c>
      <c r="J112">
        <v>26.37</v>
      </c>
      <c r="K112">
        <f t="shared" si="5"/>
        <v>9625.0500000000011</v>
      </c>
      <c r="L112">
        <v>17256057.390000001</v>
      </c>
      <c r="M112">
        <f t="shared" si="6"/>
        <v>6583534.2000000011</v>
      </c>
      <c r="N112" s="8">
        <f t="shared" si="7"/>
        <v>10672523.189999999</v>
      </c>
      <c r="O112">
        <v>704627.21</v>
      </c>
    </row>
    <row r="113" spans="1:15" x14ac:dyDescent="0.2">
      <c r="A113">
        <v>18097350300</v>
      </c>
      <c r="B113" s="5" t="s">
        <v>125</v>
      </c>
      <c r="C113">
        <v>-86.159210099999996</v>
      </c>
      <c r="D113">
        <v>39.821137100000001</v>
      </c>
      <c r="E113">
        <v>2577</v>
      </c>
      <c r="F113">
        <v>1358</v>
      </c>
      <c r="G113">
        <v>664</v>
      </c>
      <c r="H113">
        <v>180</v>
      </c>
      <c r="I113">
        <f t="shared" si="4"/>
        <v>360</v>
      </c>
      <c r="J113">
        <v>14.52</v>
      </c>
      <c r="K113">
        <f t="shared" si="5"/>
        <v>5299.8</v>
      </c>
      <c r="L113">
        <v>17256057.390000001</v>
      </c>
      <c r="M113">
        <f t="shared" si="6"/>
        <v>5426995.2000000002</v>
      </c>
      <c r="N113" s="8">
        <f t="shared" si="7"/>
        <v>11829062.190000001</v>
      </c>
      <c r="O113">
        <v>704627.21</v>
      </c>
    </row>
    <row r="114" spans="1:15" x14ac:dyDescent="0.2">
      <c r="A114">
        <v>18097350400</v>
      </c>
      <c r="B114" s="5" t="s">
        <v>126</v>
      </c>
      <c r="C114">
        <v>-86.144489300000004</v>
      </c>
      <c r="D114">
        <v>39.821706900000002</v>
      </c>
      <c r="E114">
        <v>2721</v>
      </c>
      <c r="F114">
        <v>1038</v>
      </c>
      <c r="G114">
        <v>336</v>
      </c>
      <c r="H114">
        <v>395</v>
      </c>
      <c r="I114">
        <f t="shared" si="4"/>
        <v>790</v>
      </c>
      <c r="J114">
        <v>22.42</v>
      </c>
      <c r="K114">
        <f t="shared" si="5"/>
        <v>8183.3</v>
      </c>
      <c r="L114">
        <v>17256057.390000001</v>
      </c>
      <c r="M114">
        <f t="shared" si="6"/>
        <v>9214395.8000000007</v>
      </c>
      <c r="N114" s="8">
        <f t="shared" si="7"/>
        <v>8041661.5899999999</v>
      </c>
      <c r="O114">
        <v>704627.21</v>
      </c>
    </row>
    <row r="115" spans="1:15" x14ac:dyDescent="0.2">
      <c r="A115">
        <v>18097350500</v>
      </c>
      <c r="B115" s="5" t="s">
        <v>127</v>
      </c>
      <c r="C115">
        <v>-86.123526400000003</v>
      </c>
      <c r="D115">
        <v>39.821512200000001</v>
      </c>
      <c r="E115">
        <v>2180</v>
      </c>
      <c r="F115">
        <v>909</v>
      </c>
      <c r="G115">
        <v>475</v>
      </c>
      <c r="H115">
        <v>300</v>
      </c>
      <c r="I115">
        <f t="shared" si="4"/>
        <v>600</v>
      </c>
      <c r="J115">
        <v>22.01</v>
      </c>
      <c r="K115">
        <f t="shared" si="5"/>
        <v>8033.6500000000005</v>
      </c>
      <c r="L115">
        <v>17256057.390000001</v>
      </c>
      <c r="M115">
        <f t="shared" si="6"/>
        <v>8636173.75</v>
      </c>
      <c r="N115" s="8">
        <f t="shared" si="7"/>
        <v>8619883.6400000006</v>
      </c>
      <c r="O115">
        <v>704627.21</v>
      </c>
    </row>
    <row r="116" spans="1:15" x14ac:dyDescent="0.2">
      <c r="A116">
        <v>18097350600</v>
      </c>
      <c r="B116" s="5" t="s">
        <v>128</v>
      </c>
      <c r="C116">
        <v>-86.096275199999994</v>
      </c>
      <c r="D116">
        <v>39.820701200000002</v>
      </c>
      <c r="E116">
        <v>5336</v>
      </c>
      <c r="F116">
        <v>1798</v>
      </c>
      <c r="G116">
        <v>914</v>
      </c>
      <c r="H116">
        <v>576</v>
      </c>
      <c r="I116">
        <f t="shared" si="4"/>
        <v>1152</v>
      </c>
      <c r="J116">
        <v>21.15</v>
      </c>
      <c r="K116">
        <f t="shared" si="5"/>
        <v>7719.7499999999991</v>
      </c>
      <c r="L116">
        <v>17256057.390000001</v>
      </c>
      <c r="M116">
        <f t="shared" si="6"/>
        <v>15949003.499999998</v>
      </c>
      <c r="N116" s="8">
        <f t="shared" si="7"/>
        <v>1307053.8900000025</v>
      </c>
      <c r="O116">
        <v>704627.21</v>
      </c>
    </row>
    <row r="117" spans="1:15" x14ac:dyDescent="0.2">
      <c r="A117">
        <v>18097350700</v>
      </c>
      <c r="B117" s="5" t="s">
        <v>129</v>
      </c>
      <c r="C117">
        <v>-86.109724400000005</v>
      </c>
      <c r="D117">
        <v>39.814459800000002</v>
      </c>
      <c r="E117">
        <v>1582</v>
      </c>
      <c r="F117">
        <v>595</v>
      </c>
      <c r="G117">
        <v>263</v>
      </c>
      <c r="H117">
        <v>210</v>
      </c>
      <c r="I117">
        <f t="shared" si="4"/>
        <v>420</v>
      </c>
      <c r="J117">
        <v>25.16</v>
      </c>
      <c r="K117">
        <f t="shared" si="5"/>
        <v>9183.4</v>
      </c>
      <c r="L117">
        <v>17256057.390000001</v>
      </c>
      <c r="M117">
        <f t="shared" si="6"/>
        <v>6272262.2000000002</v>
      </c>
      <c r="N117" s="8">
        <f t="shared" si="7"/>
        <v>10983795.190000001</v>
      </c>
      <c r="O117">
        <v>704627.21</v>
      </c>
    </row>
    <row r="118" spans="1:15" x14ac:dyDescent="0.2">
      <c r="A118">
        <v>18097350800</v>
      </c>
      <c r="B118" s="5" t="s">
        <v>130</v>
      </c>
      <c r="C118">
        <v>-86.131636400000005</v>
      </c>
      <c r="D118">
        <v>39.814203399999997</v>
      </c>
      <c r="E118">
        <v>1774</v>
      </c>
      <c r="F118">
        <v>885</v>
      </c>
      <c r="G118">
        <v>443</v>
      </c>
      <c r="H118">
        <v>166</v>
      </c>
      <c r="I118">
        <f t="shared" si="4"/>
        <v>332</v>
      </c>
      <c r="J118">
        <v>17.350000000000001</v>
      </c>
      <c r="K118">
        <f t="shared" si="5"/>
        <v>6332.7500000000009</v>
      </c>
      <c r="L118">
        <v>17256057.390000001</v>
      </c>
      <c r="M118">
        <f t="shared" si="6"/>
        <v>4907881.2500000009</v>
      </c>
      <c r="N118" s="8">
        <f t="shared" si="7"/>
        <v>12348176.140000001</v>
      </c>
      <c r="O118">
        <v>704627.21</v>
      </c>
    </row>
    <row r="119" spans="1:15" x14ac:dyDescent="0.2">
      <c r="A119">
        <v>18097350900</v>
      </c>
      <c r="B119" s="5" t="s">
        <v>131</v>
      </c>
      <c r="C119">
        <v>-86.145763000000002</v>
      </c>
      <c r="D119">
        <v>39.812890799999998</v>
      </c>
      <c r="E119">
        <v>1557</v>
      </c>
      <c r="F119">
        <v>503</v>
      </c>
      <c r="G119">
        <v>212</v>
      </c>
      <c r="H119">
        <v>170</v>
      </c>
      <c r="I119">
        <f t="shared" si="4"/>
        <v>340</v>
      </c>
      <c r="J119">
        <v>23.21</v>
      </c>
      <c r="K119">
        <f t="shared" si="5"/>
        <v>8471.65</v>
      </c>
      <c r="L119">
        <v>17256057.390000001</v>
      </c>
      <c r="M119">
        <f t="shared" si="6"/>
        <v>4676350.8</v>
      </c>
      <c r="N119" s="8">
        <f t="shared" si="7"/>
        <v>12579706.59</v>
      </c>
      <c r="O119">
        <v>704627.21</v>
      </c>
    </row>
    <row r="120" spans="1:15" x14ac:dyDescent="0.2">
      <c r="A120">
        <v>18097351000</v>
      </c>
      <c r="B120" s="5" t="s">
        <v>132</v>
      </c>
      <c r="C120">
        <v>-86.157716899999997</v>
      </c>
      <c r="D120">
        <v>39.813603499999999</v>
      </c>
      <c r="E120">
        <v>2620</v>
      </c>
      <c r="F120">
        <v>1100</v>
      </c>
      <c r="G120">
        <v>486</v>
      </c>
      <c r="H120">
        <v>342</v>
      </c>
      <c r="I120">
        <f t="shared" si="4"/>
        <v>684</v>
      </c>
      <c r="J120">
        <v>21.19</v>
      </c>
      <c r="K120">
        <f t="shared" si="5"/>
        <v>7734.35</v>
      </c>
      <c r="L120">
        <v>17256057.390000001</v>
      </c>
      <c r="M120">
        <f t="shared" si="6"/>
        <v>9049189.5</v>
      </c>
      <c r="N120" s="8">
        <f t="shared" si="7"/>
        <v>8206867.8900000006</v>
      </c>
      <c r="O120">
        <v>704627.21</v>
      </c>
    </row>
    <row r="121" spans="1:15" x14ac:dyDescent="0.2">
      <c r="A121">
        <v>18097351200</v>
      </c>
      <c r="B121" s="5" t="s">
        <v>133</v>
      </c>
      <c r="C121">
        <v>-86.174530799999999</v>
      </c>
      <c r="D121">
        <v>39.805093100000001</v>
      </c>
      <c r="E121">
        <v>2690</v>
      </c>
      <c r="F121">
        <v>881</v>
      </c>
      <c r="G121">
        <v>429</v>
      </c>
      <c r="H121">
        <v>117</v>
      </c>
      <c r="I121">
        <f t="shared" si="4"/>
        <v>234</v>
      </c>
      <c r="J121">
        <v>14.98</v>
      </c>
      <c r="K121">
        <f t="shared" si="5"/>
        <v>5467.7</v>
      </c>
      <c r="L121">
        <v>17256057.390000001</v>
      </c>
      <c r="M121">
        <f t="shared" si="6"/>
        <v>3625085.1</v>
      </c>
      <c r="N121" s="8">
        <f t="shared" si="7"/>
        <v>13630972.290000001</v>
      </c>
      <c r="O121">
        <v>704627.21</v>
      </c>
    </row>
    <row r="122" spans="1:15" x14ac:dyDescent="0.2">
      <c r="A122">
        <v>18097351500</v>
      </c>
      <c r="B122" s="5" t="s">
        <v>134</v>
      </c>
      <c r="C122">
        <v>-86.159553399999993</v>
      </c>
      <c r="D122">
        <v>39.805914000000001</v>
      </c>
      <c r="E122">
        <v>1740</v>
      </c>
      <c r="F122">
        <v>792</v>
      </c>
      <c r="G122">
        <v>388</v>
      </c>
      <c r="H122">
        <v>261</v>
      </c>
      <c r="I122">
        <f t="shared" si="4"/>
        <v>522</v>
      </c>
      <c r="J122">
        <v>24.23</v>
      </c>
      <c r="K122">
        <f t="shared" si="5"/>
        <v>8843.9500000000007</v>
      </c>
      <c r="L122">
        <v>17256057.390000001</v>
      </c>
      <c r="M122">
        <f t="shared" si="6"/>
        <v>8047994.5000000009</v>
      </c>
      <c r="N122" s="8">
        <f t="shared" si="7"/>
        <v>9208062.8900000006</v>
      </c>
      <c r="O122">
        <v>704627.21</v>
      </c>
    </row>
    <row r="123" spans="1:15" x14ac:dyDescent="0.2">
      <c r="A123">
        <v>18097351600</v>
      </c>
      <c r="B123" s="5" t="s">
        <v>135</v>
      </c>
      <c r="C123">
        <v>-86.156686300000004</v>
      </c>
      <c r="D123">
        <v>39.799497299999999</v>
      </c>
      <c r="E123">
        <v>2395</v>
      </c>
      <c r="F123">
        <v>930</v>
      </c>
      <c r="G123">
        <v>325</v>
      </c>
      <c r="H123">
        <v>424</v>
      </c>
      <c r="I123">
        <f t="shared" si="4"/>
        <v>848</v>
      </c>
      <c r="J123">
        <v>28.28</v>
      </c>
      <c r="K123">
        <f t="shared" si="5"/>
        <v>10322.200000000001</v>
      </c>
      <c r="L123">
        <v>17256057.390000001</v>
      </c>
      <c r="M123">
        <f t="shared" si="6"/>
        <v>12107940.600000001</v>
      </c>
      <c r="N123" s="8">
        <f t="shared" si="7"/>
        <v>5148116.7899999991</v>
      </c>
      <c r="O123">
        <v>704627.21</v>
      </c>
    </row>
    <row r="124" spans="1:15" x14ac:dyDescent="0.2">
      <c r="A124">
        <v>18097351700</v>
      </c>
      <c r="B124" s="5" t="s">
        <v>136</v>
      </c>
      <c r="C124">
        <v>-86.140498899999997</v>
      </c>
      <c r="D124">
        <v>39.8027953</v>
      </c>
      <c r="E124">
        <v>2318</v>
      </c>
      <c r="F124">
        <v>979</v>
      </c>
      <c r="G124">
        <v>453</v>
      </c>
      <c r="H124">
        <v>386</v>
      </c>
      <c r="I124">
        <f t="shared" si="4"/>
        <v>772</v>
      </c>
      <c r="J124">
        <v>31.39</v>
      </c>
      <c r="K124">
        <f t="shared" si="5"/>
        <v>11457.35</v>
      </c>
      <c r="L124">
        <v>17256057.390000001</v>
      </c>
      <c r="M124">
        <f t="shared" si="6"/>
        <v>14035253.75</v>
      </c>
      <c r="N124" s="8">
        <f t="shared" si="7"/>
        <v>3220803.6400000006</v>
      </c>
      <c r="O124">
        <v>704627.21</v>
      </c>
    </row>
    <row r="125" spans="1:15" x14ac:dyDescent="0.2">
      <c r="A125">
        <v>18097351900</v>
      </c>
      <c r="B125" s="5" t="s">
        <v>137</v>
      </c>
      <c r="C125">
        <v>-86.121553899999995</v>
      </c>
      <c r="D125">
        <v>39.807077300000003</v>
      </c>
      <c r="E125">
        <v>2677</v>
      </c>
      <c r="F125">
        <v>1048</v>
      </c>
      <c r="G125">
        <v>432</v>
      </c>
      <c r="H125">
        <v>353</v>
      </c>
      <c r="I125">
        <f t="shared" si="4"/>
        <v>706</v>
      </c>
      <c r="J125">
        <v>20.13</v>
      </c>
      <c r="K125">
        <f t="shared" si="5"/>
        <v>7347.45</v>
      </c>
      <c r="L125">
        <v>17256057.390000001</v>
      </c>
      <c r="M125">
        <f t="shared" si="6"/>
        <v>8361398.0999999996</v>
      </c>
      <c r="N125" s="8">
        <f t="shared" si="7"/>
        <v>8894659.290000001</v>
      </c>
      <c r="O125">
        <v>704627.21</v>
      </c>
    </row>
    <row r="126" spans="1:15" x14ac:dyDescent="0.2">
      <c r="A126">
        <v>18097352100</v>
      </c>
      <c r="B126" s="5" t="s">
        <v>138</v>
      </c>
      <c r="C126">
        <v>-86.109325200000001</v>
      </c>
      <c r="D126">
        <v>39.803544199999997</v>
      </c>
      <c r="E126">
        <v>1929</v>
      </c>
      <c r="F126">
        <v>770</v>
      </c>
      <c r="G126">
        <v>360</v>
      </c>
      <c r="H126">
        <v>268</v>
      </c>
      <c r="I126">
        <f t="shared" si="4"/>
        <v>536</v>
      </c>
      <c r="J126">
        <v>23.13</v>
      </c>
      <c r="K126">
        <f t="shared" si="5"/>
        <v>8442.4499999999989</v>
      </c>
      <c r="L126">
        <v>17256057.390000001</v>
      </c>
      <c r="M126">
        <f t="shared" si="6"/>
        <v>7564435.1999999993</v>
      </c>
      <c r="N126" s="8">
        <f t="shared" si="7"/>
        <v>9691622.1900000013</v>
      </c>
      <c r="O126">
        <v>704627.21</v>
      </c>
    </row>
    <row r="127" spans="1:15" x14ac:dyDescent="0.2">
      <c r="A127">
        <v>18097352300</v>
      </c>
      <c r="B127" s="5" t="s">
        <v>139</v>
      </c>
      <c r="C127">
        <v>-86.093131400000004</v>
      </c>
      <c r="D127">
        <v>39.807139200000002</v>
      </c>
      <c r="E127">
        <v>1090</v>
      </c>
      <c r="F127">
        <v>540</v>
      </c>
      <c r="G127">
        <v>277</v>
      </c>
      <c r="H127">
        <v>126</v>
      </c>
      <c r="I127">
        <f t="shared" si="4"/>
        <v>252</v>
      </c>
      <c r="J127">
        <v>20.47</v>
      </c>
      <c r="K127">
        <f t="shared" si="5"/>
        <v>7471.5499999999993</v>
      </c>
      <c r="L127">
        <v>17256057.390000001</v>
      </c>
      <c r="M127">
        <f t="shared" si="6"/>
        <v>3952449.9499999997</v>
      </c>
      <c r="N127" s="8">
        <f t="shared" si="7"/>
        <v>13303607.440000001</v>
      </c>
      <c r="O127">
        <v>704627.21</v>
      </c>
    </row>
    <row r="128" spans="1:15" x14ac:dyDescent="0.2">
      <c r="A128">
        <v>18097352400</v>
      </c>
      <c r="B128" s="5" t="s">
        <v>140</v>
      </c>
      <c r="C128">
        <v>-86.092075699999995</v>
      </c>
      <c r="D128">
        <v>39.794850500000003</v>
      </c>
      <c r="E128">
        <v>2701</v>
      </c>
      <c r="F128">
        <v>1339</v>
      </c>
      <c r="G128">
        <v>695</v>
      </c>
      <c r="H128">
        <v>531</v>
      </c>
      <c r="I128">
        <f t="shared" si="4"/>
        <v>1062</v>
      </c>
      <c r="J128">
        <v>25.67</v>
      </c>
      <c r="K128">
        <f t="shared" si="5"/>
        <v>9369.5500000000011</v>
      </c>
      <c r="L128">
        <v>17256057.390000001</v>
      </c>
      <c r="M128">
        <f t="shared" si="6"/>
        <v>16462299.350000001</v>
      </c>
      <c r="N128" s="8">
        <f t="shared" si="7"/>
        <v>793758.03999999911</v>
      </c>
      <c r="O128">
        <v>704627.21</v>
      </c>
    </row>
    <row r="129" spans="1:15" x14ac:dyDescent="0.2">
      <c r="A129">
        <v>18097352500</v>
      </c>
      <c r="B129" s="5" t="s">
        <v>141</v>
      </c>
      <c r="C129">
        <v>-86.092743299999995</v>
      </c>
      <c r="D129">
        <v>39.785138699999997</v>
      </c>
      <c r="E129">
        <v>2833</v>
      </c>
      <c r="F129">
        <v>1356</v>
      </c>
      <c r="G129">
        <v>634</v>
      </c>
      <c r="H129">
        <v>592</v>
      </c>
      <c r="I129">
        <f t="shared" si="4"/>
        <v>1184</v>
      </c>
      <c r="J129">
        <v>27.83</v>
      </c>
      <c r="K129">
        <f t="shared" si="5"/>
        <v>10157.949999999999</v>
      </c>
      <c r="L129">
        <v>17256057.390000001</v>
      </c>
      <c r="M129">
        <f t="shared" si="6"/>
        <v>18467153.099999998</v>
      </c>
      <c r="N129" s="8">
        <f t="shared" si="7"/>
        <v>1211095.7099999972</v>
      </c>
      <c r="O129">
        <v>704627.21</v>
      </c>
    </row>
    <row r="130" spans="1:15" x14ac:dyDescent="0.2">
      <c r="A130">
        <v>18097352600</v>
      </c>
      <c r="B130" s="5" t="s">
        <v>142</v>
      </c>
      <c r="C130">
        <v>-86.109507800000003</v>
      </c>
      <c r="D130">
        <v>39.789741200000002</v>
      </c>
      <c r="E130">
        <v>3671</v>
      </c>
      <c r="F130">
        <v>1251</v>
      </c>
      <c r="G130">
        <v>565</v>
      </c>
      <c r="H130">
        <v>375</v>
      </c>
      <c r="I130">
        <f t="shared" si="4"/>
        <v>750</v>
      </c>
      <c r="J130">
        <v>20.91</v>
      </c>
      <c r="K130">
        <f t="shared" si="5"/>
        <v>7632.15</v>
      </c>
      <c r="L130">
        <v>17256057.390000001</v>
      </c>
      <c r="M130">
        <f t="shared" si="6"/>
        <v>10036277.25</v>
      </c>
      <c r="N130" s="8">
        <f t="shared" si="7"/>
        <v>7219780.1400000006</v>
      </c>
      <c r="O130">
        <v>704627.21</v>
      </c>
    </row>
    <row r="131" spans="1:15" x14ac:dyDescent="0.2">
      <c r="A131">
        <v>18097352700</v>
      </c>
      <c r="B131" s="5" t="s">
        <v>143</v>
      </c>
      <c r="C131">
        <v>-86.125523299999998</v>
      </c>
      <c r="D131">
        <v>39.786757799999997</v>
      </c>
      <c r="E131">
        <v>2492</v>
      </c>
      <c r="F131">
        <v>1032</v>
      </c>
      <c r="G131">
        <v>457</v>
      </c>
      <c r="H131">
        <v>392</v>
      </c>
      <c r="I131">
        <f t="shared" ref="I131:I194" si="8">H131*2</f>
        <v>784</v>
      </c>
      <c r="J131">
        <v>28.02</v>
      </c>
      <c r="K131">
        <f t="shared" ref="K131:K194" si="9">J131*365</f>
        <v>10227.299999999999</v>
      </c>
      <c r="L131">
        <v>17256057.390000001</v>
      </c>
      <c r="M131">
        <f t="shared" ref="M131:M194" si="10">(G131+I131)*K131</f>
        <v>12692079.299999999</v>
      </c>
      <c r="N131" s="8">
        <f t="shared" ref="N131:N194" si="11">ABS(M131-L131)</f>
        <v>4563978.0900000017</v>
      </c>
      <c r="O131">
        <v>704627.21</v>
      </c>
    </row>
    <row r="132" spans="1:15" x14ac:dyDescent="0.2">
      <c r="A132">
        <v>18097352800</v>
      </c>
      <c r="B132" s="5" t="s">
        <v>144</v>
      </c>
      <c r="C132">
        <v>-86.129807999999997</v>
      </c>
      <c r="D132">
        <v>39.795159599999998</v>
      </c>
      <c r="E132">
        <v>1060</v>
      </c>
      <c r="F132">
        <v>443</v>
      </c>
      <c r="G132">
        <v>209</v>
      </c>
      <c r="H132">
        <v>100</v>
      </c>
      <c r="I132">
        <f t="shared" si="8"/>
        <v>200</v>
      </c>
      <c r="J132">
        <v>22.52</v>
      </c>
      <c r="K132">
        <f t="shared" si="9"/>
        <v>8219.7999999999993</v>
      </c>
      <c r="L132">
        <v>17256057.390000001</v>
      </c>
      <c r="M132">
        <f t="shared" si="10"/>
        <v>3361898.1999999997</v>
      </c>
      <c r="N132" s="8">
        <f t="shared" si="11"/>
        <v>13894159.190000001</v>
      </c>
      <c r="O132">
        <v>704627.21</v>
      </c>
    </row>
    <row r="133" spans="1:15" x14ac:dyDescent="0.2">
      <c r="A133">
        <v>18097353300</v>
      </c>
      <c r="B133" s="5" t="s">
        <v>145</v>
      </c>
      <c r="C133">
        <v>-86.159087400000004</v>
      </c>
      <c r="D133">
        <v>39.788804599999999</v>
      </c>
      <c r="E133">
        <v>2421</v>
      </c>
      <c r="F133">
        <v>1679</v>
      </c>
      <c r="G133">
        <v>778</v>
      </c>
      <c r="H133">
        <v>479</v>
      </c>
      <c r="I133">
        <f t="shared" si="8"/>
        <v>958</v>
      </c>
      <c r="J133">
        <v>20.85</v>
      </c>
      <c r="K133">
        <f t="shared" si="9"/>
        <v>7610.2500000000009</v>
      </c>
      <c r="L133">
        <v>17256057.390000001</v>
      </c>
      <c r="M133">
        <f t="shared" si="10"/>
        <v>13211394.000000002</v>
      </c>
      <c r="N133" s="8">
        <f t="shared" si="11"/>
        <v>4044663.3899999987</v>
      </c>
      <c r="O133">
        <v>704627.21</v>
      </c>
    </row>
    <row r="134" spans="1:15" x14ac:dyDescent="0.2">
      <c r="A134">
        <v>18097353500</v>
      </c>
      <c r="B134" s="5" t="s">
        <v>146</v>
      </c>
      <c r="C134">
        <v>-86.173781500000004</v>
      </c>
      <c r="D134">
        <v>39.791671100000002</v>
      </c>
      <c r="E134">
        <v>2428</v>
      </c>
      <c r="F134">
        <v>1105</v>
      </c>
      <c r="G134">
        <v>460</v>
      </c>
      <c r="H134">
        <v>315</v>
      </c>
      <c r="I134">
        <f t="shared" si="8"/>
        <v>630</v>
      </c>
      <c r="J134">
        <v>21.09</v>
      </c>
      <c r="K134">
        <f t="shared" si="9"/>
        <v>7697.85</v>
      </c>
      <c r="L134">
        <v>17256057.390000001</v>
      </c>
      <c r="M134">
        <f t="shared" si="10"/>
        <v>8390656.5</v>
      </c>
      <c r="N134" s="8">
        <f t="shared" si="11"/>
        <v>8865400.8900000006</v>
      </c>
      <c r="O134">
        <v>704627.21</v>
      </c>
    </row>
    <row r="135" spans="1:15" x14ac:dyDescent="0.2">
      <c r="A135">
        <v>18097353600</v>
      </c>
      <c r="B135" s="5" t="s">
        <v>147</v>
      </c>
      <c r="C135">
        <v>-86.188050000000004</v>
      </c>
      <c r="D135">
        <v>39.792123099999998</v>
      </c>
      <c r="E135">
        <v>3122</v>
      </c>
      <c r="F135">
        <v>854</v>
      </c>
      <c r="G135">
        <v>435</v>
      </c>
      <c r="H135">
        <v>245</v>
      </c>
      <c r="I135">
        <f t="shared" si="8"/>
        <v>490</v>
      </c>
      <c r="J135">
        <v>23.5</v>
      </c>
      <c r="K135">
        <f t="shared" si="9"/>
        <v>8577.5</v>
      </c>
      <c r="L135">
        <v>17256057.390000001</v>
      </c>
      <c r="M135">
        <f t="shared" si="10"/>
        <v>7934187.5</v>
      </c>
      <c r="N135" s="8">
        <f t="shared" si="11"/>
        <v>9321869.8900000006</v>
      </c>
      <c r="O135">
        <v>704627.21</v>
      </c>
    </row>
    <row r="136" spans="1:15" x14ac:dyDescent="0.2">
      <c r="A136">
        <v>18097354200</v>
      </c>
      <c r="B136" s="5" t="s">
        <v>148</v>
      </c>
      <c r="C136">
        <v>-86.147908599999994</v>
      </c>
      <c r="D136">
        <v>39.775246500000002</v>
      </c>
      <c r="E136">
        <v>7882</v>
      </c>
      <c r="F136">
        <v>3872</v>
      </c>
      <c r="G136">
        <v>2007</v>
      </c>
      <c r="H136">
        <v>885</v>
      </c>
      <c r="I136">
        <f t="shared" si="8"/>
        <v>1770</v>
      </c>
      <c r="J136">
        <v>20.329999999999998</v>
      </c>
      <c r="K136">
        <f t="shared" si="9"/>
        <v>7420.45</v>
      </c>
      <c r="L136">
        <v>17256057.390000001</v>
      </c>
      <c r="M136">
        <f t="shared" si="10"/>
        <v>28027039.649999999</v>
      </c>
      <c r="N136" s="8">
        <f t="shared" si="11"/>
        <v>10770982.259999998</v>
      </c>
      <c r="O136">
        <v>704627.21</v>
      </c>
    </row>
    <row r="137" spans="1:15" x14ac:dyDescent="0.2">
      <c r="A137">
        <v>18097354400</v>
      </c>
      <c r="B137" s="5" t="s">
        <v>149</v>
      </c>
      <c r="C137">
        <v>-86.1370924</v>
      </c>
      <c r="D137">
        <v>39.774199500000002</v>
      </c>
      <c r="E137">
        <v>1532</v>
      </c>
      <c r="F137">
        <v>710</v>
      </c>
      <c r="G137">
        <v>263</v>
      </c>
      <c r="H137">
        <v>325</v>
      </c>
      <c r="I137">
        <f t="shared" si="8"/>
        <v>650</v>
      </c>
      <c r="J137">
        <v>36.44</v>
      </c>
      <c r="K137">
        <f t="shared" si="9"/>
        <v>13300.599999999999</v>
      </c>
      <c r="L137">
        <v>17256057.390000001</v>
      </c>
      <c r="M137">
        <f t="shared" si="10"/>
        <v>12143447.799999999</v>
      </c>
      <c r="N137" s="8">
        <f t="shared" si="11"/>
        <v>5112609.5900000017</v>
      </c>
      <c r="O137">
        <v>704627.21</v>
      </c>
    </row>
    <row r="138" spans="1:15" x14ac:dyDescent="0.2">
      <c r="A138">
        <v>18097354500</v>
      </c>
      <c r="B138" s="5" t="s">
        <v>150</v>
      </c>
      <c r="C138">
        <v>-86.129048299999994</v>
      </c>
      <c r="D138">
        <v>39.7734874</v>
      </c>
      <c r="E138">
        <v>2095</v>
      </c>
      <c r="F138">
        <v>980</v>
      </c>
      <c r="G138">
        <v>346</v>
      </c>
      <c r="H138">
        <v>359</v>
      </c>
      <c r="I138">
        <f t="shared" si="8"/>
        <v>718</v>
      </c>
      <c r="J138">
        <v>22.3</v>
      </c>
      <c r="K138">
        <f t="shared" si="9"/>
        <v>8139.5</v>
      </c>
      <c r="L138">
        <v>17256057.390000001</v>
      </c>
      <c r="M138">
        <f t="shared" si="10"/>
        <v>8660428</v>
      </c>
      <c r="N138" s="8">
        <f t="shared" si="11"/>
        <v>8595629.3900000006</v>
      </c>
      <c r="O138">
        <v>704627.21</v>
      </c>
    </row>
    <row r="139" spans="1:15" x14ac:dyDescent="0.2">
      <c r="A139">
        <v>18097354700</v>
      </c>
      <c r="B139" s="5" t="s">
        <v>151</v>
      </c>
      <c r="C139">
        <v>-86.1236569</v>
      </c>
      <c r="D139">
        <v>39.774939600000003</v>
      </c>
      <c r="E139">
        <v>1569</v>
      </c>
      <c r="F139">
        <v>533</v>
      </c>
      <c r="G139">
        <v>301</v>
      </c>
      <c r="H139">
        <v>140</v>
      </c>
      <c r="I139">
        <f t="shared" si="8"/>
        <v>280</v>
      </c>
      <c r="J139">
        <v>22.98</v>
      </c>
      <c r="K139">
        <f t="shared" si="9"/>
        <v>8387.7000000000007</v>
      </c>
      <c r="L139">
        <v>17256057.390000001</v>
      </c>
      <c r="M139">
        <f t="shared" si="10"/>
        <v>4873253.7</v>
      </c>
      <c r="N139" s="8">
        <f t="shared" si="11"/>
        <v>12382803.690000001</v>
      </c>
      <c r="O139">
        <v>704627.21</v>
      </c>
    </row>
    <row r="140" spans="1:15" x14ac:dyDescent="0.2">
      <c r="A140">
        <v>18097354800</v>
      </c>
      <c r="B140" s="5" t="s">
        <v>152</v>
      </c>
      <c r="C140">
        <v>-86.117233799999994</v>
      </c>
      <c r="D140">
        <v>39.777894699999997</v>
      </c>
      <c r="E140">
        <v>1800</v>
      </c>
      <c r="F140">
        <v>654</v>
      </c>
      <c r="G140">
        <v>287</v>
      </c>
      <c r="H140">
        <v>128</v>
      </c>
      <c r="I140">
        <f t="shared" si="8"/>
        <v>256</v>
      </c>
      <c r="J140">
        <v>15.55</v>
      </c>
      <c r="K140">
        <f t="shared" si="9"/>
        <v>5675.75</v>
      </c>
      <c r="L140">
        <v>17256057.390000001</v>
      </c>
      <c r="M140">
        <f t="shared" si="10"/>
        <v>3081932.25</v>
      </c>
      <c r="N140" s="8">
        <f t="shared" si="11"/>
        <v>14174125.140000001</v>
      </c>
      <c r="O140">
        <v>704627.21</v>
      </c>
    </row>
    <row r="141" spans="1:15" x14ac:dyDescent="0.2">
      <c r="A141">
        <v>18097354900</v>
      </c>
      <c r="B141" s="5" t="s">
        <v>153</v>
      </c>
      <c r="C141">
        <v>-86.104724500000003</v>
      </c>
      <c r="D141">
        <v>39.778024500000001</v>
      </c>
      <c r="E141">
        <v>2804</v>
      </c>
      <c r="F141">
        <v>1027</v>
      </c>
      <c r="G141">
        <v>449</v>
      </c>
      <c r="H141">
        <v>292</v>
      </c>
      <c r="I141">
        <f t="shared" si="8"/>
        <v>584</v>
      </c>
      <c r="J141">
        <v>20.63</v>
      </c>
      <c r="K141">
        <f t="shared" si="9"/>
        <v>7529.95</v>
      </c>
      <c r="L141">
        <v>17256057.390000001</v>
      </c>
      <c r="M141">
        <f t="shared" si="10"/>
        <v>7778438.3499999996</v>
      </c>
      <c r="N141" s="8">
        <f t="shared" si="11"/>
        <v>9477619.040000001</v>
      </c>
      <c r="O141">
        <v>704627.21</v>
      </c>
    </row>
    <row r="142" spans="1:15" x14ac:dyDescent="0.2">
      <c r="A142">
        <v>18097355000</v>
      </c>
      <c r="B142" s="5" t="s">
        <v>154</v>
      </c>
      <c r="C142">
        <v>-86.114736199999996</v>
      </c>
      <c r="D142">
        <v>39.771483799999999</v>
      </c>
      <c r="E142">
        <v>2207</v>
      </c>
      <c r="F142">
        <v>818</v>
      </c>
      <c r="G142">
        <v>328</v>
      </c>
      <c r="H142">
        <v>255</v>
      </c>
      <c r="I142">
        <f t="shared" si="8"/>
        <v>510</v>
      </c>
      <c r="J142">
        <v>19.649999999999999</v>
      </c>
      <c r="K142">
        <f t="shared" si="9"/>
        <v>7172.2499999999991</v>
      </c>
      <c r="L142">
        <v>17256057.390000001</v>
      </c>
      <c r="M142">
        <f t="shared" si="10"/>
        <v>6010345.4999999991</v>
      </c>
      <c r="N142" s="8">
        <f t="shared" si="11"/>
        <v>11245711.890000001</v>
      </c>
      <c r="O142">
        <v>704627.21</v>
      </c>
    </row>
    <row r="143" spans="1:15" x14ac:dyDescent="0.2">
      <c r="A143">
        <v>18097355100</v>
      </c>
      <c r="B143" s="5" t="s">
        <v>155</v>
      </c>
      <c r="C143">
        <v>-86.101205500000006</v>
      </c>
      <c r="D143">
        <v>39.771013699999997</v>
      </c>
      <c r="E143">
        <v>1883</v>
      </c>
      <c r="F143">
        <v>710</v>
      </c>
      <c r="G143">
        <v>345</v>
      </c>
      <c r="H143">
        <v>224</v>
      </c>
      <c r="I143">
        <f t="shared" si="8"/>
        <v>448</v>
      </c>
      <c r="J143">
        <v>21.87</v>
      </c>
      <c r="K143">
        <f t="shared" si="9"/>
        <v>7982.55</v>
      </c>
      <c r="L143">
        <v>17256057.390000001</v>
      </c>
      <c r="M143">
        <f t="shared" si="10"/>
        <v>6330162.1500000004</v>
      </c>
      <c r="N143" s="8">
        <f t="shared" si="11"/>
        <v>10925895.24</v>
      </c>
      <c r="O143">
        <v>704627.21</v>
      </c>
    </row>
    <row r="144" spans="1:15" x14ac:dyDescent="0.2">
      <c r="A144">
        <v>18097355300</v>
      </c>
      <c r="B144" s="5" t="s">
        <v>156</v>
      </c>
      <c r="C144">
        <v>-86.089739399999999</v>
      </c>
      <c r="D144">
        <v>39.778159299999999</v>
      </c>
      <c r="E144">
        <v>2411</v>
      </c>
      <c r="F144">
        <v>1053</v>
      </c>
      <c r="G144">
        <v>579</v>
      </c>
      <c r="H144">
        <v>297</v>
      </c>
      <c r="I144">
        <f t="shared" si="8"/>
        <v>594</v>
      </c>
      <c r="J144">
        <v>23.35</v>
      </c>
      <c r="K144">
        <f t="shared" si="9"/>
        <v>8522.75</v>
      </c>
      <c r="L144">
        <v>17256057.390000001</v>
      </c>
      <c r="M144">
        <f t="shared" si="10"/>
        <v>9997185.75</v>
      </c>
      <c r="N144" s="8">
        <f t="shared" si="11"/>
        <v>7258871.6400000006</v>
      </c>
      <c r="O144">
        <v>704627.21</v>
      </c>
    </row>
    <row r="145" spans="1:15" x14ac:dyDescent="0.2">
      <c r="A145">
        <v>18097355400</v>
      </c>
      <c r="B145" s="5" t="s">
        <v>157</v>
      </c>
      <c r="C145">
        <v>-86.089739699999996</v>
      </c>
      <c r="D145">
        <v>39.770810900000001</v>
      </c>
      <c r="E145">
        <v>3075</v>
      </c>
      <c r="F145">
        <v>1298</v>
      </c>
      <c r="G145">
        <v>557</v>
      </c>
      <c r="H145">
        <v>401</v>
      </c>
      <c r="I145">
        <f t="shared" si="8"/>
        <v>802</v>
      </c>
      <c r="J145">
        <v>21.4</v>
      </c>
      <c r="K145">
        <f t="shared" si="9"/>
        <v>7810.9999999999991</v>
      </c>
      <c r="L145">
        <v>17256057.390000001</v>
      </c>
      <c r="M145">
        <f t="shared" si="10"/>
        <v>10615148.999999998</v>
      </c>
      <c r="N145" s="8">
        <f t="shared" si="11"/>
        <v>6640908.3900000025</v>
      </c>
      <c r="O145">
        <v>704627.21</v>
      </c>
    </row>
    <row r="146" spans="1:15" x14ac:dyDescent="0.2">
      <c r="A146">
        <v>18097355500</v>
      </c>
      <c r="B146" s="5" t="s">
        <v>158</v>
      </c>
      <c r="C146">
        <v>-86.092381900000007</v>
      </c>
      <c r="D146">
        <v>39.759704999999997</v>
      </c>
      <c r="E146">
        <v>3998</v>
      </c>
      <c r="F146">
        <v>1377</v>
      </c>
      <c r="G146">
        <v>737</v>
      </c>
      <c r="H146">
        <v>573</v>
      </c>
      <c r="I146">
        <f t="shared" si="8"/>
        <v>1146</v>
      </c>
      <c r="J146">
        <v>27.78</v>
      </c>
      <c r="K146">
        <f t="shared" si="9"/>
        <v>10139.700000000001</v>
      </c>
      <c r="L146">
        <v>17256057.390000001</v>
      </c>
      <c r="M146">
        <f t="shared" si="10"/>
        <v>19093055.100000001</v>
      </c>
      <c r="N146" s="8">
        <f t="shared" si="11"/>
        <v>1836997.7100000009</v>
      </c>
      <c r="O146">
        <v>704627.21</v>
      </c>
    </row>
    <row r="147" spans="1:15" x14ac:dyDescent="0.2">
      <c r="A147">
        <v>18097355600</v>
      </c>
      <c r="B147" s="5" t="s">
        <v>159</v>
      </c>
      <c r="C147">
        <v>-86.110076000000007</v>
      </c>
      <c r="D147">
        <v>39.7601625</v>
      </c>
      <c r="E147">
        <v>2075</v>
      </c>
      <c r="F147">
        <v>740</v>
      </c>
      <c r="G147">
        <v>359</v>
      </c>
      <c r="H147">
        <v>292</v>
      </c>
      <c r="I147">
        <f t="shared" si="8"/>
        <v>584</v>
      </c>
      <c r="J147">
        <v>29.45</v>
      </c>
      <c r="K147">
        <f t="shared" si="9"/>
        <v>10749.25</v>
      </c>
      <c r="L147">
        <v>17256057.390000001</v>
      </c>
      <c r="M147">
        <f t="shared" si="10"/>
        <v>10136542.75</v>
      </c>
      <c r="N147" s="8">
        <f t="shared" si="11"/>
        <v>7119514.6400000006</v>
      </c>
      <c r="O147">
        <v>704627.21</v>
      </c>
    </row>
    <row r="148" spans="1:15" x14ac:dyDescent="0.2">
      <c r="A148">
        <v>18097355700</v>
      </c>
      <c r="B148" s="5" t="s">
        <v>160</v>
      </c>
      <c r="C148">
        <v>-86.128318800000002</v>
      </c>
      <c r="D148">
        <v>39.763063699999996</v>
      </c>
      <c r="E148">
        <v>2135</v>
      </c>
      <c r="F148">
        <v>879</v>
      </c>
      <c r="G148">
        <v>371</v>
      </c>
      <c r="H148">
        <v>335</v>
      </c>
      <c r="I148">
        <f t="shared" si="8"/>
        <v>670</v>
      </c>
      <c r="J148">
        <v>28.58</v>
      </c>
      <c r="K148">
        <f t="shared" si="9"/>
        <v>10431.699999999999</v>
      </c>
      <c r="L148">
        <v>17256057.390000001</v>
      </c>
      <c r="M148">
        <f t="shared" si="10"/>
        <v>10859399.699999999</v>
      </c>
      <c r="N148" s="8">
        <f t="shared" si="11"/>
        <v>6396657.6900000013</v>
      </c>
      <c r="O148">
        <v>704627.21</v>
      </c>
    </row>
    <row r="149" spans="1:15" x14ac:dyDescent="0.2">
      <c r="A149">
        <v>18097355900</v>
      </c>
      <c r="B149" s="5" t="s">
        <v>161</v>
      </c>
      <c r="C149" s="6">
        <v>-86.137559300000007</v>
      </c>
      <c r="D149" s="6">
        <v>39.756267999999999</v>
      </c>
      <c r="E149">
        <v>2045</v>
      </c>
      <c r="F149">
        <v>921</v>
      </c>
      <c r="G149">
        <v>462</v>
      </c>
      <c r="H149">
        <v>347</v>
      </c>
      <c r="I149">
        <f t="shared" si="8"/>
        <v>694</v>
      </c>
      <c r="J149">
        <v>25.15</v>
      </c>
      <c r="K149">
        <f t="shared" si="9"/>
        <v>9179.75</v>
      </c>
      <c r="L149">
        <v>17256057.390000001</v>
      </c>
      <c r="M149">
        <f t="shared" si="10"/>
        <v>10611791</v>
      </c>
      <c r="N149" s="8">
        <f t="shared" si="11"/>
        <v>6644266.3900000006</v>
      </c>
      <c r="O149">
        <v>704627.21</v>
      </c>
    </row>
    <row r="150" spans="1:15" x14ac:dyDescent="0.2">
      <c r="A150">
        <v>18097356200</v>
      </c>
      <c r="B150" s="5" t="s">
        <v>162</v>
      </c>
      <c r="C150">
        <v>-86.149168200000005</v>
      </c>
      <c r="D150">
        <v>39.760114899999998</v>
      </c>
      <c r="E150">
        <v>4092</v>
      </c>
      <c r="F150">
        <v>843</v>
      </c>
      <c r="G150">
        <v>396</v>
      </c>
      <c r="H150">
        <v>390</v>
      </c>
      <c r="I150">
        <f t="shared" si="8"/>
        <v>780</v>
      </c>
      <c r="J150">
        <v>30.6</v>
      </c>
      <c r="K150">
        <f t="shared" si="9"/>
        <v>11169</v>
      </c>
      <c r="L150">
        <v>17256057.390000001</v>
      </c>
      <c r="M150">
        <f t="shared" si="10"/>
        <v>13134744</v>
      </c>
      <c r="N150" s="8">
        <f t="shared" si="11"/>
        <v>4121313.3900000006</v>
      </c>
      <c r="O150">
        <v>704627.21</v>
      </c>
    </row>
    <row r="151" spans="1:15" x14ac:dyDescent="0.2">
      <c r="A151">
        <v>18097356400</v>
      </c>
      <c r="B151" s="5" t="s">
        <v>163</v>
      </c>
      <c r="C151">
        <v>-86.184637499999994</v>
      </c>
      <c r="D151">
        <v>39.765315700000002</v>
      </c>
      <c r="E151">
        <v>3808</v>
      </c>
      <c r="F151">
        <v>1509</v>
      </c>
      <c r="G151">
        <v>788</v>
      </c>
      <c r="H151">
        <v>404</v>
      </c>
      <c r="I151">
        <f t="shared" si="8"/>
        <v>808</v>
      </c>
      <c r="J151">
        <v>24.92</v>
      </c>
      <c r="K151">
        <f t="shared" si="9"/>
        <v>9095.8000000000011</v>
      </c>
      <c r="L151">
        <v>17256057.390000001</v>
      </c>
      <c r="M151">
        <f t="shared" si="10"/>
        <v>14516896.800000003</v>
      </c>
      <c r="N151" s="8">
        <f t="shared" si="11"/>
        <v>2739160.589999998</v>
      </c>
      <c r="O151">
        <v>704627.21</v>
      </c>
    </row>
    <row r="152" spans="1:15" x14ac:dyDescent="0.2">
      <c r="A152">
        <v>18097356900</v>
      </c>
      <c r="B152" s="5" t="s">
        <v>164</v>
      </c>
      <c r="C152">
        <v>-86.154315100000005</v>
      </c>
      <c r="D152">
        <v>39.747197300000003</v>
      </c>
      <c r="E152">
        <v>2195</v>
      </c>
      <c r="F152">
        <v>994</v>
      </c>
      <c r="G152">
        <v>498</v>
      </c>
      <c r="H152">
        <v>356</v>
      </c>
      <c r="I152">
        <f t="shared" si="8"/>
        <v>712</v>
      </c>
      <c r="J152">
        <v>24.51</v>
      </c>
      <c r="K152">
        <f t="shared" si="9"/>
        <v>8946.1500000000015</v>
      </c>
      <c r="L152">
        <v>17256057.390000001</v>
      </c>
      <c r="M152">
        <f t="shared" si="10"/>
        <v>10824841.500000002</v>
      </c>
      <c r="N152" s="8">
        <f t="shared" si="11"/>
        <v>6431215.8899999987</v>
      </c>
      <c r="O152">
        <v>704627.21</v>
      </c>
    </row>
    <row r="153" spans="1:15" x14ac:dyDescent="0.2">
      <c r="A153">
        <v>18097357000</v>
      </c>
      <c r="B153" s="5" t="s">
        <v>165</v>
      </c>
      <c r="C153">
        <v>-86.1447723</v>
      </c>
      <c r="D153">
        <v>39.746237999999998</v>
      </c>
      <c r="E153">
        <v>2194</v>
      </c>
      <c r="F153">
        <v>894</v>
      </c>
      <c r="G153">
        <v>418</v>
      </c>
      <c r="H153">
        <v>372</v>
      </c>
      <c r="I153">
        <f t="shared" si="8"/>
        <v>744</v>
      </c>
      <c r="J153">
        <v>26.22</v>
      </c>
      <c r="K153">
        <f t="shared" si="9"/>
        <v>9570.2999999999993</v>
      </c>
      <c r="L153">
        <v>17256057.390000001</v>
      </c>
      <c r="M153">
        <f t="shared" si="10"/>
        <v>11120688.6</v>
      </c>
      <c r="N153" s="8">
        <f t="shared" si="11"/>
        <v>6135368.790000001</v>
      </c>
      <c r="O153">
        <v>704627.21</v>
      </c>
    </row>
    <row r="154" spans="1:15" x14ac:dyDescent="0.2">
      <c r="A154">
        <v>18097357100</v>
      </c>
      <c r="B154" s="5" t="s">
        <v>166</v>
      </c>
      <c r="C154">
        <v>-86.135895500000004</v>
      </c>
      <c r="D154">
        <v>39.747620300000001</v>
      </c>
      <c r="E154">
        <v>2142</v>
      </c>
      <c r="F154">
        <v>845</v>
      </c>
      <c r="G154">
        <v>407</v>
      </c>
      <c r="H154">
        <v>270</v>
      </c>
      <c r="I154">
        <f t="shared" si="8"/>
        <v>540</v>
      </c>
      <c r="J154">
        <v>23.2</v>
      </c>
      <c r="K154">
        <f t="shared" si="9"/>
        <v>8468</v>
      </c>
      <c r="L154">
        <v>17256057.390000001</v>
      </c>
      <c r="M154">
        <f t="shared" si="10"/>
        <v>8019196</v>
      </c>
      <c r="N154" s="8">
        <f t="shared" si="11"/>
        <v>9236861.3900000006</v>
      </c>
      <c r="O154">
        <v>704627.21</v>
      </c>
    </row>
    <row r="155" spans="1:15" x14ac:dyDescent="0.2">
      <c r="A155">
        <v>18097357200</v>
      </c>
      <c r="B155" s="5" t="s">
        <v>167</v>
      </c>
      <c r="C155">
        <v>-86.126150100000004</v>
      </c>
      <c r="D155">
        <v>39.750505500000003</v>
      </c>
      <c r="E155">
        <v>2355</v>
      </c>
      <c r="F155">
        <v>900</v>
      </c>
      <c r="G155">
        <v>411</v>
      </c>
      <c r="H155">
        <v>354</v>
      </c>
      <c r="I155">
        <f t="shared" si="8"/>
        <v>708</v>
      </c>
      <c r="J155">
        <v>24.42</v>
      </c>
      <c r="K155">
        <f t="shared" si="9"/>
        <v>8913.3000000000011</v>
      </c>
      <c r="L155">
        <v>17256057.390000001</v>
      </c>
      <c r="M155">
        <f t="shared" si="10"/>
        <v>9973982.7000000011</v>
      </c>
      <c r="N155" s="8">
        <f t="shared" si="11"/>
        <v>7282074.6899999995</v>
      </c>
      <c r="O155">
        <v>704627.21</v>
      </c>
    </row>
    <row r="156" spans="1:15" x14ac:dyDescent="0.2">
      <c r="A156">
        <v>18097357300</v>
      </c>
      <c r="B156" s="5" t="s">
        <v>168</v>
      </c>
      <c r="C156">
        <v>-86.120842300000007</v>
      </c>
      <c r="D156">
        <v>39.743077700000001</v>
      </c>
      <c r="E156">
        <v>2137</v>
      </c>
      <c r="F156">
        <v>965</v>
      </c>
      <c r="G156">
        <v>458</v>
      </c>
      <c r="H156">
        <v>289</v>
      </c>
      <c r="I156">
        <f t="shared" si="8"/>
        <v>578</v>
      </c>
      <c r="J156">
        <v>21.01</v>
      </c>
      <c r="K156">
        <f t="shared" si="9"/>
        <v>7668.6500000000005</v>
      </c>
      <c r="L156">
        <v>17256057.390000001</v>
      </c>
      <c r="M156">
        <f t="shared" si="10"/>
        <v>7944721.4000000004</v>
      </c>
      <c r="N156" s="8">
        <f t="shared" si="11"/>
        <v>9311335.9900000002</v>
      </c>
      <c r="O156">
        <v>704627.21</v>
      </c>
    </row>
    <row r="157" spans="1:15" x14ac:dyDescent="0.2">
      <c r="A157">
        <v>18097357400</v>
      </c>
      <c r="B157" s="5" t="s">
        <v>169</v>
      </c>
      <c r="C157">
        <v>-86.097465999999997</v>
      </c>
      <c r="D157">
        <v>39.745491600000001</v>
      </c>
      <c r="E157">
        <v>5070</v>
      </c>
      <c r="F157">
        <v>1562</v>
      </c>
      <c r="G157">
        <v>708</v>
      </c>
      <c r="H157">
        <v>640</v>
      </c>
      <c r="I157">
        <f t="shared" si="8"/>
        <v>1280</v>
      </c>
      <c r="J157">
        <v>28.34</v>
      </c>
      <c r="K157">
        <f t="shared" si="9"/>
        <v>10344.1</v>
      </c>
      <c r="L157">
        <v>17256057.390000001</v>
      </c>
      <c r="M157">
        <f t="shared" si="10"/>
        <v>20564070.800000001</v>
      </c>
      <c r="N157" s="8">
        <f t="shared" si="11"/>
        <v>3308013.41</v>
      </c>
      <c r="O157">
        <v>704627.21</v>
      </c>
    </row>
    <row r="158" spans="1:15" x14ac:dyDescent="0.2">
      <c r="A158">
        <v>18097357500</v>
      </c>
      <c r="B158" s="5" t="s">
        <v>170</v>
      </c>
      <c r="C158">
        <v>-86.096925499999998</v>
      </c>
      <c r="D158">
        <v>39.730773399999997</v>
      </c>
      <c r="E158">
        <v>4033</v>
      </c>
      <c r="F158">
        <v>1567</v>
      </c>
      <c r="G158">
        <v>564</v>
      </c>
      <c r="H158">
        <v>903</v>
      </c>
      <c r="I158">
        <f t="shared" si="8"/>
        <v>1806</v>
      </c>
      <c r="J158">
        <v>36.450000000000003</v>
      </c>
      <c r="K158">
        <f t="shared" si="9"/>
        <v>13304.250000000002</v>
      </c>
      <c r="L158">
        <v>16597426</v>
      </c>
      <c r="M158">
        <f t="shared" si="10"/>
        <v>31531072.500000004</v>
      </c>
      <c r="N158" s="8">
        <f t="shared" si="11"/>
        <v>14933646.500000004</v>
      </c>
      <c r="O158">
        <v>462017</v>
      </c>
    </row>
    <row r="159" spans="1:15" x14ac:dyDescent="0.2">
      <c r="A159">
        <v>18097357600</v>
      </c>
      <c r="B159" s="5" t="s">
        <v>171</v>
      </c>
      <c r="C159">
        <v>-86.123660400000006</v>
      </c>
      <c r="D159">
        <v>39.730645600000003</v>
      </c>
      <c r="E159">
        <v>6613</v>
      </c>
      <c r="F159">
        <v>2416</v>
      </c>
      <c r="G159">
        <v>1091</v>
      </c>
      <c r="H159">
        <v>1143</v>
      </c>
      <c r="I159">
        <f t="shared" si="8"/>
        <v>2286</v>
      </c>
      <c r="J159">
        <v>29.21</v>
      </c>
      <c r="K159">
        <f t="shared" si="9"/>
        <v>10661.65</v>
      </c>
      <c r="L159">
        <v>17256057.390000001</v>
      </c>
      <c r="M159">
        <f t="shared" si="10"/>
        <v>36004392.049999997</v>
      </c>
      <c r="N159" s="8">
        <f t="shared" si="11"/>
        <v>18748334.659999996</v>
      </c>
      <c r="O159">
        <v>704627.21</v>
      </c>
    </row>
    <row r="160" spans="1:15" x14ac:dyDescent="0.2">
      <c r="A160">
        <v>18097357800</v>
      </c>
      <c r="B160" s="5" t="s">
        <v>172</v>
      </c>
      <c r="C160">
        <v>-86.1465551</v>
      </c>
      <c r="D160">
        <v>39.7383697</v>
      </c>
      <c r="E160">
        <v>1838</v>
      </c>
      <c r="F160">
        <v>756</v>
      </c>
      <c r="G160">
        <v>308</v>
      </c>
      <c r="H160">
        <v>379</v>
      </c>
      <c r="I160">
        <f t="shared" si="8"/>
        <v>758</v>
      </c>
      <c r="J160">
        <v>27.96</v>
      </c>
      <c r="K160">
        <f t="shared" si="9"/>
        <v>10205.4</v>
      </c>
      <c r="L160">
        <v>17256057.390000001</v>
      </c>
      <c r="M160">
        <f t="shared" si="10"/>
        <v>10878956.4</v>
      </c>
      <c r="N160" s="8">
        <f t="shared" si="11"/>
        <v>6377100.9900000002</v>
      </c>
      <c r="O160">
        <v>704627.21</v>
      </c>
    </row>
    <row r="161" spans="1:15" x14ac:dyDescent="0.2">
      <c r="A161">
        <v>18097357900</v>
      </c>
      <c r="B161" s="5" t="s">
        <v>173</v>
      </c>
      <c r="C161">
        <v>-86.147885599999995</v>
      </c>
      <c r="D161">
        <v>39.72925</v>
      </c>
      <c r="E161">
        <v>3428</v>
      </c>
      <c r="F161">
        <v>1625</v>
      </c>
      <c r="G161">
        <v>769</v>
      </c>
      <c r="H161">
        <v>750</v>
      </c>
      <c r="I161">
        <f t="shared" si="8"/>
        <v>1500</v>
      </c>
      <c r="J161">
        <v>28.36</v>
      </c>
      <c r="K161">
        <f t="shared" si="9"/>
        <v>10351.4</v>
      </c>
      <c r="L161">
        <v>17256057.390000001</v>
      </c>
      <c r="M161">
        <f t="shared" si="10"/>
        <v>23487326.599999998</v>
      </c>
      <c r="N161" s="8">
        <f t="shared" si="11"/>
        <v>6231269.2099999972</v>
      </c>
      <c r="O161">
        <v>704627.21</v>
      </c>
    </row>
    <row r="162" spans="1:15" x14ac:dyDescent="0.2">
      <c r="A162">
        <v>18097358000</v>
      </c>
      <c r="B162" s="5" t="s">
        <v>174</v>
      </c>
      <c r="C162">
        <v>-86.166318000000004</v>
      </c>
      <c r="D162">
        <v>39.734638699999998</v>
      </c>
      <c r="E162">
        <v>1251</v>
      </c>
      <c r="F162">
        <v>466</v>
      </c>
      <c r="G162">
        <v>189</v>
      </c>
      <c r="H162">
        <v>228</v>
      </c>
      <c r="I162">
        <f t="shared" si="8"/>
        <v>456</v>
      </c>
      <c r="J162">
        <v>36.26</v>
      </c>
      <c r="K162">
        <f t="shared" si="9"/>
        <v>13234.9</v>
      </c>
      <c r="L162">
        <v>17256057.390000001</v>
      </c>
      <c r="M162">
        <f t="shared" si="10"/>
        <v>8536510.5</v>
      </c>
      <c r="N162" s="8">
        <f t="shared" si="11"/>
        <v>8719546.8900000006</v>
      </c>
      <c r="O162">
        <v>704627.21</v>
      </c>
    </row>
    <row r="163" spans="1:15" x14ac:dyDescent="0.2">
      <c r="A163">
        <v>18097358100</v>
      </c>
      <c r="B163" s="5" t="s">
        <v>175</v>
      </c>
      <c r="C163">
        <v>-86.182685699999993</v>
      </c>
      <c r="D163">
        <v>39.742099099999997</v>
      </c>
      <c r="E163">
        <v>2819</v>
      </c>
      <c r="F163">
        <v>1019</v>
      </c>
      <c r="G163">
        <v>488</v>
      </c>
      <c r="H163">
        <v>359</v>
      </c>
      <c r="I163">
        <f t="shared" si="8"/>
        <v>718</v>
      </c>
      <c r="J163">
        <v>28.36</v>
      </c>
      <c r="K163">
        <f t="shared" si="9"/>
        <v>10351.4</v>
      </c>
      <c r="L163">
        <v>17256057.390000001</v>
      </c>
      <c r="M163">
        <f t="shared" si="10"/>
        <v>12483788.4</v>
      </c>
      <c r="N163" s="8">
        <f t="shared" si="11"/>
        <v>4772268.99</v>
      </c>
      <c r="O163">
        <v>704627.21</v>
      </c>
    </row>
    <row r="164" spans="1:15" x14ac:dyDescent="0.2">
      <c r="A164">
        <v>18097360101</v>
      </c>
      <c r="B164" s="5" t="s">
        <v>176</v>
      </c>
      <c r="C164">
        <v>-86.073876600000006</v>
      </c>
      <c r="D164">
        <v>39.803534200000001</v>
      </c>
      <c r="E164">
        <v>2305</v>
      </c>
      <c r="F164">
        <v>938</v>
      </c>
      <c r="G164">
        <v>478</v>
      </c>
      <c r="H164">
        <v>241</v>
      </c>
      <c r="I164">
        <f t="shared" si="8"/>
        <v>482</v>
      </c>
      <c r="J164">
        <v>21.44</v>
      </c>
      <c r="K164">
        <f t="shared" si="9"/>
        <v>7825.6</v>
      </c>
      <c r="L164">
        <v>17256057.390000001</v>
      </c>
      <c r="M164">
        <f t="shared" si="10"/>
        <v>7512576</v>
      </c>
      <c r="N164" s="8">
        <f t="shared" si="11"/>
        <v>9743481.3900000006</v>
      </c>
      <c r="O164">
        <v>704627.21</v>
      </c>
    </row>
    <row r="165" spans="1:15" x14ac:dyDescent="0.2">
      <c r="A165">
        <v>18097360102</v>
      </c>
      <c r="B165" s="5" t="s">
        <v>177</v>
      </c>
      <c r="C165">
        <v>-86.074255800000003</v>
      </c>
      <c r="D165">
        <v>39.818132300000002</v>
      </c>
      <c r="E165">
        <v>2112</v>
      </c>
      <c r="F165">
        <v>1040</v>
      </c>
      <c r="G165">
        <v>493</v>
      </c>
      <c r="H165">
        <v>326</v>
      </c>
      <c r="I165">
        <f t="shared" si="8"/>
        <v>652</v>
      </c>
      <c r="J165">
        <v>25.18</v>
      </c>
      <c r="K165">
        <f t="shared" si="9"/>
        <v>9190.7000000000007</v>
      </c>
      <c r="L165">
        <v>17256057.390000001</v>
      </c>
      <c r="M165">
        <f t="shared" si="10"/>
        <v>10523351.5</v>
      </c>
      <c r="N165" s="8">
        <f t="shared" si="11"/>
        <v>6732705.8900000006</v>
      </c>
      <c r="O165">
        <v>704627.21</v>
      </c>
    </row>
    <row r="166" spans="1:15" x14ac:dyDescent="0.2">
      <c r="A166">
        <v>18097360201</v>
      </c>
      <c r="B166" s="5" t="s">
        <v>178</v>
      </c>
      <c r="C166">
        <v>-86.047934299999994</v>
      </c>
      <c r="D166">
        <v>39.818347699999997</v>
      </c>
      <c r="E166">
        <v>3586</v>
      </c>
      <c r="F166">
        <v>1536</v>
      </c>
      <c r="G166">
        <v>791</v>
      </c>
      <c r="H166">
        <v>676</v>
      </c>
      <c r="I166">
        <f t="shared" si="8"/>
        <v>1352</v>
      </c>
      <c r="J166">
        <v>31.63</v>
      </c>
      <c r="K166">
        <f t="shared" si="9"/>
        <v>11544.949999999999</v>
      </c>
      <c r="L166">
        <v>17256057.390000001</v>
      </c>
      <c r="M166">
        <f t="shared" si="10"/>
        <v>24740827.849999998</v>
      </c>
      <c r="N166" s="8">
        <f t="shared" si="11"/>
        <v>7484770.4599999972</v>
      </c>
      <c r="O166">
        <v>704627.21</v>
      </c>
    </row>
    <row r="167" spans="1:15" x14ac:dyDescent="0.2">
      <c r="A167">
        <v>18097360202</v>
      </c>
      <c r="B167" s="5" t="s">
        <v>179</v>
      </c>
      <c r="C167">
        <v>-86.020518300000006</v>
      </c>
      <c r="D167">
        <v>39.8185942</v>
      </c>
      <c r="E167">
        <v>3272</v>
      </c>
      <c r="F167">
        <v>1185</v>
      </c>
      <c r="G167">
        <v>517</v>
      </c>
      <c r="H167">
        <v>573</v>
      </c>
      <c r="I167">
        <f t="shared" si="8"/>
        <v>1146</v>
      </c>
      <c r="J167">
        <v>35.72</v>
      </c>
      <c r="K167">
        <f t="shared" si="9"/>
        <v>13037.8</v>
      </c>
      <c r="L167">
        <v>145862434.11000001</v>
      </c>
      <c r="M167">
        <f t="shared" si="10"/>
        <v>21681861.399999999</v>
      </c>
      <c r="N167" s="8">
        <f t="shared" si="11"/>
        <v>124180572.71000001</v>
      </c>
      <c r="O167">
        <v>14400455.800000001</v>
      </c>
    </row>
    <row r="168" spans="1:15" x14ac:dyDescent="0.2">
      <c r="A168">
        <v>18097360301</v>
      </c>
      <c r="B168" s="5" t="s">
        <v>180</v>
      </c>
      <c r="C168">
        <v>-86.021154499999994</v>
      </c>
      <c r="D168">
        <v>39.8036046</v>
      </c>
      <c r="E168">
        <v>3557</v>
      </c>
      <c r="F168">
        <v>1274</v>
      </c>
      <c r="G168">
        <v>561</v>
      </c>
      <c r="H168">
        <v>631</v>
      </c>
      <c r="I168">
        <f t="shared" si="8"/>
        <v>1262</v>
      </c>
      <c r="J168">
        <v>35.229999999999997</v>
      </c>
      <c r="K168">
        <f t="shared" si="9"/>
        <v>12858.949999999999</v>
      </c>
      <c r="L168">
        <v>145862434.11000001</v>
      </c>
      <c r="M168">
        <f t="shared" si="10"/>
        <v>23441865.849999998</v>
      </c>
      <c r="N168" s="8">
        <f t="shared" si="11"/>
        <v>122420568.26000002</v>
      </c>
      <c r="O168">
        <v>14400455.800000001</v>
      </c>
    </row>
    <row r="169" spans="1:15" x14ac:dyDescent="0.2">
      <c r="A169">
        <v>18097360302</v>
      </c>
      <c r="B169" s="5" t="s">
        <v>181</v>
      </c>
      <c r="C169">
        <v>-86.048709799999997</v>
      </c>
      <c r="D169">
        <v>39.803634000000002</v>
      </c>
      <c r="E169">
        <v>2314</v>
      </c>
      <c r="F169">
        <v>910</v>
      </c>
      <c r="G169">
        <v>464</v>
      </c>
      <c r="H169">
        <v>320</v>
      </c>
      <c r="I169">
        <f t="shared" si="8"/>
        <v>640</v>
      </c>
      <c r="J169">
        <v>30.68</v>
      </c>
      <c r="K169">
        <f t="shared" si="9"/>
        <v>11198.2</v>
      </c>
      <c r="L169">
        <v>17256057.390000001</v>
      </c>
      <c r="M169">
        <f t="shared" si="10"/>
        <v>12362812.800000001</v>
      </c>
      <c r="N169" s="8">
        <f t="shared" si="11"/>
        <v>4893244.59</v>
      </c>
      <c r="O169">
        <v>704627.21</v>
      </c>
    </row>
    <row r="170" spans="1:15" x14ac:dyDescent="0.2">
      <c r="A170">
        <v>18097360401</v>
      </c>
      <c r="B170" s="5" t="s">
        <v>182</v>
      </c>
      <c r="C170">
        <v>-86.000148699999997</v>
      </c>
      <c r="D170">
        <v>39.804138700000003</v>
      </c>
      <c r="E170">
        <v>6240</v>
      </c>
      <c r="F170">
        <v>2263</v>
      </c>
      <c r="G170">
        <v>1176</v>
      </c>
      <c r="H170">
        <v>807</v>
      </c>
      <c r="I170">
        <f t="shared" si="8"/>
        <v>1614</v>
      </c>
      <c r="J170">
        <v>25.63</v>
      </c>
      <c r="K170">
        <f t="shared" si="9"/>
        <v>9354.9499999999989</v>
      </c>
      <c r="L170">
        <v>145862434.11000001</v>
      </c>
      <c r="M170">
        <f t="shared" si="10"/>
        <v>26100310.499999996</v>
      </c>
      <c r="N170" s="8">
        <f t="shared" si="11"/>
        <v>119762123.61000001</v>
      </c>
      <c r="O170">
        <v>14400455.800000001</v>
      </c>
    </row>
    <row r="171" spans="1:15" x14ac:dyDescent="0.2">
      <c r="A171">
        <v>18097360402</v>
      </c>
      <c r="B171" s="5" t="s">
        <v>183</v>
      </c>
      <c r="C171">
        <v>-86.000399700000003</v>
      </c>
      <c r="D171">
        <v>39.818823600000002</v>
      </c>
      <c r="E171">
        <v>2000</v>
      </c>
      <c r="F171">
        <v>632</v>
      </c>
      <c r="G171">
        <v>317</v>
      </c>
      <c r="H171">
        <v>284</v>
      </c>
      <c r="I171">
        <f t="shared" si="8"/>
        <v>568</v>
      </c>
      <c r="J171">
        <v>36.96</v>
      </c>
      <c r="K171">
        <f t="shared" si="9"/>
        <v>13490.4</v>
      </c>
      <c r="L171">
        <v>145862434.11000001</v>
      </c>
      <c r="M171">
        <f t="shared" si="10"/>
        <v>11939004</v>
      </c>
      <c r="N171" s="8">
        <f t="shared" si="11"/>
        <v>133923430.11000001</v>
      </c>
      <c r="O171">
        <v>14400455.800000001</v>
      </c>
    </row>
    <row r="172" spans="1:15" x14ac:dyDescent="0.2">
      <c r="A172">
        <v>18097360404</v>
      </c>
      <c r="B172" s="5" t="s">
        <v>184</v>
      </c>
      <c r="C172">
        <v>-85.971998900000003</v>
      </c>
      <c r="D172">
        <v>39.819185900000001</v>
      </c>
      <c r="E172">
        <v>7443</v>
      </c>
      <c r="F172">
        <v>2948</v>
      </c>
      <c r="G172">
        <v>776</v>
      </c>
      <c r="H172">
        <v>1429</v>
      </c>
      <c r="I172">
        <f t="shared" si="8"/>
        <v>2858</v>
      </c>
      <c r="J172">
        <v>26.35</v>
      </c>
      <c r="K172">
        <f t="shared" si="9"/>
        <v>9617.75</v>
      </c>
      <c r="L172">
        <v>145862434.11000001</v>
      </c>
      <c r="M172">
        <f t="shared" si="10"/>
        <v>34950903.5</v>
      </c>
      <c r="N172" s="8">
        <f t="shared" si="11"/>
        <v>110911530.61000001</v>
      </c>
      <c r="O172">
        <v>14400455.800000001</v>
      </c>
    </row>
    <row r="173" spans="1:15" x14ac:dyDescent="0.2">
      <c r="A173">
        <v>18097360405</v>
      </c>
      <c r="B173" s="5" t="s">
        <v>185</v>
      </c>
      <c r="C173">
        <v>-85.973893700000005</v>
      </c>
      <c r="D173">
        <v>39.8038192</v>
      </c>
      <c r="E173">
        <v>6236</v>
      </c>
      <c r="F173">
        <v>2148</v>
      </c>
      <c r="G173">
        <v>1050</v>
      </c>
      <c r="H173">
        <v>991</v>
      </c>
      <c r="I173">
        <f t="shared" si="8"/>
        <v>1982</v>
      </c>
      <c r="J173">
        <v>35.76</v>
      </c>
      <c r="K173">
        <f t="shared" si="9"/>
        <v>13052.4</v>
      </c>
      <c r="L173">
        <v>145862434.11000001</v>
      </c>
      <c r="M173">
        <f t="shared" si="10"/>
        <v>39574876.799999997</v>
      </c>
      <c r="N173" s="8">
        <f t="shared" si="11"/>
        <v>106287557.31000002</v>
      </c>
      <c r="O173">
        <v>14400455.800000001</v>
      </c>
    </row>
    <row r="174" spans="1:15" x14ac:dyDescent="0.2">
      <c r="A174">
        <v>18097360501</v>
      </c>
      <c r="B174" s="5" t="s">
        <v>186</v>
      </c>
      <c r="C174">
        <v>-85.960544799999994</v>
      </c>
      <c r="D174">
        <v>39.783827100000003</v>
      </c>
      <c r="E174">
        <v>5966</v>
      </c>
      <c r="F174">
        <v>2211</v>
      </c>
      <c r="G174">
        <v>825</v>
      </c>
      <c r="H174">
        <v>1303</v>
      </c>
      <c r="I174">
        <f t="shared" si="8"/>
        <v>2606</v>
      </c>
      <c r="J174">
        <v>31.87</v>
      </c>
      <c r="K174">
        <f t="shared" si="9"/>
        <v>11632.550000000001</v>
      </c>
      <c r="L174" s="2">
        <v>7062020</v>
      </c>
      <c r="M174">
        <f t="shared" si="10"/>
        <v>39911279.050000004</v>
      </c>
      <c r="N174" s="8">
        <f t="shared" si="11"/>
        <v>32849259.050000004</v>
      </c>
      <c r="O174">
        <v>82125</v>
      </c>
    </row>
    <row r="175" spans="1:15" x14ac:dyDescent="0.2">
      <c r="A175">
        <v>18097360502</v>
      </c>
      <c r="B175" s="5" t="s">
        <v>187</v>
      </c>
      <c r="C175">
        <v>-85.993202100000005</v>
      </c>
      <c r="D175">
        <v>39.787022800000003</v>
      </c>
      <c r="E175">
        <v>6294</v>
      </c>
      <c r="F175">
        <v>2213</v>
      </c>
      <c r="G175">
        <v>824</v>
      </c>
      <c r="H175">
        <v>1268</v>
      </c>
      <c r="I175">
        <f t="shared" si="8"/>
        <v>2536</v>
      </c>
      <c r="J175">
        <v>37.35</v>
      </c>
      <c r="K175">
        <f t="shared" si="9"/>
        <v>13632.75</v>
      </c>
      <c r="L175">
        <v>145862434.11000001</v>
      </c>
      <c r="M175">
        <f t="shared" si="10"/>
        <v>45806040</v>
      </c>
      <c r="N175" s="8">
        <f t="shared" si="11"/>
        <v>100056394.11000001</v>
      </c>
      <c r="O175">
        <v>14400455.800000001</v>
      </c>
    </row>
    <row r="176" spans="1:15" x14ac:dyDescent="0.2">
      <c r="A176">
        <v>18097360601</v>
      </c>
      <c r="B176" s="5" t="s">
        <v>188</v>
      </c>
      <c r="C176">
        <v>-86.017455499999997</v>
      </c>
      <c r="D176">
        <v>39.784100000000002</v>
      </c>
      <c r="E176">
        <v>5015</v>
      </c>
      <c r="F176">
        <v>1929</v>
      </c>
      <c r="G176">
        <v>632</v>
      </c>
      <c r="H176">
        <v>1211</v>
      </c>
      <c r="I176">
        <f t="shared" si="8"/>
        <v>2422</v>
      </c>
      <c r="J176">
        <v>39.880000000000003</v>
      </c>
      <c r="K176">
        <f t="shared" si="9"/>
        <v>14556.2</v>
      </c>
      <c r="L176">
        <v>145862434.11000001</v>
      </c>
      <c r="M176">
        <f t="shared" si="10"/>
        <v>44454634.800000004</v>
      </c>
      <c r="N176" s="8">
        <f t="shared" si="11"/>
        <v>101407799.31</v>
      </c>
      <c r="O176">
        <v>14400455.800000001</v>
      </c>
    </row>
    <row r="177" spans="1:15" x14ac:dyDescent="0.2">
      <c r="A177">
        <v>18097360602</v>
      </c>
      <c r="B177" s="5" t="s">
        <v>189</v>
      </c>
      <c r="C177">
        <v>-86.036585900000006</v>
      </c>
      <c r="D177">
        <v>39.7835678</v>
      </c>
      <c r="E177">
        <v>6091</v>
      </c>
      <c r="F177">
        <v>2442</v>
      </c>
      <c r="G177">
        <v>1007</v>
      </c>
      <c r="H177">
        <v>1064</v>
      </c>
      <c r="I177">
        <f t="shared" si="8"/>
        <v>2128</v>
      </c>
      <c r="J177">
        <v>25.83</v>
      </c>
      <c r="K177">
        <f t="shared" si="9"/>
        <v>9427.9499999999989</v>
      </c>
      <c r="L177">
        <v>17256057.390000001</v>
      </c>
      <c r="M177">
        <f t="shared" si="10"/>
        <v>29556623.249999996</v>
      </c>
      <c r="N177" s="8">
        <f t="shared" si="11"/>
        <v>12300565.859999996</v>
      </c>
      <c r="O177">
        <v>704627.21</v>
      </c>
    </row>
    <row r="178" spans="1:15" x14ac:dyDescent="0.2">
      <c r="A178">
        <v>18097360700</v>
      </c>
      <c r="B178" s="5" t="s">
        <v>190</v>
      </c>
      <c r="C178">
        <v>-86.0554652</v>
      </c>
      <c r="D178">
        <v>39.775835000000001</v>
      </c>
      <c r="E178">
        <v>1980</v>
      </c>
      <c r="F178">
        <v>805</v>
      </c>
      <c r="G178">
        <v>278</v>
      </c>
      <c r="H178">
        <v>471</v>
      </c>
      <c r="I178">
        <f t="shared" si="8"/>
        <v>942</v>
      </c>
      <c r="J178">
        <v>39.06</v>
      </c>
      <c r="K178">
        <f t="shared" si="9"/>
        <v>14256.900000000001</v>
      </c>
      <c r="L178">
        <v>2657565</v>
      </c>
      <c r="M178">
        <f t="shared" si="10"/>
        <v>17393418</v>
      </c>
      <c r="N178" s="8">
        <f t="shared" si="11"/>
        <v>14735853</v>
      </c>
      <c r="O178">
        <v>13505</v>
      </c>
    </row>
    <row r="179" spans="1:15" x14ac:dyDescent="0.2">
      <c r="A179">
        <v>18097360800</v>
      </c>
      <c r="B179" s="5" t="s">
        <v>191</v>
      </c>
      <c r="C179">
        <v>-86.054882000000006</v>
      </c>
      <c r="D179">
        <v>39.789032900000002</v>
      </c>
      <c r="E179">
        <v>2191</v>
      </c>
      <c r="F179">
        <v>1157</v>
      </c>
      <c r="G179">
        <v>555</v>
      </c>
      <c r="H179">
        <v>297</v>
      </c>
      <c r="I179">
        <f t="shared" si="8"/>
        <v>594</v>
      </c>
      <c r="J179">
        <v>22.46</v>
      </c>
      <c r="K179">
        <f t="shared" si="9"/>
        <v>8197.9</v>
      </c>
      <c r="L179">
        <v>17256057.390000001</v>
      </c>
      <c r="M179">
        <f t="shared" si="10"/>
        <v>9419387.0999999996</v>
      </c>
      <c r="N179" s="8">
        <f t="shared" si="11"/>
        <v>7836670.290000001</v>
      </c>
      <c r="O179">
        <v>704627.21</v>
      </c>
    </row>
    <row r="180" spans="1:15" x14ac:dyDescent="0.2">
      <c r="A180">
        <v>18097360900</v>
      </c>
      <c r="B180" s="5" t="s">
        <v>192</v>
      </c>
      <c r="C180">
        <v>-86.073796299999998</v>
      </c>
      <c r="D180">
        <v>39.788921199999997</v>
      </c>
      <c r="E180">
        <v>5622</v>
      </c>
      <c r="F180">
        <v>2256</v>
      </c>
      <c r="G180">
        <v>1420</v>
      </c>
      <c r="H180">
        <v>579</v>
      </c>
      <c r="I180">
        <f t="shared" si="8"/>
        <v>1158</v>
      </c>
      <c r="J180">
        <v>22.42</v>
      </c>
      <c r="K180">
        <f t="shared" si="9"/>
        <v>8183.3</v>
      </c>
      <c r="L180">
        <v>17256057.390000001</v>
      </c>
      <c r="M180">
        <f t="shared" si="10"/>
        <v>21096547.400000002</v>
      </c>
      <c r="N180" s="8">
        <f t="shared" si="11"/>
        <v>3840490.0100000016</v>
      </c>
      <c r="O180">
        <v>704627.21</v>
      </c>
    </row>
    <row r="181" spans="1:15" x14ac:dyDescent="0.2">
      <c r="A181">
        <v>18097361000</v>
      </c>
      <c r="B181" s="5" t="s">
        <v>193</v>
      </c>
      <c r="C181">
        <v>-86.073625300000003</v>
      </c>
      <c r="D181">
        <v>39.7782774</v>
      </c>
      <c r="E181">
        <v>2433</v>
      </c>
      <c r="F181">
        <v>899</v>
      </c>
      <c r="G181">
        <v>319</v>
      </c>
      <c r="H181">
        <v>544</v>
      </c>
      <c r="I181">
        <f t="shared" si="8"/>
        <v>1088</v>
      </c>
      <c r="J181">
        <v>33.18</v>
      </c>
      <c r="K181">
        <f t="shared" si="9"/>
        <v>12110.7</v>
      </c>
      <c r="L181">
        <v>17256057.390000001</v>
      </c>
      <c r="M181">
        <f t="shared" si="10"/>
        <v>17039754.900000002</v>
      </c>
      <c r="N181" s="8">
        <f t="shared" si="11"/>
        <v>216302.48999999836</v>
      </c>
      <c r="O181">
        <v>704627.21</v>
      </c>
    </row>
    <row r="182" spans="1:15" x14ac:dyDescent="0.2">
      <c r="A182">
        <v>18097361100</v>
      </c>
      <c r="B182" s="5" t="s">
        <v>194</v>
      </c>
      <c r="C182">
        <v>-86.073882400000002</v>
      </c>
      <c r="D182">
        <v>39.771374999999999</v>
      </c>
      <c r="E182">
        <v>3521</v>
      </c>
      <c r="F182">
        <v>1488</v>
      </c>
      <c r="G182">
        <v>593</v>
      </c>
      <c r="H182">
        <v>607</v>
      </c>
      <c r="I182">
        <f t="shared" si="8"/>
        <v>1214</v>
      </c>
      <c r="J182">
        <v>25.37</v>
      </c>
      <c r="K182">
        <f t="shared" si="9"/>
        <v>9260.0500000000011</v>
      </c>
      <c r="L182">
        <v>17256057.390000001</v>
      </c>
      <c r="M182">
        <f t="shared" si="10"/>
        <v>16732910.350000001</v>
      </c>
      <c r="N182" s="8">
        <f t="shared" si="11"/>
        <v>523147.03999999911</v>
      </c>
      <c r="O182">
        <v>704627.21</v>
      </c>
    </row>
    <row r="183" spans="1:15" x14ac:dyDescent="0.2">
      <c r="A183">
        <v>18097361200</v>
      </c>
      <c r="B183" s="5" t="s">
        <v>195</v>
      </c>
      <c r="C183">
        <v>-86.0734444</v>
      </c>
      <c r="D183">
        <v>39.761276600000002</v>
      </c>
      <c r="E183">
        <v>3462</v>
      </c>
      <c r="F183">
        <v>1436</v>
      </c>
      <c r="G183">
        <v>602</v>
      </c>
      <c r="H183">
        <v>697</v>
      </c>
      <c r="I183">
        <f t="shared" si="8"/>
        <v>1394</v>
      </c>
      <c r="J183">
        <v>28.25</v>
      </c>
      <c r="K183">
        <f t="shared" si="9"/>
        <v>10311.25</v>
      </c>
      <c r="L183">
        <v>17256057.390000001</v>
      </c>
      <c r="M183">
        <f t="shared" si="10"/>
        <v>20581255</v>
      </c>
      <c r="N183" s="8">
        <f t="shared" si="11"/>
        <v>3325197.6099999994</v>
      </c>
      <c r="O183">
        <v>704627.21</v>
      </c>
    </row>
    <row r="184" spans="1:15" x14ac:dyDescent="0.2">
      <c r="A184">
        <v>18097361300</v>
      </c>
      <c r="B184" s="5" t="s">
        <v>196</v>
      </c>
      <c r="C184">
        <v>-86.035839999999993</v>
      </c>
      <c r="D184">
        <v>39.7666982</v>
      </c>
      <c r="E184">
        <v>2157</v>
      </c>
      <c r="F184">
        <v>928</v>
      </c>
      <c r="G184">
        <v>327</v>
      </c>
      <c r="H184">
        <v>542</v>
      </c>
      <c r="I184">
        <f t="shared" si="8"/>
        <v>1084</v>
      </c>
      <c r="J184">
        <v>36.93</v>
      </c>
      <c r="K184">
        <f t="shared" si="9"/>
        <v>13479.45</v>
      </c>
      <c r="L184">
        <v>17256057.390000001</v>
      </c>
      <c r="M184">
        <f t="shared" si="10"/>
        <v>19019503.949999999</v>
      </c>
      <c r="N184" s="8">
        <f t="shared" si="11"/>
        <v>1763446.5599999987</v>
      </c>
      <c r="O184">
        <v>704627.21</v>
      </c>
    </row>
    <row r="185" spans="1:15" x14ac:dyDescent="0.2">
      <c r="A185">
        <v>18097361400</v>
      </c>
      <c r="B185" s="5" t="s">
        <v>197</v>
      </c>
      <c r="C185">
        <v>-86.046059200000002</v>
      </c>
      <c r="D185">
        <v>39.746717400000001</v>
      </c>
      <c r="E185">
        <v>10992</v>
      </c>
      <c r="F185">
        <v>4039</v>
      </c>
      <c r="G185">
        <v>1351</v>
      </c>
      <c r="H185">
        <v>2440</v>
      </c>
      <c r="I185">
        <f t="shared" si="8"/>
        <v>4880</v>
      </c>
      <c r="J185">
        <v>41.48</v>
      </c>
      <c r="K185">
        <f t="shared" si="9"/>
        <v>15140.199999999999</v>
      </c>
      <c r="L185">
        <v>17256057.390000001</v>
      </c>
      <c r="M185">
        <f t="shared" si="10"/>
        <v>94338586.199999988</v>
      </c>
      <c r="N185" s="8">
        <f t="shared" si="11"/>
        <v>77082528.809999987</v>
      </c>
      <c r="O185">
        <v>704627.21</v>
      </c>
    </row>
    <row r="186" spans="1:15" x14ac:dyDescent="0.2">
      <c r="A186">
        <v>18097361600</v>
      </c>
      <c r="B186" s="5" t="s">
        <v>198</v>
      </c>
      <c r="C186">
        <v>-85.983057500000001</v>
      </c>
      <c r="D186">
        <v>39.745049299999998</v>
      </c>
      <c r="E186">
        <v>9909</v>
      </c>
      <c r="F186">
        <v>3007</v>
      </c>
      <c r="G186">
        <v>775</v>
      </c>
      <c r="H186">
        <v>2232</v>
      </c>
      <c r="I186">
        <f t="shared" si="8"/>
        <v>4464</v>
      </c>
      <c r="J186">
        <v>45.89</v>
      </c>
      <c r="K186">
        <f t="shared" si="9"/>
        <v>16749.849999999999</v>
      </c>
      <c r="L186">
        <v>145862434.11000001</v>
      </c>
      <c r="M186">
        <f t="shared" si="10"/>
        <v>87752464.149999991</v>
      </c>
      <c r="N186" s="8">
        <f t="shared" si="11"/>
        <v>58109969.960000023</v>
      </c>
      <c r="O186">
        <v>14400455.800000001</v>
      </c>
    </row>
    <row r="187" spans="1:15" x14ac:dyDescent="0.2">
      <c r="A187">
        <v>18097370201</v>
      </c>
      <c r="B187" s="5" t="s">
        <v>199</v>
      </c>
      <c r="C187">
        <v>-86.255406899999997</v>
      </c>
      <c r="D187">
        <v>39.7044657</v>
      </c>
      <c r="E187">
        <v>4565</v>
      </c>
      <c r="F187">
        <v>1537</v>
      </c>
      <c r="G187">
        <v>481</v>
      </c>
      <c r="H187">
        <v>907</v>
      </c>
      <c r="I187">
        <f t="shared" si="8"/>
        <v>1814</v>
      </c>
      <c r="J187">
        <v>37.71</v>
      </c>
      <c r="K187">
        <f t="shared" si="9"/>
        <v>13764.15</v>
      </c>
      <c r="L187">
        <v>17256057.390000001</v>
      </c>
      <c r="M187">
        <f t="shared" si="10"/>
        <v>31588724.25</v>
      </c>
      <c r="N187" s="8">
        <f t="shared" si="11"/>
        <v>14332666.859999999</v>
      </c>
      <c r="O187">
        <v>704627.21</v>
      </c>
    </row>
    <row r="188" spans="1:15" x14ac:dyDescent="0.2">
      <c r="A188">
        <v>18097370202</v>
      </c>
      <c r="B188" s="5" t="s">
        <v>200</v>
      </c>
      <c r="C188">
        <v>-86.223437899999993</v>
      </c>
      <c r="D188">
        <v>39.704599700000003</v>
      </c>
      <c r="E188">
        <v>6175</v>
      </c>
      <c r="F188">
        <v>2451</v>
      </c>
      <c r="G188">
        <v>1216</v>
      </c>
      <c r="H188">
        <v>954</v>
      </c>
      <c r="I188">
        <f t="shared" si="8"/>
        <v>1908</v>
      </c>
      <c r="J188">
        <v>28.67</v>
      </c>
      <c r="K188">
        <f t="shared" si="9"/>
        <v>10464.550000000001</v>
      </c>
      <c r="L188">
        <v>17256057.390000001</v>
      </c>
      <c r="M188">
        <f t="shared" si="10"/>
        <v>32691254.200000003</v>
      </c>
      <c r="N188" s="8">
        <f t="shared" si="11"/>
        <v>15435196.810000002</v>
      </c>
      <c r="O188">
        <v>704627.21</v>
      </c>
    </row>
    <row r="189" spans="1:15" x14ac:dyDescent="0.2">
      <c r="A189">
        <v>18097370301</v>
      </c>
      <c r="B189" s="5" t="s">
        <v>201</v>
      </c>
      <c r="C189">
        <v>-86.296972999999994</v>
      </c>
      <c r="D189">
        <v>39.653706399999997</v>
      </c>
      <c r="E189">
        <v>10322</v>
      </c>
      <c r="F189">
        <v>3123</v>
      </c>
      <c r="G189">
        <v>667</v>
      </c>
      <c r="H189">
        <v>2385</v>
      </c>
      <c r="I189">
        <f t="shared" si="8"/>
        <v>4770</v>
      </c>
      <c r="J189">
        <v>56.58</v>
      </c>
      <c r="K189">
        <f t="shared" si="9"/>
        <v>20651.7</v>
      </c>
      <c r="L189">
        <v>145862434.11000001</v>
      </c>
      <c r="M189">
        <f t="shared" si="10"/>
        <v>112283292.90000001</v>
      </c>
      <c r="N189" s="8">
        <f t="shared" si="11"/>
        <v>33579141.210000008</v>
      </c>
      <c r="O189">
        <v>14400455.800000001</v>
      </c>
    </row>
    <row r="190" spans="1:15" x14ac:dyDescent="0.2">
      <c r="A190">
        <v>18097370302</v>
      </c>
      <c r="B190" s="5" t="s">
        <v>202</v>
      </c>
      <c r="C190">
        <v>-86.248378500000001</v>
      </c>
      <c r="D190">
        <v>39.673098799999998</v>
      </c>
      <c r="E190">
        <v>9273</v>
      </c>
      <c r="F190">
        <v>2958</v>
      </c>
      <c r="G190">
        <v>678</v>
      </c>
      <c r="H190">
        <v>2228</v>
      </c>
      <c r="I190">
        <f t="shared" si="8"/>
        <v>4456</v>
      </c>
      <c r="J190">
        <v>45.21</v>
      </c>
      <c r="K190">
        <f t="shared" si="9"/>
        <v>16501.650000000001</v>
      </c>
      <c r="L190">
        <v>145862434.11000001</v>
      </c>
      <c r="M190">
        <f t="shared" si="10"/>
        <v>84719471.100000009</v>
      </c>
      <c r="N190" s="8">
        <f t="shared" si="11"/>
        <v>61142963.010000005</v>
      </c>
      <c r="O190">
        <v>14400455.800000001</v>
      </c>
    </row>
    <row r="191" spans="1:15" x14ac:dyDescent="0.2">
      <c r="A191">
        <v>18097380100</v>
      </c>
      <c r="B191" s="5" t="s">
        <v>203</v>
      </c>
      <c r="C191">
        <v>-86.203715000000003</v>
      </c>
      <c r="D191">
        <v>39.6784167</v>
      </c>
      <c r="E191">
        <v>21249</v>
      </c>
      <c r="F191">
        <v>6493</v>
      </c>
      <c r="G191">
        <v>1984</v>
      </c>
      <c r="H191">
        <v>4366</v>
      </c>
      <c r="I191">
        <f t="shared" si="8"/>
        <v>8732</v>
      </c>
      <c r="J191">
        <v>54.37</v>
      </c>
      <c r="K191">
        <f t="shared" si="9"/>
        <v>19845.05</v>
      </c>
      <c r="L191">
        <v>145862434.11000001</v>
      </c>
      <c r="M191">
        <f t="shared" si="10"/>
        <v>212659555.79999998</v>
      </c>
      <c r="N191" s="8">
        <f t="shared" si="11"/>
        <v>66797121.689999968</v>
      </c>
      <c r="O191">
        <v>14400455.800000001</v>
      </c>
    </row>
    <row r="192" spans="1:15" x14ac:dyDescent="0.2">
      <c r="A192">
        <v>18097380200</v>
      </c>
      <c r="B192" s="5" t="s">
        <v>204</v>
      </c>
      <c r="C192">
        <v>-86.158500000000004</v>
      </c>
      <c r="D192">
        <v>39.715142100000001</v>
      </c>
      <c r="E192">
        <v>3227</v>
      </c>
      <c r="F192">
        <v>1426</v>
      </c>
      <c r="G192">
        <v>748</v>
      </c>
      <c r="H192">
        <v>470</v>
      </c>
      <c r="I192">
        <f t="shared" si="8"/>
        <v>940</v>
      </c>
      <c r="J192">
        <v>28.18</v>
      </c>
      <c r="K192">
        <f t="shared" si="9"/>
        <v>10285.700000000001</v>
      </c>
      <c r="L192">
        <v>17256057.390000001</v>
      </c>
      <c r="M192">
        <f t="shared" si="10"/>
        <v>17362261.600000001</v>
      </c>
      <c r="N192" s="8">
        <f t="shared" si="11"/>
        <v>106204.21000000089</v>
      </c>
      <c r="O192">
        <v>704627.21</v>
      </c>
    </row>
    <row r="193" spans="1:15" x14ac:dyDescent="0.2">
      <c r="A193">
        <v>18097380300</v>
      </c>
      <c r="B193" s="5" t="s">
        <v>205</v>
      </c>
      <c r="C193">
        <v>-86.126378799999998</v>
      </c>
      <c r="D193">
        <v>39.716073100000003</v>
      </c>
      <c r="E193">
        <v>4603</v>
      </c>
      <c r="F193">
        <v>1735</v>
      </c>
      <c r="G193">
        <v>708</v>
      </c>
      <c r="H193">
        <v>872</v>
      </c>
      <c r="I193">
        <f t="shared" si="8"/>
        <v>1744</v>
      </c>
      <c r="J193">
        <v>29.26</v>
      </c>
      <c r="K193">
        <f t="shared" si="9"/>
        <v>10679.900000000001</v>
      </c>
      <c r="L193">
        <v>17256057.390000001</v>
      </c>
      <c r="M193">
        <f t="shared" si="10"/>
        <v>26187114.800000004</v>
      </c>
      <c r="N193" s="8">
        <f t="shared" si="11"/>
        <v>8931057.4100000039</v>
      </c>
      <c r="O193">
        <v>704627.21</v>
      </c>
    </row>
    <row r="194" spans="1:15" x14ac:dyDescent="0.2">
      <c r="A194">
        <v>18097380402</v>
      </c>
      <c r="B194" s="5" t="s">
        <v>206</v>
      </c>
      <c r="C194">
        <v>-86.094944499999997</v>
      </c>
      <c r="D194">
        <v>39.6991899</v>
      </c>
      <c r="E194">
        <v>4728</v>
      </c>
      <c r="F194">
        <v>1892</v>
      </c>
      <c r="G194">
        <v>1036</v>
      </c>
      <c r="H194">
        <v>718</v>
      </c>
      <c r="I194">
        <f t="shared" si="8"/>
        <v>1436</v>
      </c>
      <c r="J194">
        <v>27.09</v>
      </c>
      <c r="K194">
        <f t="shared" si="9"/>
        <v>9887.85</v>
      </c>
      <c r="L194">
        <v>16597426</v>
      </c>
      <c r="M194">
        <f t="shared" si="10"/>
        <v>24442765.199999999</v>
      </c>
      <c r="N194" s="8">
        <f t="shared" si="11"/>
        <v>7845339.1999999993</v>
      </c>
      <c r="O194">
        <v>462017</v>
      </c>
    </row>
    <row r="195" spans="1:15" x14ac:dyDescent="0.2">
      <c r="A195">
        <v>18097380403</v>
      </c>
      <c r="B195" s="5" t="s">
        <v>207</v>
      </c>
      <c r="C195">
        <v>-86.0882261</v>
      </c>
      <c r="D195">
        <v>39.714571900000003</v>
      </c>
      <c r="E195">
        <v>4396</v>
      </c>
      <c r="F195">
        <v>1466</v>
      </c>
      <c r="G195">
        <v>609</v>
      </c>
      <c r="H195">
        <v>823</v>
      </c>
      <c r="I195">
        <f t="shared" ref="I195:I225" si="12">H195*2</f>
        <v>1646</v>
      </c>
      <c r="J195">
        <v>31.28</v>
      </c>
      <c r="K195">
        <f t="shared" ref="K195:K225" si="13">J195*365</f>
        <v>11417.2</v>
      </c>
      <c r="L195">
        <v>16597426</v>
      </c>
      <c r="M195">
        <f t="shared" ref="M195:M225" si="14">(G195+I195)*K195</f>
        <v>25745786</v>
      </c>
      <c r="N195" s="8">
        <f t="shared" ref="N195:N225" si="15">ABS(M195-L195)</f>
        <v>9148360</v>
      </c>
      <c r="O195">
        <v>462017</v>
      </c>
    </row>
    <row r="196" spans="1:15" x14ac:dyDescent="0.2">
      <c r="A196">
        <v>18097380404</v>
      </c>
      <c r="B196" s="5" t="s">
        <v>208</v>
      </c>
      <c r="C196">
        <v>-86.103104599999995</v>
      </c>
      <c r="D196">
        <v>39.713253399999999</v>
      </c>
      <c r="E196">
        <v>3832</v>
      </c>
      <c r="F196">
        <v>1598</v>
      </c>
      <c r="G196">
        <v>710</v>
      </c>
      <c r="H196">
        <v>839</v>
      </c>
      <c r="I196">
        <f t="shared" si="12"/>
        <v>1678</v>
      </c>
      <c r="J196">
        <v>35.96</v>
      </c>
      <c r="K196">
        <f t="shared" si="13"/>
        <v>13125.4</v>
      </c>
      <c r="L196">
        <v>16597426</v>
      </c>
      <c r="M196">
        <f t="shared" si="14"/>
        <v>31343455.199999999</v>
      </c>
      <c r="N196" s="8">
        <f t="shared" si="15"/>
        <v>14746029.199999999</v>
      </c>
      <c r="O196">
        <v>462017</v>
      </c>
    </row>
    <row r="197" spans="1:15" x14ac:dyDescent="0.2">
      <c r="A197">
        <v>18097380501</v>
      </c>
      <c r="B197" s="5" t="s">
        <v>209</v>
      </c>
      <c r="C197">
        <v>-86.121895499999994</v>
      </c>
      <c r="D197">
        <v>39.695816299999997</v>
      </c>
      <c r="E197">
        <v>2164</v>
      </c>
      <c r="F197">
        <v>974</v>
      </c>
      <c r="G197">
        <v>500</v>
      </c>
      <c r="H197">
        <v>405</v>
      </c>
      <c r="I197">
        <f t="shared" si="12"/>
        <v>810</v>
      </c>
      <c r="J197">
        <v>32.51</v>
      </c>
      <c r="K197">
        <f t="shared" si="13"/>
        <v>11866.15</v>
      </c>
      <c r="L197">
        <v>17256057.390000001</v>
      </c>
      <c r="M197">
        <f t="shared" si="14"/>
        <v>15544656.5</v>
      </c>
      <c r="N197" s="8">
        <f t="shared" si="15"/>
        <v>1711400.8900000006</v>
      </c>
      <c r="O197">
        <v>704627.21</v>
      </c>
    </row>
    <row r="198" spans="1:15" x14ac:dyDescent="0.2">
      <c r="A198">
        <v>18097380502</v>
      </c>
      <c r="B198" s="5" t="s">
        <v>210</v>
      </c>
      <c r="C198">
        <v>-86.125543100000002</v>
      </c>
      <c r="D198">
        <v>39.704409699999999</v>
      </c>
      <c r="E198">
        <v>3800</v>
      </c>
      <c r="F198">
        <v>1565</v>
      </c>
      <c r="G198">
        <v>691</v>
      </c>
      <c r="H198">
        <v>699</v>
      </c>
      <c r="I198">
        <f t="shared" si="12"/>
        <v>1398</v>
      </c>
      <c r="J198">
        <v>26.6</v>
      </c>
      <c r="K198">
        <f t="shared" si="13"/>
        <v>9709</v>
      </c>
      <c r="L198">
        <v>17256057.390000001</v>
      </c>
      <c r="M198">
        <f t="shared" si="14"/>
        <v>20282101</v>
      </c>
      <c r="N198" s="8">
        <f t="shared" si="15"/>
        <v>3026043.6099999994</v>
      </c>
      <c r="O198">
        <v>704627.21</v>
      </c>
    </row>
    <row r="199" spans="1:15" x14ac:dyDescent="0.2">
      <c r="A199">
        <v>18097380600</v>
      </c>
      <c r="B199" s="5" t="s">
        <v>211</v>
      </c>
      <c r="C199">
        <v>-86.158012099999993</v>
      </c>
      <c r="D199">
        <v>39.700312400000001</v>
      </c>
      <c r="E199">
        <v>5589</v>
      </c>
      <c r="F199">
        <v>2182</v>
      </c>
      <c r="G199">
        <v>1062</v>
      </c>
      <c r="H199">
        <v>859</v>
      </c>
      <c r="I199">
        <f t="shared" si="12"/>
        <v>1718</v>
      </c>
      <c r="J199">
        <v>32.54</v>
      </c>
      <c r="K199">
        <f t="shared" si="13"/>
        <v>11877.1</v>
      </c>
      <c r="L199">
        <v>17256057.390000001</v>
      </c>
      <c r="M199">
        <f t="shared" si="14"/>
        <v>33018338</v>
      </c>
      <c r="N199" s="8">
        <f t="shared" si="15"/>
        <v>15762280.609999999</v>
      </c>
      <c r="O199">
        <v>704627.21</v>
      </c>
    </row>
    <row r="200" spans="1:15" x14ac:dyDescent="0.2">
      <c r="A200">
        <v>18097380700</v>
      </c>
      <c r="B200" s="5" t="s">
        <v>212</v>
      </c>
      <c r="C200">
        <v>-86.158286000000004</v>
      </c>
      <c r="D200">
        <v>39.685991399999999</v>
      </c>
      <c r="E200">
        <v>5999</v>
      </c>
      <c r="F200">
        <v>2225</v>
      </c>
      <c r="G200">
        <v>1061</v>
      </c>
      <c r="H200">
        <v>997</v>
      </c>
      <c r="I200">
        <f t="shared" si="12"/>
        <v>1994</v>
      </c>
      <c r="J200">
        <v>33.35</v>
      </c>
      <c r="K200">
        <f t="shared" si="13"/>
        <v>12172.75</v>
      </c>
      <c r="L200">
        <v>145862434.11000001</v>
      </c>
      <c r="M200">
        <f t="shared" si="14"/>
        <v>37187751.25</v>
      </c>
      <c r="N200" s="8">
        <f t="shared" si="15"/>
        <v>108674682.86000001</v>
      </c>
      <c r="O200">
        <v>14400455.800000001</v>
      </c>
    </row>
    <row r="201" spans="1:15" x14ac:dyDescent="0.2">
      <c r="A201">
        <v>18097380800</v>
      </c>
      <c r="B201" s="5" t="s">
        <v>213</v>
      </c>
      <c r="C201">
        <v>-86.125215900000001</v>
      </c>
      <c r="D201">
        <v>39.6865764</v>
      </c>
      <c r="E201">
        <v>2719</v>
      </c>
      <c r="F201">
        <v>1063</v>
      </c>
      <c r="G201">
        <v>390</v>
      </c>
      <c r="H201">
        <v>629</v>
      </c>
      <c r="I201">
        <f t="shared" si="12"/>
        <v>1258</v>
      </c>
      <c r="J201">
        <v>38.22</v>
      </c>
      <c r="K201">
        <f t="shared" si="13"/>
        <v>13950.3</v>
      </c>
      <c r="L201">
        <v>145862434.11000001</v>
      </c>
      <c r="M201">
        <f t="shared" si="14"/>
        <v>22990094.399999999</v>
      </c>
      <c r="N201" s="8">
        <f t="shared" si="15"/>
        <v>122872339.71000001</v>
      </c>
      <c r="O201">
        <v>14400455.800000001</v>
      </c>
    </row>
    <row r="202" spans="1:15" x14ac:dyDescent="0.2">
      <c r="A202">
        <v>18097380901</v>
      </c>
      <c r="B202" s="5" t="s">
        <v>214</v>
      </c>
      <c r="C202">
        <v>-86.105681899999993</v>
      </c>
      <c r="D202">
        <v>39.674325099999997</v>
      </c>
      <c r="E202">
        <v>4926</v>
      </c>
      <c r="F202">
        <v>1851</v>
      </c>
      <c r="G202">
        <v>530</v>
      </c>
      <c r="H202">
        <v>1305</v>
      </c>
      <c r="I202">
        <f t="shared" si="12"/>
        <v>2610</v>
      </c>
      <c r="J202">
        <v>43.05</v>
      </c>
      <c r="K202">
        <f t="shared" si="13"/>
        <v>15713.249999999998</v>
      </c>
      <c r="L202">
        <f>10180215/2</f>
        <v>5090107.5</v>
      </c>
      <c r="M202">
        <f t="shared" si="14"/>
        <v>49339604.999999993</v>
      </c>
      <c r="N202" s="8">
        <f t="shared" si="15"/>
        <v>44249497.499999993</v>
      </c>
      <c r="O202">
        <f>74095/2</f>
        <v>37047.5</v>
      </c>
    </row>
    <row r="203" spans="1:15" x14ac:dyDescent="0.2">
      <c r="A203">
        <v>18097380902</v>
      </c>
      <c r="B203" s="5" t="s">
        <v>215</v>
      </c>
      <c r="C203">
        <v>-86.091464200000004</v>
      </c>
      <c r="D203">
        <v>39.6715023</v>
      </c>
      <c r="E203">
        <v>5790</v>
      </c>
      <c r="F203">
        <v>2409</v>
      </c>
      <c r="G203">
        <v>853</v>
      </c>
      <c r="H203">
        <v>1527</v>
      </c>
      <c r="I203">
        <f t="shared" si="12"/>
        <v>3054</v>
      </c>
      <c r="J203">
        <v>42.88</v>
      </c>
      <c r="K203">
        <f t="shared" si="13"/>
        <v>15651.2</v>
      </c>
      <c r="L203">
        <f>10180215/2</f>
        <v>5090107.5</v>
      </c>
      <c r="M203">
        <f t="shared" si="14"/>
        <v>61149238.400000006</v>
      </c>
      <c r="N203" s="8">
        <f t="shared" si="15"/>
        <v>56059130.900000006</v>
      </c>
      <c r="O203">
        <f>74095/2</f>
        <v>37047.5</v>
      </c>
    </row>
    <row r="204" spans="1:15" x14ac:dyDescent="0.2">
      <c r="A204">
        <v>18097381001</v>
      </c>
      <c r="B204" s="5" t="s">
        <v>216</v>
      </c>
      <c r="C204">
        <v>-86.125213400000007</v>
      </c>
      <c r="D204">
        <v>39.657572500000001</v>
      </c>
      <c r="E204">
        <v>6772</v>
      </c>
      <c r="F204">
        <v>2992</v>
      </c>
      <c r="G204">
        <v>1659</v>
      </c>
      <c r="H204">
        <v>954</v>
      </c>
      <c r="I204">
        <f t="shared" si="12"/>
        <v>1908</v>
      </c>
      <c r="J204">
        <v>25.52</v>
      </c>
      <c r="K204">
        <f t="shared" si="13"/>
        <v>9314.7999999999993</v>
      </c>
      <c r="L204">
        <v>145862434.11000001</v>
      </c>
      <c r="M204">
        <f t="shared" si="14"/>
        <v>33225891.599999998</v>
      </c>
      <c r="N204" s="8">
        <f t="shared" si="15"/>
        <v>112636542.51000002</v>
      </c>
      <c r="O204">
        <v>14400455.800000001</v>
      </c>
    </row>
    <row r="205" spans="1:15" x14ac:dyDescent="0.2">
      <c r="A205">
        <v>18097381002</v>
      </c>
      <c r="B205" s="5" t="s">
        <v>217</v>
      </c>
      <c r="C205">
        <v>-86.1252803</v>
      </c>
      <c r="D205">
        <v>39.6722891</v>
      </c>
      <c r="E205">
        <v>3045</v>
      </c>
      <c r="F205">
        <v>1121</v>
      </c>
      <c r="G205">
        <v>274</v>
      </c>
      <c r="H205">
        <v>814</v>
      </c>
      <c r="I205">
        <f t="shared" si="12"/>
        <v>1628</v>
      </c>
      <c r="J205">
        <v>43.19</v>
      </c>
      <c r="K205">
        <f t="shared" si="13"/>
        <v>15764.349999999999</v>
      </c>
      <c r="L205">
        <v>6150615</v>
      </c>
      <c r="M205">
        <f t="shared" si="14"/>
        <v>29983793.699999996</v>
      </c>
      <c r="N205" s="8">
        <f t="shared" si="15"/>
        <v>23833178.699999996</v>
      </c>
      <c r="O205">
        <v>234695</v>
      </c>
    </row>
    <row r="206" spans="1:15" x14ac:dyDescent="0.2">
      <c r="A206">
        <v>18097381101</v>
      </c>
      <c r="B206" s="5" t="s">
        <v>218</v>
      </c>
      <c r="C206">
        <v>-86.158983599999999</v>
      </c>
      <c r="D206">
        <v>39.671493099999999</v>
      </c>
      <c r="E206">
        <v>5597</v>
      </c>
      <c r="F206">
        <v>2483</v>
      </c>
      <c r="G206">
        <v>949</v>
      </c>
      <c r="H206">
        <v>1378</v>
      </c>
      <c r="I206">
        <f t="shared" si="12"/>
        <v>2756</v>
      </c>
      <c r="J206">
        <v>38.9</v>
      </c>
      <c r="K206">
        <f t="shared" si="13"/>
        <v>14198.5</v>
      </c>
      <c r="L206">
        <v>145862434.11000001</v>
      </c>
      <c r="M206">
        <f t="shared" si="14"/>
        <v>52605442.5</v>
      </c>
      <c r="N206" s="8">
        <f t="shared" si="15"/>
        <v>93256991.610000014</v>
      </c>
      <c r="O206">
        <v>14400455.800000001</v>
      </c>
    </row>
    <row r="207" spans="1:15" x14ac:dyDescent="0.2">
      <c r="A207">
        <v>18097381102</v>
      </c>
      <c r="B207" s="5" t="s">
        <v>219</v>
      </c>
      <c r="C207">
        <v>-86.159407799999997</v>
      </c>
      <c r="D207">
        <v>39.657727700000002</v>
      </c>
      <c r="E207">
        <v>6412</v>
      </c>
      <c r="F207">
        <v>2429</v>
      </c>
      <c r="G207">
        <v>880</v>
      </c>
      <c r="H207">
        <v>1363</v>
      </c>
      <c r="I207">
        <f t="shared" si="12"/>
        <v>2726</v>
      </c>
      <c r="J207">
        <v>37.14</v>
      </c>
      <c r="K207">
        <f t="shared" si="13"/>
        <v>13556.1</v>
      </c>
      <c r="L207">
        <v>145862434.11000001</v>
      </c>
      <c r="M207">
        <f t="shared" si="14"/>
        <v>48883296.600000001</v>
      </c>
      <c r="N207" s="8">
        <f t="shared" si="15"/>
        <v>96979137.51000002</v>
      </c>
      <c r="O207">
        <v>14400455.800000001</v>
      </c>
    </row>
    <row r="208" spans="1:15" x14ac:dyDescent="0.2">
      <c r="A208">
        <v>18097381201</v>
      </c>
      <c r="B208" s="5" t="s">
        <v>220</v>
      </c>
      <c r="C208">
        <v>-86.158663000000004</v>
      </c>
      <c r="D208">
        <v>39.643273800000003</v>
      </c>
      <c r="E208">
        <v>6937</v>
      </c>
      <c r="F208">
        <v>2953</v>
      </c>
      <c r="G208">
        <v>954</v>
      </c>
      <c r="H208">
        <v>1851</v>
      </c>
      <c r="I208">
        <f t="shared" si="12"/>
        <v>3702</v>
      </c>
      <c r="J208">
        <v>41.55</v>
      </c>
      <c r="K208">
        <f t="shared" si="13"/>
        <v>15165.749999999998</v>
      </c>
      <c r="L208">
        <v>145862434.11000001</v>
      </c>
      <c r="M208">
        <f t="shared" si="14"/>
        <v>70611731.999999985</v>
      </c>
      <c r="N208" s="8">
        <f t="shared" si="15"/>
        <v>75250702.110000029</v>
      </c>
      <c r="O208">
        <v>14400455.800000001</v>
      </c>
    </row>
    <row r="209" spans="1:15" x14ac:dyDescent="0.2">
      <c r="A209">
        <v>18097381203</v>
      </c>
      <c r="B209" s="5" t="s">
        <v>221</v>
      </c>
      <c r="C209">
        <v>-86.128321400000004</v>
      </c>
      <c r="D209">
        <v>39.646679200000001</v>
      </c>
      <c r="E209">
        <v>3142</v>
      </c>
      <c r="F209">
        <v>1068</v>
      </c>
      <c r="G209">
        <v>583</v>
      </c>
      <c r="H209">
        <v>377</v>
      </c>
      <c r="I209">
        <f t="shared" si="12"/>
        <v>754</v>
      </c>
      <c r="J209">
        <v>27.15</v>
      </c>
      <c r="K209">
        <f t="shared" si="13"/>
        <v>9909.75</v>
      </c>
      <c r="L209">
        <v>145862434.11000001</v>
      </c>
      <c r="M209">
        <f t="shared" si="14"/>
        <v>13249335.75</v>
      </c>
      <c r="N209" s="8">
        <f t="shared" si="15"/>
        <v>132613098.36000001</v>
      </c>
      <c r="O209">
        <v>14400455.800000001</v>
      </c>
    </row>
    <row r="210" spans="1:15" x14ac:dyDescent="0.2">
      <c r="A210">
        <v>18097381204</v>
      </c>
      <c r="B210" s="5" t="s">
        <v>222</v>
      </c>
      <c r="C210">
        <v>-86.123539199999996</v>
      </c>
      <c r="D210">
        <v>39.638870199999999</v>
      </c>
      <c r="E210">
        <v>3014</v>
      </c>
      <c r="F210">
        <v>1528</v>
      </c>
      <c r="G210">
        <v>821</v>
      </c>
      <c r="H210">
        <v>326</v>
      </c>
      <c r="I210">
        <f t="shared" si="12"/>
        <v>652</v>
      </c>
      <c r="J210">
        <v>18.510000000000002</v>
      </c>
      <c r="K210">
        <f t="shared" si="13"/>
        <v>6756.1500000000005</v>
      </c>
      <c r="L210">
        <v>145862434.11000001</v>
      </c>
      <c r="M210">
        <f t="shared" si="14"/>
        <v>9951808.9500000011</v>
      </c>
      <c r="N210" s="8">
        <f t="shared" si="15"/>
        <v>135910625.16000003</v>
      </c>
      <c r="O210">
        <v>14400455.800000001</v>
      </c>
    </row>
    <row r="211" spans="1:15" x14ac:dyDescent="0.2">
      <c r="A211">
        <v>18097381205</v>
      </c>
      <c r="B211" s="5" t="s">
        <v>223</v>
      </c>
      <c r="C211">
        <v>-86.098428299999995</v>
      </c>
      <c r="D211">
        <v>39.644149900000002</v>
      </c>
      <c r="E211">
        <v>6684</v>
      </c>
      <c r="F211">
        <v>2518</v>
      </c>
      <c r="G211">
        <v>1346</v>
      </c>
      <c r="H211">
        <v>1070</v>
      </c>
      <c r="I211">
        <f t="shared" si="12"/>
        <v>2140</v>
      </c>
      <c r="J211">
        <v>28.59</v>
      </c>
      <c r="K211">
        <f t="shared" si="13"/>
        <v>10435.35</v>
      </c>
      <c r="L211">
        <v>145862434.11000001</v>
      </c>
      <c r="M211">
        <f t="shared" si="14"/>
        <v>36377630.100000001</v>
      </c>
      <c r="N211" s="8">
        <f t="shared" si="15"/>
        <v>109484804.01000002</v>
      </c>
      <c r="O211">
        <v>14400455.800000001</v>
      </c>
    </row>
    <row r="212" spans="1:15" x14ac:dyDescent="0.2">
      <c r="A212">
        <v>18097390101</v>
      </c>
      <c r="B212" s="5" t="s">
        <v>224</v>
      </c>
      <c r="C212">
        <v>-86.038292600000005</v>
      </c>
      <c r="D212">
        <v>39.709008500000003</v>
      </c>
      <c r="E212">
        <v>9088</v>
      </c>
      <c r="F212">
        <v>2872</v>
      </c>
      <c r="G212">
        <v>675</v>
      </c>
      <c r="H212">
        <v>2153</v>
      </c>
      <c r="I212">
        <f t="shared" si="12"/>
        <v>4306</v>
      </c>
      <c r="J212">
        <v>46.41</v>
      </c>
      <c r="K212">
        <f t="shared" si="13"/>
        <v>16939.649999999998</v>
      </c>
      <c r="L212">
        <v>145862434.11000001</v>
      </c>
      <c r="M212">
        <f t="shared" si="14"/>
        <v>84376396.649999991</v>
      </c>
      <c r="N212" s="8">
        <f t="shared" si="15"/>
        <v>61486037.460000023</v>
      </c>
      <c r="O212">
        <v>14400455.800000001</v>
      </c>
    </row>
    <row r="213" spans="1:15" x14ac:dyDescent="0.2">
      <c r="A213">
        <v>18097390102</v>
      </c>
      <c r="B213" s="5" t="s">
        <v>225</v>
      </c>
      <c r="C213">
        <v>-86.069478700000005</v>
      </c>
      <c r="D213">
        <v>39.711380400000003</v>
      </c>
      <c r="E213">
        <v>5891</v>
      </c>
      <c r="F213">
        <v>2063</v>
      </c>
      <c r="G213">
        <v>1228</v>
      </c>
      <c r="H213">
        <v>635</v>
      </c>
      <c r="I213">
        <f t="shared" si="12"/>
        <v>1270</v>
      </c>
      <c r="J213">
        <v>31.11</v>
      </c>
      <c r="K213">
        <f t="shared" si="13"/>
        <v>11355.15</v>
      </c>
      <c r="L213">
        <v>16597426</v>
      </c>
      <c r="M213">
        <f t="shared" si="14"/>
        <v>28365164.699999999</v>
      </c>
      <c r="N213" s="8">
        <f t="shared" si="15"/>
        <v>11767738.699999999</v>
      </c>
      <c r="O213">
        <v>462017</v>
      </c>
    </row>
    <row r="214" spans="1:15" x14ac:dyDescent="0.2">
      <c r="A214">
        <v>18097390200</v>
      </c>
      <c r="B214" s="5" t="s">
        <v>226</v>
      </c>
      <c r="C214">
        <v>-85.984746599999994</v>
      </c>
      <c r="D214">
        <v>39.711277000000003</v>
      </c>
      <c r="E214">
        <v>4538</v>
      </c>
      <c r="F214">
        <v>1189</v>
      </c>
      <c r="G214">
        <v>341</v>
      </c>
      <c r="H214">
        <v>840</v>
      </c>
      <c r="I214">
        <f t="shared" si="12"/>
        <v>1680</v>
      </c>
      <c r="J214">
        <v>57.43</v>
      </c>
      <c r="K214">
        <f t="shared" si="13"/>
        <v>20961.95</v>
      </c>
      <c r="L214">
        <v>145862434.11000001</v>
      </c>
      <c r="M214">
        <f t="shared" si="14"/>
        <v>42364100.950000003</v>
      </c>
      <c r="N214" s="8">
        <f t="shared" si="15"/>
        <v>103498333.16000001</v>
      </c>
      <c r="O214">
        <v>14400455.800000001</v>
      </c>
    </row>
    <row r="215" spans="1:15" x14ac:dyDescent="0.2">
      <c r="A215">
        <v>18097390300</v>
      </c>
      <c r="B215" s="5" t="s">
        <v>227</v>
      </c>
      <c r="C215">
        <v>-85.982243299999993</v>
      </c>
      <c r="D215">
        <v>39.667513499999998</v>
      </c>
      <c r="E215">
        <v>5855</v>
      </c>
      <c r="F215">
        <v>1867</v>
      </c>
      <c r="G215">
        <v>347</v>
      </c>
      <c r="H215">
        <v>1513</v>
      </c>
      <c r="I215">
        <f t="shared" si="12"/>
        <v>3026</v>
      </c>
      <c r="J215">
        <v>59.73</v>
      </c>
      <c r="K215">
        <f t="shared" si="13"/>
        <v>21801.449999999997</v>
      </c>
      <c r="L215">
        <v>145862434.11000001</v>
      </c>
      <c r="M215">
        <f t="shared" si="14"/>
        <v>73536290.849999994</v>
      </c>
      <c r="N215" s="8">
        <f t="shared" si="15"/>
        <v>72326143.26000002</v>
      </c>
      <c r="O215">
        <v>14400455.800000001</v>
      </c>
    </row>
    <row r="216" spans="1:15" x14ac:dyDescent="0.2">
      <c r="A216">
        <v>18097390402</v>
      </c>
      <c r="B216" s="5" t="s">
        <v>228</v>
      </c>
      <c r="C216">
        <v>-86.054066800000001</v>
      </c>
      <c r="D216">
        <v>39.666075200000002</v>
      </c>
      <c r="E216">
        <v>12058</v>
      </c>
      <c r="F216">
        <v>4157</v>
      </c>
      <c r="G216">
        <v>864</v>
      </c>
      <c r="H216">
        <v>3227</v>
      </c>
      <c r="I216">
        <f t="shared" si="12"/>
        <v>6454</v>
      </c>
      <c r="J216">
        <v>49.23</v>
      </c>
      <c r="K216">
        <f t="shared" si="13"/>
        <v>17968.949999999997</v>
      </c>
      <c r="L216">
        <v>145862434.11000001</v>
      </c>
      <c r="M216">
        <f t="shared" si="14"/>
        <v>131496776.09999998</v>
      </c>
      <c r="N216" s="8">
        <f t="shared" si="15"/>
        <v>14365658.010000035</v>
      </c>
      <c r="O216">
        <v>14400455.800000001</v>
      </c>
    </row>
    <row r="217" spans="1:15" x14ac:dyDescent="0.2">
      <c r="A217">
        <v>18097390403</v>
      </c>
      <c r="B217" s="5" t="s">
        <v>229</v>
      </c>
      <c r="C217">
        <v>-86.031566100000006</v>
      </c>
      <c r="D217">
        <v>39.6666849</v>
      </c>
      <c r="E217">
        <v>10461</v>
      </c>
      <c r="F217">
        <v>3292</v>
      </c>
      <c r="G217">
        <v>571</v>
      </c>
      <c r="H217">
        <v>2696</v>
      </c>
      <c r="I217">
        <f t="shared" si="12"/>
        <v>5392</v>
      </c>
      <c r="J217">
        <v>52.23</v>
      </c>
      <c r="K217">
        <f t="shared" si="13"/>
        <v>19063.949999999997</v>
      </c>
      <c r="L217">
        <v>145862434.11000001</v>
      </c>
      <c r="M217">
        <f t="shared" si="14"/>
        <v>113678333.84999998</v>
      </c>
      <c r="N217" s="8">
        <f t="shared" si="15"/>
        <v>32184100.260000035</v>
      </c>
      <c r="O217">
        <v>14400455.800000001</v>
      </c>
    </row>
    <row r="218" spans="1:15" x14ac:dyDescent="0.2">
      <c r="A218">
        <v>18097390404</v>
      </c>
      <c r="B218" s="5" t="s">
        <v>230</v>
      </c>
      <c r="C218">
        <v>-86.073025099999995</v>
      </c>
      <c r="D218">
        <v>39.682320400000002</v>
      </c>
      <c r="E218">
        <v>5497</v>
      </c>
      <c r="F218">
        <v>2193</v>
      </c>
      <c r="G218">
        <v>590</v>
      </c>
      <c r="H218">
        <v>1538</v>
      </c>
      <c r="I218">
        <f t="shared" si="12"/>
        <v>3076</v>
      </c>
      <c r="J218">
        <v>35.590000000000003</v>
      </c>
      <c r="K218">
        <f t="shared" si="13"/>
        <v>12990.35</v>
      </c>
      <c r="L218">
        <v>145862434.11000001</v>
      </c>
      <c r="M218">
        <f t="shared" si="14"/>
        <v>47622623.100000001</v>
      </c>
      <c r="N218" s="8">
        <f t="shared" si="15"/>
        <v>98239811.01000002</v>
      </c>
      <c r="O218">
        <v>14400455.800000001</v>
      </c>
    </row>
    <row r="219" spans="1:15" x14ac:dyDescent="0.2">
      <c r="A219">
        <v>18097390405</v>
      </c>
      <c r="B219" s="5" t="s">
        <v>231</v>
      </c>
      <c r="C219">
        <v>-86.073111699999998</v>
      </c>
      <c r="D219">
        <v>39.653247899999997</v>
      </c>
      <c r="E219">
        <v>4399</v>
      </c>
      <c r="F219">
        <v>1752</v>
      </c>
      <c r="G219">
        <v>786</v>
      </c>
      <c r="H219">
        <v>828</v>
      </c>
      <c r="I219">
        <f t="shared" si="12"/>
        <v>1656</v>
      </c>
      <c r="J219">
        <v>37.549999999999997</v>
      </c>
      <c r="K219">
        <f t="shared" si="13"/>
        <v>13705.749999999998</v>
      </c>
      <c r="L219">
        <v>145862434.11000001</v>
      </c>
      <c r="M219">
        <f t="shared" si="14"/>
        <v>33469441.499999996</v>
      </c>
      <c r="N219" s="8">
        <f t="shared" si="15"/>
        <v>112392992.61000001</v>
      </c>
      <c r="O219">
        <v>14400455.800000001</v>
      </c>
    </row>
    <row r="220" spans="1:15" x14ac:dyDescent="0.2">
      <c r="A220">
        <v>18097390500</v>
      </c>
      <c r="B220" s="5" t="s">
        <v>232</v>
      </c>
      <c r="C220">
        <v>-86.176583399999998</v>
      </c>
      <c r="D220">
        <v>39.817477500000003</v>
      </c>
      <c r="E220">
        <v>2173</v>
      </c>
      <c r="F220">
        <v>961</v>
      </c>
      <c r="G220">
        <v>422</v>
      </c>
      <c r="H220">
        <v>334</v>
      </c>
      <c r="I220">
        <f t="shared" si="12"/>
        <v>668</v>
      </c>
      <c r="J220">
        <v>26.28</v>
      </c>
      <c r="K220">
        <f t="shared" si="13"/>
        <v>9592.2000000000007</v>
      </c>
      <c r="L220">
        <v>17256057.390000001</v>
      </c>
      <c r="M220">
        <f t="shared" si="14"/>
        <v>10455498</v>
      </c>
      <c r="N220" s="8">
        <f t="shared" si="15"/>
        <v>6800559.3900000006</v>
      </c>
      <c r="O220">
        <v>704627.21</v>
      </c>
    </row>
    <row r="221" spans="1:15" x14ac:dyDescent="0.2">
      <c r="A221">
        <v>18097390600</v>
      </c>
      <c r="B221" s="5" t="s">
        <v>233</v>
      </c>
      <c r="C221">
        <v>-86.0283455</v>
      </c>
      <c r="D221">
        <v>39.862625700000002</v>
      </c>
      <c r="E221">
        <v>5650</v>
      </c>
      <c r="F221">
        <v>2564</v>
      </c>
      <c r="G221">
        <v>1353</v>
      </c>
      <c r="H221">
        <v>978</v>
      </c>
      <c r="I221">
        <f t="shared" si="12"/>
        <v>1956</v>
      </c>
      <c r="J221">
        <v>33.28</v>
      </c>
      <c r="K221">
        <f t="shared" si="13"/>
        <v>12147.2</v>
      </c>
      <c r="L221">
        <v>24592678</v>
      </c>
      <c r="M221">
        <f t="shared" si="14"/>
        <v>40195084.800000004</v>
      </c>
      <c r="N221" s="8">
        <f t="shared" si="15"/>
        <v>15602406.800000004</v>
      </c>
      <c r="O221">
        <v>647181.5</v>
      </c>
    </row>
    <row r="222" spans="1:15" x14ac:dyDescent="0.2">
      <c r="A222">
        <v>18097390700</v>
      </c>
      <c r="B222" s="5" t="s">
        <v>234</v>
      </c>
      <c r="C222">
        <v>-86.207779400000007</v>
      </c>
      <c r="D222">
        <v>39.7704564</v>
      </c>
      <c r="E222">
        <v>3151</v>
      </c>
      <c r="F222">
        <v>879</v>
      </c>
      <c r="G222">
        <v>301</v>
      </c>
      <c r="H222">
        <v>372</v>
      </c>
      <c r="I222">
        <f t="shared" si="12"/>
        <v>744</v>
      </c>
      <c r="J222">
        <v>25.95</v>
      </c>
      <c r="K222">
        <f t="shared" si="13"/>
        <v>9471.75</v>
      </c>
      <c r="L222">
        <v>17256057.390000001</v>
      </c>
      <c r="M222">
        <f t="shared" si="14"/>
        <v>9897978.75</v>
      </c>
      <c r="N222" s="8">
        <f t="shared" si="15"/>
        <v>7358078.6400000006</v>
      </c>
      <c r="O222">
        <v>704627.21</v>
      </c>
    </row>
    <row r="223" spans="1:15" x14ac:dyDescent="0.2">
      <c r="A223">
        <v>18097390800</v>
      </c>
      <c r="B223" s="5" t="s">
        <v>235</v>
      </c>
      <c r="C223">
        <v>-86.295794400000005</v>
      </c>
      <c r="D223">
        <v>39.704839900000003</v>
      </c>
      <c r="E223">
        <v>3893</v>
      </c>
      <c r="F223">
        <v>1384</v>
      </c>
      <c r="G223">
        <v>340</v>
      </c>
      <c r="H223">
        <v>945</v>
      </c>
      <c r="I223">
        <f t="shared" si="12"/>
        <v>1890</v>
      </c>
      <c r="J223">
        <v>43.54</v>
      </c>
      <c r="K223">
        <f t="shared" si="13"/>
        <v>15892.1</v>
      </c>
      <c r="L223">
        <v>145862434.11000001</v>
      </c>
      <c r="M223">
        <f t="shared" si="14"/>
        <v>35439383</v>
      </c>
      <c r="N223" s="8">
        <f t="shared" si="15"/>
        <v>110423051.11000001</v>
      </c>
      <c r="O223">
        <v>14400455.800000001</v>
      </c>
    </row>
    <row r="224" spans="1:15" x14ac:dyDescent="0.2">
      <c r="A224">
        <v>18097390900</v>
      </c>
      <c r="B224" s="5" t="s">
        <v>236</v>
      </c>
      <c r="C224">
        <v>-86.146259900000004</v>
      </c>
      <c r="D224">
        <v>39.789439600000001</v>
      </c>
      <c r="E224">
        <v>2805</v>
      </c>
      <c r="F224">
        <v>1185</v>
      </c>
      <c r="G224">
        <v>614</v>
      </c>
      <c r="H224">
        <v>390</v>
      </c>
      <c r="I224">
        <f t="shared" si="12"/>
        <v>780</v>
      </c>
      <c r="J224">
        <v>25.35</v>
      </c>
      <c r="K224">
        <f t="shared" si="13"/>
        <v>9252.75</v>
      </c>
      <c r="L224">
        <v>17256057.390000001</v>
      </c>
      <c r="M224">
        <f t="shared" si="14"/>
        <v>12898333.5</v>
      </c>
      <c r="N224" s="8">
        <f t="shared" si="15"/>
        <v>4357723.8900000006</v>
      </c>
      <c r="O224">
        <v>704627.21</v>
      </c>
    </row>
    <row r="225" spans="1:15" x14ac:dyDescent="0.2">
      <c r="A225">
        <v>18097391000</v>
      </c>
      <c r="B225" s="5" t="s">
        <v>237</v>
      </c>
      <c r="C225">
        <v>-86.168801700000003</v>
      </c>
      <c r="D225">
        <v>39.769146300000003</v>
      </c>
      <c r="E225">
        <v>6323</v>
      </c>
      <c r="F225">
        <v>2869</v>
      </c>
      <c r="G225">
        <v>1765</v>
      </c>
      <c r="H225">
        <v>766</v>
      </c>
      <c r="I225">
        <f t="shared" si="12"/>
        <v>1532</v>
      </c>
      <c r="J225">
        <v>30.43</v>
      </c>
      <c r="K225">
        <f t="shared" si="13"/>
        <v>11106.95</v>
      </c>
      <c r="L225">
        <v>17256057.390000001</v>
      </c>
      <c r="M225">
        <f t="shared" si="14"/>
        <v>36619614.150000006</v>
      </c>
      <c r="N225" s="8">
        <f t="shared" si="15"/>
        <v>19363556.760000005</v>
      </c>
      <c r="O225">
        <v>704627.21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A36F-8D6A-024C-9F9A-F28DDDDEDA24}">
  <dimension ref="A1:P225"/>
  <sheetViews>
    <sheetView workbookViewId="0">
      <selection activeCell="A2" sqref="A2"/>
    </sheetView>
  </sheetViews>
  <sheetFormatPr baseColWidth="10" defaultRowHeight="16" x14ac:dyDescent="0.2"/>
  <cols>
    <col min="1" max="1" width="15.83203125" bestFit="1" customWidth="1"/>
    <col min="2" max="2" width="18" bestFit="1" customWidth="1"/>
    <col min="3" max="3" width="12.1640625" bestFit="1" customWidth="1"/>
    <col min="5" max="6" width="17.33203125" bestFit="1" customWidth="1"/>
    <col min="7" max="8" width="17.33203125" customWidth="1"/>
    <col min="9" max="9" width="18" bestFit="1" customWidth="1"/>
    <col min="10" max="10" width="11.6640625" bestFit="1" customWidth="1"/>
    <col min="11" max="11" width="11.33203125" bestFit="1" customWidth="1"/>
    <col min="12" max="13" width="17.33203125" bestFit="1" customWidth="1"/>
    <col min="14" max="14" width="12.33203125" bestFit="1" customWidth="1"/>
    <col min="16" max="16" width="13.33203125" bestFit="1" customWidth="1"/>
  </cols>
  <sheetData>
    <row r="1" spans="1:16" x14ac:dyDescent="0.2">
      <c r="A1" s="1" t="s">
        <v>10</v>
      </c>
      <c r="B1" s="1" t="s">
        <v>239</v>
      </c>
      <c r="C1" s="1" t="s">
        <v>240</v>
      </c>
      <c r="D1" s="1" t="s">
        <v>241</v>
      </c>
      <c r="E1" s="1" t="s">
        <v>243</v>
      </c>
      <c r="F1" s="1" t="s">
        <v>244</v>
      </c>
      <c r="G1" s="1" t="s">
        <v>245</v>
      </c>
      <c r="H1" s="1"/>
      <c r="I1" s="1" t="s">
        <v>242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246</v>
      </c>
      <c r="P1" s="1" t="s">
        <v>247</v>
      </c>
    </row>
    <row r="2" spans="1:16" x14ac:dyDescent="0.2">
      <c r="A2">
        <v>14400455.800000001</v>
      </c>
      <c r="B2">
        <f>A2*0.75</f>
        <v>10800341.850000001</v>
      </c>
      <c r="C2">
        <f>B2*0.0000431</f>
        <v>465.49473373500001</v>
      </c>
      <c r="D2">
        <f>B2*0.005971</f>
        <v>64488.841186350008</v>
      </c>
      <c r="E2">
        <f>C2*0.63622</f>
        <v>296.15705949688169</v>
      </c>
      <c r="F2">
        <f>D2*0.4665</f>
        <v>30084.044413432279</v>
      </c>
      <c r="G2">
        <f>E2+F2</f>
        <v>30380.201472929162</v>
      </c>
      <c r="I2">
        <f>A2*0.25</f>
        <v>3600113.95</v>
      </c>
      <c r="J2">
        <f>I2*0.0000082</f>
        <v>29.520934390000001</v>
      </c>
      <c r="K2">
        <f>I2*0.001416</f>
        <v>5097.7613532000005</v>
      </c>
      <c r="L2">
        <f>J2*0.63622</f>
        <v>18.781808877605801</v>
      </c>
      <c r="M2">
        <f>K2*0.4665</f>
        <v>2378.1056712678005</v>
      </c>
      <c r="N2">
        <f>M2+L2</f>
        <v>2396.8874801454062</v>
      </c>
      <c r="P2">
        <f>N2+G2</f>
        <v>32777.08895307457</v>
      </c>
    </row>
    <row r="3" spans="1:16" x14ac:dyDescent="0.2">
      <c r="A3">
        <v>704627.21</v>
      </c>
      <c r="B3">
        <f t="shared" ref="B3:B66" si="0">A3*0.75</f>
        <v>528470.40749999997</v>
      </c>
      <c r="C3">
        <f t="shared" ref="C3:C66" si="1">B3*0.0000431</f>
        <v>22.777074563249997</v>
      </c>
      <c r="D3">
        <f t="shared" ref="D3:D66" si="2">B3*0.005971</f>
        <v>3155.4968031824997</v>
      </c>
      <c r="E3">
        <f>C3*0.63622</f>
        <v>14.491230378630913</v>
      </c>
      <c r="F3">
        <f t="shared" ref="F3:F66" si="3">D3*0.4665</f>
        <v>1472.0392586846363</v>
      </c>
      <c r="G3">
        <f t="shared" ref="G3:G66" si="4">E3+F3</f>
        <v>1486.5304890632672</v>
      </c>
      <c r="I3">
        <f t="shared" ref="I3:I66" si="5">A3*0.25</f>
        <v>176156.80249999999</v>
      </c>
      <c r="J3">
        <f t="shared" ref="J3:J66" si="6">I3*0.0000082</f>
        <v>1.4444857804999998</v>
      </c>
      <c r="K3">
        <f t="shared" ref="K3:K66" si="7">I3*0.001416</f>
        <v>249.43803233999998</v>
      </c>
      <c r="L3">
        <f t="shared" ref="L3:L66" si="8">J3*0.63622</f>
        <v>0.91901074326970988</v>
      </c>
      <c r="M3">
        <f t="shared" ref="M3:M66" si="9">K3*0.4665</f>
        <v>116.36284208661</v>
      </c>
      <c r="N3">
        <f t="shared" ref="N3:N66" si="10">M3+L3</f>
        <v>117.28185282987971</v>
      </c>
      <c r="P3">
        <f t="shared" ref="P3:P66" si="11">N3+G3</f>
        <v>1603.8123418931468</v>
      </c>
    </row>
    <row r="4" spans="1:16" x14ac:dyDescent="0.2">
      <c r="A4">
        <v>704627.21</v>
      </c>
      <c r="B4">
        <f t="shared" si="0"/>
        <v>528470.40749999997</v>
      </c>
      <c r="C4">
        <f t="shared" si="1"/>
        <v>22.777074563249997</v>
      </c>
      <c r="D4">
        <f t="shared" si="2"/>
        <v>3155.4968031824997</v>
      </c>
      <c r="E4">
        <f t="shared" ref="E4:E66" si="12">C4*0.63622</f>
        <v>14.491230378630913</v>
      </c>
      <c r="F4">
        <f t="shared" si="3"/>
        <v>1472.0392586846363</v>
      </c>
      <c r="G4">
        <f t="shared" si="4"/>
        <v>1486.5304890632672</v>
      </c>
      <c r="I4">
        <f t="shared" si="5"/>
        <v>176156.80249999999</v>
      </c>
      <c r="J4">
        <f t="shared" si="6"/>
        <v>1.4444857804999998</v>
      </c>
      <c r="K4">
        <f t="shared" si="7"/>
        <v>249.43803233999998</v>
      </c>
      <c r="L4">
        <f t="shared" si="8"/>
        <v>0.91901074326970988</v>
      </c>
      <c r="M4">
        <f t="shared" si="9"/>
        <v>116.36284208661</v>
      </c>
      <c r="N4">
        <f t="shared" si="10"/>
        <v>117.28185282987971</v>
      </c>
      <c r="P4">
        <f t="shared" si="11"/>
        <v>1603.8123418931468</v>
      </c>
    </row>
    <row r="5" spans="1:16" x14ac:dyDescent="0.2">
      <c r="A5">
        <v>704627.21</v>
      </c>
      <c r="B5">
        <f t="shared" si="0"/>
        <v>528470.40749999997</v>
      </c>
      <c r="C5">
        <f t="shared" si="1"/>
        <v>22.777074563249997</v>
      </c>
      <c r="D5">
        <f t="shared" si="2"/>
        <v>3155.4968031824997</v>
      </c>
      <c r="E5">
        <f t="shared" si="12"/>
        <v>14.491230378630913</v>
      </c>
      <c r="F5">
        <f t="shared" si="3"/>
        <v>1472.0392586846363</v>
      </c>
      <c r="G5">
        <f t="shared" si="4"/>
        <v>1486.5304890632672</v>
      </c>
      <c r="I5">
        <f t="shared" si="5"/>
        <v>176156.80249999999</v>
      </c>
      <c r="J5">
        <f t="shared" si="6"/>
        <v>1.4444857804999998</v>
      </c>
      <c r="K5">
        <f t="shared" si="7"/>
        <v>249.43803233999998</v>
      </c>
      <c r="L5">
        <f t="shared" si="8"/>
        <v>0.91901074326970988</v>
      </c>
      <c r="M5">
        <f t="shared" si="9"/>
        <v>116.36284208661</v>
      </c>
      <c r="N5">
        <f t="shared" si="10"/>
        <v>117.28185282987971</v>
      </c>
      <c r="P5">
        <f t="shared" si="11"/>
        <v>1603.8123418931468</v>
      </c>
    </row>
    <row r="6" spans="1:16" x14ac:dyDescent="0.2">
      <c r="A6">
        <v>14400455.800000001</v>
      </c>
      <c r="B6">
        <f t="shared" si="0"/>
        <v>10800341.850000001</v>
      </c>
      <c r="C6">
        <f t="shared" si="1"/>
        <v>465.49473373500001</v>
      </c>
      <c r="D6">
        <f t="shared" si="2"/>
        <v>64488.841186350008</v>
      </c>
      <c r="E6">
        <f t="shared" si="12"/>
        <v>296.15705949688169</v>
      </c>
      <c r="F6">
        <f t="shared" si="3"/>
        <v>30084.044413432279</v>
      </c>
      <c r="G6">
        <f t="shared" si="4"/>
        <v>30380.201472929162</v>
      </c>
      <c r="I6">
        <f t="shared" si="5"/>
        <v>3600113.95</v>
      </c>
      <c r="J6">
        <f t="shared" si="6"/>
        <v>29.520934390000001</v>
      </c>
      <c r="K6">
        <f t="shared" si="7"/>
        <v>5097.7613532000005</v>
      </c>
      <c r="L6">
        <f t="shared" si="8"/>
        <v>18.781808877605801</v>
      </c>
      <c r="M6">
        <f t="shared" si="9"/>
        <v>2378.1056712678005</v>
      </c>
      <c r="N6">
        <f t="shared" si="10"/>
        <v>2396.8874801454062</v>
      </c>
      <c r="P6">
        <f t="shared" si="11"/>
        <v>32777.08895307457</v>
      </c>
    </row>
    <row r="7" spans="1:16" x14ac:dyDescent="0.2">
      <c r="A7">
        <v>14400455.800000001</v>
      </c>
      <c r="B7">
        <f t="shared" si="0"/>
        <v>10800341.850000001</v>
      </c>
      <c r="C7">
        <f t="shared" si="1"/>
        <v>465.49473373500001</v>
      </c>
      <c r="D7">
        <f t="shared" si="2"/>
        <v>64488.841186350008</v>
      </c>
      <c r="E7">
        <f t="shared" si="12"/>
        <v>296.15705949688169</v>
      </c>
      <c r="F7">
        <f t="shared" si="3"/>
        <v>30084.044413432279</v>
      </c>
      <c r="G7">
        <f t="shared" si="4"/>
        <v>30380.201472929162</v>
      </c>
      <c r="I7">
        <f t="shared" si="5"/>
        <v>3600113.95</v>
      </c>
      <c r="J7">
        <f t="shared" si="6"/>
        <v>29.520934390000001</v>
      </c>
      <c r="K7">
        <f t="shared" si="7"/>
        <v>5097.7613532000005</v>
      </c>
      <c r="L7">
        <f t="shared" si="8"/>
        <v>18.781808877605801</v>
      </c>
      <c r="M7">
        <f t="shared" si="9"/>
        <v>2378.1056712678005</v>
      </c>
      <c r="N7">
        <f t="shared" si="10"/>
        <v>2396.8874801454062</v>
      </c>
      <c r="P7">
        <f t="shared" si="11"/>
        <v>32777.08895307457</v>
      </c>
    </row>
    <row r="8" spans="1:16" x14ac:dyDescent="0.2">
      <c r="A8">
        <v>14400455.800000001</v>
      </c>
      <c r="B8">
        <f t="shared" si="0"/>
        <v>10800341.850000001</v>
      </c>
      <c r="C8">
        <f t="shared" si="1"/>
        <v>465.49473373500001</v>
      </c>
      <c r="D8">
        <f t="shared" si="2"/>
        <v>64488.841186350008</v>
      </c>
      <c r="E8">
        <f t="shared" si="12"/>
        <v>296.15705949688169</v>
      </c>
      <c r="F8">
        <f t="shared" si="3"/>
        <v>30084.044413432279</v>
      </c>
      <c r="G8">
        <f t="shared" si="4"/>
        <v>30380.201472929162</v>
      </c>
      <c r="I8">
        <f t="shared" si="5"/>
        <v>3600113.95</v>
      </c>
      <c r="J8">
        <f t="shared" si="6"/>
        <v>29.520934390000001</v>
      </c>
      <c r="K8">
        <f t="shared" si="7"/>
        <v>5097.7613532000005</v>
      </c>
      <c r="L8">
        <f t="shared" si="8"/>
        <v>18.781808877605801</v>
      </c>
      <c r="M8">
        <f t="shared" si="9"/>
        <v>2378.1056712678005</v>
      </c>
      <c r="N8">
        <f t="shared" si="10"/>
        <v>2396.8874801454062</v>
      </c>
      <c r="P8">
        <f t="shared" si="11"/>
        <v>32777.08895307457</v>
      </c>
    </row>
    <row r="9" spans="1:16" x14ac:dyDescent="0.2">
      <c r="A9">
        <v>704627.21</v>
      </c>
      <c r="B9">
        <f t="shared" si="0"/>
        <v>528470.40749999997</v>
      </c>
      <c r="C9">
        <f t="shared" si="1"/>
        <v>22.777074563249997</v>
      </c>
      <c r="D9">
        <f t="shared" si="2"/>
        <v>3155.4968031824997</v>
      </c>
      <c r="E9">
        <f t="shared" si="12"/>
        <v>14.491230378630913</v>
      </c>
      <c r="F9">
        <f t="shared" si="3"/>
        <v>1472.0392586846363</v>
      </c>
      <c r="G9">
        <f t="shared" si="4"/>
        <v>1486.5304890632672</v>
      </c>
      <c r="I9">
        <f t="shared" si="5"/>
        <v>176156.80249999999</v>
      </c>
      <c r="J9">
        <f t="shared" si="6"/>
        <v>1.4444857804999998</v>
      </c>
      <c r="K9">
        <f t="shared" si="7"/>
        <v>249.43803233999998</v>
      </c>
      <c r="L9">
        <f t="shared" si="8"/>
        <v>0.91901074326970988</v>
      </c>
      <c r="M9">
        <f t="shared" si="9"/>
        <v>116.36284208661</v>
      </c>
      <c r="N9">
        <f t="shared" si="10"/>
        <v>117.28185282987971</v>
      </c>
      <c r="P9">
        <f t="shared" si="11"/>
        <v>1603.8123418931468</v>
      </c>
    </row>
    <row r="10" spans="1:16" x14ac:dyDescent="0.2">
      <c r="A10">
        <v>704627.21</v>
      </c>
      <c r="B10">
        <f t="shared" si="0"/>
        <v>528470.40749999997</v>
      </c>
      <c r="C10">
        <f t="shared" si="1"/>
        <v>22.777074563249997</v>
      </c>
      <c r="D10">
        <f t="shared" si="2"/>
        <v>3155.4968031824997</v>
      </c>
      <c r="E10">
        <f t="shared" si="12"/>
        <v>14.491230378630913</v>
      </c>
      <c r="F10">
        <f t="shared" si="3"/>
        <v>1472.0392586846363</v>
      </c>
      <c r="G10">
        <f t="shared" si="4"/>
        <v>1486.5304890632672</v>
      </c>
      <c r="I10">
        <f t="shared" si="5"/>
        <v>176156.80249999999</v>
      </c>
      <c r="J10">
        <f t="shared" si="6"/>
        <v>1.4444857804999998</v>
      </c>
      <c r="K10">
        <f t="shared" si="7"/>
        <v>249.43803233999998</v>
      </c>
      <c r="L10">
        <f t="shared" si="8"/>
        <v>0.91901074326970988</v>
      </c>
      <c r="M10">
        <f t="shared" si="9"/>
        <v>116.36284208661</v>
      </c>
      <c r="N10">
        <f t="shared" si="10"/>
        <v>117.28185282987971</v>
      </c>
      <c r="P10">
        <f t="shared" si="11"/>
        <v>1603.8123418931468</v>
      </c>
    </row>
    <row r="11" spans="1:16" x14ac:dyDescent="0.2">
      <c r="A11">
        <v>704627.21</v>
      </c>
      <c r="B11">
        <f t="shared" si="0"/>
        <v>528470.40749999997</v>
      </c>
      <c r="C11">
        <f t="shared" si="1"/>
        <v>22.777074563249997</v>
      </c>
      <c r="D11">
        <f t="shared" si="2"/>
        <v>3155.4968031824997</v>
      </c>
      <c r="E11">
        <f t="shared" si="12"/>
        <v>14.491230378630913</v>
      </c>
      <c r="F11">
        <f t="shared" si="3"/>
        <v>1472.0392586846363</v>
      </c>
      <c r="G11">
        <f t="shared" si="4"/>
        <v>1486.5304890632672</v>
      </c>
      <c r="I11">
        <f t="shared" si="5"/>
        <v>176156.80249999999</v>
      </c>
      <c r="J11">
        <f t="shared" si="6"/>
        <v>1.4444857804999998</v>
      </c>
      <c r="K11">
        <f t="shared" si="7"/>
        <v>249.43803233999998</v>
      </c>
      <c r="L11">
        <f t="shared" si="8"/>
        <v>0.91901074326970988</v>
      </c>
      <c r="M11">
        <f t="shared" si="9"/>
        <v>116.36284208661</v>
      </c>
      <c r="N11">
        <f t="shared" si="10"/>
        <v>117.28185282987971</v>
      </c>
      <c r="P11">
        <f t="shared" si="11"/>
        <v>1603.8123418931468</v>
      </c>
    </row>
    <row r="12" spans="1:16" x14ac:dyDescent="0.2">
      <c r="A12">
        <v>704627.21</v>
      </c>
      <c r="B12">
        <f t="shared" si="0"/>
        <v>528470.40749999997</v>
      </c>
      <c r="C12">
        <f t="shared" si="1"/>
        <v>22.777074563249997</v>
      </c>
      <c r="D12">
        <f t="shared" si="2"/>
        <v>3155.4968031824997</v>
      </c>
      <c r="E12">
        <f t="shared" si="12"/>
        <v>14.491230378630913</v>
      </c>
      <c r="F12">
        <f t="shared" si="3"/>
        <v>1472.0392586846363</v>
      </c>
      <c r="G12">
        <f t="shared" si="4"/>
        <v>1486.5304890632672</v>
      </c>
      <c r="I12">
        <f t="shared" si="5"/>
        <v>176156.80249999999</v>
      </c>
      <c r="J12">
        <f t="shared" si="6"/>
        <v>1.4444857804999998</v>
      </c>
      <c r="K12">
        <f t="shared" si="7"/>
        <v>249.43803233999998</v>
      </c>
      <c r="L12">
        <f t="shared" si="8"/>
        <v>0.91901074326970988</v>
      </c>
      <c r="M12">
        <f t="shared" si="9"/>
        <v>116.36284208661</v>
      </c>
      <c r="N12">
        <f t="shared" si="10"/>
        <v>117.28185282987971</v>
      </c>
      <c r="P12">
        <f t="shared" si="11"/>
        <v>1603.8123418931468</v>
      </c>
    </row>
    <row r="13" spans="1:16" x14ac:dyDescent="0.2">
      <c r="A13">
        <v>704627.21</v>
      </c>
      <c r="B13">
        <f t="shared" si="0"/>
        <v>528470.40749999997</v>
      </c>
      <c r="C13">
        <f t="shared" si="1"/>
        <v>22.777074563249997</v>
      </c>
      <c r="D13">
        <f t="shared" si="2"/>
        <v>3155.4968031824997</v>
      </c>
      <c r="E13">
        <f t="shared" si="12"/>
        <v>14.491230378630913</v>
      </c>
      <c r="F13">
        <f t="shared" si="3"/>
        <v>1472.0392586846363</v>
      </c>
      <c r="G13">
        <f t="shared" si="4"/>
        <v>1486.5304890632672</v>
      </c>
      <c r="I13">
        <f t="shared" si="5"/>
        <v>176156.80249999999</v>
      </c>
      <c r="J13">
        <f t="shared" si="6"/>
        <v>1.4444857804999998</v>
      </c>
      <c r="K13">
        <f t="shared" si="7"/>
        <v>249.43803233999998</v>
      </c>
      <c r="L13">
        <f t="shared" si="8"/>
        <v>0.91901074326970988</v>
      </c>
      <c r="M13">
        <f t="shared" si="9"/>
        <v>116.36284208661</v>
      </c>
      <c r="N13">
        <f t="shared" si="10"/>
        <v>117.28185282987971</v>
      </c>
      <c r="P13">
        <f t="shared" si="11"/>
        <v>1603.8123418931468</v>
      </c>
    </row>
    <row r="14" spans="1:16" x14ac:dyDescent="0.2">
      <c r="A14">
        <v>704627.21</v>
      </c>
      <c r="B14">
        <f t="shared" si="0"/>
        <v>528470.40749999997</v>
      </c>
      <c r="C14">
        <f t="shared" si="1"/>
        <v>22.777074563249997</v>
      </c>
      <c r="D14">
        <f t="shared" si="2"/>
        <v>3155.4968031824997</v>
      </c>
      <c r="E14">
        <f t="shared" si="12"/>
        <v>14.491230378630913</v>
      </c>
      <c r="F14">
        <f t="shared" si="3"/>
        <v>1472.0392586846363</v>
      </c>
      <c r="G14">
        <f t="shared" si="4"/>
        <v>1486.5304890632672</v>
      </c>
      <c r="I14">
        <f t="shared" si="5"/>
        <v>176156.80249999999</v>
      </c>
      <c r="J14">
        <f t="shared" si="6"/>
        <v>1.4444857804999998</v>
      </c>
      <c r="K14">
        <f t="shared" si="7"/>
        <v>249.43803233999998</v>
      </c>
      <c r="L14">
        <f t="shared" si="8"/>
        <v>0.91901074326970988</v>
      </c>
      <c r="M14">
        <f t="shared" si="9"/>
        <v>116.36284208661</v>
      </c>
      <c r="N14">
        <f t="shared" si="10"/>
        <v>117.28185282987971</v>
      </c>
      <c r="P14">
        <f t="shared" si="11"/>
        <v>1603.8123418931468</v>
      </c>
    </row>
    <row r="15" spans="1:16" x14ac:dyDescent="0.2">
      <c r="A15">
        <v>704627.21</v>
      </c>
      <c r="B15">
        <f t="shared" si="0"/>
        <v>528470.40749999997</v>
      </c>
      <c r="C15">
        <f t="shared" si="1"/>
        <v>22.777074563249997</v>
      </c>
      <c r="D15">
        <f t="shared" si="2"/>
        <v>3155.4968031824997</v>
      </c>
      <c r="E15">
        <f t="shared" si="12"/>
        <v>14.491230378630913</v>
      </c>
      <c r="F15">
        <f t="shared" si="3"/>
        <v>1472.0392586846363</v>
      </c>
      <c r="G15">
        <f t="shared" si="4"/>
        <v>1486.5304890632672</v>
      </c>
      <c r="I15">
        <f t="shared" si="5"/>
        <v>176156.80249999999</v>
      </c>
      <c r="J15">
        <f t="shared" si="6"/>
        <v>1.4444857804999998</v>
      </c>
      <c r="K15">
        <f t="shared" si="7"/>
        <v>249.43803233999998</v>
      </c>
      <c r="L15">
        <f t="shared" si="8"/>
        <v>0.91901074326970988</v>
      </c>
      <c r="M15">
        <f t="shared" si="9"/>
        <v>116.36284208661</v>
      </c>
      <c r="N15">
        <f t="shared" si="10"/>
        <v>117.28185282987971</v>
      </c>
      <c r="P15">
        <f t="shared" si="11"/>
        <v>1603.8123418931468</v>
      </c>
    </row>
    <row r="16" spans="1:16" x14ac:dyDescent="0.2">
      <c r="A16">
        <v>704627.21</v>
      </c>
      <c r="B16">
        <f t="shared" si="0"/>
        <v>528470.40749999997</v>
      </c>
      <c r="C16">
        <f t="shared" si="1"/>
        <v>22.777074563249997</v>
      </c>
      <c r="D16">
        <f t="shared" si="2"/>
        <v>3155.4968031824997</v>
      </c>
      <c r="E16">
        <f t="shared" si="12"/>
        <v>14.491230378630913</v>
      </c>
      <c r="F16">
        <f t="shared" si="3"/>
        <v>1472.0392586846363</v>
      </c>
      <c r="G16">
        <f t="shared" si="4"/>
        <v>1486.5304890632672</v>
      </c>
      <c r="I16">
        <f t="shared" si="5"/>
        <v>176156.80249999999</v>
      </c>
      <c r="J16">
        <f t="shared" si="6"/>
        <v>1.4444857804999998</v>
      </c>
      <c r="K16">
        <f t="shared" si="7"/>
        <v>249.43803233999998</v>
      </c>
      <c r="L16">
        <f t="shared" si="8"/>
        <v>0.91901074326970988</v>
      </c>
      <c r="M16">
        <f t="shared" si="9"/>
        <v>116.36284208661</v>
      </c>
      <c r="N16">
        <f t="shared" si="10"/>
        <v>117.28185282987971</v>
      </c>
      <c r="P16">
        <f t="shared" si="11"/>
        <v>1603.8123418931468</v>
      </c>
    </row>
    <row r="17" spans="1:16" x14ac:dyDescent="0.2">
      <c r="A17">
        <v>704627.21</v>
      </c>
      <c r="B17">
        <f t="shared" si="0"/>
        <v>528470.40749999997</v>
      </c>
      <c r="C17">
        <f t="shared" si="1"/>
        <v>22.777074563249997</v>
      </c>
      <c r="D17">
        <f t="shared" si="2"/>
        <v>3155.4968031824997</v>
      </c>
      <c r="E17">
        <f t="shared" si="12"/>
        <v>14.491230378630913</v>
      </c>
      <c r="F17">
        <f t="shared" si="3"/>
        <v>1472.0392586846363</v>
      </c>
      <c r="G17">
        <f t="shared" si="4"/>
        <v>1486.5304890632672</v>
      </c>
      <c r="I17">
        <f t="shared" si="5"/>
        <v>176156.80249999999</v>
      </c>
      <c r="J17">
        <f t="shared" si="6"/>
        <v>1.4444857804999998</v>
      </c>
      <c r="K17">
        <f t="shared" si="7"/>
        <v>249.43803233999998</v>
      </c>
      <c r="L17">
        <f t="shared" si="8"/>
        <v>0.91901074326970988</v>
      </c>
      <c r="M17">
        <f t="shared" si="9"/>
        <v>116.36284208661</v>
      </c>
      <c r="N17">
        <f t="shared" si="10"/>
        <v>117.28185282987971</v>
      </c>
      <c r="P17">
        <f t="shared" si="11"/>
        <v>1603.8123418931468</v>
      </c>
    </row>
    <row r="18" spans="1:16" x14ac:dyDescent="0.2">
      <c r="A18">
        <v>704627.21</v>
      </c>
      <c r="B18">
        <f t="shared" si="0"/>
        <v>528470.40749999997</v>
      </c>
      <c r="C18">
        <f t="shared" si="1"/>
        <v>22.777074563249997</v>
      </c>
      <c r="D18">
        <f t="shared" si="2"/>
        <v>3155.4968031824997</v>
      </c>
      <c r="E18">
        <f t="shared" si="12"/>
        <v>14.491230378630913</v>
      </c>
      <c r="F18">
        <f t="shared" si="3"/>
        <v>1472.0392586846363</v>
      </c>
      <c r="G18">
        <f t="shared" si="4"/>
        <v>1486.5304890632672</v>
      </c>
      <c r="I18">
        <f t="shared" si="5"/>
        <v>176156.80249999999</v>
      </c>
      <c r="J18">
        <f t="shared" si="6"/>
        <v>1.4444857804999998</v>
      </c>
      <c r="K18">
        <f t="shared" si="7"/>
        <v>249.43803233999998</v>
      </c>
      <c r="L18">
        <f t="shared" si="8"/>
        <v>0.91901074326970988</v>
      </c>
      <c r="M18">
        <f t="shared" si="9"/>
        <v>116.36284208661</v>
      </c>
      <c r="N18">
        <f t="shared" si="10"/>
        <v>117.28185282987971</v>
      </c>
      <c r="P18">
        <f t="shared" si="11"/>
        <v>1603.8123418931468</v>
      </c>
    </row>
    <row r="19" spans="1:16" x14ac:dyDescent="0.2">
      <c r="A19">
        <v>704627.21</v>
      </c>
      <c r="B19">
        <f t="shared" si="0"/>
        <v>528470.40749999997</v>
      </c>
      <c r="C19">
        <f t="shared" si="1"/>
        <v>22.777074563249997</v>
      </c>
      <c r="D19">
        <f t="shared" si="2"/>
        <v>3155.4968031824997</v>
      </c>
      <c r="E19">
        <f t="shared" si="12"/>
        <v>14.491230378630913</v>
      </c>
      <c r="F19">
        <f t="shared" si="3"/>
        <v>1472.0392586846363</v>
      </c>
      <c r="G19">
        <f t="shared" si="4"/>
        <v>1486.5304890632672</v>
      </c>
      <c r="I19">
        <f t="shared" si="5"/>
        <v>176156.80249999999</v>
      </c>
      <c r="J19">
        <f t="shared" si="6"/>
        <v>1.4444857804999998</v>
      </c>
      <c r="K19">
        <f t="shared" si="7"/>
        <v>249.43803233999998</v>
      </c>
      <c r="L19">
        <f t="shared" si="8"/>
        <v>0.91901074326970988</v>
      </c>
      <c r="M19">
        <f t="shared" si="9"/>
        <v>116.36284208661</v>
      </c>
      <c r="N19">
        <f t="shared" si="10"/>
        <v>117.28185282987971</v>
      </c>
      <c r="P19">
        <f t="shared" si="11"/>
        <v>1603.8123418931468</v>
      </c>
    </row>
    <row r="20" spans="1:16" x14ac:dyDescent="0.2">
      <c r="A20">
        <v>704627.21</v>
      </c>
      <c r="B20">
        <f t="shared" si="0"/>
        <v>528470.40749999997</v>
      </c>
      <c r="C20">
        <f t="shared" si="1"/>
        <v>22.777074563249997</v>
      </c>
      <c r="D20">
        <f t="shared" si="2"/>
        <v>3155.4968031824997</v>
      </c>
      <c r="E20">
        <f t="shared" si="12"/>
        <v>14.491230378630913</v>
      </c>
      <c r="F20">
        <f t="shared" si="3"/>
        <v>1472.0392586846363</v>
      </c>
      <c r="G20">
        <f t="shared" si="4"/>
        <v>1486.5304890632672</v>
      </c>
      <c r="I20">
        <f t="shared" si="5"/>
        <v>176156.80249999999</v>
      </c>
      <c r="J20">
        <f t="shared" si="6"/>
        <v>1.4444857804999998</v>
      </c>
      <c r="K20">
        <f t="shared" si="7"/>
        <v>249.43803233999998</v>
      </c>
      <c r="L20">
        <f t="shared" si="8"/>
        <v>0.91901074326970988</v>
      </c>
      <c r="M20">
        <f t="shared" si="9"/>
        <v>116.36284208661</v>
      </c>
      <c r="N20">
        <f t="shared" si="10"/>
        <v>117.28185282987971</v>
      </c>
      <c r="P20">
        <f t="shared" si="11"/>
        <v>1603.8123418931468</v>
      </c>
    </row>
    <row r="21" spans="1:16" x14ac:dyDescent="0.2">
      <c r="A21">
        <v>704627.21</v>
      </c>
      <c r="B21">
        <f t="shared" si="0"/>
        <v>528470.40749999997</v>
      </c>
      <c r="C21">
        <f t="shared" si="1"/>
        <v>22.777074563249997</v>
      </c>
      <c r="D21">
        <f t="shared" si="2"/>
        <v>3155.4968031824997</v>
      </c>
      <c r="E21">
        <f t="shared" si="12"/>
        <v>14.491230378630913</v>
      </c>
      <c r="F21">
        <f t="shared" si="3"/>
        <v>1472.0392586846363</v>
      </c>
      <c r="G21">
        <f t="shared" si="4"/>
        <v>1486.5304890632672</v>
      </c>
      <c r="I21">
        <f t="shared" si="5"/>
        <v>176156.80249999999</v>
      </c>
      <c r="J21">
        <f t="shared" si="6"/>
        <v>1.4444857804999998</v>
      </c>
      <c r="K21">
        <f t="shared" si="7"/>
        <v>249.43803233999998</v>
      </c>
      <c r="L21">
        <f t="shared" si="8"/>
        <v>0.91901074326970988</v>
      </c>
      <c r="M21">
        <f t="shared" si="9"/>
        <v>116.36284208661</v>
      </c>
      <c r="N21">
        <f t="shared" si="10"/>
        <v>117.28185282987971</v>
      </c>
      <c r="P21">
        <f t="shared" si="11"/>
        <v>1603.8123418931468</v>
      </c>
    </row>
    <row r="22" spans="1:16" x14ac:dyDescent="0.2">
      <c r="A22">
        <v>704627.21</v>
      </c>
      <c r="B22">
        <f t="shared" si="0"/>
        <v>528470.40749999997</v>
      </c>
      <c r="C22">
        <f t="shared" si="1"/>
        <v>22.777074563249997</v>
      </c>
      <c r="D22">
        <f t="shared" si="2"/>
        <v>3155.4968031824997</v>
      </c>
      <c r="E22">
        <f t="shared" si="12"/>
        <v>14.491230378630913</v>
      </c>
      <c r="F22">
        <f t="shared" si="3"/>
        <v>1472.0392586846363</v>
      </c>
      <c r="G22">
        <f t="shared" si="4"/>
        <v>1486.5304890632672</v>
      </c>
      <c r="I22">
        <f t="shared" si="5"/>
        <v>176156.80249999999</v>
      </c>
      <c r="J22">
        <f t="shared" si="6"/>
        <v>1.4444857804999998</v>
      </c>
      <c r="K22">
        <f t="shared" si="7"/>
        <v>249.43803233999998</v>
      </c>
      <c r="L22">
        <f t="shared" si="8"/>
        <v>0.91901074326970988</v>
      </c>
      <c r="M22">
        <f t="shared" si="9"/>
        <v>116.36284208661</v>
      </c>
      <c r="N22">
        <f t="shared" si="10"/>
        <v>117.28185282987971</v>
      </c>
      <c r="P22">
        <f t="shared" si="11"/>
        <v>1603.8123418931468</v>
      </c>
    </row>
    <row r="23" spans="1:16" x14ac:dyDescent="0.2">
      <c r="A23">
        <v>704627.21</v>
      </c>
      <c r="B23">
        <f t="shared" si="0"/>
        <v>528470.40749999997</v>
      </c>
      <c r="C23">
        <f t="shared" si="1"/>
        <v>22.777074563249997</v>
      </c>
      <c r="D23">
        <f t="shared" si="2"/>
        <v>3155.4968031824997</v>
      </c>
      <c r="E23">
        <f t="shared" si="12"/>
        <v>14.491230378630913</v>
      </c>
      <c r="F23">
        <f t="shared" si="3"/>
        <v>1472.0392586846363</v>
      </c>
      <c r="G23">
        <f t="shared" si="4"/>
        <v>1486.5304890632672</v>
      </c>
      <c r="I23">
        <f t="shared" si="5"/>
        <v>176156.80249999999</v>
      </c>
      <c r="J23">
        <f t="shared" si="6"/>
        <v>1.4444857804999998</v>
      </c>
      <c r="K23">
        <f t="shared" si="7"/>
        <v>249.43803233999998</v>
      </c>
      <c r="L23">
        <f t="shared" si="8"/>
        <v>0.91901074326970988</v>
      </c>
      <c r="M23">
        <f t="shared" si="9"/>
        <v>116.36284208661</v>
      </c>
      <c r="N23">
        <f t="shared" si="10"/>
        <v>117.28185282987971</v>
      </c>
      <c r="P23">
        <f t="shared" si="11"/>
        <v>1603.8123418931468</v>
      </c>
    </row>
    <row r="24" spans="1:16" x14ac:dyDescent="0.2">
      <c r="A24">
        <v>704627.21</v>
      </c>
      <c r="B24">
        <f t="shared" si="0"/>
        <v>528470.40749999997</v>
      </c>
      <c r="C24">
        <f t="shared" si="1"/>
        <v>22.777074563249997</v>
      </c>
      <c r="D24">
        <f t="shared" si="2"/>
        <v>3155.4968031824997</v>
      </c>
      <c r="E24">
        <f t="shared" si="12"/>
        <v>14.491230378630913</v>
      </c>
      <c r="F24">
        <f t="shared" si="3"/>
        <v>1472.0392586846363</v>
      </c>
      <c r="G24">
        <f t="shared" si="4"/>
        <v>1486.5304890632672</v>
      </c>
      <c r="I24">
        <f t="shared" si="5"/>
        <v>176156.80249999999</v>
      </c>
      <c r="J24">
        <f t="shared" si="6"/>
        <v>1.4444857804999998</v>
      </c>
      <c r="K24">
        <f t="shared" si="7"/>
        <v>249.43803233999998</v>
      </c>
      <c r="L24">
        <f t="shared" si="8"/>
        <v>0.91901074326970988</v>
      </c>
      <c r="M24">
        <f t="shared" si="9"/>
        <v>116.36284208661</v>
      </c>
      <c r="N24">
        <f t="shared" si="10"/>
        <v>117.28185282987971</v>
      </c>
      <c r="P24">
        <f t="shared" si="11"/>
        <v>1603.8123418931468</v>
      </c>
    </row>
    <row r="25" spans="1:16" x14ac:dyDescent="0.2">
      <c r="A25">
        <v>704627.21</v>
      </c>
      <c r="B25">
        <f t="shared" si="0"/>
        <v>528470.40749999997</v>
      </c>
      <c r="C25">
        <f t="shared" si="1"/>
        <v>22.777074563249997</v>
      </c>
      <c r="D25">
        <f t="shared" si="2"/>
        <v>3155.4968031824997</v>
      </c>
      <c r="E25">
        <f t="shared" si="12"/>
        <v>14.491230378630913</v>
      </c>
      <c r="F25">
        <f t="shared" si="3"/>
        <v>1472.0392586846363</v>
      </c>
      <c r="G25">
        <f t="shared" si="4"/>
        <v>1486.5304890632672</v>
      </c>
      <c r="I25">
        <f t="shared" si="5"/>
        <v>176156.80249999999</v>
      </c>
      <c r="J25">
        <f t="shared" si="6"/>
        <v>1.4444857804999998</v>
      </c>
      <c r="K25">
        <f t="shared" si="7"/>
        <v>249.43803233999998</v>
      </c>
      <c r="L25">
        <f t="shared" si="8"/>
        <v>0.91901074326970988</v>
      </c>
      <c r="M25">
        <f t="shared" si="9"/>
        <v>116.36284208661</v>
      </c>
      <c r="N25">
        <f t="shared" si="10"/>
        <v>117.28185282987971</v>
      </c>
      <c r="P25">
        <f t="shared" si="11"/>
        <v>1603.8123418931468</v>
      </c>
    </row>
    <row r="26" spans="1:16" x14ac:dyDescent="0.2">
      <c r="A26">
        <v>704627.21</v>
      </c>
      <c r="B26">
        <f t="shared" si="0"/>
        <v>528470.40749999997</v>
      </c>
      <c r="C26">
        <f t="shared" si="1"/>
        <v>22.777074563249997</v>
      </c>
      <c r="D26">
        <f t="shared" si="2"/>
        <v>3155.4968031824997</v>
      </c>
      <c r="E26">
        <f t="shared" si="12"/>
        <v>14.491230378630913</v>
      </c>
      <c r="F26">
        <f t="shared" si="3"/>
        <v>1472.0392586846363</v>
      </c>
      <c r="G26">
        <f t="shared" si="4"/>
        <v>1486.5304890632672</v>
      </c>
      <c r="I26">
        <f t="shared" si="5"/>
        <v>176156.80249999999</v>
      </c>
      <c r="J26">
        <f t="shared" si="6"/>
        <v>1.4444857804999998</v>
      </c>
      <c r="K26">
        <f t="shared" si="7"/>
        <v>249.43803233999998</v>
      </c>
      <c r="L26">
        <f t="shared" si="8"/>
        <v>0.91901074326970988</v>
      </c>
      <c r="M26">
        <f t="shared" si="9"/>
        <v>116.36284208661</v>
      </c>
      <c r="N26">
        <f t="shared" si="10"/>
        <v>117.28185282987971</v>
      </c>
      <c r="P26">
        <f t="shared" si="11"/>
        <v>1603.8123418931468</v>
      </c>
    </row>
    <row r="27" spans="1:16" x14ac:dyDescent="0.2">
      <c r="A27">
        <v>704627.21</v>
      </c>
      <c r="B27">
        <f t="shared" si="0"/>
        <v>528470.40749999997</v>
      </c>
      <c r="C27">
        <f t="shared" si="1"/>
        <v>22.777074563249997</v>
      </c>
      <c r="D27">
        <f t="shared" si="2"/>
        <v>3155.4968031824997</v>
      </c>
      <c r="E27">
        <f t="shared" si="12"/>
        <v>14.491230378630913</v>
      </c>
      <c r="F27">
        <f t="shared" si="3"/>
        <v>1472.0392586846363</v>
      </c>
      <c r="G27">
        <f t="shared" si="4"/>
        <v>1486.5304890632672</v>
      </c>
      <c r="I27">
        <f t="shared" si="5"/>
        <v>176156.80249999999</v>
      </c>
      <c r="J27">
        <f t="shared" si="6"/>
        <v>1.4444857804999998</v>
      </c>
      <c r="K27">
        <f t="shared" si="7"/>
        <v>249.43803233999998</v>
      </c>
      <c r="L27">
        <f t="shared" si="8"/>
        <v>0.91901074326970988</v>
      </c>
      <c r="M27">
        <f t="shared" si="9"/>
        <v>116.36284208661</v>
      </c>
      <c r="N27">
        <f t="shared" si="10"/>
        <v>117.28185282987971</v>
      </c>
      <c r="P27">
        <f t="shared" si="11"/>
        <v>1603.8123418931468</v>
      </c>
    </row>
    <row r="28" spans="1:16" x14ac:dyDescent="0.2">
      <c r="A28">
        <v>14400455.800000001</v>
      </c>
      <c r="B28">
        <f t="shared" si="0"/>
        <v>10800341.850000001</v>
      </c>
      <c r="C28">
        <f t="shared" si="1"/>
        <v>465.49473373500001</v>
      </c>
      <c r="D28">
        <f t="shared" si="2"/>
        <v>64488.841186350008</v>
      </c>
      <c r="E28">
        <f t="shared" si="12"/>
        <v>296.15705949688169</v>
      </c>
      <c r="F28">
        <f t="shared" si="3"/>
        <v>30084.044413432279</v>
      </c>
      <c r="G28">
        <f t="shared" si="4"/>
        <v>30380.201472929162</v>
      </c>
      <c r="I28">
        <f t="shared" si="5"/>
        <v>3600113.95</v>
      </c>
      <c r="J28">
        <f t="shared" si="6"/>
        <v>29.520934390000001</v>
      </c>
      <c r="K28">
        <f t="shared" si="7"/>
        <v>5097.7613532000005</v>
      </c>
      <c r="L28">
        <f t="shared" si="8"/>
        <v>18.781808877605801</v>
      </c>
      <c r="M28">
        <f t="shared" si="9"/>
        <v>2378.1056712678005</v>
      </c>
      <c r="N28">
        <f t="shared" si="10"/>
        <v>2396.8874801454062</v>
      </c>
      <c r="P28">
        <f t="shared" si="11"/>
        <v>32777.08895307457</v>
      </c>
    </row>
    <row r="29" spans="1:16" x14ac:dyDescent="0.2">
      <c r="A29">
        <v>704627.21</v>
      </c>
      <c r="B29">
        <f t="shared" si="0"/>
        <v>528470.40749999997</v>
      </c>
      <c r="C29">
        <f t="shared" si="1"/>
        <v>22.777074563249997</v>
      </c>
      <c r="D29">
        <f t="shared" si="2"/>
        <v>3155.4968031824997</v>
      </c>
      <c r="E29">
        <f t="shared" si="12"/>
        <v>14.491230378630913</v>
      </c>
      <c r="F29">
        <f t="shared" si="3"/>
        <v>1472.0392586846363</v>
      </c>
      <c r="G29">
        <f t="shared" si="4"/>
        <v>1486.5304890632672</v>
      </c>
      <c r="I29">
        <f t="shared" si="5"/>
        <v>176156.80249999999</v>
      </c>
      <c r="J29">
        <f t="shared" si="6"/>
        <v>1.4444857804999998</v>
      </c>
      <c r="K29">
        <f t="shared" si="7"/>
        <v>249.43803233999998</v>
      </c>
      <c r="L29">
        <f t="shared" si="8"/>
        <v>0.91901074326970988</v>
      </c>
      <c r="M29">
        <f t="shared" si="9"/>
        <v>116.36284208661</v>
      </c>
      <c r="N29">
        <f t="shared" si="10"/>
        <v>117.28185282987971</v>
      </c>
      <c r="P29">
        <f t="shared" si="11"/>
        <v>1603.8123418931468</v>
      </c>
    </row>
    <row r="30" spans="1:16" x14ac:dyDescent="0.2">
      <c r="A30">
        <v>704627.21</v>
      </c>
      <c r="B30">
        <f t="shared" si="0"/>
        <v>528470.40749999997</v>
      </c>
      <c r="C30">
        <f t="shared" si="1"/>
        <v>22.777074563249997</v>
      </c>
      <c r="D30">
        <f t="shared" si="2"/>
        <v>3155.4968031824997</v>
      </c>
      <c r="E30">
        <f t="shared" si="12"/>
        <v>14.491230378630913</v>
      </c>
      <c r="F30">
        <f t="shared" si="3"/>
        <v>1472.0392586846363</v>
      </c>
      <c r="G30">
        <f t="shared" si="4"/>
        <v>1486.5304890632672</v>
      </c>
      <c r="I30">
        <f t="shared" si="5"/>
        <v>176156.80249999999</v>
      </c>
      <c r="J30">
        <f t="shared" si="6"/>
        <v>1.4444857804999998</v>
      </c>
      <c r="K30">
        <f t="shared" si="7"/>
        <v>249.43803233999998</v>
      </c>
      <c r="L30">
        <f t="shared" si="8"/>
        <v>0.91901074326970988</v>
      </c>
      <c r="M30">
        <f t="shared" si="9"/>
        <v>116.36284208661</v>
      </c>
      <c r="N30">
        <f t="shared" si="10"/>
        <v>117.28185282987971</v>
      </c>
      <c r="P30">
        <f t="shared" si="11"/>
        <v>1603.8123418931468</v>
      </c>
    </row>
    <row r="31" spans="1:16" x14ac:dyDescent="0.2">
      <c r="A31">
        <v>704627.21</v>
      </c>
      <c r="B31">
        <f t="shared" si="0"/>
        <v>528470.40749999997</v>
      </c>
      <c r="C31">
        <f t="shared" si="1"/>
        <v>22.777074563249997</v>
      </c>
      <c r="D31">
        <f t="shared" si="2"/>
        <v>3155.4968031824997</v>
      </c>
      <c r="E31">
        <f t="shared" si="12"/>
        <v>14.491230378630913</v>
      </c>
      <c r="F31">
        <f t="shared" si="3"/>
        <v>1472.0392586846363</v>
      </c>
      <c r="G31">
        <f t="shared" si="4"/>
        <v>1486.5304890632672</v>
      </c>
      <c r="I31">
        <f t="shared" si="5"/>
        <v>176156.80249999999</v>
      </c>
      <c r="J31">
        <f t="shared" si="6"/>
        <v>1.4444857804999998</v>
      </c>
      <c r="K31">
        <f t="shared" si="7"/>
        <v>249.43803233999998</v>
      </c>
      <c r="L31">
        <f t="shared" si="8"/>
        <v>0.91901074326970988</v>
      </c>
      <c r="M31">
        <f t="shared" si="9"/>
        <v>116.36284208661</v>
      </c>
      <c r="N31">
        <f t="shared" si="10"/>
        <v>117.28185282987971</v>
      </c>
      <c r="P31">
        <f t="shared" si="11"/>
        <v>1603.8123418931468</v>
      </c>
    </row>
    <row r="32" spans="1:16" x14ac:dyDescent="0.2">
      <c r="A32">
        <v>704627.21</v>
      </c>
      <c r="B32">
        <f t="shared" si="0"/>
        <v>528470.40749999997</v>
      </c>
      <c r="C32">
        <f t="shared" si="1"/>
        <v>22.777074563249997</v>
      </c>
      <c r="D32">
        <f t="shared" si="2"/>
        <v>3155.4968031824997</v>
      </c>
      <c r="E32">
        <f t="shared" si="12"/>
        <v>14.491230378630913</v>
      </c>
      <c r="F32">
        <f t="shared" si="3"/>
        <v>1472.0392586846363</v>
      </c>
      <c r="G32">
        <f t="shared" si="4"/>
        <v>1486.5304890632672</v>
      </c>
      <c r="I32">
        <f t="shared" si="5"/>
        <v>176156.80249999999</v>
      </c>
      <c r="J32">
        <f t="shared" si="6"/>
        <v>1.4444857804999998</v>
      </c>
      <c r="K32">
        <f t="shared" si="7"/>
        <v>249.43803233999998</v>
      </c>
      <c r="L32">
        <f t="shared" si="8"/>
        <v>0.91901074326970988</v>
      </c>
      <c r="M32">
        <f t="shared" si="9"/>
        <v>116.36284208661</v>
      </c>
      <c r="N32">
        <f t="shared" si="10"/>
        <v>117.28185282987971</v>
      </c>
      <c r="P32">
        <f t="shared" si="11"/>
        <v>1603.8123418931468</v>
      </c>
    </row>
    <row r="33" spans="1:16" x14ac:dyDescent="0.2">
      <c r="A33">
        <v>704627.21</v>
      </c>
      <c r="B33">
        <f t="shared" si="0"/>
        <v>528470.40749999997</v>
      </c>
      <c r="C33">
        <f t="shared" si="1"/>
        <v>22.777074563249997</v>
      </c>
      <c r="D33">
        <f t="shared" si="2"/>
        <v>3155.4968031824997</v>
      </c>
      <c r="E33">
        <f t="shared" si="12"/>
        <v>14.491230378630913</v>
      </c>
      <c r="F33">
        <f t="shared" si="3"/>
        <v>1472.0392586846363</v>
      </c>
      <c r="G33">
        <f t="shared" si="4"/>
        <v>1486.5304890632672</v>
      </c>
      <c r="I33">
        <f t="shared" si="5"/>
        <v>176156.80249999999</v>
      </c>
      <c r="J33">
        <f t="shared" si="6"/>
        <v>1.4444857804999998</v>
      </c>
      <c r="K33">
        <f t="shared" si="7"/>
        <v>249.43803233999998</v>
      </c>
      <c r="L33">
        <f t="shared" si="8"/>
        <v>0.91901074326970988</v>
      </c>
      <c r="M33">
        <f t="shared" si="9"/>
        <v>116.36284208661</v>
      </c>
      <c r="N33">
        <f t="shared" si="10"/>
        <v>117.28185282987971</v>
      </c>
      <c r="P33">
        <f t="shared" si="11"/>
        <v>1603.8123418931468</v>
      </c>
    </row>
    <row r="34" spans="1:16" x14ac:dyDescent="0.2">
      <c r="A34">
        <f>3050305+18250</f>
        <v>3068555</v>
      </c>
      <c r="B34">
        <f t="shared" si="0"/>
        <v>2301416.25</v>
      </c>
      <c r="C34">
        <f t="shared" si="1"/>
        <v>99.191040375</v>
      </c>
      <c r="D34">
        <f t="shared" si="2"/>
        <v>13741.756428749999</v>
      </c>
      <c r="E34">
        <f t="shared" si="12"/>
        <v>63.107323707382498</v>
      </c>
      <c r="F34">
        <f t="shared" si="3"/>
        <v>6410.529374011875</v>
      </c>
      <c r="G34">
        <f t="shared" si="4"/>
        <v>6473.6366977192574</v>
      </c>
      <c r="I34">
        <f t="shared" si="5"/>
        <v>767138.75</v>
      </c>
      <c r="J34">
        <f t="shared" si="6"/>
        <v>6.2905377499999995</v>
      </c>
      <c r="K34">
        <f t="shared" si="7"/>
        <v>1086.26847</v>
      </c>
      <c r="L34">
        <f t="shared" si="8"/>
        <v>4.0021659273049996</v>
      </c>
      <c r="M34">
        <f t="shared" si="9"/>
        <v>506.74424125500002</v>
      </c>
      <c r="N34">
        <f t="shared" si="10"/>
        <v>510.74640718230501</v>
      </c>
      <c r="P34">
        <f t="shared" si="11"/>
        <v>6984.3831049015625</v>
      </c>
    </row>
    <row r="35" spans="1:16" x14ac:dyDescent="0.2">
      <c r="A35">
        <v>704627.21</v>
      </c>
      <c r="B35">
        <f t="shared" si="0"/>
        <v>528470.40749999997</v>
      </c>
      <c r="C35">
        <f t="shared" si="1"/>
        <v>22.777074563249997</v>
      </c>
      <c r="D35">
        <f t="shared" si="2"/>
        <v>3155.4968031824997</v>
      </c>
      <c r="E35">
        <f t="shared" si="12"/>
        <v>14.491230378630913</v>
      </c>
      <c r="F35">
        <f t="shared" si="3"/>
        <v>1472.0392586846363</v>
      </c>
      <c r="G35">
        <f t="shared" si="4"/>
        <v>1486.5304890632672</v>
      </c>
      <c r="I35">
        <f t="shared" si="5"/>
        <v>176156.80249999999</v>
      </c>
      <c r="J35">
        <f t="shared" si="6"/>
        <v>1.4444857804999998</v>
      </c>
      <c r="K35">
        <f t="shared" si="7"/>
        <v>249.43803233999998</v>
      </c>
      <c r="L35">
        <f t="shared" si="8"/>
        <v>0.91901074326970988</v>
      </c>
      <c r="M35">
        <f t="shared" si="9"/>
        <v>116.36284208661</v>
      </c>
      <c r="N35">
        <f t="shared" si="10"/>
        <v>117.28185282987971</v>
      </c>
      <c r="P35">
        <f t="shared" si="11"/>
        <v>1603.8123418931468</v>
      </c>
    </row>
    <row r="36" spans="1:16" x14ac:dyDescent="0.2">
      <c r="A36">
        <v>704627.21</v>
      </c>
      <c r="B36">
        <f t="shared" si="0"/>
        <v>528470.40749999997</v>
      </c>
      <c r="C36">
        <f t="shared" si="1"/>
        <v>22.777074563249997</v>
      </c>
      <c r="D36">
        <f t="shared" si="2"/>
        <v>3155.4968031824997</v>
      </c>
      <c r="E36">
        <f t="shared" si="12"/>
        <v>14.491230378630913</v>
      </c>
      <c r="F36">
        <f t="shared" si="3"/>
        <v>1472.0392586846363</v>
      </c>
      <c r="G36">
        <f t="shared" si="4"/>
        <v>1486.5304890632672</v>
      </c>
      <c r="I36">
        <f t="shared" si="5"/>
        <v>176156.80249999999</v>
      </c>
      <c r="J36">
        <f t="shared" si="6"/>
        <v>1.4444857804999998</v>
      </c>
      <c r="K36">
        <f t="shared" si="7"/>
        <v>249.43803233999998</v>
      </c>
      <c r="L36">
        <f t="shared" si="8"/>
        <v>0.91901074326970988</v>
      </c>
      <c r="M36">
        <f t="shared" si="9"/>
        <v>116.36284208661</v>
      </c>
      <c r="N36">
        <f t="shared" si="10"/>
        <v>117.28185282987971</v>
      </c>
      <c r="P36">
        <f t="shared" si="11"/>
        <v>1603.8123418931468</v>
      </c>
    </row>
    <row r="37" spans="1:16" x14ac:dyDescent="0.2">
      <c r="A37">
        <v>704627.21</v>
      </c>
      <c r="B37">
        <f t="shared" si="0"/>
        <v>528470.40749999997</v>
      </c>
      <c r="C37">
        <f t="shared" si="1"/>
        <v>22.777074563249997</v>
      </c>
      <c r="D37">
        <f t="shared" si="2"/>
        <v>3155.4968031824997</v>
      </c>
      <c r="E37">
        <f t="shared" si="12"/>
        <v>14.491230378630913</v>
      </c>
      <c r="F37">
        <f t="shared" si="3"/>
        <v>1472.0392586846363</v>
      </c>
      <c r="G37">
        <f t="shared" si="4"/>
        <v>1486.5304890632672</v>
      </c>
      <c r="I37">
        <f t="shared" si="5"/>
        <v>176156.80249999999</v>
      </c>
      <c r="J37">
        <f t="shared" si="6"/>
        <v>1.4444857804999998</v>
      </c>
      <c r="K37">
        <f t="shared" si="7"/>
        <v>249.43803233999998</v>
      </c>
      <c r="L37">
        <f t="shared" si="8"/>
        <v>0.91901074326970988</v>
      </c>
      <c r="M37">
        <f t="shared" si="9"/>
        <v>116.36284208661</v>
      </c>
      <c r="N37">
        <f t="shared" si="10"/>
        <v>117.28185282987971</v>
      </c>
      <c r="P37">
        <f t="shared" si="11"/>
        <v>1603.8123418931468</v>
      </c>
    </row>
    <row r="38" spans="1:16" x14ac:dyDescent="0.2">
      <c r="A38">
        <v>704627.21</v>
      </c>
      <c r="B38">
        <f t="shared" si="0"/>
        <v>528470.40749999997</v>
      </c>
      <c r="C38">
        <f t="shared" si="1"/>
        <v>22.777074563249997</v>
      </c>
      <c r="D38">
        <f t="shared" si="2"/>
        <v>3155.4968031824997</v>
      </c>
      <c r="E38">
        <f t="shared" si="12"/>
        <v>14.491230378630913</v>
      </c>
      <c r="F38">
        <f t="shared" si="3"/>
        <v>1472.0392586846363</v>
      </c>
      <c r="G38">
        <f t="shared" si="4"/>
        <v>1486.5304890632672</v>
      </c>
      <c r="I38">
        <f t="shared" si="5"/>
        <v>176156.80249999999</v>
      </c>
      <c r="J38">
        <f t="shared" si="6"/>
        <v>1.4444857804999998</v>
      </c>
      <c r="K38">
        <f t="shared" si="7"/>
        <v>249.43803233999998</v>
      </c>
      <c r="L38">
        <f t="shared" si="8"/>
        <v>0.91901074326970988</v>
      </c>
      <c r="M38">
        <f t="shared" si="9"/>
        <v>116.36284208661</v>
      </c>
      <c r="N38">
        <f t="shared" si="10"/>
        <v>117.28185282987971</v>
      </c>
      <c r="P38">
        <f t="shared" si="11"/>
        <v>1603.8123418931468</v>
      </c>
    </row>
    <row r="39" spans="1:16" x14ac:dyDescent="0.2">
      <c r="A39">
        <v>7300</v>
      </c>
      <c r="B39">
        <f t="shared" si="0"/>
        <v>5475</v>
      </c>
      <c r="C39">
        <f t="shared" si="1"/>
        <v>0.23597249999999997</v>
      </c>
      <c r="D39">
        <f t="shared" si="2"/>
        <v>32.691224999999996</v>
      </c>
      <c r="E39">
        <f t="shared" si="12"/>
        <v>0.15013042394999998</v>
      </c>
      <c r="F39">
        <f t="shared" si="3"/>
        <v>15.250456462499999</v>
      </c>
      <c r="G39">
        <f t="shared" si="4"/>
        <v>15.400586886449998</v>
      </c>
      <c r="I39">
        <f t="shared" si="5"/>
        <v>1825</v>
      </c>
      <c r="J39">
        <f t="shared" si="6"/>
        <v>1.4964999999999999E-2</v>
      </c>
      <c r="K39">
        <f t="shared" si="7"/>
        <v>2.5842000000000001</v>
      </c>
      <c r="L39">
        <f t="shared" si="8"/>
        <v>9.5210322999999993E-3</v>
      </c>
      <c r="M39">
        <f t="shared" si="9"/>
        <v>1.2055293</v>
      </c>
      <c r="N39">
        <f t="shared" si="10"/>
        <v>1.2150503322999999</v>
      </c>
      <c r="P39">
        <f t="shared" si="11"/>
        <v>16.615637218749999</v>
      </c>
    </row>
    <row r="40" spans="1:16" x14ac:dyDescent="0.2">
      <c r="A40">
        <v>26280</v>
      </c>
      <c r="B40">
        <f t="shared" si="0"/>
        <v>19710</v>
      </c>
      <c r="C40">
        <f t="shared" si="1"/>
        <v>0.84950099999999995</v>
      </c>
      <c r="D40">
        <f t="shared" si="2"/>
        <v>117.68840999999999</v>
      </c>
      <c r="E40">
        <f t="shared" si="12"/>
        <v>0.54046952622</v>
      </c>
      <c r="F40">
        <f t="shared" si="3"/>
        <v>54.901643264999997</v>
      </c>
      <c r="G40">
        <f t="shared" si="4"/>
        <v>55.442112791219998</v>
      </c>
      <c r="I40">
        <f t="shared" si="5"/>
        <v>6570</v>
      </c>
      <c r="J40">
        <f t="shared" si="6"/>
        <v>5.3873999999999998E-2</v>
      </c>
      <c r="K40">
        <f t="shared" si="7"/>
        <v>9.3031199999999998</v>
      </c>
      <c r="L40">
        <f t="shared" si="8"/>
        <v>3.427571628E-2</v>
      </c>
      <c r="M40">
        <f t="shared" si="9"/>
        <v>4.3399054800000005</v>
      </c>
      <c r="N40">
        <f t="shared" si="10"/>
        <v>4.3741811962800003</v>
      </c>
      <c r="P40">
        <f t="shared" si="11"/>
        <v>59.816293987499996</v>
      </c>
    </row>
    <row r="41" spans="1:16" x14ac:dyDescent="0.2">
      <c r="A41">
        <v>704627.21</v>
      </c>
      <c r="B41">
        <f t="shared" si="0"/>
        <v>528470.40749999997</v>
      </c>
      <c r="C41">
        <f t="shared" si="1"/>
        <v>22.777074563249997</v>
      </c>
      <c r="D41">
        <f t="shared" si="2"/>
        <v>3155.4968031824997</v>
      </c>
      <c r="E41">
        <f t="shared" si="12"/>
        <v>14.491230378630913</v>
      </c>
      <c r="F41">
        <f t="shared" si="3"/>
        <v>1472.0392586846363</v>
      </c>
      <c r="G41">
        <f t="shared" si="4"/>
        <v>1486.5304890632672</v>
      </c>
      <c r="I41">
        <f t="shared" si="5"/>
        <v>176156.80249999999</v>
      </c>
      <c r="J41">
        <f t="shared" si="6"/>
        <v>1.4444857804999998</v>
      </c>
      <c r="K41">
        <f t="shared" si="7"/>
        <v>249.43803233999998</v>
      </c>
      <c r="L41">
        <f t="shared" si="8"/>
        <v>0.91901074326970988</v>
      </c>
      <c r="M41">
        <f t="shared" si="9"/>
        <v>116.36284208661</v>
      </c>
      <c r="N41">
        <f t="shared" si="10"/>
        <v>117.28185282987971</v>
      </c>
      <c r="P41">
        <f t="shared" si="11"/>
        <v>1603.8123418931468</v>
      </c>
    </row>
    <row r="42" spans="1:16" x14ac:dyDescent="0.2">
      <c r="A42">
        <v>704627.21</v>
      </c>
      <c r="B42">
        <f t="shared" si="0"/>
        <v>528470.40749999997</v>
      </c>
      <c r="C42">
        <f t="shared" si="1"/>
        <v>22.777074563249997</v>
      </c>
      <c r="D42">
        <f t="shared" si="2"/>
        <v>3155.4968031824997</v>
      </c>
      <c r="E42">
        <f t="shared" si="12"/>
        <v>14.491230378630913</v>
      </c>
      <c r="F42">
        <f t="shared" si="3"/>
        <v>1472.0392586846363</v>
      </c>
      <c r="G42">
        <f t="shared" si="4"/>
        <v>1486.5304890632672</v>
      </c>
      <c r="I42">
        <f t="shared" si="5"/>
        <v>176156.80249999999</v>
      </c>
      <c r="J42">
        <f t="shared" si="6"/>
        <v>1.4444857804999998</v>
      </c>
      <c r="K42">
        <f t="shared" si="7"/>
        <v>249.43803233999998</v>
      </c>
      <c r="L42">
        <f t="shared" si="8"/>
        <v>0.91901074326970988</v>
      </c>
      <c r="M42">
        <f t="shared" si="9"/>
        <v>116.36284208661</v>
      </c>
      <c r="N42">
        <f t="shared" si="10"/>
        <v>117.28185282987971</v>
      </c>
      <c r="P42">
        <f t="shared" si="11"/>
        <v>1603.8123418931468</v>
      </c>
    </row>
    <row r="43" spans="1:16" x14ac:dyDescent="0.2">
      <c r="A43">
        <v>704627.21</v>
      </c>
      <c r="B43">
        <f t="shared" si="0"/>
        <v>528470.40749999997</v>
      </c>
      <c r="C43">
        <f t="shared" si="1"/>
        <v>22.777074563249997</v>
      </c>
      <c r="D43">
        <f t="shared" si="2"/>
        <v>3155.4968031824997</v>
      </c>
      <c r="E43">
        <f t="shared" si="12"/>
        <v>14.491230378630913</v>
      </c>
      <c r="F43">
        <f t="shared" si="3"/>
        <v>1472.0392586846363</v>
      </c>
      <c r="G43">
        <f t="shared" si="4"/>
        <v>1486.5304890632672</v>
      </c>
      <c r="I43">
        <f t="shared" si="5"/>
        <v>176156.80249999999</v>
      </c>
      <c r="J43">
        <f t="shared" si="6"/>
        <v>1.4444857804999998</v>
      </c>
      <c r="K43">
        <f t="shared" si="7"/>
        <v>249.43803233999998</v>
      </c>
      <c r="L43">
        <f t="shared" si="8"/>
        <v>0.91901074326970988</v>
      </c>
      <c r="M43">
        <f t="shared" si="9"/>
        <v>116.36284208661</v>
      </c>
      <c r="N43">
        <f t="shared" si="10"/>
        <v>117.28185282987971</v>
      </c>
      <c r="P43">
        <f t="shared" si="11"/>
        <v>1603.8123418931468</v>
      </c>
    </row>
    <row r="44" spans="1:16" x14ac:dyDescent="0.2">
      <c r="A44">
        <v>704627.21</v>
      </c>
      <c r="B44">
        <f t="shared" si="0"/>
        <v>528470.40749999997</v>
      </c>
      <c r="C44">
        <f t="shared" si="1"/>
        <v>22.777074563249997</v>
      </c>
      <c r="D44">
        <f t="shared" si="2"/>
        <v>3155.4968031824997</v>
      </c>
      <c r="E44">
        <f t="shared" si="12"/>
        <v>14.491230378630913</v>
      </c>
      <c r="F44">
        <f t="shared" si="3"/>
        <v>1472.0392586846363</v>
      </c>
      <c r="G44">
        <f t="shared" si="4"/>
        <v>1486.5304890632672</v>
      </c>
      <c r="I44">
        <f t="shared" si="5"/>
        <v>176156.80249999999</v>
      </c>
      <c r="J44">
        <f t="shared" si="6"/>
        <v>1.4444857804999998</v>
      </c>
      <c r="K44">
        <f t="shared" si="7"/>
        <v>249.43803233999998</v>
      </c>
      <c r="L44">
        <f t="shared" si="8"/>
        <v>0.91901074326970988</v>
      </c>
      <c r="M44">
        <f t="shared" si="9"/>
        <v>116.36284208661</v>
      </c>
      <c r="N44">
        <f t="shared" si="10"/>
        <v>117.28185282987971</v>
      </c>
      <c r="P44">
        <f t="shared" si="11"/>
        <v>1603.8123418931468</v>
      </c>
    </row>
    <row r="45" spans="1:16" x14ac:dyDescent="0.2">
      <c r="A45">
        <v>704627.21</v>
      </c>
      <c r="B45">
        <f t="shared" si="0"/>
        <v>528470.40749999997</v>
      </c>
      <c r="C45">
        <f t="shared" si="1"/>
        <v>22.777074563249997</v>
      </c>
      <c r="D45">
        <f t="shared" si="2"/>
        <v>3155.4968031824997</v>
      </c>
      <c r="E45">
        <f t="shared" si="12"/>
        <v>14.491230378630913</v>
      </c>
      <c r="F45">
        <f t="shared" si="3"/>
        <v>1472.0392586846363</v>
      </c>
      <c r="G45">
        <f t="shared" si="4"/>
        <v>1486.5304890632672</v>
      </c>
      <c r="I45">
        <f t="shared" si="5"/>
        <v>176156.80249999999</v>
      </c>
      <c r="J45">
        <f t="shared" si="6"/>
        <v>1.4444857804999998</v>
      </c>
      <c r="K45">
        <f t="shared" si="7"/>
        <v>249.43803233999998</v>
      </c>
      <c r="L45">
        <f t="shared" si="8"/>
        <v>0.91901074326970988</v>
      </c>
      <c r="M45">
        <f t="shared" si="9"/>
        <v>116.36284208661</v>
      </c>
      <c r="N45">
        <f t="shared" si="10"/>
        <v>117.28185282987971</v>
      </c>
      <c r="P45">
        <f t="shared" si="11"/>
        <v>1603.8123418931468</v>
      </c>
    </row>
    <row r="46" spans="1:16" x14ac:dyDescent="0.2">
      <c r="A46">
        <v>704627.21</v>
      </c>
      <c r="B46">
        <f t="shared" si="0"/>
        <v>528470.40749999997</v>
      </c>
      <c r="C46">
        <f t="shared" si="1"/>
        <v>22.777074563249997</v>
      </c>
      <c r="D46">
        <f t="shared" si="2"/>
        <v>3155.4968031824997</v>
      </c>
      <c r="E46">
        <f t="shared" si="12"/>
        <v>14.491230378630913</v>
      </c>
      <c r="F46">
        <f t="shared" si="3"/>
        <v>1472.0392586846363</v>
      </c>
      <c r="G46">
        <f t="shared" si="4"/>
        <v>1486.5304890632672</v>
      </c>
      <c r="I46">
        <f t="shared" si="5"/>
        <v>176156.80249999999</v>
      </c>
      <c r="J46">
        <f t="shared" si="6"/>
        <v>1.4444857804999998</v>
      </c>
      <c r="K46">
        <f t="shared" si="7"/>
        <v>249.43803233999998</v>
      </c>
      <c r="L46">
        <f t="shared" si="8"/>
        <v>0.91901074326970988</v>
      </c>
      <c r="M46">
        <f t="shared" si="9"/>
        <v>116.36284208661</v>
      </c>
      <c r="N46">
        <f t="shared" si="10"/>
        <v>117.28185282987971</v>
      </c>
      <c r="P46">
        <f t="shared" si="11"/>
        <v>1603.8123418931468</v>
      </c>
    </row>
    <row r="47" spans="1:16" x14ac:dyDescent="0.2">
      <c r="A47">
        <v>704627.21</v>
      </c>
      <c r="B47">
        <f t="shared" si="0"/>
        <v>528470.40749999997</v>
      </c>
      <c r="C47">
        <f t="shared" si="1"/>
        <v>22.777074563249997</v>
      </c>
      <c r="D47">
        <f t="shared" si="2"/>
        <v>3155.4968031824997</v>
      </c>
      <c r="E47">
        <f t="shared" si="12"/>
        <v>14.491230378630913</v>
      </c>
      <c r="F47">
        <f t="shared" si="3"/>
        <v>1472.0392586846363</v>
      </c>
      <c r="G47">
        <f t="shared" si="4"/>
        <v>1486.5304890632672</v>
      </c>
      <c r="I47">
        <f t="shared" si="5"/>
        <v>176156.80249999999</v>
      </c>
      <c r="J47">
        <f t="shared" si="6"/>
        <v>1.4444857804999998</v>
      </c>
      <c r="K47">
        <f t="shared" si="7"/>
        <v>249.43803233999998</v>
      </c>
      <c r="L47">
        <f t="shared" si="8"/>
        <v>0.91901074326970988</v>
      </c>
      <c r="M47">
        <f t="shared" si="9"/>
        <v>116.36284208661</v>
      </c>
      <c r="N47">
        <f t="shared" si="10"/>
        <v>117.28185282987971</v>
      </c>
      <c r="P47">
        <f t="shared" si="11"/>
        <v>1603.8123418931468</v>
      </c>
    </row>
    <row r="48" spans="1:16" x14ac:dyDescent="0.2">
      <c r="A48">
        <v>704627.21</v>
      </c>
      <c r="B48">
        <f t="shared" si="0"/>
        <v>528470.40749999997</v>
      </c>
      <c r="C48">
        <f t="shared" si="1"/>
        <v>22.777074563249997</v>
      </c>
      <c r="D48">
        <f t="shared" si="2"/>
        <v>3155.4968031824997</v>
      </c>
      <c r="E48">
        <f t="shared" si="12"/>
        <v>14.491230378630913</v>
      </c>
      <c r="F48">
        <f t="shared" si="3"/>
        <v>1472.0392586846363</v>
      </c>
      <c r="G48">
        <f t="shared" si="4"/>
        <v>1486.5304890632672</v>
      </c>
      <c r="I48">
        <f t="shared" si="5"/>
        <v>176156.80249999999</v>
      </c>
      <c r="J48">
        <f t="shared" si="6"/>
        <v>1.4444857804999998</v>
      </c>
      <c r="K48">
        <f t="shared" si="7"/>
        <v>249.43803233999998</v>
      </c>
      <c r="L48">
        <f t="shared" si="8"/>
        <v>0.91901074326970988</v>
      </c>
      <c r="M48">
        <f t="shared" si="9"/>
        <v>116.36284208661</v>
      </c>
      <c r="N48">
        <f t="shared" si="10"/>
        <v>117.28185282987971</v>
      </c>
      <c r="P48">
        <f t="shared" si="11"/>
        <v>1603.8123418931468</v>
      </c>
    </row>
    <row r="49" spans="1:16" x14ac:dyDescent="0.2">
      <c r="A49">
        <v>704627.21</v>
      </c>
      <c r="B49">
        <f t="shared" si="0"/>
        <v>528470.40749999997</v>
      </c>
      <c r="C49">
        <f t="shared" si="1"/>
        <v>22.777074563249997</v>
      </c>
      <c r="D49">
        <f t="shared" si="2"/>
        <v>3155.4968031824997</v>
      </c>
      <c r="E49">
        <f t="shared" si="12"/>
        <v>14.491230378630913</v>
      </c>
      <c r="F49">
        <f t="shared" si="3"/>
        <v>1472.0392586846363</v>
      </c>
      <c r="G49">
        <f t="shared" si="4"/>
        <v>1486.5304890632672</v>
      </c>
      <c r="I49">
        <f t="shared" si="5"/>
        <v>176156.80249999999</v>
      </c>
      <c r="J49">
        <f t="shared" si="6"/>
        <v>1.4444857804999998</v>
      </c>
      <c r="K49">
        <f t="shared" si="7"/>
        <v>249.43803233999998</v>
      </c>
      <c r="L49">
        <f t="shared" si="8"/>
        <v>0.91901074326970988</v>
      </c>
      <c r="M49">
        <f t="shared" si="9"/>
        <v>116.36284208661</v>
      </c>
      <c r="N49">
        <f t="shared" si="10"/>
        <v>117.28185282987971</v>
      </c>
      <c r="P49">
        <f t="shared" si="11"/>
        <v>1603.8123418931468</v>
      </c>
    </row>
    <row r="50" spans="1:16" x14ac:dyDescent="0.2">
      <c r="A50">
        <v>704627.21</v>
      </c>
      <c r="B50">
        <f t="shared" si="0"/>
        <v>528470.40749999997</v>
      </c>
      <c r="C50">
        <f t="shared" si="1"/>
        <v>22.777074563249997</v>
      </c>
      <c r="D50">
        <f t="shared" si="2"/>
        <v>3155.4968031824997</v>
      </c>
      <c r="E50">
        <f t="shared" si="12"/>
        <v>14.491230378630913</v>
      </c>
      <c r="F50">
        <f t="shared" si="3"/>
        <v>1472.0392586846363</v>
      </c>
      <c r="G50">
        <f t="shared" si="4"/>
        <v>1486.5304890632672</v>
      </c>
      <c r="I50">
        <f t="shared" si="5"/>
        <v>176156.80249999999</v>
      </c>
      <c r="J50">
        <f t="shared" si="6"/>
        <v>1.4444857804999998</v>
      </c>
      <c r="K50">
        <f t="shared" si="7"/>
        <v>249.43803233999998</v>
      </c>
      <c r="L50">
        <f t="shared" si="8"/>
        <v>0.91901074326970988</v>
      </c>
      <c r="M50">
        <f t="shared" si="9"/>
        <v>116.36284208661</v>
      </c>
      <c r="N50">
        <f t="shared" si="10"/>
        <v>117.28185282987971</v>
      </c>
      <c r="P50">
        <f t="shared" si="11"/>
        <v>1603.8123418931468</v>
      </c>
    </row>
    <row r="51" spans="1:16" x14ac:dyDescent="0.2">
      <c r="A51">
        <v>704627.21</v>
      </c>
      <c r="B51">
        <f t="shared" si="0"/>
        <v>528470.40749999997</v>
      </c>
      <c r="C51">
        <f t="shared" si="1"/>
        <v>22.777074563249997</v>
      </c>
      <c r="D51">
        <f t="shared" si="2"/>
        <v>3155.4968031824997</v>
      </c>
      <c r="E51">
        <f t="shared" si="12"/>
        <v>14.491230378630913</v>
      </c>
      <c r="F51">
        <f t="shared" si="3"/>
        <v>1472.0392586846363</v>
      </c>
      <c r="G51">
        <f t="shared" si="4"/>
        <v>1486.5304890632672</v>
      </c>
      <c r="I51">
        <f t="shared" si="5"/>
        <v>176156.80249999999</v>
      </c>
      <c r="J51">
        <f t="shared" si="6"/>
        <v>1.4444857804999998</v>
      </c>
      <c r="K51">
        <f t="shared" si="7"/>
        <v>249.43803233999998</v>
      </c>
      <c r="L51">
        <f t="shared" si="8"/>
        <v>0.91901074326970988</v>
      </c>
      <c r="M51">
        <f t="shared" si="9"/>
        <v>116.36284208661</v>
      </c>
      <c r="N51">
        <f t="shared" si="10"/>
        <v>117.28185282987971</v>
      </c>
      <c r="P51">
        <f t="shared" si="11"/>
        <v>1603.8123418931468</v>
      </c>
    </row>
    <row r="52" spans="1:16" x14ac:dyDescent="0.2">
      <c r="A52">
        <v>704627.21</v>
      </c>
      <c r="B52">
        <f t="shared" si="0"/>
        <v>528470.40749999997</v>
      </c>
      <c r="C52">
        <f t="shared" si="1"/>
        <v>22.777074563249997</v>
      </c>
      <c r="D52">
        <f t="shared" si="2"/>
        <v>3155.4968031824997</v>
      </c>
      <c r="E52">
        <f t="shared" si="12"/>
        <v>14.491230378630913</v>
      </c>
      <c r="F52">
        <f t="shared" si="3"/>
        <v>1472.0392586846363</v>
      </c>
      <c r="G52">
        <f t="shared" si="4"/>
        <v>1486.5304890632672</v>
      </c>
      <c r="I52">
        <f t="shared" si="5"/>
        <v>176156.80249999999</v>
      </c>
      <c r="J52">
        <f t="shared" si="6"/>
        <v>1.4444857804999998</v>
      </c>
      <c r="K52">
        <f t="shared" si="7"/>
        <v>249.43803233999998</v>
      </c>
      <c r="L52">
        <f t="shared" si="8"/>
        <v>0.91901074326970988</v>
      </c>
      <c r="M52">
        <f t="shared" si="9"/>
        <v>116.36284208661</v>
      </c>
      <c r="N52">
        <f t="shared" si="10"/>
        <v>117.28185282987971</v>
      </c>
      <c r="P52">
        <f t="shared" si="11"/>
        <v>1603.8123418931468</v>
      </c>
    </row>
    <row r="53" spans="1:16" x14ac:dyDescent="0.2">
      <c r="A53">
        <v>704627.21</v>
      </c>
      <c r="B53">
        <f t="shared" si="0"/>
        <v>528470.40749999997</v>
      </c>
      <c r="C53">
        <f t="shared" si="1"/>
        <v>22.777074563249997</v>
      </c>
      <c r="D53">
        <f t="shared" si="2"/>
        <v>3155.4968031824997</v>
      </c>
      <c r="E53">
        <f t="shared" si="12"/>
        <v>14.491230378630913</v>
      </c>
      <c r="F53">
        <f t="shared" si="3"/>
        <v>1472.0392586846363</v>
      </c>
      <c r="G53">
        <f t="shared" si="4"/>
        <v>1486.5304890632672</v>
      </c>
      <c r="I53">
        <f t="shared" si="5"/>
        <v>176156.80249999999</v>
      </c>
      <c r="J53">
        <f t="shared" si="6"/>
        <v>1.4444857804999998</v>
      </c>
      <c r="K53">
        <f t="shared" si="7"/>
        <v>249.43803233999998</v>
      </c>
      <c r="L53">
        <f t="shared" si="8"/>
        <v>0.91901074326970988</v>
      </c>
      <c r="M53">
        <f t="shared" si="9"/>
        <v>116.36284208661</v>
      </c>
      <c r="N53">
        <f t="shared" si="10"/>
        <v>117.28185282987971</v>
      </c>
      <c r="P53">
        <f t="shared" si="11"/>
        <v>1603.8123418931468</v>
      </c>
    </row>
    <row r="54" spans="1:16" x14ac:dyDescent="0.2">
      <c r="A54">
        <v>704627.21</v>
      </c>
      <c r="B54">
        <f t="shared" si="0"/>
        <v>528470.40749999997</v>
      </c>
      <c r="C54">
        <f t="shared" si="1"/>
        <v>22.777074563249997</v>
      </c>
      <c r="D54">
        <f t="shared" si="2"/>
        <v>3155.4968031824997</v>
      </c>
      <c r="E54">
        <f t="shared" si="12"/>
        <v>14.491230378630913</v>
      </c>
      <c r="F54">
        <f t="shared" si="3"/>
        <v>1472.0392586846363</v>
      </c>
      <c r="G54">
        <f t="shared" si="4"/>
        <v>1486.5304890632672</v>
      </c>
      <c r="I54">
        <f t="shared" si="5"/>
        <v>176156.80249999999</v>
      </c>
      <c r="J54">
        <f t="shared" si="6"/>
        <v>1.4444857804999998</v>
      </c>
      <c r="K54">
        <f t="shared" si="7"/>
        <v>249.43803233999998</v>
      </c>
      <c r="L54">
        <f t="shared" si="8"/>
        <v>0.91901074326970988</v>
      </c>
      <c r="M54">
        <f t="shared" si="9"/>
        <v>116.36284208661</v>
      </c>
      <c r="N54">
        <f t="shared" si="10"/>
        <v>117.28185282987971</v>
      </c>
      <c r="P54">
        <f t="shared" si="11"/>
        <v>1603.8123418931468</v>
      </c>
    </row>
    <row r="55" spans="1:16" x14ac:dyDescent="0.2">
      <c r="A55">
        <v>704627.21</v>
      </c>
      <c r="B55">
        <f t="shared" si="0"/>
        <v>528470.40749999997</v>
      </c>
      <c r="C55">
        <f t="shared" si="1"/>
        <v>22.777074563249997</v>
      </c>
      <c r="D55">
        <f t="shared" si="2"/>
        <v>3155.4968031824997</v>
      </c>
      <c r="E55">
        <f t="shared" si="12"/>
        <v>14.491230378630913</v>
      </c>
      <c r="F55">
        <f t="shared" si="3"/>
        <v>1472.0392586846363</v>
      </c>
      <c r="G55">
        <f t="shared" si="4"/>
        <v>1486.5304890632672</v>
      </c>
      <c r="I55">
        <f t="shared" si="5"/>
        <v>176156.80249999999</v>
      </c>
      <c r="J55">
        <f t="shared" si="6"/>
        <v>1.4444857804999998</v>
      </c>
      <c r="K55">
        <f t="shared" si="7"/>
        <v>249.43803233999998</v>
      </c>
      <c r="L55">
        <f t="shared" si="8"/>
        <v>0.91901074326970988</v>
      </c>
      <c r="M55">
        <f t="shared" si="9"/>
        <v>116.36284208661</v>
      </c>
      <c r="N55">
        <f t="shared" si="10"/>
        <v>117.28185282987971</v>
      </c>
      <c r="P55">
        <f t="shared" si="11"/>
        <v>1603.8123418931468</v>
      </c>
    </row>
    <row r="56" spans="1:16" x14ac:dyDescent="0.2">
      <c r="A56">
        <v>14400455.800000001</v>
      </c>
      <c r="B56">
        <f t="shared" si="0"/>
        <v>10800341.850000001</v>
      </c>
      <c r="C56">
        <f t="shared" si="1"/>
        <v>465.49473373500001</v>
      </c>
      <c r="D56">
        <f t="shared" si="2"/>
        <v>64488.841186350008</v>
      </c>
      <c r="E56">
        <f t="shared" si="12"/>
        <v>296.15705949688169</v>
      </c>
      <c r="F56">
        <f t="shared" si="3"/>
        <v>30084.044413432279</v>
      </c>
      <c r="G56">
        <f t="shared" si="4"/>
        <v>30380.201472929162</v>
      </c>
      <c r="I56">
        <f t="shared" si="5"/>
        <v>3600113.95</v>
      </c>
      <c r="J56">
        <f t="shared" si="6"/>
        <v>29.520934390000001</v>
      </c>
      <c r="K56">
        <f t="shared" si="7"/>
        <v>5097.7613532000005</v>
      </c>
      <c r="L56">
        <f t="shared" si="8"/>
        <v>18.781808877605801</v>
      </c>
      <c r="M56">
        <f t="shared" si="9"/>
        <v>2378.1056712678005</v>
      </c>
      <c r="N56">
        <f t="shared" si="10"/>
        <v>2396.8874801454062</v>
      </c>
      <c r="P56">
        <f t="shared" si="11"/>
        <v>32777.08895307457</v>
      </c>
    </row>
    <row r="57" spans="1:16" x14ac:dyDescent="0.2">
      <c r="A57">
        <v>14400455.800000001</v>
      </c>
      <c r="B57">
        <f t="shared" si="0"/>
        <v>10800341.850000001</v>
      </c>
      <c r="C57">
        <f t="shared" si="1"/>
        <v>465.49473373500001</v>
      </c>
      <c r="D57">
        <f t="shared" si="2"/>
        <v>64488.841186350008</v>
      </c>
      <c r="E57">
        <f t="shared" si="12"/>
        <v>296.15705949688169</v>
      </c>
      <c r="F57">
        <f t="shared" si="3"/>
        <v>30084.044413432279</v>
      </c>
      <c r="G57">
        <f t="shared" si="4"/>
        <v>30380.201472929162</v>
      </c>
      <c r="I57">
        <f t="shared" si="5"/>
        <v>3600113.95</v>
      </c>
      <c r="J57">
        <f t="shared" si="6"/>
        <v>29.520934390000001</v>
      </c>
      <c r="K57">
        <f t="shared" si="7"/>
        <v>5097.7613532000005</v>
      </c>
      <c r="L57">
        <f t="shared" si="8"/>
        <v>18.781808877605801</v>
      </c>
      <c r="M57">
        <f t="shared" si="9"/>
        <v>2378.1056712678005</v>
      </c>
      <c r="N57">
        <f t="shared" si="10"/>
        <v>2396.8874801454062</v>
      </c>
      <c r="P57">
        <f t="shared" si="11"/>
        <v>32777.08895307457</v>
      </c>
    </row>
    <row r="58" spans="1:16" x14ac:dyDescent="0.2">
      <c r="A58">
        <v>14400455.800000001</v>
      </c>
      <c r="B58">
        <f t="shared" si="0"/>
        <v>10800341.850000001</v>
      </c>
      <c r="C58">
        <f t="shared" si="1"/>
        <v>465.49473373500001</v>
      </c>
      <c r="D58">
        <f t="shared" si="2"/>
        <v>64488.841186350008</v>
      </c>
      <c r="E58">
        <f t="shared" si="12"/>
        <v>296.15705949688169</v>
      </c>
      <c r="F58">
        <f t="shared" si="3"/>
        <v>30084.044413432279</v>
      </c>
      <c r="G58">
        <f t="shared" si="4"/>
        <v>30380.201472929162</v>
      </c>
      <c r="I58">
        <f t="shared" si="5"/>
        <v>3600113.95</v>
      </c>
      <c r="J58">
        <f t="shared" si="6"/>
        <v>29.520934390000001</v>
      </c>
      <c r="K58">
        <f t="shared" si="7"/>
        <v>5097.7613532000005</v>
      </c>
      <c r="L58">
        <f t="shared" si="8"/>
        <v>18.781808877605801</v>
      </c>
      <c r="M58">
        <f t="shared" si="9"/>
        <v>2378.1056712678005</v>
      </c>
      <c r="N58">
        <f t="shared" si="10"/>
        <v>2396.8874801454062</v>
      </c>
      <c r="P58">
        <f t="shared" si="11"/>
        <v>32777.08895307457</v>
      </c>
    </row>
    <row r="59" spans="1:16" x14ac:dyDescent="0.2">
      <c r="A59">
        <v>14400455.800000001</v>
      </c>
      <c r="B59">
        <f t="shared" si="0"/>
        <v>10800341.850000001</v>
      </c>
      <c r="C59">
        <f t="shared" si="1"/>
        <v>465.49473373500001</v>
      </c>
      <c r="D59">
        <f t="shared" si="2"/>
        <v>64488.841186350008</v>
      </c>
      <c r="E59">
        <f t="shared" si="12"/>
        <v>296.15705949688169</v>
      </c>
      <c r="F59">
        <f t="shared" si="3"/>
        <v>30084.044413432279</v>
      </c>
      <c r="G59">
        <f t="shared" si="4"/>
        <v>30380.201472929162</v>
      </c>
      <c r="I59">
        <f t="shared" si="5"/>
        <v>3600113.95</v>
      </c>
      <c r="J59">
        <f t="shared" si="6"/>
        <v>29.520934390000001</v>
      </c>
      <c r="K59">
        <f t="shared" si="7"/>
        <v>5097.7613532000005</v>
      </c>
      <c r="L59">
        <f t="shared" si="8"/>
        <v>18.781808877605801</v>
      </c>
      <c r="M59">
        <f t="shared" si="9"/>
        <v>2378.1056712678005</v>
      </c>
      <c r="N59">
        <f t="shared" si="10"/>
        <v>2396.8874801454062</v>
      </c>
      <c r="P59">
        <f t="shared" si="11"/>
        <v>32777.08895307457</v>
      </c>
    </row>
    <row r="60" spans="1:16" x14ac:dyDescent="0.2">
      <c r="A60">
        <v>14400455.800000001</v>
      </c>
      <c r="B60">
        <f t="shared" si="0"/>
        <v>10800341.850000001</v>
      </c>
      <c r="C60">
        <f t="shared" si="1"/>
        <v>465.49473373500001</v>
      </c>
      <c r="D60">
        <f t="shared" si="2"/>
        <v>64488.841186350008</v>
      </c>
      <c r="E60">
        <f t="shared" si="12"/>
        <v>296.15705949688169</v>
      </c>
      <c r="F60">
        <f t="shared" si="3"/>
        <v>30084.044413432279</v>
      </c>
      <c r="G60">
        <f t="shared" si="4"/>
        <v>30380.201472929162</v>
      </c>
      <c r="I60">
        <f t="shared" si="5"/>
        <v>3600113.95</v>
      </c>
      <c r="J60">
        <f t="shared" si="6"/>
        <v>29.520934390000001</v>
      </c>
      <c r="K60">
        <f t="shared" si="7"/>
        <v>5097.7613532000005</v>
      </c>
      <c r="L60">
        <f t="shared" si="8"/>
        <v>18.781808877605801</v>
      </c>
      <c r="M60">
        <f t="shared" si="9"/>
        <v>2378.1056712678005</v>
      </c>
      <c r="N60">
        <f t="shared" si="10"/>
        <v>2396.8874801454062</v>
      </c>
      <c r="P60">
        <f t="shared" si="11"/>
        <v>32777.08895307457</v>
      </c>
    </row>
    <row r="61" spans="1:16" x14ac:dyDescent="0.2">
      <c r="A61">
        <v>14400455.800000001</v>
      </c>
      <c r="B61">
        <f t="shared" si="0"/>
        <v>10800341.850000001</v>
      </c>
      <c r="C61">
        <f t="shared" si="1"/>
        <v>465.49473373500001</v>
      </c>
      <c r="D61">
        <f t="shared" si="2"/>
        <v>64488.841186350008</v>
      </c>
      <c r="E61">
        <f t="shared" si="12"/>
        <v>296.15705949688169</v>
      </c>
      <c r="F61">
        <f t="shared" si="3"/>
        <v>30084.044413432279</v>
      </c>
      <c r="G61">
        <f t="shared" si="4"/>
        <v>30380.201472929162</v>
      </c>
      <c r="I61">
        <f t="shared" si="5"/>
        <v>3600113.95</v>
      </c>
      <c r="J61">
        <f t="shared" si="6"/>
        <v>29.520934390000001</v>
      </c>
      <c r="K61">
        <f t="shared" si="7"/>
        <v>5097.7613532000005</v>
      </c>
      <c r="L61">
        <f t="shared" si="8"/>
        <v>18.781808877605801</v>
      </c>
      <c r="M61">
        <f t="shared" si="9"/>
        <v>2378.1056712678005</v>
      </c>
      <c r="N61">
        <f t="shared" si="10"/>
        <v>2396.8874801454062</v>
      </c>
      <c r="P61">
        <f t="shared" si="11"/>
        <v>32777.08895307457</v>
      </c>
    </row>
    <row r="62" spans="1:16" x14ac:dyDescent="0.2">
      <c r="A62">
        <v>808976.88</v>
      </c>
      <c r="B62">
        <f t="shared" si="0"/>
        <v>606732.66</v>
      </c>
      <c r="C62">
        <f t="shared" si="1"/>
        <v>26.150177645999999</v>
      </c>
      <c r="D62">
        <f t="shared" si="2"/>
        <v>3622.8007128600002</v>
      </c>
      <c r="E62">
        <f t="shared" si="12"/>
        <v>16.637266021938121</v>
      </c>
      <c r="F62">
        <f t="shared" si="3"/>
        <v>1690.0365325491903</v>
      </c>
      <c r="G62">
        <f t="shared" si="4"/>
        <v>1706.6737985711284</v>
      </c>
      <c r="I62">
        <f t="shared" si="5"/>
        <v>202244.22</v>
      </c>
      <c r="J62">
        <f t="shared" si="6"/>
        <v>1.6584026039999999</v>
      </c>
      <c r="K62">
        <f t="shared" si="7"/>
        <v>286.37781552000001</v>
      </c>
      <c r="L62">
        <f t="shared" si="8"/>
        <v>1.05510890471688</v>
      </c>
      <c r="M62">
        <f t="shared" si="9"/>
        <v>133.59525094008001</v>
      </c>
      <c r="N62">
        <f t="shared" si="10"/>
        <v>134.6503598447969</v>
      </c>
      <c r="P62">
        <f t="shared" si="11"/>
        <v>1841.3241584159252</v>
      </c>
    </row>
    <row r="63" spans="1:16" x14ac:dyDescent="0.2">
      <c r="A63">
        <v>14400455.800000001</v>
      </c>
      <c r="B63">
        <f t="shared" si="0"/>
        <v>10800341.850000001</v>
      </c>
      <c r="C63">
        <f t="shared" si="1"/>
        <v>465.49473373500001</v>
      </c>
      <c r="D63">
        <f t="shared" si="2"/>
        <v>64488.841186350008</v>
      </c>
      <c r="E63">
        <f t="shared" si="12"/>
        <v>296.15705949688169</v>
      </c>
      <c r="F63">
        <f t="shared" si="3"/>
        <v>30084.044413432279</v>
      </c>
      <c r="G63">
        <f t="shared" si="4"/>
        <v>30380.201472929162</v>
      </c>
      <c r="I63">
        <f t="shared" si="5"/>
        <v>3600113.95</v>
      </c>
      <c r="J63">
        <f t="shared" si="6"/>
        <v>29.520934390000001</v>
      </c>
      <c r="K63">
        <f t="shared" si="7"/>
        <v>5097.7613532000005</v>
      </c>
      <c r="L63">
        <f t="shared" si="8"/>
        <v>18.781808877605801</v>
      </c>
      <c r="M63">
        <f t="shared" si="9"/>
        <v>2378.1056712678005</v>
      </c>
      <c r="N63">
        <f t="shared" si="10"/>
        <v>2396.8874801454062</v>
      </c>
      <c r="P63">
        <f t="shared" si="11"/>
        <v>32777.08895307457</v>
      </c>
    </row>
    <row r="64" spans="1:16" x14ac:dyDescent="0.2">
      <c r="A64">
        <v>808976.88</v>
      </c>
      <c r="B64">
        <f t="shared" si="0"/>
        <v>606732.66</v>
      </c>
      <c r="C64">
        <f t="shared" si="1"/>
        <v>26.150177645999999</v>
      </c>
      <c r="D64">
        <f t="shared" si="2"/>
        <v>3622.8007128600002</v>
      </c>
      <c r="E64">
        <f t="shared" si="12"/>
        <v>16.637266021938121</v>
      </c>
      <c r="F64">
        <f t="shared" si="3"/>
        <v>1690.0365325491903</v>
      </c>
      <c r="G64">
        <f t="shared" si="4"/>
        <v>1706.6737985711284</v>
      </c>
      <c r="I64">
        <f t="shared" si="5"/>
        <v>202244.22</v>
      </c>
      <c r="J64">
        <f t="shared" si="6"/>
        <v>1.6584026039999999</v>
      </c>
      <c r="K64">
        <f t="shared" si="7"/>
        <v>286.37781552000001</v>
      </c>
      <c r="L64">
        <f t="shared" si="8"/>
        <v>1.05510890471688</v>
      </c>
      <c r="M64">
        <f t="shared" si="9"/>
        <v>133.59525094008001</v>
      </c>
      <c r="N64">
        <f t="shared" si="10"/>
        <v>134.6503598447969</v>
      </c>
      <c r="P64">
        <f t="shared" si="11"/>
        <v>1841.3241584159252</v>
      </c>
    </row>
    <row r="65" spans="1:16" x14ac:dyDescent="0.2">
      <c r="A65">
        <v>808976.88</v>
      </c>
      <c r="B65">
        <f t="shared" si="0"/>
        <v>606732.66</v>
      </c>
      <c r="C65">
        <f t="shared" si="1"/>
        <v>26.150177645999999</v>
      </c>
      <c r="D65">
        <f t="shared" si="2"/>
        <v>3622.8007128600002</v>
      </c>
      <c r="E65">
        <f t="shared" si="12"/>
        <v>16.637266021938121</v>
      </c>
      <c r="F65">
        <f t="shared" si="3"/>
        <v>1690.0365325491903</v>
      </c>
      <c r="G65">
        <f t="shared" si="4"/>
        <v>1706.6737985711284</v>
      </c>
      <c r="I65">
        <f t="shared" si="5"/>
        <v>202244.22</v>
      </c>
      <c r="J65">
        <f t="shared" si="6"/>
        <v>1.6584026039999999</v>
      </c>
      <c r="K65">
        <f t="shared" si="7"/>
        <v>286.37781552000001</v>
      </c>
      <c r="L65">
        <f t="shared" si="8"/>
        <v>1.05510890471688</v>
      </c>
      <c r="M65">
        <f t="shared" si="9"/>
        <v>133.59525094008001</v>
      </c>
      <c r="N65">
        <f t="shared" si="10"/>
        <v>134.6503598447969</v>
      </c>
      <c r="P65">
        <f t="shared" si="11"/>
        <v>1841.3241584159252</v>
      </c>
    </row>
    <row r="66" spans="1:16" x14ac:dyDescent="0.2">
      <c r="A66">
        <v>808976.88</v>
      </c>
      <c r="B66">
        <f t="shared" si="0"/>
        <v>606732.66</v>
      </c>
      <c r="C66">
        <f t="shared" si="1"/>
        <v>26.150177645999999</v>
      </c>
      <c r="D66">
        <f t="shared" si="2"/>
        <v>3622.8007128600002</v>
      </c>
      <c r="E66">
        <f t="shared" si="12"/>
        <v>16.637266021938121</v>
      </c>
      <c r="F66">
        <f t="shared" si="3"/>
        <v>1690.0365325491903</v>
      </c>
      <c r="G66">
        <f t="shared" si="4"/>
        <v>1706.6737985711284</v>
      </c>
      <c r="I66">
        <f t="shared" si="5"/>
        <v>202244.22</v>
      </c>
      <c r="J66">
        <f t="shared" si="6"/>
        <v>1.6584026039999999</v>
      </c>
      <c r="K66">
        <f t="shared" si="7"/>
        <v>286.37781552000001</v>
      </c>
      <c r="L66">
        <f t="shared" si="8"/>
        <v>1.05510890471688</v>
      </c>
      <c r="M66">
        <f t="shared" si="9"/>
        <v>133.59525094008001</v>
      </c>
      <c r="N66">
        <f t="shared" si="10"/>
        <v>134.6503598447969</v>
      </c>
      <c r="P66">
        <f t="shared" si="11"/>
        <v>1841.3241584159252</v>
      </c>
    </row>
    <row r="67" spans="1:16" x14ac:dyDescent="0.2">
      <c r="A67">
        <v>808976.88</v>
      </c>
      <c r="B67">
        <f t="shared" ref="B67:B130" si="13">A67*0.75</f>
        <v>606732.66</v>
      </c>
      <c r="C67">
        <f t="shared" ref="C67:C130" si="14">B67*0.0000431</f>
        <v>26.150177645999999</v>
      </c>
      <c r="D67">
        <f t="shared" ref="D67:D130" si="15">B67*0.005971</f>
        <v>3622.8007128600002</v>
      </c>
      <c r="E67">
        <f t="shared" ref="E67:E130" si="16">C67*0.63622</f>
        <v>16.637266021938121</v>
      </c>
      <c r="F67">
        <f t="shared" ref="F67:F130" si="17">D67*0.4665</f>
        <v>1690.0365325491903</v>
      </c>
      <c r="G67">
        <f t="shared" ref="G67:G130" si="18">E67+F67</f>
        <v>1706.6737985711284</v>
      </c>
      <c r="I67">
        <f t="shared" ref="I67:I130" si="19">A67*0.25</f>
        <v>202244.22</v>
      </c>
      <c r="J67">
        <f t="shared" ref="J67:J130" si="20">I67*0.0000082</f>
        <v>1.6584026039999999</v>
      </c>
      <c r="K67">
        <f t="shared" ref="K67:K130" si="21">I67*0.001416</f>
        <v>286.37781552000001</v>
      </c>
      <c r="L67">
        <f t="shared" ref="L67:L130" si="22">J67*0.63622</f>
        <v>1.05510890471688</v>
      </c>
      <c r="M67">
        <f t="shared" ref="M67:M130" si="23">K67*0.4665</f>
        <v>133.59525094008001</v>
      </c>
      <c r="N67">
        <f t="shared" ref="N67:N130" si="24">M67+L67</f>
        <v>134.6503598447969</v>
      </c>
      <c r="P67">
        <f t="shared" ref="P67:P130" si="25">N67+G67</f>
        <v>1841.3241584159252</v>
      </c>
    </row>
    <row r="68" spans="1:16" x14ac:dyDescent="0.2">
      <c r="A68">
        <v>704627.21</v>
      </c>
      <c r="B68">
        <f t="shared" si="13"/>
        <v>528470.40749999997</v>
      </c>
      <c r="C68">
        <f t="shared" si="14"/>
        <v>22.777074563249997</v>
      </c>
      <c r="D68">
        <f t="shared" si="15"/>
        <v>3155.4968031824997</v>
      </c>
      <c r="E68">
        <f t="shared" si="16"/>
        <v>14.491230378630913</v>
      </c>
      <c r="F68">
        <f t="shared" si="17"/>
        <v>1472.0392586846363</v>
      </c>
      <c r="G68">
        <f t="shared" si="18"/>
        <v>1486.5304890632672</v>
      </c>
      <c r="I68">
        <f t="shared" si="19"/>
        <v>176156.80249999999</v>
      </c>
      <c r="J68">
        <f t="shared" si="20"/>
        <v>1.4444857804999998</v>
      </c>
      <c r="K68">
        <f t="shared" si="21"/>
        <v>249.43803233999998</v>
      </c>
      <c r="L68">
        <f t="shared" si="22"/>
        <v>0.91901074326970988</v>
      </c>
      <c r="M68">
        <f t="shared" si="23"/>
        <v>116.36284208661</v>
      </c>
      <c r="N68">
        <f t="shared" si="24"/>
        <v>117.28185282987971</v>
      </c>
      <c r="P68">
        <f t="shared" si="25"/>
        <v>1603.8123418931468</v>
      </c>
    </row>
    <row r="69" spans="1:16" x14ac:dyDescent="0.2">
      <c r="A69">
        <v>704627.21</v>
      </c>
      <c r="B69">
        <f t="shared" si="13"/>
        <v>528470.40749999997</v>
      </c>
      <c r="C69">
        <f t="shared" si="14"/>
        <v>22.777074563249997</v>
      </c>
      <c r="D69">
        <f t="shared" si="15"/>
        <v>3155.4968031824997</v>
      </c>
      <c r="E69">
        <f t="shared" si="16"/>
        <v>14.491230378630913</v>
      </c>
      <c r="F69">
        <f t="shared" si="17"/>
        <v>1472.0392586846363</v>
      </c>
      <c r="G69">
        <f t="shared" si="18"/>
        <v>1486.5304890632672</v>
      </c>
      <c r="I69">
        <f t="shared" si="19"/>
        <v>176156.80249999999</v>
      </c>
      <c r="J69">
        <f t="shared" si="20"/>
        <v>1.4444857804999998</v>
      </c>
      <c r="K69">
        <f t="shared" si="21"/>
        <v>249.43803233999998</v>
      </c>
      <c r="L69">
        <f t="shared" si="22"/>
        <v>0.91901074326970988</v>
      </c>
      <c r="M69">
        <f t="shared" si="23"/>
        <v>116.36284208661</v>
      </c>
      <c r="N69">
        <f t="shared" si="24"/>
        <v>117.28185282987971</v>
      </c>
      <c r="P69">
        <f t="shared" si="25"/>
        <v>1603.8123418931468</v>
      </c>
    </row>
    <row r="70" spans="1:16" x14ac:dyDescent="0.2">
      <c r="A70">
        <v>808976.88</v>
      </c>
      <c r="B70">
        <f t="shared" si="13"/>
        <v>606732.66</v>
      </c>
      <c r="C70">
        <f t="shared" si="14"/>
        <v>26.150177645999999</v>
      </c>
      <c r="D70">
        <f t="shared" si="15"/>
        <v>3622.8007128600002</v>
      </c>
      <c r="E70">
        <f t="shared" si="16"/>
        <v>16.637266021938121</v>
      </c>
      <c r="F70">
        <f t="shared" si="17"/>
        <v>1690.0365325491903</v>
      </c>
      <c r="G70">
        <f t="shared" si="18"/>
        <v>1706.6737985711284</v>
      </c>
      <c r="I70">
        <f t="shared" si="19"/>
        <v>202244.22</v>
      </c>
      <c r="J70">
        <f t="shared" si="20"/>
        <v>1.6584026039999999</v>
      </c>
      <c r="K70">
        <f t="shared" si="21"/>
        <v>286.37781552000001</v>
      </c>
      <c r="L70">
        <f t="shared" si="22"/>
        <v>1.05510890471688</v>
      </c>
      <c r="M70">
        <f t="shared" si="23"/>
        <v>133.59525094008001</v>
      </c>
      <c r="N70">
        <f t="shared" si="24"/>
        <v>134.6503598447969</v>
      </c>
      <c r="P70">
        <f t="shared" si="25"/>
        <v>1841.3241584159252</v>
      </c>
    </row>
    <row r="71" spans="1:16" x14ac:dyDescent="0.2">
      <c r="A71">
        <v>808976.88</v>
      </c>
      <c r="B71">
        <f t="shared" si="13"/>
        <v>606732.66</v>
      </c>
      <c r="C71">
        <f t="shared" si="14"/>
        <v>26.150177645999999</v>
      </c>
      <c r="D71">
        <f t="shared" si="15"/>
        <v>3622.8007128600002</v>
      </c>
      <c r="E71">
        <f t="shared" si="16"/>
        <v>16.637266021938121</v>
      </c>
      <c r="F71">
        <f t="shared" si="17"/>
        <v>1690.0365325491903</v>
      </c>
      <c r="G71">
        <f t="shared" si="18"/>
        <v>1706.6737985711284</v>
      </c>
      <c r="I71">
        <f t="shared" si="19"/>
        <v>202244.22</v>
      </c>
      <c r="J71">
        <f t="shared" si="20"/>
        <v>1.6584026039999999</v>
      </c>
      <c r="K71">
        <f t="shared" si="21"/>
        <v>286.37781552000001</v>
      </c>
      <c r="L71">
        <f t="shared" si="22"/>
        <v>1.05510890471688</v>
      </c>
      <c r="M71">
        <f t="shared" si="23"/>
        <v>133.59525094008001</v>
      </c>
      <c r="N71">
        <f t="shared" si="24"/>
        <v>134.6503598447969</v>
      </c>
      <c r="P71">
        <f t="shared" si="25"/>
        <v>1841.3241584159252</v>
      </c>
    </row>
    <row r="72" spans="1:16" x14ac:dyDescent="0.2">
      <c r="A72">
        <v>14400455.800000001</v>
      </c>
      <c r="B72">
        <f t="shared" si="13"/>
        <v>10800341.850000001</v>
      </c>
      <c r="C72">
        <f t="shared" si="14"/>
        <v>465.49473373500001</v>
      </c>
      <c r="D72">
        <f t="shared" si="15"/>
        <v>64488.841186350008</v>
      </c>
      <c r="E72">
        <f t="shared" si="16"/>
        <v>296.15705949688169</v>
      </c>
      <c r="F72">
        <f t="shared" si="17"/>
        <v>30084.044413432279</v>
      </c>
      <c r="G72">
        <f t="shared" si="18"/>
        <v>30380.201472929162</v>
      </c>
      <c r="I72">
        <f t="shared" si="19"/>
        <v>3600113.95</v>
      </c>
      <c r="J72">
        <f t="shared" si="20"/>
        <v>29.520934390000001</v>
      </c>
      <c r="K72">
        <f t="shared" si="21"/>
        <v>5097.7613532000005</v>
      </c>
      <c r="L72">
        <f t="shared" si="22"/>
        <v>18.781808877605801</v>
      </c>
      <c r="M72">
        <f t="shared" si="23"/>
        <v>2378.1056712678005</v>
      </c>
      <c r="N72">
        <f t="shared" si="24"/>
        <v>2396.8874801454062</v>
      </c>
      <c r="P72">
        <f t="shared" si="25"/>
        <v>32777.08895307457</v>
      </c>
    </row>
    <row r="73" spans="1:16" x14ac:dyDescent="0.2">
      <c r="A73">
        <v>14400455.800000001</v>
      </c>
      <c r="B73">
        <f t="shared" si="13"/>
        <v>10800341.850000001</v>
      </c>
      <c r="C73">
        <f t="shared" si="14"/>
        <v>465.49473373500001</v>
      </c>
      <c r="D73">
        <f t="shared" si="15"/>
        <v>64488.841186350008</v>
      </c>
      <c r="E73">
        <f t="shared" si="16"/>
        <v>296.15705949688169</v>
      </c>
      <c r="F73">
        <f t="shared" si="17"/>
        <v>30084.044413432279</v>
      </c>
      <c r="G73">
        <f t="shared" si="18"/>
        <v>30380.201472929162</v>
      </c>
      <c r="I73">
        <f t="shared" si="19"/>
        <v>3600113.95</v>
      </c>
      <c r="J73">
        <f t="shared" si="20"/>
        <v>29.520934390000001</v>
      </c>
      <c r="K73">
        <f t="shared" si="21"/>
        <v>5097.7613532000005</v>
      </c>
      <c r="L73">
        <f t="shared" si="22"/>
        <v>18.781808877605801</v>
      </c>
      <c r="M73">
        <f t="shared" si="23"/>
        <v>2378.1056712678005</v>
      </c>
      <c r="N73">
        <f t="shared" si="24"/>
        <v>2396.8874801454062</v>
      </c>
      <c r="P73">
        <f t="shared" si="25"/>
        <v>32777.08895307457</v>
      </c>
    </row>
    <row r="74" spans="1:16" x14ac:dyDescent="0.2">
      <c r="A74">
        <v>808976.88</v>
      </c>
      <c r="B74">
        <f t="shared" si="13"/>
        <v>606732.66</v>
      </c>
      <c r="C74">
        <f t="shared" si="14"/>
        <v>26.150177645999999</v>
      </c>
      <c r="D74">
        <f t="shared" si="15"/>
        <v>3622.8007128600002</v>
      </c>
      <c r="E74">
        <f t="shared" si="16"/>
        <v>16.637266021938121</v>
      </c>
      <c r="F74">
        <f t="shared" si="17"/>
        <v>1690.0365325491903</v>
      </c>
      <c r="G74">
        <f t="shared" si="18"/>
        <v>1706.6737985711284</v>
      </c>
      <c r="I74">
        <f t="shared" si="19"/>
        <v>202244.22</v>
      </c>
      <c r="J74">
        <f t="shared" si="20"/>
        <v>1.6584026039999999</v>
      </c>
      <c r="K74">
        <f t="shared" si="21"/>
        <v>286.37781552000001</v>
      </c>
      <c r="L74">
        <f t="shared" si="22"/>
        <v>1.05510890471688</v>
      </c>
      <c r="M74">
        <f t="shared" si="23"/>
        <v>133.59525094008001</v>
      </c>
      <c r="N74">
        <f t="shared" si="24"/>
        <v>134.6503598447969</v>
      </c>
      <c r="P74">
        <f t="shared" si="25"/>
        <v>1841.3241584159252</v>
      </c>
    </row>
    <row r="75" spans="1:16" x14ac:dyDescent="0.2">
      <c r="A75">
        <v>14400455.800000001</v>
      </c>
      <c r="B75">
        <f t="shared" si="13"/>
        <v>10800341.850000001</v>
      </c>
      <c r="C75">
        <f t="shared" si="14"/>
        <v>465.49473373500001</v>
      </c>
      <c r="D75">
        <f t="shared" si="15"/>
        <v>64488.841186350008</v>
      </c>
      <c r="E75">
        <f t="shared" si="16"/>
        <v>296.15705949688169</v>
      </c>
      <c r="F75">
        <f t="shared" si="17"/>
        <v>30084.044413432279</v>
      </c>
      <c r="G75">
        <f t="shared" si="18"/>
        <v>30380.201472929162</v>
      </c>
      <c r="I75">
        <f t="shared" si="19"/>
        <v>3600113.95</v>
      </c>
      <c r="J75">
        <f t="shared" si="20"/>
        <v>29.520934390000001</v>
      </c>
      <c r="K75">
        <f t="shared" si="21"/>
        <v>5097.7613532000005</v>
      </c>
      <c r="L75">
        <f t="shared" si="22"/>
        <v>18.781808877605801</v>
      </c>
      <c r="M75">
        <f t="shared" si="23"/>
        <v>2378.1056712678005</v>
      </c>
      <c r="N75">
        <f t="shared" si="24"/>
        <v>2396.8874801454062</v>
      </c>
      <c r="P75">
        <f t="shared" si="25"/>
        <v>32777.08895307457</v>
      </c>
    </row>
    <row r="76" spans="1:16" x14ac:dyDescent="0.2">
      <c r="A76">
        <v>704627.21</v>
      </c>
      <c r="B76">
        <f t="shared" si="13"/>
        <v>528470.40749999997</v>
      </c>
      <c r="C76">
        <f t="shared" si="14"/>
        <v>22.777074563249997</v>
      </c>
      <c r="D76">
        <f t="shared" si="15"/>
        <v>3155.4968031824997</v>
      </c>
      <c r="E76">
        <f t="shared" si="16"/>
        <v>14.491230378630913</v>
      </c>
      <c r="F76">
        <f t="shared" si="17"/>
        <v>1472.0392586846363</v>
      </c>
      <c r="G76">
        <f t="shared" si="18"/>
        <v>1486.5304890632672</v>
      </c>
      <c r="I76">
        <f t="shared" si="19"/>
        <v>176156.80249999999</v>
      </c>
      <c r="J76">
        <f t="shared" si="20"/>
        <v>1.4444857804999998</v>
      </c>
      <c r="K76">
        <f t="shared" si="21"/>
        <v>249.43803233999998</v>
      </c>
      <c r="L76">
        <f t="shared" si="22"/>
        <v>0.91901074326970988</v>
      </c>
      <c r="M76">
        <f t="shared" si="23"/>
        <v>116.36284208661</v>
      </c>
      <c r="N76">
        <f t="shared" si="24"/>
        <v>117.28185282987971</v>
      </c>
      <c r="P76">
        <f t="shared" si="25"/>
        <v>1603.8123418931468</v>
      </c>
    </row>
    <row r="77" spans="1:16" x14ac:dyDescent="0.2">
      <c r="A77">
        <v>704627.21</v>
      </c>
      <c r="B77">
        <f t="shared" si="13"/>
        <v>528470.40749999997</v>
      </c>
      <c r="C77">
        <f t="shared" si="14"/>
        <v>22.777074563249997</v>
      </c>
      <c r="D77">
        <f t="shared" si="15"/>
        <v>3155.4968031824997</v>
      </c>
      <c r="E77">
        <f t="shared" si="16"/>
        <v>14.491230378630913</v>
      </c>
      <c r="F77">
        <f t="shared" si="17"/>
        <v>1472.0392586846363</v>
      </c>
      <c r="G77">
        <f t="shared" si="18"/>
        <v>1486.5304890632672</v>
      </c>
      <c r="I77">
        <f t="shared" si="19"/>
        <v>176156.80249999999</v>
      </c>
      <c r="J77">
        <f t="shared" si="20"/>
        <v>1.4444857804999998</v>
      </c>
      <c r="K77">
        <f t="shared" si="21"/>
        <v>249.43803233999998</v>
      </c>
      <c r="L77">
        <f t="shared" si="22"/>
        <v>0.91901074326970988</v>
      </c>
      <c r="M77">
        <f t="shared" si="23"/>
        <v>116.36284208661</v>
      </c>
      <c r="N77">
        <f t="shared" si="24"/>
        <v>117.28185282987971</v>
      </c>
      <c r="P77">
        <f t="shared" si="25"/>
        <v>1603.8123418931468</v>
      </c>
    </row>
    <row r="78" spans="1:16" x14ac:dyDescent="0.2">
      <c r="A78">
        <v>14400455.800000001</v>
      </c>
      <c r="B78">
        <f t="shared" si="13"/>
        <v>10800341.850000001</v>
      </c>
      <c r="C78">
        <f t="shared" si="14"/>
        <v>465.49473373500001</v>
      </c>
      <c r="D78">
        <f t="shared" si="15"/>
        <v>64488.841186350008</v>
      </c>
      <c r="E78">
        <f t="shared" si="16"/>
        <v>296.15705949688169</v>
      </c>
      <c r="F78">
        <f t="shared" si="17"/>
        <v>30084.044413432279</v>
      </c>
      <c r="G78">
        <f t="shared" si="18"/>
        <v>30380.201472929162</v>
      </c>
      <c r="I78">
        <f t="shared" si="19"/>
        <v>3600113.95</v>
      </c>
      <c r="J78">
        <f t="shared" si="20"/>
        <v>29.520934390000001</v>
      </c>
      <c r="K78">
        <f t="shared" si="21"/>
        <v>5097.7613532000005</v>
      </c>
      <c r="L78">
        <f t="shared" si="22"/>
        <v>18.781808877605801</v>
      </c>
      <c r="M78">
        <f t="shared" si="23"/>
        <v>2378.1056712678005</v>
      </c>
      <c r="N78">
        <f t="shared" si="24"/>
        <v>2396.8874801454062</v>
      </c>
      <c r="P78">
        <f t="shared" si="25"/>
        <v>32777.08895307457</v>
      </c>
    </row>
    <row r="79" spans="1:16" x14ac:dyDescent="0.2">
      <c r="A79">
        <v>14400455.800000001</v>
      </c>
      <c r="B79">
        <f t="shared" si="13"/>
        <v>10800341.850000001</v>
      </c>
      <c r="C79">
        <f t="shared" si="14"/>
        <v>465.49473373500001</v>
      </c>
      <c r="D79">
        <f t="shared" si="15"/>
        <v>64488.841186350008</v>
      </c>
      <c r="E79">
        <f t="shared" si="16"/>
        <v>296.15705949688169</v>
      </c>
      <c r="F79">
        <f t="shared" si="17"/>
        <v>30084.044413432279</v>
      </c>
      <c r="G79">
        <f t="shared" si="18"/>
        <v>30380.201472929162</v>
      </c>
      <c r="I79">
        <f t="shared" si="19"/>
        <v>3600113.95</v>
      </c>
      <c r="J79">
        <f t="shared" si="20"/>
        <v>29.520934390000001</v>
      </c>
      <c r="K79">
        <f t="shared" si="21"/>
        <v>5097.7613532000005</v>
      </c>
      <c r="L79">
        <f t="shared" si="22"/>
        <v>18.781808877605801</v>
      </c>
      <c r="M79">
        <f t="shared" si="23"/>
        <v>2378.1056712678005</v>
      </c>
      <c r="N79">
        <f t="shared" si="24"/>
        <v>2396.8874801454062</v>
      </c>
      <c r="P79">
        <f t="shared" si="25"/>
        <v>32777.08895307457</v>
      </c>
    </row>
    <row r="80" spans="1:16" x14ac:dyDescent="0.2">
      <c r="A80">
        <v>14400455.800000001</v>
      </c>
      <c r="B80">
        <f t="shared" si="13"/>
        <v>10800341.850000001</v>
      </c>
      <c r="C80">
        <f t="shared" si="14"/>
        <v>465.49473373500001</v>
      </c>
      <c r="D80">
        <f t="shared" si="15"/>
        <v>64488.841186350008</v>
      </c>
      <c r="E80">
        <f t="shared" si="16"/>
        <v>296.15705949688169</v>
      </c>
      <c r="F80">
        <f t="shared" si="17"/>
        <v>30084.044413432279</v>
      </c>
      <c r="G80">
        <f t="shared" si="18"/>
        <v>30380.201472929162</v>
      </c>
      <c r="I80">
        <f t="shared" si="19"/>
        <v>3600113.95</v>
      </c>
      <c r="J80">
        <f t="shared" si="20"/>
        <v>29.520934390000001</v>
      </c>
      <c r="K80">
        <f t="shared" si="21"/>
        <v>5097.7613532000005</v>
      </c>
      <c r="L80">
        <f t="shared" si="22"/>
        <v>18.781808877605801</v>
      </c>
      <c r="M80">
        <f t="shared" si="23"/>
        <v>2378.1056712678005</v>
      </c>
      <c r="N80">
        <f t="shared" si="24"/>
        <v>2396.8874801454062</v>
      </c>
      <c r="P80">
        <f t="shared" si="25"/>
        <v>32777.08895307457</v>
      </c>
    </row>
    <row r="81" spans="1:16" x14ac:dyDescent="0.2">
      <c r="A81">
        <v>14400455.800000001</v>
      </c>
      <c r="B81">
        <f t="shared" si="13"/>
        <v>10800341.850000001</v>
      </c>
      <c r="C81">
        <f t="shared" si="14"/>
        <v>465.49473373500001</v>
      </c>
      <c r="D81">
        <f t="shared" si="15"/>
        <v>64488.841186350008</v>
      </c>
      <c r="E81">
        <f t="shared" si="16"/>
        <v>296.15705949688169</v>
      </c>
      <c r="F81">
        <f t="shared" si="17"/>
        <v>30084.044413432279</v>
      </c>
      <c r="G81">
        <f t="shared" si="18"/>
        <v>30380.201472929162</v>
      </c>
      <c r="I81">
        <f t="shared" si="19"/>
        <v>3600113.95</v>
      </c>
      <c r="J81">
        <f t="shared" si="20"/>
        <v>29.520934390000001</v>
      </c>
      <c r="K81">
        <f t="shared" si="21"/>
        <v>5097.7613532000005</v>
      </c>
      <c r="L81">
        <f t="shared" si="22"/>
        <v>18.781808877605801</v>
      </c>
      <c r="M81">
        <f t="shared" si="23"/>
        <v>2378.1056712678005</v>
      </c>
      <c r="N81">
        <f t="shared" si="24"/>
        <v>2396.8874801454062</v>
      </c>
      <c r="P81">
        <f t="shared" si="25"/>
        <v>32777.08895307457</v>
      </c>
    </row>
    <row r="82" spans="1:16" x14ac:dyDescent="0.2">
      <c r="A82">
        <v>14400455.800000001</v>
      </c>
      <c r="B82">
        <f t="shared" si="13"/>
        <v>10800341.850000001</v>
      </c>
      <c r="C82">
        <f t="shared" si="14"/>
        <v>465.49473373500001</v>
      </c>
      <c r="D82">
        <f t="shared" si="15"/>
        <v>64488.841186350008</v>
      </c>
      <c r="E82">
        <f t="shared" si="16"/>
        <v>296.15705949688169</v>
      </c>
      <c r="F82">
        <f t="shared" si="17"/>
        <v>30084.044413432279</v>
      </c>
      <c r="G82">
        <f t="shared" si="18"/>
        <v>30380.201472929162</v>
      </c>
      <c r="I82">
        <f t="shared" si="19"/>
        <v>3600113.95</v>
      </c>
      <c r="J82">
        <f t="shared" si="20"/>
        <v>29.520934390000001</v>
      </c>
      <c r="K82">
        <f t="shared" si="21"/>
        <v>5097.7613532000005</v>
      </c>
      <c r="L82">
        <f t="shared" si="22"/>
        <v>18.781808877605801</v>
      </c>
      <c r="M82">
        <f t="shared" si="23"/>
        <v>2378.1056712678005</v>
      </c>
      <c r="N82">
        <f t="shared" si="24"/>
        <v>2396.8874801454062</v>
      </c>
      <c r="P82">
        <f t="shared" si="25"/>
        <v>32777.08895307457</v>
      </c>
    </row>
    <row r="83" spans="1:16" x14ac:dyDescent="0.2">
      <c r="A83">
        <v>14400455.800000001</v>
      </c>
      <c r="B83">
        <f t="shared" si="13"/>
        <v>10800341.850000001</v>
      </c>
      <c r="C83">
        <f t="shared" si="14"/>
        <v>465.49473373500001</v>
      </c>
      <c r="D83">
        <f t="shared" si="15"/>
        <v>64488.841186350008</v>
      </c>
      <c r="E83">
        <f t="shared" si="16"/>
        <v>296.15705949688169</v>
      </c>
      <c r="F83">
        <f t="shared" si="17"/>
        <v>30084.044413432279</v>
      </c>
      <c r="G83">
        <f t="shared" si="18"/>
        <v>30380.201472929162</v>
      </c>
      <c r="I83">
        <f t="shared" si="19"/>
        <v>3600113.95</v>
      </c>
      <c r="J83">
        <f t="shared" si="20"/>
        <v>29.520934390000001</v>
      </c>
      <c r="K83">
        <f t="shared" si="21"/>
        <v>5097.7613532000005</v>
      </c>
      <c r="L83">
        <f t="shared" si="22"/>
        <v>18.781808877605801</v>
      </c>
      <c r="M83">
        <f t="shared" si="23"/>
        <v>2378.1056712678005</v>
      </c>
      <c r="N83">
        <f t="shared" si="24"/>
        <v>2396.8874801454062</v>
      </c>
      <c r="P83">
        <f t="shared" si="25"/>
        <v>32777.08895307457</v>
      </c>
    </row>
    <row r="84" spans="1:16" x14ac:dyDescent="0.2">
      <c r="A84">
        <v>14400455.800000001</v>
      </c>
      <c r="B84">
        <f t="shared" si="13"/>
        <v>10800341.850000001</v>
      </c>
      <c r="C84">
        <f t="shared" si="14"/>
        <v>465.49473373500001</v>
      </c>
      <c r="D84">
        <f t="shared" si="15"/>
        <v>64488.841186350008</v>
      </c>
      <c r="E84">
        <f t="shared" si="16"/>
        <v>296.15705949688169</v>
      </c>
      <c r="F84">
        <f t="shared" si="17"/>
        <v>30084.044413432279</v>
      </c>
      <c r="G84">
        <f t="shared" si="18"/>
        <v>30380.201472929162</v>
      </c>
      <c r="I84">
        <f t="shared" si="19"/>
        <v>3600113.95</v>
      </c>
      <c r="J84">
        <f t="shared" si="20"/>
        <v>29.520934390000001</v>
      </c>
      <c r="K84">
        <f t="shared" si="21"/>
        <v>5097.7613532000005</v>
      </c>
      <c r="L84">
        <f t="shared" si="22"/>
        <v>18.781808877605801</v>
      </c>
      <c r="M84">
        <f t="shared" si="23"/>
        <v>2378.1056712678005</v>
      </c>
      <c r="N84">
        <f t="shared" si="24"/>
        <v>2396.8874801454062</v>
      </c>
      <c r="P84">
        <f t="shared" si="25"/>
        <v>32777.08895307457</v>
      </c>
    </row>
    <row r="85" spans="1:16" x14ac:dyDescent="0.2">
      <c r="A85">
        <v>14400455.800000001</v>
      </c>
      <c r="B85">
        <f t="shared" si="13"/>
        <v>10800341.850000001</v>
      </c>
      <c r="C85">
        <f t="shared" si="14"/>
        <v>465.49473373500001</v>
      </c>
      <c r="D85">
        <f t="shared" si="15"/>
        <v>64488.841186350008</v>
      </c>
      <c r="E85">
        <f t="shared" si="16"/>
        <v>296.15705949688169</v>
      </c>
      <c r="F85">
        <f t="shared" si="17"/>
        <v>30084.044413432279</v>
      </c>
      <c r="G85">
        <f t="shared" si="18"/>
        <v>30380.201472929162</v>
      </c>
      <c r="I85">
        <f t="shared" si="19"/>
        <v>3600113.95</v>
      </c>
      <c r="J85">
        <f t="shared" si="20"/>
        <v>29.520934390000001</v>
      </c>
      <c r="K85">
        <f t="shared" si="21"/>
        <v>5097.7613532000005</v>
      </c>
      <c r="L85">
        <f t="shared" si="22"/>
        <v>18.781808877605801</v>
      </c>
      <c r="M85">
        <f t="shared" si="23"/>
        <v>2378.1056712678005</v>
      </c>
      <c r="N85">
        <f t="shared" si="24"/>
        <v>2396.8874801454062</v>
      </c>
      <c r="P85">
        <f t="shared" si="25"/>
        <v>32777.08895307457</v>
      </c>
    </row>
    <row r="86" spans="1:16" x14ac:dyDescent="0.2">
      <c r="A86" s="2">
        <v>35040</v>
      </c>
      <c r="B86">
        <f t="shared" si="13"/>
        <v>26280</v>
      </c>
      <c r="C86">
        <f t="shared" si="14"/>
        <v>1.132668</v>
      </c>
      <c r="D86">
        <f t="shared" si="15"/>
        <v>156.91788</v>
      </c>
      <c r="E86">
        <f t="shared" si="16"/>
        <v>0.72062603495999999</v>
      </c>
      <c r="F86">
        <f t="shared" si="17"/>
        <v>73.202191020000001</v>
      </c>
      <c r="G86">
        <f t="shared" si="18"/>
        <v>73.922817054960007</v>
      </c>
      <c r="I86">
        <f t="shared" si="19"/>
        <v>8760</v>
      </c>
      <c r="J86">
        <f t="shared" si="20"/>
        <v>7.1831999999999993E-2</v>
      </c>
      <c r="K86">
        <f t="shared" si="21"/>
        <v>12.404159999999999</v>
      </c>
      <c r="L86">
        <f t="shared" si="22"/>
        <v>4.5700955039999998E-2</v>
      </c>
      <c r="M86">
        <f t="shared" si="23"/>
        <v>5.7865406400000001</v>
      </c>
      <c r="N86">
        <f t="shared" si="24"/>
        <v>5.8322415950400002</v>
      </c>
      <c r="P86">
        <f t="shared" si="25"/>
        <v>79.755058650000009</v>
      </c>
    </row>
    <row r="87" spans="1:16" x14ac:dyDescent="0.2">
      <c r="A87">
        <v>879406.67</v>
      </c>
      <c r="B87">
        <f t="shared" si="13"/>
        <v>659555.00250000006</v>
      </c>
      <c r="C87">
        <f t="shared" si="14"/>
        <v>28.426820607750003</v>
      </c>
      <c r="D87">
        <f t="shared" si="15"/>
        <v>3938.2029199275003</v>
      </c>
      <c r="E87">
        <f t="shared" si="16"/>
        <v>18.085711807062708</v>
      </c>
      <c r="F87">
        <f t="shared" si="17"/>
        <v>1837.171662146179</v>
      </c>
      <c r="G87">
        <f t="shared" si="18"/>
        <v>1855.2573739532418</v>
      </c>
      <c r="I87">
        <f t="shared" si="19"/>
        <v>219851.66750000001</v>
      </c>
      <c r="J87">
        <f t="shared" si="20"/>
        <v>1.8027836735</v>
      </c>
      <c r="K87">
        <f t="shared" si="21"/>
        <v>311.30996118000002</v>
      </c>
      <c r="L87">
        <f t="shared" si="22"/>
        <v>1.14696702875417</v>
      </c>
      <c r="M87">
        <f t="shared" si="23"/>
        <v>145.22609689047002</v>
      </c>
      <c r="N87">
        <f t="shared" si="24"/>
        <v>146.37306391922419</v>
      </c>
      <c r="P87">
        <f t="shared" si="25"/>
        <v>2001.630437872466</v>
      </c>
    </row>
    <row r="88" spans="1:16" x14ac:dyDescent="0.2">
      <c r="A88">
        <v>879406.67</v>
      </c>
      <c r="B88">
        <f t="shared" si="13"/>
        <v>659555.00250000006</v>
      </c>
      <c r="C88">
        <f t="shared" si="14"/>
        <v>28.426820607750003</v>
      </c>
      <c r="D88">
        <f t="shared" si="15"/>
        <v>3938.2029199275003</v>
      </c>
      <c r="E88">
        <f t="shared" si="16"/>
        <v>18.085711807062708</v>
      </c>
      <c r="F88">
        <f t="shared" si="17"/>
        <v>1837.171662146179</v>
      </c>
      <c r="G88">
        <f t="shared" si="18"/>
        <v>1855.2573739532418</v>
      </c>
      <c r="I88">
        <f t="shared" si="19"/>
        <v>219851.66750000001</v>
      </c>
      <c r="J88">
        <f t="shared" si="20"/>
        <v>1.8027836735</v>
      </c>
      <c r="K88">
        <f t="shared" si="21"/>
        <v>311.30996118000002</v>
      </c>
      <c r="L88">
        <f t="shared" si="22"/>
        <v>1.14696702875417</v>
      </c>
      <c r="M88">
        <f t="shared" si="23"/>
        <v>145.22609689047002</v>
      </c>
      <c r="N88">
        <f t="shared" si="24"/>
        <v>146.37306391922419</v>
      </c>
      <c r="P88">
        <f t="shared" si="25"/>
        <v>2001.630437872466</v>
      </c>
    </row>
    <row r="89" spans="1:16" x14ac:dyDescent="0.2">
      <c r="A89">
        <v>704627.21</v>
      </c>
      <c r="B89">
        <f t="shared" si="13"/>
        <v>528470.40749999997</v>
      </c>
      <c r="C89">
        <f t="shared" si="14"/>
        <v>22.777074563249997</v>
      </c>
      <c r="D89">
        <f t="shared" si="15"/>
        <v>3155.4968031824997</v>
      </c>
      <c r="E89">
        <f t="shared" si="16"/>
        <v>14.491230378630913</v>
      </c>
      <c r="F89">
        <f t="shared" si="17"/>
        <v>1472.0392586846363</v>
      </c>
      <c r="G89">
        <f t="shared" si="18"/>
        <v>1486.5304890632672</v>
      </c>
      <c r="I89">
        <f t="shared" si="19"/>
        <v>176156.80249999999</v>
      </c>
      <c r="J89">
        <f t="shared" si="20"/>
        <v>1.4444857804999998</v>
      </c>
      <c r="K89">
        <f t="shared" si="21"/>
        <v>249.43803233999998</v>
      </c>
      <c r="L89">
        <f t="shared" si="22"/>
        <v>0.91901074326970988</v>
      </c>
      <c r="M89">
        <f t="shared" si="23"/>
        <v>116.36284208661</v>
      </c>
      <c r="N89">
        <f t="shared" si="24"/>
        <v>117.28185282987971</v>
      </c>
      <c r="P89">
        <f t="shared" si="25"/>
        <v>1603.8123418931468</v>
      </c>
    </row>
    <row r="90" spans="1:16" x14ac:dyDescent="0.2">
      <c r="A90">
        <v>704627.21</v>
      </c>
      <c r="B90">
        <f t="shared" si="13"/>
        <v>528470.40749999997</v>
      </c>
      <c r="C90">
        <f t="shared" si="14"/>
        <v>22.777074563249997</v>
      </c>
      <c r="D90">
        <f t="shared" si="15"/>
        <v>3155.4968031824997</v>
      </c>
      <c r="E90">
        <f t="shared" si="16"/>
        <v>14.491230378630913</v>
      </c>
      <c r="F90">
        <f t="shared" si="17"/>
        <v>1472.0392586846363</v>
      </c>
      <c r="G90">
        <f t="shared" si="18"/>
        <v>1486.5304890632672</v>
      </c>
      <c r="I90">
        <f t="shared" si="19"/>
        <v>176156.80249999999</v>
      </c>
      <c r="J90">
        <f t="shared" si="20"/>
        <v>1.4444857804999998</v>
      </c>
      <c r="K90">
        <f t="shared" si="21"/>
        <v>249.43803233999998</v>
      </c>
      <c r="L90">
        <f t="shared" si="22"/>
        <v>0.91901074326970988</v>
      </c>
      <c r="M90">
        <f t="shared" si="23"/>
        <v>116.36284208661</v>
      </c>
      <c r="N90">
        <f t="shared" si="24"/>
        <v>117.28185282987971</v>
      </c>
      <c r="P90">
        <f t="shared" si="25"/>
        <v>1603.8123418931468</v>
      </c>
    </row>
    <row r="91" spans="1:16" x14ac:dyDescent="0.2">
      <c r="A91">
        <v>704627.21</v>
      </c>
      <c r="B91">
        <f t="shared" si="13"/>
        <v>528470.40749999997</v>
      </c>
      <c r="C91">
        <f t="shared" si="14"/>
        <v>22.777074563249997</v>
      </c>
      <c r="D91">
        <f t="shared" si="15"/>
        <v>3155.4968031824997</v>
      </c>
      <c r="E91">
        <f t="shared" si="16"/>
        <v>14.491230378630913</v>
      </c>
      <c r="F91">
        <f t="shared" si="17"/>
        <v>1472.0392586846363</v>
      </c>
      <c r="G91">
        <f t="shared" si="18"/>
        <v>1486.5304890632672</v>
      </c>
      <c r="I91">
        <f t="shared" si="19"/>
        <v>176156.80249999999</v>
      </c>
      <c r="J91">
        <f t="shared" si="20"/>
        <v>1.4444857804999998</v>
      </c>
      <c r="K91">
        <f t="shared" si="21"/>
        <v>249.43803233999998</v>
      </c>
      <c r="L91">
        <f t="shared" si="22"/>
        <v>0.91901074326970988</v>
      </c>
      <c r="M91">
        <f t="shared" si="23"/>
        <v>116.36284208661</v>
      </c>
      <c r="N91">
        <f t="shared" si="24"/>
        <v>117.28185282987971</v>
      </c>
      <c r="P91">
        <f t="shared" si="25"/>
        <v>1603.8123418931468</v>
      </c>
    </row>
    <row r="92" spans="1:16" x14ac:dyDescent="0.2">
      <c r="A92">
        <v>704627.21</v>
      </c>
      <c r="B92">
        <f t="shared" si="13"/>
        <v>528470.40749999997</v>
      </c>
      <c r="C92">
        <f t="shared" si="14"/>
        <v>22.777074563249997</v>
      </c>
      <c r="D92">
        <f t="shared" si="15"/>
        <v>3155.4968031824997</v>
      </c>
      <c r="E92">
        <f t="shared" si="16"/>
        <v>14.491230378630913</v>
      </c>
      <c r="F92">
        <f t="shared" si="17"/>
        <v>1472.0392586846363</v>
      </c>
      <c r="G92">
        <f t="shared" si="18"/>
        <v>1486.5304890632672</v>
      </c>
      <c r="I92">
        <f t="shared" si="19"/>
        <v>176156.80249999999</v>
      </c>
      <c r="J92">
        <f t="shared" si="20"/>
        <v>1.4444857804999998</v>
      </c>
      <c r="K92">
        <f t="shared" si="21"/>
        <v>249.43803233999998</v>
      </c>
      <c r="L92">
        <f t="shared" si="22"/>
        <v>0.91901074326970988</v>
      </c>
      <c r="M92">
        <f t="shared" si="23"/>
        <v>116.36284208661</v>
      </c>
      <c r="N92">
        <f t="shared" si="24"/>
        <v>117.28185282987971</v>
      </c>
      <c r="P92">
        <f t="shared" si="25"/>
        <v>1603.8123418931468</v>
      </c>
    </row>
    <row r="93" spans="1:16" x14ac:dyDescent="0.2">
      <c r="A93">
        <v>879406.67</v>
      </c>
      <c r="B93">
        <f t="shared" si="13"/>
        <v>659555.00250000006</v>
      </c>
      <c r="C93">
        <f t="shared" si="14"/>
        <v>28.426820607750003</v>
      </c>
      <c r="D93">
        <f t="shared" si="15"/>
        <v>3938.2029199275003</v>
      </c>
      <c r="E93">
        <f t="shared" si="16"/>
        <v>18.085711807062708</v>
      </c>
      <c r="F93">
        <f t="shared" si="17"/>
        <v>1837.171662146179</v>
      </c>
      <c r="G93">
        <f t="shared" si="18"/>
        <v>1855.2573739532418</v>
      </c>
      <c r="I93">
        <f t="shared" si="19"/>
        <v>219851.66750000001</v>
      </c>
      <c r="J93">
        <f t="shared" si="20"/>
        <v>1.8027836735</v>
      </c>
      <c r="K93">
        <f t="shared" si="21"/>
        <v>311.30996118000002</v>
      </c>
      <c r="L93">
        <f t="shared" si="22"/>
        <v>1.14696702875417</v>
      </c>
      <c r="M93">
        <f t="shared" si="23"/>
        <v>145.22609689047002</v>
      </c>
      <c r="N93">
        <f t="shared" si="24"/>
        <v>146.37306391922419</v>
      </c>
      <c r="P93">
        <f t="shared" si="25"/>
        <v>2001.630437872466</v>
      </c>
    </row>
    <row r="94" spans="1:16" x14ac:dyDescent="0.2">
      <c r="A94">
        <v>879406.67</v>
      </c>
      <c r="B94">
        <f t="shared" si="13"/>
        <v>659555.00250000006</v>
      </c>
      <c r="C94">
        <f t="shared" si="14"/>
        <v>28.426820607750003</v>
      </c>
      <c r="D94">
        <f t="shared" si="15"/>
        <v>3938.2029199275003</v>
      </c>
      <c r="E94">
        <f t="shared" si="16"/>
        <v>18.085711807062708</v>
      </c>
      <c r="F94">
        <f t="shared" si="17"/>
        <v>1837.171662146179</v>
      </c>
      <c r="G94">
        <f t="shared" si="18"/>
        <v>1855.2573739532418</v>
      </c>
      <c r="I94">
        <f t="shared" si="19"/>
        <v>219851.66750000001</v>
      </c>
      <c r="J94">
        <f t="shared" si="20"/>
        <v>1.8027836735</v>
      </c>
      <c r="K94">
        <f t="shared" si="21"/>
        <v>311.30996118000002</v>
      </c>
      <c r="L94">
        <f t="shared" si="22"/>
        <v>1.14696702875417</v>
      </c>
      <c r="M94">
        <f t="shared" si="23"/>
        <v>145.22609689047002</v>
      </c>
      <c r="N94">
        <f t="shared" si="24"/>
        <v>146.37306391922419</v>
      </c>
      <c r="P94">
        <f t="shared" si="25"/>
        <v>2001.630437872466</v>
      </c>
    </row>
    <row r="95" spans="1:16" x14ac:dyDescent="0.2">
      <c r="A95">
        <v>14400455.800000001</v>
      </c>
      <c r="B95">
        <f t="shared" si="13"/>
        <v>10800341.850000001</v>
      </c>
      <c r="C95">
        <f t="shared" si="14"/>
        <v>465.49473373500001</v>
      </c>
      <c r="D95">
        <f t="shared" si="15"/>
        <v>64488.841186350008</v>
      </c>
      <c r="E95">
        <f t="shared" si="16"/>
        <v>296.15705949688169</v>
      </c>
      <c r="F95">
        <f t="shared" si="17"/>
        <v>30084.044413432279</v>
      </c>
      <c r="G95">
        <f t="shared" si="18"/>
        <v>30380.201472929162</v>
      </c>
      <c r="I95">
        <f t="shared" si="19"/>
        <v>3600113.95</v>
      </c>
      <c r="J95">
        <f t="shared" si="20"/>
        <v>29.520934390000001</v>
      </c>
      <c r="K95">
        <f t="shared" si="21"/>
        <v>5097.7613532000005</v>
      </c>
      <c r="L95">
        <f t="shared" si="22"/>
        <v>18.781808877605801</v>
      </c>
      <c r="M95">
        <f t="shared" si="23"/>
        <v>2378.1056712678005</v>
      </c>
      <c r="N95">
        <f t="shared" si="24"/>
        <v>2396.8874801454062</v>
      </c>
      <c r="P95">
        <f t="shared" si="25"/>
        <v>32777.08895307457</v>
      </c>
    </row>
    <row r="96" spans="1:16" x14ac:dyDescent="0.2">
      <c r="A96">
        <v>879406.67</v>
      </c>
      <c r="B96">
        <f t="shared" si="13"/>
        <v>659555.00250000006</v>
      </c>
      <c r="C96">
        <f t="shared" si="14"/>
        <v>28.426820607750003</v>
      </c>
      <c r="D96">
        <f t="shared" si="15"/>
        <v>3938.2029199275003</v>
      </c>
      <c r="E96">
        <f t="shared" si="16"/>
        <v>18.085711807062708</v>
      </c>
      <c r="F96">
        <f t="shared" si="17"/>
        <v>1837.171662146179</v>
      </c>
      <c r="G96">
        <f t="shared" si="18"/>
        <v>1855.2573739532418</v>
      </c>
      <c r="I96">
        <f t="shared" si="19"/>
        <v>219851.66750000001</v>
      </c>
      <c r="J96">
        <f t="shared" si="20"/>
        <v>1.8027836735</v>
      </c>
      <c r="K96">
        <f t="shared" si="21"/>
        <v>311.30996118000002</v>
      </c>
      <c r="L96">
        <f t="shared" si="22"/>
        <v>1.14696702875417</v>
      </c>
      <c r="M96">
        <f t="shared" si="23"/>
        <v>145.22609689047002</v>
      </c>
      <c r="N96">
        <f t="shared" si="24"/>
        <v>146.37306391922419</v>
      </c>
      <c r="P96">
        <f t="shared" si="25"/>
        <v>2001.630437872466</v>
      </c>
    </row>
    <row r="97" spans="1:16" x14ac:dyDescent="0.2">
      <c r="A97">
        <v>879406.67</v>
      </c>
      <c r="B97">
        <f t="shared" si="13"/>
        <v>659555.00250000006</v>
      </c>
      <c r="C97">
        <f t="shared" si="14"/>
        <v>28.426820607750003</v>
      </c>
      <c r="D97">
        <f t="shared" si="15"/>
        <v>3938.2029199275003</v>
      </c>
      <c r="E97">
        <f t="shared" si="16"/>
        <v>18.085711807062708</v>
      </c>
      <c r="F97">
        <f t="shared" si="17"/>
        <v>1837.171662146179</v>
      </c>
      <c r="G97">
        <f t="shared" si="18"/>
        <v>1855.2573739532418</v>
      </c>
      <c r="I97">
        <f t="shared" si="19"/>
        <v>219851.66750000001</v>
      </c>
      <c r="J97">
        <f t="shared" si="20"/>
        <v>1.8027836735</v>
      </c>
      <c r="K97">
        <f t="shared" si="21"/>
        <v>311.30996118000002</v>
      </c>
      <c r="L97">
        <f t="shared" si="22"/>
        <v>1.14696702875417</v>
      </c>
      <c r="M97">
        <f t="shared" si="23"/>
        <v>145.22609689047002</v>
      </c>
      <c r="N97">
        <f t="shared" si="24"/>
        <v>146.37306391922419</v>
      </c>
      <c r="P97">
        <f t="shared" si="25"/>
        <v>2001.630437872466</v>
      </c>
    </row>
    <row r="98" spans="1:16" x14ac:dyDescent="0.2">
      <c r="A98">
        <v>704627.21</v>
      </c>
      <c r="B98">
        <f t="shared" si="13"/>
        <v>528470.40749999997</v>
      </c>
      <c r="C98">
        <f t="shared" si="14"/>
        <v>22.777074563249997</v>
      </c>
      <c r="D98">
        <f t="shared" si="15"/>
        <v>3155.4968031824997</v>
      </c>
      <c r="E98">
        <f t="shared" si="16"/>
        <v>14.491230378630913</v>
      </c>
      <c r="F98">
        <f t="shared" si="17"/>
        <v>1472.0392586846363</v>
      </c>
      <c r="G98">
        <f t="shared" si="18"/>
        <v>1486.5304890632672</v>
      </c>
      <c r="I98">
        <f t="shared" si="19"/>
        <v>176156.80249999999</v>
      </c>
      <c r="J98">
        <f t="shared" si="20"/>
        <v>1.4444857804999998</v>
      </c>
      <c r="K98">
        <f t="shared" si="21"/>
        <v>249.43803233999998</v>
      </c>
      <c r="L98">
        <f t="shared" si="22"/>
        <v>0.91901074326970988</v>
      </c>
      <c r="M98">
        <f t="shared" si="23"/>
        <v>116.36284208661</v>
      </c>
      <c r="N98">
        <f t="shared" si="24"/>
        <v>117.28185282987971</v>
      </c>
      <c r="P98">
        <f t="shared" si="25"/>
        <v>1603.8123418931468</v>
      </c>
    </row>
    <row r="99" spans="1:16" x14ac:dyDescent="0.2">
      <c r="A99">
        <v>704627.21</v>
      </c>
      <c r="B99">
        <f t="shared" si="13"/>
        <v>528470.40749999997</v>
      </c>
      <c r="C99">
        <f t="shared" si="14"/>
        <v>22.777074563249997</v>
      </c>
      <c r="D99">
        <f t="shared" si="15"/>
        <v>3155.4968031824997</v>
      </c>
      <c r="E99">
        <f t="shared" si="16"/>
        <v>14.491230378630913</v>
      </c>
      <c r="F99">
        <f t="shared" si="17"/>
        <v>1472.0392586846363</v>
      </c>
      <c r="G99">
        <f t="shared" si="18"/>
        <v>1486.5304890632672</v>
      </c>
      <c r="I99">
        <f t="shared" si="19"/>
        <v>176156.80249999999</v>
      </c>
      <c r="J99">
        <f t="shared" si="20"/>
        <v>1.4444857804999998</v>
      </c>
      <c r="K99">
        <f t="shared" si="21"/>
        <v>249.43803233999998</v>
      </c>
      <c r="L99">
        <f t="shared" si="22"/>
        <v>0.91901074326970988</v>
      </c>
      <c r="M99">
        <f t="shared" si="23"/>
        <v>116.36284208661</v>
      </c>
      <c r="N99">
        <f t="shared" si="24"/>
        <v>117.28185282987971</v>
      </c>
      <c r="P99">
        <f t="shared" si="25"/>
        <v>1603.8123418931468</v>
      </c>
    </row>
    <row r="100" spans="1:16" x14ac:dyDescent="0.2">
      <c r="A100">
        <v>704627.21</v>
      </c>
      <c r="B100">
        <f t="shared" si="13"/>
        <v>528470.40749999997</v>
      </c>
      <c r="C100">
        <f t="shared" si="14"/>
        <v>22.777074563249997</v>
      </c>
      <c r="D100">
        <f t="shared" si="15"/>
        <v>3155.4968031824997</v>
      </c>
      <c r="E100">
        <f t="shared" si="16"/>
        <v>14.491230378630913</v>
      </c>
      <c r="F100">
        <f t="shared" si="17"/>
        <v>1472.0392586846363</v>
      </c>
      <c r="G100">
        <f t="shared" si="18"/>
        <v>1486.5304890632672</v>
      </c>
      <c r="I100">
        <f t="shared" si="19"/>
        <v>176156.80249999999</v>
      </c>
      <c r="J100">
        <f t="shared" si="20"/>
        <v>1.4444857804999998</v>
      </c>
      <c r="K100">
        <f t="shared" si="21"/>
        <v>249.43803233999998</v>
      </c>
      <c r="L100">
        <f t="shared" si="22"/>
        <v>0.91901074326970988</v>
      </c>
      <c r="M100">
        <f t="shared" si="23"/>
        <v>116.36284208661</v>
      </c>
      <c r="N100">
        <f t="shared" si="24"/>
        <v>117.28185282987971</v>
      </c>
      <c r="P100">
        <f t="shared" si="25"/>
        <v>1603.8123418931468</v>
      </c>
    </row>
    <row r="101" spans="1:16" x14ac:dyDescent="0.2">
      <c r="A101">
        <v>704627.21</v>
      </c>
      <c r="B101">
        <f t="shared" si="13"/>
        <v>528470.40749999997</v>
      </c>
      <c r="C101">
        <f t="shared" si="14"/>
        <v>22.777074563249997</v>
      </c>
      <c r="D101">
        <f t="shared" si="15"/>
        <v>3155.4968031824997</v>
      </c>
      <c r="E101">
        <f t="shared" si="16"/>
        <v>14.491230378630913</v>
      </c>
      <c r="F101">
        <f t="shared" si="17"/>
        <v>1472.0392586846363</v>
      </c>
      <c r="G101">
        <f t="shared" si="18"/>
        <v>1486.5304890632672</v>
      </c>
      <c r="I101">
        <f t="shared" si="19"/>
        <v>176156.80249999999</v>
      </c>
      <c r="J101">
        <f t="shared" si="20"/>
        <v>1.4444857804999998</v>
      </c>
      <c r="K101">
        <f t="shared" si="21"/>
        <v>249.43803233999998</v>
      </c>
      <c r="L101">
        <f t="shared" si="22"/>
        <v>0.91901074326970988</v>
      </c>
      <c r="M101">
        <f t="shared" si="23"/>
        <v>116.36284208661</v>
      </c>
      <c r="N101">
        <f t="shared" si="24"/>
        <v>117.28185282987971</v>
      </c>
      <c r="P101">
        <f t="shared" si="25"/>
        <v>1603.8123418931468</v>
      </c>
    </row>
    <row r="102" spans="1:16" x14ac:dyDescent="0.2">
      <c r="A102">
        <v>14400455.800000001</v>
      </c>
      <c r="B102">
        <f t="shared" si="13"/>
        <v>10800341.850000001</v>
      </c>
      <c r="C102">
        <f t="shared" si="14"/>
        <v>465.49473373500001</v>
      </c>
      <c r="D102">
        <f t="shared" si="15"/>
        <v>64488.841186350008</v>
      </c>
      <c r="E102">
        <f t="shared" si="16"/>
        <v>296.15705949688169</v>
      </c>
      <c r="F102">
        <f t="shared" si="17"/>
        <v>30084.044413432279</v>
      </c>
      <c r="G102">
        <f t="shared" si="18"/>
        <v>30380.201472929162</v>
      </c>
      <c r="I102">
        <f t="shared" si="19"/>
        <v>3600113.95</v>
      </c>
      <c r="J102">
        <f t="shared" si="20"/>
        <v>29.520934390000001</v>
      </c>
      <c r="K102">
        <f t="shared" si="21"/>
        <v>5097.7613532000005</v>
      </c>
      <c r="L102">
        <f t="shared" si="22"/>
        <v>18.781808877605801</v>
      </c>
      <c r="M102">
        <f t="shared" si="23"/>
        <v>2378.1056712678005</v>
      </c>
      <c r="N102">
        <f t="shared" si="24"/>
        <v>2396.8874801454062</v>
      </c>
      <c r="P102">
        <f t="shared" si="25"/>
        <v>32777.08895307457</v>
      </c>
    </row>
    <row r="103" spans="1:16" x14ac:dyDescent="0.2">
      <c r="A103">
        <v>704627.21</v>
      </c>
      <c r="B103">
        <f t="shared" si="13"/>
        <v>528470.40749999997</v>
      </c>
      <c r="C103">
        <f t="shared" si="14"/>
        <v>22.777074563249997</v>
      </c>
      <c r="D103">
        <f t="shared" si="15"/>
        <v>3155.4968031824997</v>
      </c>
      <c r="E103">
        <f t="shared" si="16"/>
        <v>14.491230378630913</v>
      </c>
      <c r="F103">
        <f t="shared" si="17"/>
        <v>1472.0392586846363</v>
      </c>
      <c r="G103">
        <f t="shared" si="18"/>
        <v>1486.5304890632672</v>
      </c>
      <c r="I103">
        <f t="shared" si="19"/>
        <v>176156.80249999999</v>
      </c>
      <c r="J103">
        <f t="shared" si="20"/>
        <v>1.4444857804999998</v>
      </c>
      <c r="K103">
        <f t="shared" si="21"/>
        <v>249.43803233999998</v>
      </c>
      <c r="L103">
        <f t="shared" si="22"/>
        <v>0.91901074326970988</v>
      </c>
      <c r="M103">
        <f t="shared" si="23"/>
        <v>116.36284208661</v>
      </c>
      <c r="N103">
        <f t="shared" si="24"/>
        <v>117.28185282987971</v>
      </c>
      <c r="P103">
        <f t="shared" si="25"/>
        <v>1603.8123418931468</v>
      </c>
    </row>
    <row r="104" spans="1:16" x14ac:dyDescent="0.2">
      <c r="A104">
        <v>704627.21</v>
      </c>
      <c r="B104">
        <f t="shared" si="13"/>
        <v>528470.40749999997</v>
      </c>
      <c r="C104">
        <f t="shared" si="14"/>
        <v>22.777074563249997</v>
      </c>
      <c r="D104">
        <f t="shared" si="15"/>
        <v>3155.4968031824997</v>
      </c>
      <c r="E104">
        <f t="shared" si="16"/>
        <v>14.491230378630913</v>
      </c>
      <c r="F104">
        <f t="shared" si="17"/>
        <v>1472.0392586846363</v>
      </c>
      <c r="G104">
        <f t="shared" si="18"/>
        <v>1486.5304890632672</v>
      </c>
      <c r="I104">
        <f t="shared" si="19"/>
        <v>176156.80249999999</v>
      </c>
      <c r="J104">
        <f t="shared" si="20"/>
        <v>1.4444857804999998</v>
      </c>
      <c r="K104">
        <f t="shared" si="21"/>
        <v>249.43803233999998</v>
      </c>
      <c r="L104">
        <f t="shared" si="22"/>
        <v>0.91901074326970988</v>
      </c>
      <c r="M104">
        <f t="shared" si="23"/>
        <v>116.36284208661</v>
      </c>
      <c r="N104">
        <f t="shared" si="24"/>
        <v>117.28185282987971</v>
      </c>
      <c r="P104">
        <f t="shared" si="25"/>
        <v>1603.8123418931468</v>
      </c>
    </row>
    <row r="105" spans="1:16" x14ac:dyDescent="0.2">
      <c r="A105">
        <v>14400455.800000001</v>
      </c>
      <c r="B105">
        <f t="shared" si="13"/>
        <v>10800341.850000001</v>
      </c>
      <c r="C105">
        <f t="shared" si="14"/>
        <v>465.49473373500001</v>
      </c>
      <c r="D105">
        <f t="shared" si="15"/>
        <v>64488.841186350008</v>
      </c>
      <c r="E105">
        <f t="shared" si="16"/>
        <v>296.15705949688169</v>
      </c>
      <c r="F105">
        <f t="shared" si="17"/>
        <v>30084.044413432279</v>
      </c>
      <c r="G105">
        <f t="shared" si="18"/>
        <v>30380.201472929162</v>
      </c>
      <c r="I105">
        <f t="shared" si="19"/>
        <v>3600113.95</v>
      </c>
      <c r="J105">
        <f t="shared" si="20"/>
        <v>29.520934390000001</v>
      </c>
      <c r="K105">
        <f t="shared" si="21"/>
        <v>5097.7613532000005</v>
      </c>
      <c r="L105">
        <f t="shared" si="22"/>
        <v>18.781808877605801</v>
      </c>
      <c r="M105">
        <f t="shared" si="23"/>
        <v>2378.1056712678005</v>
      </c>
      <c r="N105">
        <f t="shared" si="24"/>
        <v>2396.8874801454062</v>
      </c>
      <c r="P105">
        <f t="shared" si="25"/>
        <v>32777.08895307457</v>
      </c>
    </row>
    <row r="106" spans="1:16" x14ac:dyDescent="0.2">
      <c r="A106">
        <v>14400455.800000001</v>
      </c>
      <c r="B106">
        <f t="shared" si="13"/>
        <v>10800341.850000001</v>
      </c>
      <c r="C106">
        <f t="shared" si="14"/>
        <v>465.49473373500001</v>
      </c>
      <c r="D106">
        <f t="shared" si="15"/>
        <v>64488.841186350008</v>
      </c>
      <c r="E106">
        <f t="shared" si="16"/>
        <v>296.15705949688169</v>
      </c>
      <c r="F106">
        <f t="shared" si="17"/>
        <v>30084.044413432279</v>
      </c>
      <c r="G106">
        <f t="shared" si="18"/>
        <v>30380.201472929162</v>
      </c>
      <c r="I106">
        <f t="shared" si="19"/>
        <v>3600113.95</v>
      </c>
      <c r="J106">
        <f t="shared" si="20"/>
        <v>29.520934390000001</v>
      </c>
      <c r="K106">
        <f t="shared" si="21"/>
        <v>5097.7613532000005</v>
      </c>
      <c r="L106">
        <f t="shared" si="22"/>
        <v>18.781808877605801</v>
      </c>
      <c r="M106">
        <f t="shared" si="23"/>
        <v>2378.1056712678005</v>
      </c>
      <c r="N106">
        <f t="shared" si="24"/>
        <v>2396.8874801454062</v>
      </c>
      <c r="P106">
        <f t="shared" si="25"/>
        <v>32777.08895307457</v>
      </c>
    </row>
    <row r="107" spans="1:16" x14ac:dyDescent="0.2">
      <c r="A107">
        <v>704627.21</v>
      </c>
      <c r="B107">
        <f t="shared" si="13"/>
        <v>528470.40749999997</v>
      </c>
      <c r="C107">
        <f t="shared" si="14"/>
        <v>22.777074563249997</v>
      </c>
      <c r="D107">
        <f t="shared" si="15"/>
        <v>3155.4968031824997</v>
      </c>
      <c r="E107">
        <f t="shared" si="16"/>
        <v>14.491230378630913</v>
      </c>
      <c r="F107">
        <f t="shared" si="17"/>
        <v>1472.0392586846363</v>
      </c>
      <c r="G107">
        <f t="shared" si="18"/>
        <v>1486.5304890632672</v>
      </c>
      <c r="I107">
        <f t="shared" si="19"/>
        <v>176156.80249999999</v>
      </c>
      <c r="J107">
        <f t="shared" si="20"/>
        <v>1.4444857804999998</v>
      </c>
      <c r="K107">
        <f t="shared" si="21"/>
        <v>249.43803233999998</v>
      </c>
      <c r="L107">
        <f t="shared" si="22"/>
        <v>0.91901074326970988</v>
      </c>
      <c r="M107">
        <f t="shared" si="23"/>
        <v>116.36284208661</v>
      </c>
      <c r="N107">
        <f t="shared" si="24"/>
        <v>117.28185282987971</v>
      </c>
      <c r="P107">
        <f t="shared" si="25"/>
        <v>1603.8123418931468</v>
      </c>
    </row>
    <row r="108" spans="1:16" x14ac:dyDescent="0.2">
      <c r="A108">
        <v>704627.21</v>
      </c>
      <c r="B108">
        <f t="shared" si="13"/>
        <v>528470.40749999997</v>
      </c>
      <c r="C108">
        <f t="shared" si="14"/>
        <v>22.777074563249997</v>
      </c>
      <c r="D108">
        <f t="shared" si="15"/>
        <v>3155.4968031824997</v>
      </c>
      <c r="E108">
        <f t="shared" si="16"/>
        <v>14.491230378630913</v>
      </c>
      <c r="F108">
        <f t="shared" si="17"/>
        <v>1472.0392586846363</v>
      </c>
      <c r="G108">
        <f t="shared" si="18"/>
        <v>1486.5304890632672</v>
      </c>
      <c r="I108">
        <f t="shared" si="19"/>
        <v>176156.80249999999</v>
      </c>
      <c r="J108">
        <f t="shared" si="20"/>
        <v>1.4444857804999998</v>
      </c>
      <c r="K108">
        <f t="shared" si="21"/>
        <v>249.43803233999998</v>
      </c>
      <c r="L108">
        <f t="shared" si="22"/>
        <v>0.91901074326970988</v>
      </c>
      <c r="M108">
        <f t="shared" si="23"/>
        <v>116.36284208661</v>
      </c>
      <c r="N108">
        <f t="shared" si="24"/>
        <v>117.28185282987971</v>
      </c>
      <c r="P108">
        <f t="shared" si="25"/>
        <v>1603.8123418931468</v>
      </c>
    </row>
    <row r="109" spans="1:16" x14ac:dyDescent="0.2">
      <c r="A109">
        <v>704627.21</v>
      </c>
      <c r="B109">
        <f t="shared" si="13"/>
        <v>528470.40749999997</v>
      </c>
      <c r="C109">
        <f t="shared" si="14"/>
        <v>22.777074563249997</v>
      </c>
      <c r="D109">
        <f t="shared" si="15"/>
        <v>3155.4968031824997</v>
      </c>
      <c r="E109">
        <f t="shared" si="16"/>
        <v>14.491230378630913</v>
      </c>
      <c r="F109">
        <f t="shared" si="17"/>
        <v>1472.0392586846363</v>
      </c>
      <c r="G109">
        <f t="shared" si="18"/>
        <v>1486.5304890632672</v>
      </c>
      <c r="I109">
        <f t="shared" si="19"/>
        <v>176156.80249999999</v>
      </c>
      <c r="J109">
        <f t="shared" si="20"/>
        <v>1.4444857804999998</v>
      </c>
      <c r="K109">
        <f t="shared" si="21"/>
        <v>249.43803233999998</v>
      </c>
      <c r="L109">
        <f t="shared" si="22"/>
        <v>0.91901074326970988</v>
      </c>
      <c r="M109">
        <f t="shared" si="23"/>
        <v>116.36284208661</v>
      </c>
      <c r="N109">
        <f t="shared" si="24"/>
        <v>117.28185282987971</v>
      </c>
      <c r="P109">
        <f t="shared" si="25"/>
        <v>1603.8123418931468</v>
      </c>
    </row>
    <row r="110" spans="1:16" x14ac:dyDescent="0.2">
      <c r="A110">
        <v>704627.21</v>
      </c>
      <c r="B110">
        <f t="shared" si="13"/>
        <v>528470.40749999997</v>
      </c>
      <c r="C110">
        <f t="shared" si="14"/>
        <v>22.777074563249997</v>
      </c>
      <c r="D110">
        <f t="shared" si="15"/>
        <v>3155.4968031824997</v>
      </c>
      <c r="E110">
        <f t="shared" si="16"/>
        <v>14.491230378630913</v>
      </c>
      <c r="F110">
        <f t="shared" si="17"/>
        <v>1472.0392586846363</v>
      </c>
      <c r="G110">
        <f t="shared" si="18"/>
        <v>1486.5304890632672</v>
      </c>
      <c r="I110">
        <f t="shared" si="19"/>
        <v>176156.80249999999</v>
      </c>
      <c r="J110">
        <f t="shared" si="20"/>
        <v>1.4444857804999998</v>
      </c>
      <c r="K110">
        <f t="shared" si="21"/>
        <v>249.43803233999998</v>
      </c>
      <c r="L110">
        <f t="shared" si="22"/>
        <v>0.91901074326970988</v>
      </c>
      <c r="M110">
        <f t="shared" si="23"/>
        <v>116.36284208661</v>
      </c>
      <c r="N110">
        <f t="shared" si="24"/>
        <v>117.28185282987971</v>
      </c>
      <c r="P110">
        <f t="shared" si="25"/>
        <v>1603.8123418931468</v>
      </c>
    </row>
    <row r="111" spans="1:16" x14ac:dyDescent="0.2">
      <c r="A111">
        <v>704627.21</v>
      </c>
      <c r="B111">
        <f t="shared" si="13"/>
        <v>528470.40749999997</v>
      </c>
      <c r="C111">
        <f t="shared" si="14"/>
        <v>22.777074563249997</v>
      </c>
      <c r="D111">
        <f t="shared" si="15"/>
        <v>3155.4968031824997</v>
      </c>
      <c r="E111">
        <f t="shared" si="16"/>
        <v>14.491230378630913</v>
      </c>
      <c r="F111">
        <f t="shared" si="17"/>
        <v>1472.0392586846363</v>
      </c>
      <c r="G111">
        <f t="shared" si="18"/>
        <v>1486.5304890632672</v>
      </c>
      <c r="I111">
        <f t="shared" si="19"/>
        <v>176156.80249999999</v>
      </c>
      <c r="J111">
        <f t="shared" si="20"/>
        <v>1.4444857804999998</v>
      </c>
      <c r="K111">
        <f t="shared" si="21"/>
        <v>249.43803233999998</v>
      </c>
      <c r="L111">
        <f t="shared" si="22"/>
        <v>0.91901074326970988</v>
      </c>
      <c r="M111">
        <f t="shared" si="23"/>
        <v>116.36284208661</v>
      </c>
      <c r="N111">
        <f t="shared" si="24"/>
        <v>117.28185282987971</v>
      </c>
      <c r="P111">
        <f t="shared" si="25"/>
        <v>1603.8123418931468</v>
      </c>
    </row>
    <row r="112" spans="1:16" x14ac:dyDescent="0.2">
      <c r="A112">
        <v>704627.21</v>
      </c>
      <c r="B112">
        <f t="shared" si="13"/>
        <v>528470.40749999997</v>
      </c>
      <c r="C112">
        <f t="shared" si="14"/>
        <v>22.777074563249997</v>
      </c>
      <c r="D112">
        <f t="shared" si="15"/>
        <v>3155.4968031824997</v>
      </c>
      <c r="E112">
        <f t="shared" si="16"/>
        <v>14.491230378630913</v>
      </c>
      <c r="F112">
        <f t="shared" si="17"/>
        <v>1472.0392586846363</v>
      </c>
      <c r="G112">
        <f t="shared" si="18"/>
        <v>1486.5304890632672</v>
      </c>
      <c r="I112">
        <f t="shared" si="19"/>
        <v>176156.80249999999</v>
      </c>
      <c r="J112">
        <f t="shared" si="20"/>
        <v>1.4444857804999998</v>
      </c>
      <c r="K112">
        <f t="shared" si="21"/>
        <v>249.43803233999998</v>
      </c>
      <c r="L112">
        <f t="shared" si="22"/>
        <v>0.91901074326970988</v>
      </c>
      <c r="M112">
        <f t="shared" si="23"/>
        <v>116.36284208661</v>
      </c>
      <c r="N112">
        <f t="shared" si="24"/>
        <v>117.28185282987971</v>
      </c>
      <c r="P112">
        <f t="shared" si="25"/>
        <v>1603.8123418931468</v>
      </c>
    </row>
    <row r="113" spans="1:16" x14ac:dyDescent="0.2">
      <c r="A113">
        <v>704627.21</v>
      </c>
      <c r="B113">
        <f t="shared" si="13"/>
        <v>528470.40749999997</v>
      </c>
      <c r="C113">
        <f t="shared" si="14"/>
        <v>22.777074563249997</v>
      </c>
      <c r="D113">
        <f t="shared" si="15"/>
        <v>3155.4968031824997</v>
      </c>
      <c r="E113">
        <f t="shared" si="16"/>
        <v>14.491230378630913</v>
      </c>
      <c r="F113">
        <f t="shared" si="17"/>
        <v>1472.0392586846363</v>
      </c>
      <c r="G113">
        <f t="shared" si="18"/>
        <v>1486.5304890632672</v>
      </c>
      <c r="I113">
        <f t="shared" si="19"/>
        <v>176156.80249999999</v>
      </c>
      <c r="J113">
        <f t="shared" si="20"/>
        <v>1.4444857804999998</v>
      </c>
      <c r="K113">
        <f t="shared" si="21"/>
        <v>249.43803233999998</v>
      </c>
      <c r="L113">
        <f t="shared" si="22"/>
        <v>0.91901074326970988</v>
      </c>
      <c r="M113">
        <f t="shared" si="23"/>
        <v>116.36284208661</v>
      </c>
      <c r="N113">
        <f t="shared" si="24"/>
        <v>117.28185282987971</v>
      </c>
      <c r="P113">
        <f t="shared" si="25"/>
        <v>1603.8123418931468</v>
      </c>
    </row>
    <row r="114" spans="1:16" x14ac:dyDescent="0.2">
      <c r="A114">
        <v>704627.21</v>
      </c>
      <c r="B114">
        <f t="shared" si="13"/>
        <v>528470.40749999997</v>
      </c>
      <c r="C114">
        <f t="shared" si="14"/>
        <v>22.777074563249997</v>
      </c>
      <c r="D114">
        <f t="shared" si="15"/>
        <v>3155.4968031824997</v>
      </c>
      <c r="E114">
        <f t="shared" si="16"/>
        <v>14.491230378630913</v>
      </c>
      <c r="F114">
        <f t="shared" si="17"/>
        <v>1472.0392586846363</v>
      </c>
      <c r="G114">
        <f t="shared" si="18"/>
        <v>1486.5304890632672</v>
      </c>
      <c r="I114">
        <f t="shared" si="19"/>
        <v>176156.80249999999</v>
      </c>
      <c r="J114">
        <f t="shared" si="20"/>
        <v>1.4444857804999998</v>
      </c>
      <c r="K114">
        <f t="shared" si="21"/>
        <v>249.43803233999998</v>
      </c>
      <c r="L114">
        <f t="shared" si="22"/>
        <v>0.91901074326970988</v>
      </c>
      <c r="M114">
        <f t="shared" si="23"/>
        <v>116.36284208661</v>
      </c>
      <c r="N114">
        <f t="shared" si="24"/>
        <v>117.28185282987971</v>
      </c>
      <c r="P114">
        <f t="shared" si="25"/>
        <v>1603.8123418931468</v>
      </c>
    </row>
    <row r="115" spans="1:16" x14ac:dyDescent="0.2">
      <c r="A115">
        <v>704627.21</v>
      </c>
      <c r="B115">
        <f t="shared" si="13"/>
        <v>528470.40749999997</v>
      </c>
      <c r="C115">
        <f t="shared" si="14"/>
        <v>22.777074563249997</v>
      </c>
      <c r="D115">
        <f t="shared" si="15"/>
        <v>3155.4968031824997</v>
      </c>
      <c r="E115">
        <f t="shared" si="16"/>
        <v>14.491230378630913</v>
      </c>
      <c r="F115">
        <f t="shared" si="17"/>
        <v>1472.0392586846363</v>
      </c>
      <c r="G115">
        <f t="shared" si="18"/>
        <v>1486.5304890632672</v>
      </c>
      <c r="I115">
        <f t="shared" si="19"/>
        <v>176156.80249999999</v>
      </c>
      <c r="J115">
        <f t="shared" si="20"/>
        <v>1.4444857804999998</v>
      </c>
      <c r="K115">
        <f t="shared" si="21"/>
        <v>249.43803233999998</v>
      </c>
      <c r="L115">
        <f t="shared" si="22"/>
        <v>0.91901074326970988</v>
      </c>
      <c r="M115">
        <f t="shared" si="23"/>
        <v>116.36284208661</v>
      </c>
      <c r="N115">
        <f t="shared" si="24"/>
        <v>117.28185282987971</v>
      </c>
      <c r="P115">
        <f t="shared" si="25"/>
        <v>1603.8123418931468</v>
      </c>
    </row>
    <row r="116" spans="1:16" x14ac:dyDescent="0.2">
      <c r="A116">
        <v>704627.21</v>
      </c>
      <c r="B116">
        <f t="shared" si="13"/>
        <v>528470.40749999997</v>
      </c>
      <c r="C116">
        <f t="shared" si="14"/>
        <v>22.777074563249997</v>
      </c>
      <c r="D116">
        <f t="shared" si="15"/>
        <v>3155.4968031824997</v>
      </c>
      <c r="E116">
        <f t="shared" si="16"/>
        <v>14.491230378630913</v>
      </c>
      <c r="F116">
        <f t="shared" si="17"/>
        <v>1472.0392586846363</v>
      </c>
      <c r="G116">
        <f t="shared" si="18"/>
        <v>1486.5304890632672</v>
      </c>
      <c r="I116">
        <f t="shared" si="19"/>
        <v>176156.80249999999</v>
      </c>
      <c r="J116">
        <f t="shared" si="20"/>
        <v>1.4444857804999998</v>
      </c>
      <c r="K116">
        <f t="shared" si="21"/>
        <v>249.43803233999998</v>
      </c>
      <c r="L116">
        <f t="shared" si="22"/>
        <v>0.91901074326970988</v>
      </c>
      <c r="M116">
        <f t="shared" si="23"/>
        <v>116.36284208661</v>
      </c>
      <c r="N116">
        <f t="shared" si="24"/>
        <v>117.28185282987971</v>
      </c>
      <c r="P116">
        <f t="shared" si="25"/>
        <v>1603.8123418931468</v>
      </c>
    </row>
    <row r="117" spans="1:16" x14ac:dyDescent="0.2">
      <c r="A117">
        <v>704627.21</v>
      </c>
      <c r="B117">
        <f t="shared" si="13"/>
        <v>528470.40749999997</v>
      </c>
      <c r="C117">
        <f t="shared" si="14"/>
        <v>22.777074563249997</v>
      </c>
      <c r="D117">
        <f t="shared" si="15"/>
        <v>3155.4968031824997</v>
      </c>
      <c r="E117">
        <f t="shared" si="16"/>
        <v>14.491230378630913</v>
      </c>
      <c r="F117">
        <f t="shared" si="17"/>
        <v>1472.0392586846363</v>
      </c>
      <c r="G117">
        <f t="shared" si="18"/>
        <v>1486.5304890632672</v>
      </c>
      <c r="I117">
        <f t="shared" si="19"/>
        <v>176156.80249999999</v>
      </c>
      <c r="J117">
        <f t="shared" si="20"/>
        <v>1.4444857804999998</v>
      </c>
      <c r="K117">
        <f t="shared" si="21"/>
        <v>249.43803233999998</v>
      </c>
      <c r="L117">
        <f t="shared" si="22"/>
        <v>0.91901074326970988</v>
      </c>
      <c r="M117">
        <f t="shared" si="23"/>
        <v>116.36284208661</v>
      </c>
      <c r="N117">
        <f t="shared" si="24"/>
        <v>117.28185282987971</v>
      </c>
      <c r="P117">
        <f t="shared" si="25"/>
        <v>1603.8123418931468</v>
      </c>
    </row>
    <row r="118" spans="1:16" x14ac:dyDescent="0.2">
      <c r="A118">
        <v>704627.21</v>
      </c>
      <c r="B118">
        <f t="shared" si="13"/>
        <v>528470.40749999997</v>
      </c>
      <c r="C118">
        <f t="shared" si="14"/>
        <v>22.777074563249997</v>
      </c>
      <c r="D118">
        <f t="shared" si="15"/>
        <v>3155.4968031824997</v>
      </c>
      <c r="E118">
        <f t="shared" si="16"/>
        <v>14.491230378630913</v>
      </c>
      <c r="F118">
        <f t="shared" si="17"/>
        <v>1472.0392586846363</v>
      </c>
      <c r="G118">
        <f t="shared" si="18"/>
        <v>1486.5304890632672</v>
      </c>
      <c r="I118">
        <f t="shared" si="19"/>
        <v>176156.80249999999</v>
      </c>
      <c r="J118">
        <f t="shared" si="20"/>
        <v>1.4444857804999998</v>
      </c>
      <c r="K118">
        <f t="shared" si="21"/>
        <v>249.43803233999998</v>
      </c>
      <c r="L118">
        <f t="shared" si="22"/>
        <v>0.91901074326970988</v>
      </c>
      <c r="M118">
        <f t="shared" si="23"/>
        <v>116.36284208661</v>
      </c>
      <c r="N118">
        <f t="shared" si="24"/>
        <v>117.28185282987971</v>
      </c>
      <c r="P118">
        <f t="shared" si="25"/>
        <v>1603.8123418931468</v>
      </c>
    </row>
    <row r="119" spans="1:16" x14ac:dyDescent="0.2">
      <c r="A119">
        <v>704627.21</v>
      </c>
      <c r="B119">
        <f t="shared" si="13"/>
        <v>528470.40749999997</v>
      </c>
      <c r="C119">
        <f t="shared" si="14"/>
        <v>22.777074563249997</v>
      </c>
      <c r="D119">
        <f t="shared" si="15"/>
        <v>3155.4968031824997</v>
      </c>
      <c r="E119">
        <f t="shared" si="16"/>
        <v>14.491230378630913</v>
      </c>
      <c r="F119">
        <f t="shared" si="17"/>
        <v>1472.0392586846363</v>
      </c>
      <c r="G119">
        <f t="shared" si="18"/>
        <v>1486.5304890632672</v>
      </c>
      <c r="I119">
        <f t="shared" si="19"/>
        <v>176156.80249999999</v>
      </c>
      <c r="J119">
        <f t="shared" si="20"/>
        <v>1.4444857804999998</v>
      </c>
      <c r="K119">
        <f t="shared" si="21"/>
        <v>249.43803233999998</v>
      </c>
      <c r="L119">
        <f t="shared" si="22"/>
        <v>0.91901074326970988</v>
      </c>
      <c r="M119">
        <f t="shared" si="23"/>
        <v>116.36284208661</v>
      </c>
      <c r="N119">
        <f t="shared" si="24"/>
        <v>117.28185282987971</v>
      </c>
      <c r="P119">
        <f t="shared" si="25"/>
        <v>1603.8123418931468</v>
      </c>
    </row>
    <row r="120" spans="1:16" x14ac:dyDescent="0.2">
      <c r="A120">
        <v>704627.21</v>
      </c>
      <c r="B120">
        <f t="shared" si="13"/>
        <v>528470.40749999997</v>
      </c>
      <c r="C120">
        <f t="shared" si="14"/>
        <v>22.777074563249997</v>
      </c>
      <c r="D120">
        <f t="shared" si="15"/>
        <v>3155.4968031824997</v>
      </c>
      <c r="E120">
        <f t="shared" si="16"/>
        <v>14.491230378630913</v>
      </c>
      <c r="F120">
        <f t="shared" si="17"/>
        <v>1472.0392586846363</v>
      </c>
      <c r="G120">
        <f t="shared" si="18"/>
        <v>1486.5304890632672</v>
      </c>
      <c r="I120">
        <f t="shared" si="19"/>
        <v>176156.80249999999</v>
      </c>
      <c r="J120">
        <f t="shared" si="20"/>
        <v>1.4444857804999998</v>
      </c>
      <c r="K120">
        <f t="shared" si="21"/>
        <v>249.43803233999998</v>
      </c>
      <c r="L120">
        <f t="shared" si="22"/>
        <v>0.91901074326970988</v>
      </c>
      <c r="M120">
        <f t="shared" si="23"/>
        <v>116.36284208661</v>
      </c>
      <c r="N120">
        <f t="shared" si="24"/>
        <v>117.28185282987971</v>
      </c>
      <c r="P120">
        <f t="shared" si="25"/>
        <v>1603.8123418931468</v>
      </c>
    </row>
    <row r="121" spans="1:16" x14ac:dyDescent="0.2">
      <c r="A121">
        <v>704627.21</v>
      </c>
      <c r="B121">
        <f t="shared" si="13"/>
        <v>528470.40749999997</v>
      </c>
      <c r="C121">
        <f t="shared" si="14"/>
        <v>22.777074563249997</v>
      </c>
      <c r="D121">
        <f t="shared" si="15"/>
        <v>3155.4968031824997</v>
      </c>
      <c r="E121">
        <f t="shared" si="16"/>
        <v>14.491230378630913</v>
      </c>
      <c r="F121">
        <f t="shared" si="17"/>
        <v>1472.0392586846363</v>
      </c>
      <c r="G121">
        <f t="shared" si="18"/>
        <v>1486.5304890632672</v>
      </c>
      <c r="I121">
        <f t="shared" si="19"/>
        <v>176156.80249999999</v>
      </c>
      <c r="J121">
        <f t="shared" si="20"/>
        <v>1.4444857804999998</v>
      </c>
      <c r="K121">
        <f t="shared" si="21"/>
        <v>249.43803233999998</v>
      </c>
      <c r="L121">
        <f t="shared" si="22"/>
        <v>0.91901074326970988</v>
      </c>
      <c r="M121">
        <f t="shared" si="23"/>
        <v>116.36284208661</v>
      </c>
      <c r="N121">
        <f t="shared" si="24"/>
        <v>117.28185282987971</v>
      </c>
      <c r="P121">
        <f t="shared" si="25"/>
        <v>1603.8123418931468</v>
      </c>
    </row>
    <row r="122" spans="1:16" x14ac:dyDescent="0.2">
      <c r="A122">
        <v>704627.21</v>
      </c>
      <c r="B122">
        <f t="shared" si="13"/>
        <v>528470.40749999997</v>
      </c>
      <c r="C122">
        <f t="shared" si="14"/>
        <v>22.777074563249997</v>
      </c>
      <c r="D122">
        <f t="shared" si="15"/>
        <v>3155.4968031824997</v>
      </c>
      <c r="E122">
        <f t="shared" si="16"/>
        <v>14.491230378630913</v>
      </c>
      <c r="F122">
        <f t="shared" si="17"/>
        <v>1472.0392586846363</v>
      </c>
      <c r="G122">
        <f t="shared" si="18"/>
        <v>1486.5304890632672</v>
      </c>
      <c r="I122">
        <f t="shared" si="19"/>
        <v>176156.80249999999</v>
      </c>
      <c r="J122">
        <f t="shared" si="20"/>
        <v>1.4444857804999998</v>
      </c>
      <c r="K122">
        <f t="shared" si="21"/>
        <v>249.43803233999998</v>
      </c>
      <c r="L122">
        <f t="shared" si="22"/>
        <v>0.91901074326970988</v>
      </c>
      <c r="M122">
        <f t="shared" si="23"/>
        <v>116.36284208661</v>
      </c>
      <c r="N122">
        <f t="shared" si="24"/>
        <v>117.28185282987971</v>
      </c>
      <c r="P122">
        <f t="shared" si="25"/>
        <v>1603.8123418931468</v>
      </c>
    </row>
    <row r="123" spans="1:16" x14ac:dyDescent="0.2">
      <c r="A123">
        <v>704627.21</v>
      </c>
      <c r="B123">
        <f t="shared" si="13"/>
        <v>528470.40749999997</v>
      </c>
      <c r="C123">
        <f t="shared" si="14"/>
        <v>22.777074563249997</v>
      </c>
      <c r="D123">
        <f t="shared" si="15"/>
        <v>3155.4968031824997</v>
      </c>
      <c r="E123">
        <f t="shared" si="16"/>
        <v>14.491230378630913</v>
      </c>
      <c r="F123">
        <f t="shared" si="17"/>
        <v>1472.0392586846363</v>
      </c>
      <c r="G123">
        <f t="shared" si="18"/>
        <v>1486.5304890632672</v>
      </c>
      <c r="I123">
        <f t="shared" si="19"/>
        <v>176156.80249999999</v>
      </c>
      <c r="J123">
        <f t="shared" si="20"/>
        <v>1.4444857804999998</v>
      </c>
      <c r="K123">
        <f t="shared" si="21"/>
        <v>249.43803233999998</v>
      </c>
      <c r="L123">
        <f t="shared" si="22"/>
        <v>0.91901074326970988</v>
      </c>
      <c r="M123">
        <f t="shared" si="23"/>
        <v>116.36284208661</v>
      </c>
      <c r="N123">
        <f t="shared" si="24"/>
        <v>117.28185282987971</v>
      </c>
      <c r="P123">
        <f t="shared" si="25"/>
        <v>1603.8123418931468</v>
      </c>
    </row>
    <row r="124" spans="1:16" x14ac:dyDescent="0.2">
      <c r="A124">
        <v>704627.21</v>
      </c>
      <c r="B124">
        <f t="shared" si="13"/>
        <v>528470.40749999997</v>
      </c>
      <c r="C124">
        <f t="shared" si="14"/>
        <v>22.777074563249997</v>
      </c>
      <c r="D124">
        <f t="shared" si="15"/>
        <v>3155.4968031824997</v>
      </c>
      <c r="E124">
        <f t="shared" si="16"/>
        <v>14.491230378630913</v>
      </c>
      <c r="F124">
        <f t="shared" si="17"/>
        <v>1472.0392586846363</v>
      </c>
      <c r="G124">
        <f t="shared" si="18"/>
        <v>1486.5304890632672</v>
      </c>
      <c r="I124">
        <f t="shared" si="19"/>
        <v>176156.80249999999</v>
      </c>
      <c r="J124">
        <f t="shared" si="20"/>
        <v>1.4444857804999998</v>
      </c>
      <c r="K124">
        <f t="shared" si="21"/>
        <v>249.43803233999998</v>
      </c>
      <c r="L124">
        <f t="shared" si="22"/>
        <v>0.91901074326970988</v>
      </c>
      <c r="M124">
        <f t="shared" si="23"/>
        <v>116.36284208661</v>
      </c>
      <c r="N124">
        <f t="shared" si="24"/>
        <v>117.28185282987971</v>
      </c>
      <c r="P124">
        <f t="shared" si="25"/>
        <v>1603.8123418931468</v>
      </c>
    </row>
    <row r="125" spans="1:16" x14ac:dyDescent="0.2">
      <c r="A125">
        <v>704627.21</v>
      </c>
      <c r="B125">
        <f t="shared" si="13"/>
        <v>528470.40749999997</v>
      </c>
      <c r="C125">
        <f t="shared" si="14"/>
        <v>22.777074563249997</v>
      </c>
      <c r="D125">
        <f t="shared" si="15"/>
        <v>3155.4968031824997</v>
      </c>
      <c r="E125">
        <f t="shared" si="16"/>
        <v>14.491230378630913</v>
      </c>
      <c r="F125">
        <f t="shared" si="17"/>
        <v>1472.0392586846363</v>
      </c>
      <c r="G125">
        <f t="shared" si="18"/>
        <v>1486.5304890632672</v>
      </c>
      <c r="I125">
        <f t="shared" si="19"/>
        <v>176156.80249999999</v>
      </c>
      <c r="J125">
        <f t="shared" si="20"/>
        <v>1.4444857804999998</v>
      </c>
      <c r="K125">
        <f t="shared" si="21"/>
        <v>249.43803233999998</v>
      </c>
      <c r="L125">
        <f t="shared" si="22"/>
        <v>0.91901074326970988</v>
      </c>
      <c r="M125">
        <f t="shared" si="23"/>
        <v>116.36284208661</v>
      </c>
      <c r="N125">
        <f t="shared" si="24"/>
        <v>117.28185282987971</v>
      </c>
      <c r="P125">
        <f t="shared" si="25"/>
        <v>1603.8123418931468</v>
      </c>
    </row>
    <row r="126" spans="1:16" x14ac:dyDescent="0.2">
      <c r="A126">
        <v>704627.21</v>
      </c>
      <c r="B126">
        <f t="shared" si="13"/>
        <v>528470.40749999997</v>
      </c>
      <c r="C126">
        <f t="shared" si="14"/>
        <v>22.777074563249997</v>
      </c>
      <c r="D126">
        <f t="shared" si="15"/>
        <v>3155.4968031824997</v>
      </c>
      <c r="E126">
        <f t="shared" si="16"/>
        <v>14.491230378630913</v>
      </c>
      <c r="F126">
        <f t="shared" si="17"/>
        <v>1472.0392586846363</v>
      </c>
      <c r="G126">
        <f t="shared" si="18"/>
        <v>1486.5304890632672</v>
      </c>
      <c r="I126">
        <f t="shared" si="19"/>
        <v>176156.80249999999</v>
      </c>
      <c r="J126">
        <f t="shared" si="20"/>
        <v>1.4444857804999998</v>
      </c>
      <c r="K126">
        <f t="shared" si="21"/>
        <v>249.43803233999998</v>
      </c>
      <c r="L126">
        <f t="shared" si="22"/>
        <v>0.91901074326970988</v>
      </c>
      <c r="M126">
        <f t="shared" si="23"/>
        <v>116.36284208661</v>
      </c>
      <c r="N126">
        <f t="shared" si="24"/>
        <v>117.28185282987971</v>
      </c>
      <c r="P126">
        <f t="shared" si="25"/>
        <v>1603.8123418931468</v>
      </c>
    </row>
    <row r="127" spans="1:16" x14ac:dyDescent="0.2">
      <c r="A127">
        <v>704627.21</v>
      </c>
      <c r="B127">
        <f t="shared" si="13"/>
        <v>528470.40749999997</v>
      </c>
      <c r="C127">
        <f t="shared" si="14"/>
        <v>22.777074563249997</v>
      </c>
      <c r="D127">
        <f t="shared" si="15"/>
        <v>3155.4968031824997</v>
      </c>
      <c r="E127">
        <f t="shared" si="16"/>
        <v>14.491230378630913</v>
      </c>
      <c r="F127">
        <f t="shared" si="17"/>
        <v>1472.0392586846363</v>
      </c>
      <c r="G127">
        <f t="shared" si="18"/>
        <v>1486.5304890632672</v>
      </c>
      <c r="I127">
        <f t="shared" si="19"/>
        <v>176156.80249999999</v>
      </c>
      <c r="J127">
        <f t="shared" si="20"/>
        <v>1.4444857804999998</v>
      </c>
      <c r="K127">
        <f t="shared" si="21"/>
        <v>249.43803233999998</v>
      </c>
      <c r="L127">
        <f t="shared" si="22"/>
        <v>0.91901074326970988</v>
      </c>
      <c r="M127">
        <f t="shared" si="23"/>
        <v>116.36284208661</v>
      </c>
      <c r="N127">
        <f t="shared" si="24"/>
        <v>117.28185282987971</v>
      </c>
      <c r="P127">
        <f t="shared" si="25"/>
        <v>1603.8123418931468</v>
      </c>
    </row>
    <row r="128" spans="1:16" x14ac:dyDescent="0.2">
      <c r="A128">
        <v>704627.21</v>
      </c>
      <c r="B128">
        <f t="shared" si="13"/>
        <v>528470.40749999997</v>
      </c>
      <c r="C128">
        <f t="shared" si="14"/>
        <v>22.777074563249997</v>
      </c>
      <c r="D128">
        <f t="shared" si="15"/>
        <v>3155.4968031824997</v>
      </c>
      <c r="E128">
        <f t="shared" si="16"/>
        <v>14.491230378630913</v>
      </c>
      <c r="F128">
        <f t="shared" si="17"/>
        <v>1472.0392586846363</v>
      </c>
      <c r="G128">
        <f t="shared" si="18"/>
        <v>1486.5304890632672</v>
      </c>
      <c r="I128">
        <f t="shared" si="19"/>
        <v>176156.80249999999</v>
      </c>
      <c r="J128">
        <f t="shared" si="20"/>
        <v>1.4444857804999998</v>
      </c>
      <c r="K128">
        <f t="shared" si="21"/>
        <v>249.43803233999998</v>
      </c>
      <c r="L128">
        <f t="shared" si="22"/>
        <v>0.91901074326970988</v>
      </c>
      <c r="M128">
        <f t="shared" si="23"/>
        <v>116.36284208661</v>
      </c>
      <c r="N128">
        <f t="shared" si="24"/>
        <v>117.28185282987971</v>
      </c>
      <c r="P128">
        <f t="shared" si="25"/>
        <v>1603.8123418931468</v>
      </c>
    </row>
    <row r="129" spans="1:16" x14ac:dyDescent="0.2">
      <c r="A129">
        <v>704627.21</v>
      </c>
      <c r="B129">
        <f t="shared" si="13"/>
        <v>528470.40749999997</v>
      </c>
      <c r="C129">
        <f t="shared" si="14"/>
        <v>22.777074563249997</v>
      </c>
      <c r="D129">
        <f t="shared" si="15"/>
        <v>3155.4968031824997</v>
      </c>
      <c r="E129">
        <f t="shared" si="16"/>
        <v>14.491230378630913</v>
      </c>
      <c r="F129">
        <f t="shared" si="17"/>
        <v>1472.0392586846363</v>
      </c>
      <c r="G129">
        <f t="shared" si="18"/>
        <v>1486.5304890632672</v>
      </c>
      <c r="I129">
        <f t="shared" si="19"/>
        <v>176156.80249999999</v>
      </c>
      <c r="J129">
        <f t="shared" si="20"/>
        <v>1.4444857804999998</v>
      </c>
      <c r="K129">
        <f t="shared" si="21"/>
        <v>249.43803233999998</v>
      </c>
      <c r="L129">
        <f t="shared" si="22"/>
        <v>0.91901074326970988</v>
      </c>
      <c r="M129">
        <f t="shared" si="23"/>
        <v>116.36284208661</v>
      </c>
      <c r="N129">
        <f t="shared" si="24"/>
        <v>117.28185282987971</v>
      </c>
      <c r="P129">
        <f t="shared" si="25"/>
        <v>1603.8123418931468</v>
      </c>
    </row>
    <row r="130" spans="1:16" x14ac:dyDescent="0.2">
      <c r="A130">
        <v>704627.21</v>
      </c>
      <c r="B130">
        <f t="shared" si="13"/>
        <v>528470.40749999997</v>
      </c>
      <c r="C130">
        <f t="shared" si="14"/>
        <v>22.777074563249997</v>
      </c>
      <c r="D130">
        <f t="shared" si="15"/>
        <v>3155.4968031824997</v>
      </c>
      <c r="E130">
        <f t="shared" si="16"/>
        <v>14.491230378630913</v>
      </c>
      <c r="F130">
        <f t="shared" si="17"/>
        <v>1472.0392586846363</v>
      </c>
      <c r="G130">
        <f t="shared" si="18"/>
        <v>1486.5304890632672</v>
      </c>
      <c r="I130">
        <f t="shared" si="19"/>
        <v>176156.80249999999</v>
      </c>
      <c r="J130">
        <f t="shared" si="20"/>
        <v>1.4444857804999998</v>
      </c>
      <c r="K130">
        <f t="shared" si="21"/>
        <v>249.43803233999998</v>
      </c>
      <c r="L130">
        <f t="shared" si="22"/>
        <v>0.91901074326970988</v>
      </c>
      <c r="M130">
        <f t="shared" si="23"/>
        <v>116.36284208661</v>
      </c>
      <c r="N130">
        <f t="shared" si="24"/>
        <v>117.28185282987971</v>
      </c>
      <c r="P130">
        <f t="shared" si="25"/>
        <v>1603.8123418931468</v>
      </c>
    </row>
    <row r="131" spans="1:16" x14ac:dyDescent="0.2">
      <c r="A131">
        <v>704627.21</v>
      </c>
      <c r="B131">
        <f t="shared" ref="B131:B194" si="26">A131*0.75</f>
        <v>528470.40749999997</v>
      </c>
      <c r="C131">
        <f t="shared" ref="C131:C194" si="27">B131*0.0000431</f>
        <v>22.777074563249997</v>
      </c>
      <c r="D131">
        <f t="shared" ref="D131:D194" si="28">B131*0.005971</f>
        <v>3155.4968031824997</v>
      </c>
      <c r="E131">
        <f t="shared" ref="E131:E194" si="29">C131*0.63622</f>
        <v>14.491230378630913</v>
      </c>
      <c r="F131">
        <f t="shared" ref="F131:F194" si="30">D131*0.4665</f>
        <v>1472.0392586846363</v>
      </c>
      <c r="G131">
        <f t="shared" ref="G131:G194" si="31">E131+F131</f>
        <v>1486.5304890632672</v>
      </c>
      <c r="I131">
        <f t="shared" ref="I131:I194" si="32">A131*0.25</f>
        <v>176156.80249999999</v>
      </c>
      <c r="J131">
        <f t="shared" ref="J131:J194" si="33">I131*0.0000082</f>
        <v>1.4444857804999998</v>
      </c>
      <c r="K131">
        <f t="shared" ref="K131:K194" si="34">I131*0.001416</f>
        <v>249.43803233999998</v>
      </c>
      <c r="L131">
        <f t="shared" ref="L131:L194" si="35">J131*0.63622</f>
        <v>0.91901074326970988</v>
      </c>
      <c r="M131">
        <f t="shared" ref="M131:M194" si="36">K131*0.4665</f>
        <v>116.36284208661</v>
      </c>
      <c r="N131">
        <f t="shared" ref="N131:N194" si="37">M131+L131</f>
        <v>117.28185282987971</v>
      </c>
      <c r="P131">
        <f t="shared" ref="P131:P194" si="38">N131+G131</f>
        <v>1603.8123418931468</v>
      </c>
    </row>
    <row r="132" spans="1:16" x14ac:dyDescent="0.2">
      <c r="A132">
        <v>704627.21</v>
      </c>
      <c r="B132">
        <f t="shared" si="26"/>
        <v>528470.40749999997</v>
      </c>
      <c r="C132">
        <f t="shared" si="27"/>
        <v>22.777074563249997</v>
      </c>
      <c r="D132">
        <f t="shared" si="28"/>
        <v>3155.4968031824997</v>
      </c>
      <c r="E132">
        <f t="shared" si="29"/>
        <v>14.491230378630913</v>
      </c>
      <c r="F132">
        <f t="shared" si="30"/>
        <v>1472.0392586846363</v>
      </c>
      <c r="G132">
        <f t="shared" si="31"/>
        <v>1486.5304890632672</v>
      </c>
      <c r="I132">
        <f t="shared" si="32"/>
        <v>176156.80249999999</v>
      </c>
      <c r="J132">
        <f t="shared" si="33"/>
        <v>1.4444857804999998</v>
      </c>
      <c r="K132">
        <f t="shared" si="34"/>
        <v>249.43803233999998</v>
      </c>
      <c r="L132">
        <f t="shared" si="35"/>
        <v>0.91901074326970988</v>
      </c>
      <c r="M132">
        <f t="shared" si="36"/>
        <v>116.36284208661</v>
      </c>
      <c r="N132">
        <f t="shared" si="37"/>
        <v>117.28185282987971</v>
      </c>
      <c r="P132">
        <f t="shared" si="38"/>
        <v>1603.8123418931468</v>
      </c>
    </row>
    <row r="133" spans="1:16" x14ac:dyDescent="0.2">
      <c r="A133">
        <v>704627.21</v>
      </c>
      <c r="B133">
        <f t="shared" si="26"/>
        <v>528470.40749999997</v>
      </c>
      <c r="C133">
        <f t="shared" si="27"/>
        <v>22.777074563249997</v>
      </c>
      <c r="D133">
        <f t="shared" si="28"/>
        <v>3155.4968031824997</v>
      </c>
      <c r="E133">
        <f t="shared" si="29"/>
        <v>14.491230378630913</v>
      </c>
      <c r="F133">
        <f t="shared" si="30"/>
        <v>1472.0392586846363</v>
      </c>
      <c r="G133">
        <f t="shared" si="31"/>
        <v>1486.5304890632672</v>
      </c>
      <c r="I133">
        <f t="shared" si="32"/>
        <v>176156.80249999999</v>
      </c>
      <c r="J133">
        <f t="shared" si="33"/>
        <v>1.4444857804999998</v>
      </c>
      <c r="K133">
        <f t="shared" si="34"/>
        <v>249.43803233999998</v>
      </c>
      <c r="L133">
        <f t="shared" si="35"/>
        <v>0.91901074326970988</v>
      </c>
      <c r="M133">
        <f t="shared" si="36"/>
        <v>116.36284208661</v>
      </c>
      <c r="N133">
        <f t="shared" si="37"/>
        <v>117.28185282987971</v>
      </c>
      <c r="P133">
        <f t="shared" si="38"/>
        <v>1603.8123418931468</v>
      </c>
    </row>
    <row r="134" spans="1:16" x14ac:dyDescent="0.2">
      <c r="A134">
        <v>704627.21</v>
      </c>
      <c r="B134">
        <f t="shared" si="26"/>
        <v>528470.40749999997</v>
      </c>
      <c r="C134">
        <f t="shared" si="27"/>
        <v>22.777074563249997</v>
      </c>
      <c r="D134">
        <f t="shared" si="28"/>
        <v>3155.4968031824997</v>
      </c>
      <c r="E134">
        <f t="shared" si="29"/>
        <v>14.491230378630913</v>
      </c>
      <c r="F134">
        <f t="shared" si="30"/>
        <v>1472.0392586846363</v>
      </c>
      <c r="G134">
        <f t="shared" si="31"/>
        <v>1486.5304890632672</v>
      </c>
      <c r="I134">
        <f t="shared" si="32"/>
        <v>176156.80249999999</v>
      </c>
      <c r="J134">
        <f t="shared" si="33"/>
        <v>1.4444857804999998</v>
      </c>
      <c r="K134">
        <f t="shared" si="34"/>
        <v>249.43803233999998</v>
      </c>
      <c r="L134">
        <f t="shared" si="35"/>
        <v>0.91901074326970988</v>
      </c>
      <c r="M134">
        <f t="shared" si="36"/>
        <v>116.36284208661</v>
      </c>
      <c r="N134">
        <f t="shared" si="37"/>
        <v>117.28185282987971</v>
      </c>
      <c r="P134">
        <f t="shared" si="38"/>
        <v>1603.8123418931468</v>
      </c>
    </row>
    <row r="135" spans="1:16" x14ac:dyDescent="0.2">
      <c r="A135">
        <v>704627.21</v>
      </c>
      <c r="B135">
        <f t="shared" si="26"/>
        <v>528470.40749999997</v>
      </c>
      <c r="C135">
        <f t="shared" si="27"/>
        <v>22.777074563249997</v>
      </c>
      <c r="D135">
        <f t="shared" si="28"/>
        <v>3155.4968031824997</v>
      </c>
      <c r="E135">
        <f t="shared" si="29"/>
        <v>14.491230378630913</v>
      </c>
      <c r="F135">
        <f t="shared" si="30"/>
        <v>1472.0392586846363</v>
      </c>
      <c r="G135">
        <f t="shared" si="31"/>
        <v>1486.5304890632672</v>
      </c>
      <c r="I135">
        <f t="shared" si="32"/>
        <v>176156.80249999999</v>
      </c>
      <c r="J135">
        <f t="shared" si="33"/>
        <v>1.4444857804999998</v>
      </c>
      <c r="K135">
        <f t="shared" si="34"/>
        <v>249.43803233999998</v>
      </c>
      <c r="L135">
        <f t="shared" si="35"/>
        <v>0.91901074326970988</v>
      </c>
      <c r="M135">
        <f t="shared" si="36"/>
        <v>116.36284208661</v>
      </c>
      <c r="N135">
        <f t="shared" si="37"/>
        <v>117.28185282987971</v>
      </c>
      <c r="P135">
        <f t="shared" si="38"/>
        <v>1603.8123418931468</v>
      </c>
    </row>
    <row r="136" spans="1:16" x14ac:dyDescent="0.2">
      <c r="A136">
        <v>704627.21</v>
      </c>
      <c r="B136">
        <f t="shared" si="26"/>
        <v>528470.40749999997</v>
      </c>
      <c r="C136">
        <f t="shared" si="27"/>
        <v>22.777074563249997</v>
      </c>
      <c r="D136">
        <f t="shared" si="28"/>
        <v>3155.4968031824997</v>
      </c>
      <c r="E136">
        <f t="shared" si="29"/>
        <v>14.491230378630913</v>
      </c>
      <c r="F136">
        <f t="shared" si="30"/>
        <v>1472.0392586846363</v>
      </c>
      <c r="G136">
        <f t="shared" si="31"/>
        <v>1486.5304890632672</v>
      </c>
      <c r="I136">
        <f t="shared" si="32"/>
        <v>176156.80249999999</v>
      </c>
      <c r="J136">
        <f t="shared" si="33"/>
        <v>1.4444857804999998</v>
      </c>
      <c r="K136">
        <f t="shared" si="34"/>
        <v>249.43803233999998</v>
      </c>
      <c r="L136">
        <f t="shared" si="35"/>
        <v>0.91901074326970988</v>
      </c>
      <c r="M136">
        <f t="shared" si="36"/>
        <v>116.36284208661</v>
      </c>
      <c r="N136">
        <f t="shared" si="37"/>
        <v>117.28185282987971</v>
      </c>
      <c r="P136">
        <f t="shared" si="38"/>
        <v>1603.8123418931468</v>
      </c>
    </row>
    <row r="137" spans="1:16" x14ac:dyDescent="0.2">
      <c r="A137">
        <v>704627.21</v>
      </c>
      <c r="B137">
        <f t="shared" si="26"/>
        <v>528470.40749999997</v>
      </c>
      <c r="C137">
        <f t="shared" si="27"/>
        <v>22.777074563249997</v>
      </c>
      <c r="D137">
        <f t="shared" si="28"/>
        <v>3155.4968031824997</v>
      </c>
      <c r="E137">
        <f t="shared" si="29"/>
        <v>14.491230378630913</v>
      </c>
      <c r="F137">
        <f t="shared" si="30"/>
        <v>1472.0392586846363</v>
      </c>
      <c r="G137">
        <f t="shared" si="31"/>
        <v>1486.5304890632672</v>
      </c>
      <c r="I137">
        <f t="shared" si="32"/>
        <v>176156.80249999999</v>
      </c>
      <c r="J137">
        <f t="shared" si="33"/>
        <v>1.4444857804999998</v>
      </c>
      <c r="K137">
        <f t="shared" si="34"/>
        <v>249.43803233999998</v>
      </c>
      <c r="L137">
        <f t="shared" si="35"/>
        <v>0.91901074326970988</v>
      </c>
      <c r="M137">
        <f t="shared" si="36"/>
        <v>116.36284208661</v>
      </c>
      <c r="N137">
        <f t="shared" si="37"/>
        <v>117.28185282987971</v>
      </c>
      <c r="P137">
        <f t="shared" si="38"/>
        <v>1603.8123418931468</v>
      </c>
    </row>
    <row r="138" spans="1:16" x14ac:dyDescent="0.2">
      <c r="A138">
        <v>704627.21</v>
      </c>
      <c r="B138">
        <f t="shared" si="26"/>
        <v>528470.40749999997</v>
      </c>
      <c r="C138">
        <f t="shared" si="27"/>
        <v>22.777074563249997</v>
      </c>
      <c r="D138">
        <f t="shared" si="28"/>
        <v>3155.4968031824997</v>
      </c>
      <c r="E138">
        <f t="shared" si="29"/>
        <v>14.491230378630913</v>
      </c>
      <c r="F138">
        <f t="shared" si="30"/>
        <v>1472.0392586846363</v>
      </c>
      <c r="G138">
        <f t="shared" si="31"/>
        <v>1486.5304890632672</v>
      </c>
      <c r="I138">
        <f t="shared" si="32"/>
        <v>176156.80249999999</v>
      </c>
      <c r="J138">
        <f t="shared" si="33"/>
        <v>1.4444857804999998</v>
      </c>
      <c r="K138">
        <f t="shared" si="34"/>
        <v>249.43803233999998</v>
      </c>
      <c r="L138">
        <f t="shared" si="35"/>
        <v>0.91901074326970988</v>
      </c>
      <c r="M138">
        <f t="shared" si="36"/>
        <v>116.36284208661</v>
      </c>
      <c r="N138">
        <f t="shared" si="37"/>
        <v>117.28185282987971</v>
      </c>
      <c r="P138">
        <f t="shared" si="38"/>
        <v>1603.8123418931468</v>
      </c>
    </row>
    <row r="139" spans="1:16" x14ac:dyDescent="0.2">
      <c r="A139">
        <v>704627.21</v>
      </c>
      <c r="B139">
        <f t="shared" si="26"/>
        <v>528470.40749999997</v>
      </c>
      <c r="C139">
        <f t="shared" si="27"/>
        <v>22.777074563249997</v>
      </c>
      <c r="D139">
        <f t="shared" si="28"/>
        <v>3155.4968031824997</v>
      </c>
      <c r="E139">
        <f t="shared" si="29"/>
        <v>14.491230378630913</v>
      </c>
      <c r="F139">
        <f t="shared" si="30"/>
        <v>1472.0392586846363</v>
      </c>
      <c r="G139">
        <f t="shared" si="31"/>
        <v>1486.5304890632672</v>
      </c>
      <c r="I139">
        <f t="shared" si="32"/>
        <v>176156.80249999999</v>
      </c>
      <c r="J139">
        <f t="shared" si="33"/>
        <v>1.4444857804999998</v>
      </c>
      <c r="K139">
        <f t="shared" si="34"/>
        <v>249.43803233999998</v>
      </c>
      <c r="L139">
        <f t="shared" si="35"/>
        <v>0.91901074326970988</v>
      </c>
      <c r="M139">
        <f t="shared" si="36"/>
        <v>116.36284208661</v>
      </c>
      <c r="N139">
        <f t="shared" si="37"/>
        <v>117.28185282987971</v>
      </c>
      <c r="P139">
        <f t="shared" si="38"/>
        <v>1603.8123418931468</v>
      </c>
    </row>
    <row r="140" spans="1:16" x14ac:dyDescent="0.2">
      <c r="A140">
        <v>704627.21</v>
      </c>
      <c r="B140">
        <f t="shared" si="26"/>
        <v>528470.40749999997</v>
      </c>
      <c r="C140">
        <f t="shared" si="27"/>
        <v>22.777074563249997</v>
      </c>
      <c r="D140">
        <f t="shared" si="28"/>
        <v>3155.4968031824997</v>
      </c>
      <c r="E140">
        <f t="shared" si="29"/>
        <v>14.491230378630913</v>
      </c>
      <c r="F140">
        <f t="shared" si="30"/>
        <v>1472.0392586846363</v>
      </c>
      <c r="G140">
        <f t="shared" si="31"/>
        <v>1486.5304890632672</v>
      </c>
      <c r="I140">
        <f t="shared" si="32"/>
        <v>176156.80249999999</v>
      </c>
      <c r="J140">
        <f t="shared" si="33"/>
        <v>1.4444857804999998</v>
      </c>
      <c r="K140">
        <f t="shared" si="34"/>
        <v>249.43803233999998</v>
      </c>
      <c r="L140">
        <f t="shared" si="35"/>
        <v>0.91901074326970988</v>
      </c>
      <c r="M140">
        <f t="shared" si="36"/>
        <v>116.36284208661</v>
      </c>
      <c r="N140">
        <f t="shared" si="37"/>
        <v>117.28185282987971</v>
      </c>
      <c r="P140">
        <f t="shared" si="38"/>
        <v>1603.8123418931468</v>
      </c>
    </row>
    <row r="141" spans="1:16" x14ac:dyDescent="0.2">
      <c r="A141">
        <v>704627.21</v>
      </c>
      <c r="B141">
        <f t="shared" si="26"/>
        <v>528470.40749999997</v>
      </c>
      <c r="C141">
        <f t="shared" si="27"/>
        <v>22.777074563249997</v>
      </c>
      <c r="D141">
        <f t="shared" si="28"/>
        <v>3155.4968031824997</v>
      </c>
      <c r="E141">
        <f t="shared" si="29"/>
        <v>14.491230378630913</v>
      </c>
      <c r="F141">
        <f t="shared" si="30"/>
        <v>1472.0392586846363</v>
      </c>
      <c r="G141">
        <f t="shared" si="31"/>
        <v>1486.5304890632672</v>
      </c>
      <c r="I141">
        <f t="shared" si="32"/>
        <v>176156.80249999999</v>
      </c>
      <c r="J141">
        <f t="shared" si="33"/>
        <v>1.4444857804999998</v>
      </c>
      <c r="K141">
        <f t="shared" si="34"/>
        <v>249.43803233999998</v>
      </c>
      <c r="L141">
        <f t="shared" si="35"/>
        <v>0.91901074326970988</v>
      </c>
      <c r="M141">
        <f t="shared" si="36"/>
        <v>116.36284208661</v>
      </c>
      <c r="N141">
        <f t="shared" si="37"/>
        <v>117.28185282987971</v>
      </c>
      <c r="P141">
        <f t="shared" si="38"/>
        <v>1603.8123418931468</v>
      </c>
    </row>
    <row r="142" spans="1:16" x14ac:dyDescent="0.2">
      <c r="A142">
        <v>704627.21</v>
      </c>
      <c r="B142">
        <f t="shared" si="26"/>
        <v>528470.40749999997</v>
      </c>
      <c r="C142">
        <f t="shared" si="27"/>
        <v>22.777074563249997</v>
      </c>
      <c r="D142">
        <f t="shared" si="28"/>
        <v>3155.4968031824997</v>
      </c>
      <c r="E142">
        <f t="shared" si="29"/>
        <v>14.491230378630913</v>
      </c>
      <c r="F142">
        <f t="shared" si="30"/>
        <v>1472.0392586846363</v>
      </c>
      <c r="G142">
        <f t="shared" si="31"/>
        <v>1486.5304890632672</v>
      </c>
      <c r="I142">
        <f t="shared" si="32"/>
        <v>176156.80249999999</v>
      </c>
      <c r="J142">
        <f t="shared" si="33"/>
        <v>1.4444857804999998</v>
      </c>
      <c r="K142">
        <f t="shared" si="34"/>
        <v>249.43803233999998</v>
      </c>
      <c r="L142">
        <f t="shared" si="35"/>
        <v>0.91901074326970988</v>
      </c>
      <c r="M142">
        <f t="shared" si="36"/>
        <v>116.36284208661</v>
      </c>
      <c r="N142">
        <f t="shared" si="37"/>
        <v>117.28185282987971</v>
      </c>
      <c r="P142">
        <f t="shared" si="38"/>
        <v>1603.8123418931468</v>
      </c>
    </row>
    <row r="143" spans="1:16" x14ac:dyDescent="0.2">
      <c r="A143">
        <v>704627.21</v>
      </c>
      <c r="B143">
        <f t="shared" si="26"/>
        <v>528470.40749999997</v>
      </c>
      <c r="C143">
        <f t="shared" si="27"/>
        <v>22.777074563249997</v>
      </c>
      <c r="D143">
        <f t="shared" si="28"/>
        <v>3155.4968031824997</v>
      </c>
      <c r="E143">
        <f t="shared" si="29"/>
        <v>14.491230378630913</v>
      </c>
      <c r="F143">
        <f t="shared" si="30"/>
        <v>1472.0392586846363</v>
      </c>
      <c r="G143">
        <f t="shared" si="31"/>
        <v>1486.5304890632672</v>
      </c>
      <c r="I143">
        <f t="shared" si="32"/>
        <v>176156.80249999999</v>
      </c>
      <c r="J143">
        <f t="shared" si="33"/>
        <v>1.4444857804999998</v>
      </c>
      <c r="K143">
        <f t="shared" si="34"/>
        <v>249.43803233999998</v>
      </c>
      <c r="L143">
        <f t="shared" si="35"/>
        <v>0.91901074326970988</v>
      </c>
      <c r="M143">
        <f t="shared" si="36"/>
        <v>116.36284208661</v>
      </c>
      <c r="N143">
        <f t="shared" si="37"/>
        <v>117.28185282987971</v>
      </c>
      <c r="P143">
        <f t="shared" si="38"/>
        <v>1603.8123418931468</v>
      </c>
    </row>
    <row r="144" spans="1:16" x14ac:dyDescent="0.2">
      <c r="A144">
        <v>704627.21</v>
      </c>
      <c r="B144">
        <f t="shared" si="26"/>
        <v>528470.40749999997</v>
      </c>
      <c r="C144">
        <f t="shared" si="27"/>
        <v>22.777074563249997</v>
      </c>
      <c r="D144">
        <f t="shared" si="28"/>
        <v>3155.4968031824997</v>
      </c>
      <c r="E144">
        <f t="shared" si="29"/>
        <v>14.491230378630913</v>
      </c>
      <c r="F144">
        <f t="shared" si="30"/>
        <v>1472.0392586846363</v>
      </c>
      <c r="G144">
        <f t="shared" si="31"/>
        <v>1486.5304890632672</v>
      </c>
      <c r="I144">
        <f t="shared" si="32"/>
        <v>176156.80249999999</v>
      </c>
      <c r="J144">
        <f t="shared" si="33"/>
        <v>1.4444857804999998</v>
      </c>
      <c r="K144">
        <f t="shared" si="34"/>
        <v>249.43803233999998</v>
      </c>
      <c r="L144">
        <f t="shared" si="35"/>
        <v>0.91901074326970988</v>
      </c>
      <c r="M144">
        <f t="shared" si="36"/>
        <v>116.36284208661</v>
      </c>
      <c r="N144">
        <f t="shared" si="37"/>
        <v>117.28185282987971</v>
      </c>
      <c r="P144">
        <f t="shared" si="38"/>
        <v>1603.8123418931468</v>
      </c>
    </row>
    <row r="145" spans="1:16" x14ac:dyDescent="0.2">
      <c r="A145">
        <v>704627.21</v>
      </c>
      <c r="B145">
        <f t="shared" si="26"/>
        <v>528470.40749999997</v>
      </c>
      <c r="C145">
        <f t="shared" si="27"/>
        <v>22.777074563249997</v>
      </c>
      <c r="D145">
        <f t="shared" si="28"/>
        <v>3155.4968031824997</v>
      </c>
      <c r="E145">
        <f t="shared" si="29"/>
        <v>14.491230378630913</v>
      </c>
      <c r="F145">
        <f t="shared" si="30"/>
        <v>1472.0392586846363</v>
      </c>
      <c r="G145">
        <f t="shared" si="31"/>
        <v>1486.5304890632672</v>
      </c>
      <c r="I145">
        <f t="shared" si="32"/>
        <v>176156.80249999999</v>
      </c>
      <c r="J145">
        <f t="shared" si="33"/>
        <v>1.4444857804999998</v>
      </c>
      <c r="K145">
        <f t="shared" si="34"/>
        <v>249.43803233999998</v>
      </c>
      <c r="L145">
        <f t="shared" si="35"/>
        <v>0.91901074326970988</v>
      </c>
      <c r="M145">
        <f t="shared" si="36"/>
        <v>116.36284208661</v>
      </c>
      <c r="N145">
        <f t="shared" si="37"/>
        <v>117.28185282987971</v>
      </c>
      <c r="P145">
        <f t="shared" si="38"/>
        <v>1603.8123418931468</v>
      </c>
    </row>
    <row r="146" spans="1:16" x14ac:dyDescent="0.2">
      <c r="A146">
        <v>704627.21</v>
      </c>
      <c r="B146">
        <f t="shared" si="26"/>
        <v>528470.40749999997</v>
      </c>
      <c r="C146">
        <f t="shared" si="27"/>
        <v>22.777074563249997</v>
      </c>
      <c r="D146">
        <f t="shared" si="28"/>
        <v>3155.4968031824997</v>
      </c>
      <c r="E146">
        <f t="shared" si="29"/>
        <v>14.491230378630913</v>
      </c>
      <c r="F146">
        <f t="shared" si="30"/>
        <v>1472.0392586846363</v>
      </c>
      <c r="G146">
        <f t="shared" si="31"/>
        <v>1486.5304890632672</v>
      </c>
      <c r="I146">
        <f t="shared" si="32"/>
        <v>176156.80249999999</v>
      </c>
      <c r="J146">
        <f t="shared" si="33"/>
        <v>1.4444857804999998</v>
      </c>
      <c r="K146">
        <f t="shared" si="34"/>
        <v>249.43803233999998</v>
      </c>
      <c r="L146">
        <f t="shared" si="35"/>
        <v>0.91901074326970988</v>
      </c>
      <c r="M146">
        <f t="shared" si="36"/>
        <v>116.36284208661</v>
      </c>
      <c r="N146">
        <f t="shared" si="37"/>
        <v>117.28185282987971</v>
      </c>
      <c r="P146">
        <f t="shared" si="38"/>
        <v>1603.8123418931468</v>
      </c>
    </row>
    <row r="147" spans="1:16" x14ac:dyDescent="0.2">
      <c r="A147">
        <v>704627.21</v>
      </c>
      <c r="B147">
        <f t="shared" si="26"/>
        <v>528470.40749999997</v>
      </c>
      <c r="C147">
        <f t="shared" si="27"/>
        <v>22.777074563249997</v>
      </c>
      <c r="D147">
        <f t="shared" si="28"/>
        <v>3155.4968031824997</v>
      </c>
      <c r="E147">
        <f t="shared" si="29"/>
        <v>14.491230378630913</v>
      </c>
      <c r="F147">
        <f t="shared" si="30"/>
        <v>1472.0392586846363</v>
      </c>
      <c r="G147">
        <f t="shared" si="31"/>
        <v>1486.5304890632672</v>
      </c>
      <c r="I147">
        <f t="shared" si="32"/>
        <v>176156.80249999999</v>
      </c>
      <c r="J147">
        <f t="shared" si="33"/>
        <v>1.4444857804999998</v>
      </c>
      <c r="K147">
        <f t="shared" si="34"/>
        <v>249.43803233999998</v>
      </c>
      <c r="L147">
        <f t="shared" si="35"/>
        <v>0.91901074326970988</v>
      </c>
      <c r="M147">
        <f t="shared" si="36"/>
        <v>116.36284208661</v>
      </c>
      <c r="N147">
        <f t="shared" si="37"/>
        <v>117.28185282987971</v>
      </c>
      <c r="P147">
        <f t="shared" si="38"/>
        <v>1603.8123418931468</v>
      </c>
    </row>
    <row r="148" spans="1:16" x14ac:dyDescent="0.2">
      <c r="A148">
        <v>704627.21</v>
      </c>
      <c r="B148">
        <f t="shared" si="26"/>
        <v>528470.40749999997</v>
      </c>
      <c r="C148">
        <f t="shared" si="27"/>
        <v>22.777074563249997</v>
      </c>
      <c r="D148">
        <f t="shared" si="28"/>
        <v>3155.4968031824997</v>
      </c>
      <c r="E148">
        <f t="shared" si="29"/>
        <v>14.491230378630913</v>
      </c>
      <c r="F148">
        <f t="shared" si="30"/>
        <v>1472.0392586846363</v>
      </c>
      <c r="G148">
        <f t="shared" si="31"/>
        <v>1486.5304890632672</v>
      </c>
      <c r="I148">
        <f t="shared" si="32"/>
        <v>176156.80249999999</v>
      </c>
      <c r="J148">
        <f t="shared" si="33"/>
        <v>1.4444857804999998</v>
      </c>
      <c r="K148">
        <f t="shared" si="34"/>
        <v>249.43803233999998</v>
      </c>
      <c r="L148">
        <f t="shared" si="35"/>
        <v>0.91901074326970988</v>
      </c>
      <c r="M148">
        <f t="shared" si="36"/>
        <v>116.36284208661</v>
      </c>
      <c r="N148">
        <f t="shared" si="37"/>
        <v>117.28185282987971</v>
      </c>
      <c r="P148">
        <f t="shared" si="38"/>
        <v>1603.8123418931468</v>
      </c>
    </row>
    <row r="149" spans="1:16" x14ac:dyDescent="0.2">
      <c r="A149">
        <v>704627.21</v>
      </c>
      <c r="B149">
        <f t="shared" si="26"/>
        <v>528470.40749999997</v>
      </c>
      <c r="C149">
        <f t="shared" si="27"/>
        <v>22.777074563249997</v>
      </c>
      <c r="D149">
        <f t="shared" si="28"/>
        <v>3155.4968031824997</v>
      </c>
      <c r="E149">
        <f t="shared" si="29"/>
        <v>14.491230378630913</v>
      </c>
      <c r="F149">
        <f t="shared" si="30"/>
        <v>1472.0392586846363</v>
      </c>
      <c r="G149">
        <f t="shared" si="31"/>
        <v>1486.5304890632672</v>
      </c>
      <c r="I149">
        <f t="shared" si="32"/>
        <v>176156.80249999999</v>
      </c>
      <c r="J149">
        <f t="shared" si="33"/>
        <v>1.4444857804999998</v>
      </c>
      <c r="K149">
        <f t="shared" si="34"/>
        <v>249.43803233999998</v>
      </c>
      <c r="L149">
        <f t="shared" si="35"/>
        <v>0.91901074326970988</v>
      </c>
      <c r="M149">
        <f t="shared" si="36"/>
        <v>116.36284208661</v>
      </c>
      <c r="N149">
        <f t="shared" si="37"/>
        <v>117.28185282987971</v>
      </c>
      <c r="P149">
        <f t="shared" si="38"/>
        <v>1603.8123418931468</v>
      </c>
    </row>
    <row r="150" spans="1:16" x14ac:dyDescent="0.2">
      <c r="A150">
        <v>704627.21</v>
      </c>
      <c r="B150">
        <f t="shared" si="26"/>
        <v>528470.40749999997</v>
      </c>
      <c r="C150">
        <f t="shared" si="27"/>
        <v>22.777074563249997</v>
      </c>
      <c r="D150">
        <f t="shared" si="28"/>
        <v>3155.4968031824997</v>
      </c>
      <c r="E150">
        <f t="shared" si="29"/>
        <v>14.491230378630913</v>
      </c>
      <c r="F150">
        <f t="shared" si="30"/>
        <v>1472.0392586846363</v>
      </c>
      <c r="G150">
        <f t="shared" si="31"/>
        <v>1486.5304890632672</v>
      </c>
      <c r="I150">
        <f t="shared" si="32"/>
        <v>176156.80249999999</v>
      </c>
      <c r="J150">
        <f t="shared" si="33"/>
        <v>1.4444857804999998</v>
      </c>
      <c r="K150">
        <f t="shared" si="34"/>
        <v>249.43803233999998</v>
      </c>
      <c r="L150">
        <f t="shared" si="35"/>
        <v>0.91901074326970988</v>
      </c>
      <c r="M150">
        <f t="shared" si="36"/>
        <v>116.36284208661</v>
      </c>
      <c r="N150">
        <f t="shared" si="37"/>
        <v>117.28185282987971</v>
      </c>
      <c r="P150">
        <f t="shared" si="38"/>
        <v>1603.8123418931468</v>
      </c>
    </row>
    <row r="151" spans="1:16" x14ac:dyDescent="0.2">
      <c r="A151">
        <v>704627.21</v>
      </c>
      <c r="B151">
        <f t="shared" si="26"/>
        <v>528470.40749999997</v>
      </c>
      <c r="C151">
        <f t="shared" si="27"/>
        <v>22.777074563249997</v>
      </c>
      <c r="D151">
        <f t="shared" si="28"/>
        <v>3155.4968031824997</v>
      </c>
      <c r="E151">
        <f t="shared" si="29"/>
        <v>14.491230378630913</v>
      </c>
      <c r="F151">
        <f t="shared" si="30"/>
        <v>1472.0392586846363</v>
      </c>
      <c r="G151">
        <f t="shared" si="31"/>
        <v>1486.5304890632672</v>
      </c>
      <c r="I151">
        <f t="shared" si="32"/>
        <v>176156.80249999999</v>
      </c>
      <c r="J151">
        <f t="shared" si="33"/>
        <v>1.4444857804999998</v>
      </c>
      <c r="K151">
        <f t="shared" si="34"/>
        <v>249.43803233999998</v>
      </c>
      <c r="L151">
        <f t="shared" si="35"/>
        <v>0.91901074326970988</v>
      </c>
      <c r="M151">
        <f t="shared" si="36"/>
        <v>116.36284208661</v>
      </c>
      <c r="N151">
        <f t="shared" si="37"/>
        <v>117.28185282987971</v>
      </c>
      <c r="P151">
        <f t="shared" si="38"/>
        <v>1603.8123418931468</v>
      </c>
    </row>
    <row r="152" spans="1:16" x14ac:dyDescent="0.2">
      <c r="A152">
        <v>704627.21</v>
      </c>
      <c r="B152">
        <f t="shared" si="26"/>
        <v>528470.40749999997</v>
      </c>
      <c r="C152">
        <f t="shared" si="27"/>
        <v>22.777074563249997</v>
      </c>
      <c r="D152">
        <f t="shared" si="28"/>
        <v>3155.4968031824997</v>
      </c>
      <c r="E152">
        <f t="shared" si="29"/>
        <v>14.491230378630913</v>
      </c>
      <c r="F152">
        <f t="shared" si="30"/>
        <v>1472.0392586846363</v>
      </c>
      <c r="G152">
        <f t="shared" si="31"/>
        <v>1486.5304890632672</v>
      </c>
      <c r="I152">
        <f t="shared" si="32"/>
        <v>176156.80249999999</v>
      </c>
      <c r="J152">
        <f t="shared" si="33"/>
        <v>1.4444857804999998</v>
      </c>
      <c r="K152">
        <f t="shared" si="34"/>
        <v>249.43803233999998</v>
      </c>
      <c r="L152">
        <f t="shared" si="35"/>
        <v>0.91901074326970988</v>
      </c>
      <c r="M152">
        <f t="shared" si="36"/>
        <v>116.36284208661</v>
      </c>
      <c r="N152">
        <f t="shared" si="37"/>
        <v>117.28185282987971</v>
      </c>
      <c r="P152">
        <f t="shared" si="38"/>
        <v>1603.8123418931468</v>
      </c>
    </row>
    <row r="153" spans="1:16" x14ac:dyDescent="0.2">
      <c r="A153">
        <v>704627.21</v>
      </c>
      <c r="B153">
        <f t="shared" si="26"/>
        <v>528470.40749999997</v>
      </c>
      <c r="C153">
        <f t="shared" si="27"/>
        <v>22.777074563249997</v>
      </c>
      <c r="D153">
        <f t="shared" si="28"/>
        <v>3155.4968031824997</v>
      </c>
      <c r="E153">
        <f t="shared" si="29"/>
        <v>14.491230378630913</v>
      </c>
      <c r="F153">
        <f t="shared" si="30"/>
        <v>1472.0392586846363</v>
      </c>
      <c r="G153">
        <f t="shared" si="31"/>
        <v>1486.5304890632672</v>
      </c>
      <c r="I153">
        <f t="shared" si="32"/>
        <v>176156.80249999999</v>
      </c>
      <c r="J153">
        <f t="shared" si="33"/>
        <v>1.4444857804999998</v>
      </c>
      <c r="K153">
        <f t="shared" si="34"/>
        <v>249.43803233999998</v>
      </c>
      <c r="L153">
        <f t="shared" si="35"/>
        <v>0.91901074326970988</v>
      </c>
      <c r="M153">
        <f t="shared" si="36"/>
        <v>116.36284208661</v>
      </c>
      <c r="N153">
        <f t="shared" si="37"/>
        <v>117.28185282987971</v>
      </c>
      <c r="P153">
        <f t="shared" si="38"/>
        <v>1603.8123418931468</v>
      </c>
    </row>
    <row r="154" spans="1:16" x14ac:dyDescent="0.2">
      <c r="A154">
        <v>704627.21</v>
      </c>
      <c r="B154">
        <f t="shared" si="26"/>
        <v>528470.40749999997</v>
      </c>
      <c r="C154">
        <f t="shared" si="27"/>
        <v>22.777074563249997</v>
      </c>
      <c r="D154">
        <f t="shared" si="28"/>
        <v>3155.4968031824997</v>
      </c>
      <c r="E154">
        <f t="shared" si="29"/>
        <v>14.491230378630913</v>
      </c>
      <c r="F154">
        <f t="shared" si="30"/>
        <v>1472.0392586846363</v>
      </c>
      <c r="G154">
        <f t="shared" si="31"/>
        <v>1486.5304890632672</v>
      </c>
      <c r="I154">
        <f t="shared" si="32"/>
        <v>176156.80249999999</v>
      </c>
      <c r="J154">
        <f t="shared" si="33"/>
        <v>1.4444857804999998</v>
      </c>
      <c r="K154">
        <f t="shared" si="34"/>
        <v>249.43803233999998</v>
      </c>
      <c r="L154">
        <f t="shared" si="35"/>
        <v>0.91901074326970988</v>
      </c>
      <c r="M154">
        <f t="shared" si="36"/>
        <v>116.36284208661</v>
      </c>
      <c r="N154">
        <f t="shared" si="37"/>
        <v>117.28185282987971</v>
      </c>
      <c r="P154">
        <f t="shared" si="38"/>
        <v>1603.8123418931468</v>
      </c>
    </row>
    <row r="155" spans="1:16" x14ac:dyDescent="0.2">
      <c r="A155">
        <v>704627.21</v>
      </c>
      <c r="B155">
        <f t="shared" si="26"/>
        <v>528470.40749999997</v>
      </c>
      <c r="C155">
        <f t="shared" si="27"/>
        <v>22.777074563249997</v>
      </c>
      <c r="D155">
        <f t="shared" si="28"/>
        <v>3155.4968031824997</v>
      </c>
      <c r="E155">
        <f t="shared" si="29"/>
        <v>14.491230378630913</v>
      </c>
      <c r="F155">
        <f t="shared" si="30"/>
        <v>1472.0392586846363</v>
      </c>
      <c r="G155">
        <f t="shared" si="31"/>
        <v>1486.5304890632672</v>
      </c>
      <c r="I155">
        <f t="shared" si="32"/>
        <v>176156.80249999999</v>
      </c>
      <c r="J155">
        <f t="shared" si="33"/>
        <v>1.4444857804999998</v>
      </c>
      <c r="K155">
        <f t="shared" si="34"/>
        <v>249.43803233999998</v>
      </c>
      <c r="L155">
        <f t="shared" si="35"/>
        <v>0.91901074326970988</v>
      </c>
      <c r="M155">
        <f t="shared" si="36"/>
        <v>116.36284208661</v>
      </c>
      <c r="N155">
        <f t="shared" si="37"/>
        <v>117.28185282987971</v>
      </c>
      <c r="P155">
        <f t="shared" si="38"/>
        <v>1603.8123418931468</v>
      </c>
    </row>
    <row r="156" spans="1:16" x14ac:dyDescent="0.2">
      <c r="A156">
        <v>704627.21</v>
      </c>
      <c r="B156">
        <f t="shared" si="26"/>
        <v>528470.40749999997</v>
      </c>
      <c r="C156">
        <f t="shared" si="27"/>
        <v>22.777074563249997</v>
      </c>
      <c r="D156">
        <f t="shared" si="28"/>
        <v>3155.4968031824997</v>
      </c>
      <c r="E156">
        <f t="shared" si="29"/>
        <v>14.491230378630913</v>
      </c>
      <c r="F156">
        <f t="shared" si="30"/>
        <v>1472.0392586846363</v>
      </c>
      <c r="G156">
        <f t="shared" si="31"/>
        <v>1486.5304890632672</v>
      </c>
      <c r="I156">
        <f t="shared" si="32"/>
        <v>176156.80249999999</v>
      </c>
      <c r="J156">
        <f t="shared" si="33"/>
        <v>1.4444857804999998</v>
      </c>
      <c r="K156">
        <f t="shared" si="34"/>
        <v>249.43803233999998</v>
      </c>
      <c r="L156">
        <f t="shared" si="35"/>
        <v>0.91901074326970988</v>
      </c>
      <c r="M156">
        <f t="shared" si="36"/>
        <v>116.36284208661</v>
      </c>
      <c r="N156">
        <f t="shared" si="37"/>
        <v>117.28185282987971</v>
      </c>
      <c r="P156">
        <f t="shared" si="38"/>
        <v>1603.8123418931468</v>
      </c>
    </row>
    <row r="157" spans="1:16" x14ac:dyDescent="0.2">
      <c r="A157">
        <v>704627.21</v>
      </c>
      <c r="B157">
        <f t="shared" si="26"/>
        <v>528470.40749999997</v>
      </c>
      <c r="C157">
        <f t="shared" si="27"/>
        <v>22.777074563249997</v>
      </c>
      <c r="D157">
        <f t="shared" si="28"/>
        <v>3155.4968031824997</v>
      </c>
      <c r="E157">
        <f t="shared" si="29"/>
        <v>14.491230378630913</v>
      </c>
      <c r="F157">
        <f t="shared" si="30"/>
        <v>1472.0392586846363</v>
      </c>
      <c r="G157">
        <f t="shared" si="31"/>
        <v>1486.5304890632672</v>
      </c>
      <c r="I157">
        <f t="shared" si="32"/>
        <v>176156.80249999999</v>
      </c>
      <c r="J157">
        <f t="shared" si="33"/>
        <v>1.4444857804999998</v>
      </c>
      <c r="K157">
        <f t="shared" si="34"/>
        <v>249.43803233999998</v>
      </c>
      <c r="L157">
        <f t="shared" si="35"/>
        <v>0.91901074326970988</v>
      </c>
      <c r="M157">
        <f t="shared" si="36"/>
        <v>116.36284208661</v>
      </c>
      <c r="N157">
        <f t="shared" si="37"/>
        <v>117.28185282987971</v>
      </c>
      <c r="P157">
        <f t="shared" si="38"/>
        <v>1603.8123418931468</v>
      </c>
    </row>
    <row r="158" spans="1:16" x14ac:dyDescent="0.2">
      <c r="A158">
        <v>462017</v>
      </c>
      <c r="B158">
        <f t="shared" si="26"/>
        <v>346512.75</v>
      </c>
      <c r="C158">
        <f t="shared" si="27"/>
        <v>14.934699524999999</v>
      </c>
      <c r="D158">
        <f t="shared" si="28"/>
        <v>2069.0276302500001</v>
      </c>
      <c r="E158">
        <f t="shared" si="29"/>
        <v>9.5017545317955001</v>
      </c>
      <c r="F158">
        <f t="shared" si="30"/>
        <v>965.20138951162517</v>
      </c>
      <c r="G158">
        <f t="shared" si="31"/>
        <v>974.70314404342071</v>
      </c>
      <c r="I158">
        <f t="shared" si="32"/>
        <v>115504.25</v>
      </c>
      <c r="J158">
        <f t="shared" si="33"/>
        <v>0.94713484999999997</v>
      </c>
      <c r="K158">
        <f t="shared" si="34"/>
        <v>163.55401799999999</v>
      </c>
      <c r="L158">
        <f t="shared" si="35"/>
        <v>0.60258613426700003</v>
      </c>
      <c r="M158">
        <f t="shared" si="36"/>
        <v>76.297949396999996</v>
      </c>
      <c r="N158">
        <f t="shared" si="37"/>
        <v>76.900535531266996</v>
      </c>
      <c r="P158">
        <f t="shared" si="38"/>
        <v>1051.6036795746877</v>
      </c>
    </row>
    <row r="159" spans="1:16" x14ac:dyDescent="0.2">
      <c r="A159">
        <v>704627.21</v>
      </c>
      <c r="B159">
        <f t="shared" si="26"/>
        <v>528470.40749999997</v>
      </c>
      <c r="C159">
        <f t="shared" si="27"/>
        <v>22.777074563249997</v>
      </c>
      <c r="D159">
        <f t="shared" si="28"/>
        <v>3155.4968031824997</v>
      </c>
      <c r="E159">
        <f t="shared" si="29"/>
        <v>14.491230378630913</v>
      </c>
      <c r="F159">
        <f t="shared" si="30"/>
        <v>1472.0392586846363</v>
      </c>
      <c r="G159">
        <f t="shared" si="31"/>
        <v>1486.5304890632672</v>
      </c>
      <c r="I159">
        <f t="shared" si="32"/>
        <v>176156.80249999999</v>
      </c>
      <c r="J159">
        <f t="shared" si="33"/>
        <v>1.4444857804999998</v>
      </c>
      <c r="K159">
        <f t="shared" si="34"/>
        <v>249.43803233999998</v>
      </c>
      <c r="L159">
        <f t="shared" si="35"/>
        <v>0.91901074326970988</v>
      </c>
      <c r="M159">
        <f t="shared" si="36"/>
        <v>116.36284208661</v>
      </c>
      <c r="N159">
        <f t="shared" si="37"/>
        <v>117.28185282987971</v>
      </c>
      <c r="P159">
        <f t="shared" si="38"/>
        <v>1603.8123418931468</v>
      </c>
    </row>
    <row r="160" spans="1:16" x14ac:dyDescent="0.2">
      <c r="A160">
        <v>704627.21</v>
      </c>
      <c r="B160">
        <f t="shared" si="26"/>
        <v>528470.40749999997</v>
      </c>
      <c r="C160">
        <f t="shared" si="27"/>
        <v>22.777074563249997</v>
      </c>
      <c r="D160">
        <f t="shared" si="28"/>
        <v>3155.4968031824997</v>
      </c>
      <c r="E160">
        <f t="shared" si="29"/>
        <v>14.491230378630913</v>
      </c>
      <c r="F160">
        <f t="shared" si="30"/>
        <v>1472.0392586846363</v>
      </c>
      <c r="G160">
        <f t="shared" si="31"/>
        <v>1486.5304890632672</v>
      </c>
      <c r="I160">
        <f t="shared" si="32"/>
        <v>176156.80249999999</v>
      </c>
      <c r="J160">
        <f t="shared" si="33"/>
        <v>1.4444857804999998</v>
      </c>
      <c r="K160">
        <f t="shared" si="34"/>
        <v>249.43803233999998</v>
      </c>
      <c r="L160">
        <f t="shared" si="35"/>
        <v>0.91901074326970988</v>
      </c>
      <c r="M160">
        <f t="shared" si="36"/>
        <v>116.36284208661</v>
      </c>
      <c r="N160">
        <f t="shared" si="37"/>
        <v>117.28185282987971</v>
      </c>
      <c r="P160">
        <f t="shared" si="38"/>
        <v>1603.8123418931468</v>
      </c>
    </row>
    <row r="161" spans="1:16" x14ac:dyDescent="0.2">
      <c r="A161">
        <v>704627.21</v>
      </c>
      <c r="B161">
        <f t="shared" si="26"/>
        <v>528470.40749999997</v>
      </c>
      <c r="C161">
        <f t="shared" si="27"/>
        <v>22.777074563249997</v>
      </c>
      <c r="D161">
        <f t="shared" si="28"/>
        <v>3155.4968031824997</v>
      </c>
      <c r="E161">
        <f t="shared" si="29"/>
        <v>14.491230378630913</v>
      </c>
      <c r="F161">
        <f t="shared" si="30"/>
        <v>1472.0392586846363</v>
      </c>
      <c r="G161">
        <f t="shared" si="31"/>
        <v>1486.5304890632672</v>
      </c>
      <c r="I161">
        <f t="shared" si="32"/>
        <v>176156.80249999999</v>
      </c>
      <c r="J161">
        <f t="shared" si="33"/>
        <v>1.4444857804999998</v>
      </c>
      <c r="K161">
        <f t="shared" si="34"/>
        <v>249.43803233999998</v>
      </c>
      <c r="L161">
        <f t="shared" si="35"/>
        <v>0.91901074326970988</v>
      </c>
      <c r="M161">
        <f t="shared" si="36"/>
        <v>116.36284208661</v>
      </c>
      <c r="N161">
        <f t="shared" si="37"/>
        <v>117.28185282987971</v>
      </c>
      <c r="P161">
        <f t="shared" si="38"/>
        <v>1603.8123418931468</v>
      </c>
    </row>
    <row r="162" spans="1:16" x14ac:dyDescent="0.2">
      <c r="A162">
        <v>704627.21</v>
      </c>
      <c r="B162">
        <f t="shared" si="26"/>
        <v>528470.40749999997</v>
      </c>
      <c r="C162">
        <f t="shared" si="27"/>
        <v>22.777074563249997</v>
      </c>
      <c r="D162">
        <f t="shared" si="28"/>
        <v>3155.4968031824997</v>
      </c>
      <c r="E162">
        <f t="shared" si="29"/>
        <v>14.491230378630913</v>
      </c>
      <c r="F162">
        <f t="shared" si="30"/>
        <v>1472.0392586846363</v>
      </c>
      <c r="G162">
        <f t="shared" si="31"/>
        <v>1486.5304890632672</v>
      </c>
      <c r="I162">
        <f t="shared" si="32"/>
        <v>176156.80249999999</v>
      </c>
      <c r="J162">
        <f t="shared" si="33"/>
        <v>1.4444857804999998</v>
      </c>
      <c r="K162">
        <f t="shared" si="34"/>
        <v>249.43803233999998</v>
      </c>
      <c r="L162">
        <f t="shared" si="35"/>
        <v>0.91901074326970988</v>
      </c>
      <c r="M162">
        <f t="shared" si="36"/>
        <v>116.36284208661</v>
      </c>
      <c r="N162">
        <f t="shared" si="37"/>
        <v>117.28185282987971</v>
      </c>
      <c r="P162">
        <f t="shared" si="38"/>
        <v>1603.8123418931468</v>
      </c>
    </row>
    <row r="163" spans="1:16" x14ac:dyDescent="0.2">
      <c r="A163">
        <v>704627.21</v>
      </c>
      <c r="B163">
        <f t="shared" si="26"/>
        <v>528470.40749999997</v>
      </c>
      <c r="C163">
        <f t="shared" si="27"/>
        <v>22.777074563249997</v>
      </c>
      <c r="D163">
        <f t="shared" si="28"/>
        <v>3155.4968031824997</v>
      </c>
      <c r="E163">
        <f t="shared" si="29"/>
        <v>14.491230378630913</v>
      </c>
      <c r="F163">
        <f t="shared" si="30"/>
        <v>1472.0392586846363</v>
      </c>
      <c r="G163">
        <f t="shared" si="31"/>
        <v>1486.5304890632672</v>
      </c>
      <c r="I163">
        <f t="shared" si="32"/>
        <v>176156.80249999999</v>
      </c>
      <c r="J163">
        <f t="shared" si="33"/>
        <v>1.4444857804999998</v>
      </c>
      <c r="K163">
        <f t="shared" si="34"/>
        <v>249.43803233999998</v>
      </c>
      <c r="L163">
        <f t="shared" si="35"/>
        <v>0.91901074326970988</v>
      </c>
      <c r="M163">
        <f t="shared" si="36"/>
        <v>116.36284208661</v>
      </c>
      <c r="N163">
        <f t="shared" si="37"/>
        <v>117.28185282987971</v>
      </c>
      <c r="P163">
        <f t="shared" si="38"/>
        <v>1603.8123418931468</v>
      </c>
    </row>
    <row r="164" spans="1:16" x14ac:dyDescent="0.2">
      <c r="A164">
        <v>704627.21</v>
      </c>
      <c r="B164">
        <f t="shared" si="26"/>
        <v>528470.40749999997</v>
      </c>
      <c r="C164">
        <f t="shared" si="27"/>
        <v>22.777074563249997</v>
      </c>
      <c r="D164">
        <f t="shared" si="28"/>
        <v>3155.4968031824997</v>
      </c>
      <c r="E164">
        <f t="shared" si="29"/>
        <v>14.491230378630913</v>
      </c>
      <c r="F164">
        <f t="shared" si="30"/>
        <v>1472.0392586846363</v>
      </c>
      <c r="G164">
        <f t="shared" si="31"/>
        <v>1486.5304890632672</v>
      </c>
      <c r="I164">
        <f t="shared" si="32"/>
        <v>176156.80249999999</v>
      </c>
      <c r="J164">
        <f t="shared" si="33"/>
        <v>1.4444857804999998</v>
      </c>
      <c r="K164">
        <f t="shared" si="34"/>
        <v>249.43803233999998</v>
      </c>
      <c r="L164">
        <f t="shared" si="35"/>
        <v>0.91901074326970988</v>
      </c>
      <c r="M164">
        <f t="shared" si="36"/>
        <v>116.36284208661</v>
      </c>
      <c r="N164">
        <f t="shared" si="37"/>
        <v>117.28185282987971</v>
      </c>
      <c r="P164">
        <f t="shared" si="38"/>
        <v>1603.8123418931468</v>
      </c>
    </row>
    <row r="165" spans="1:16" x14ac:dyDescent="0.2">
      <c r="A165">
        <v>704627.21</v>
      </c>
      <c r="B165">
        <f t="shared" si="26"/>
        <v>528470.40749999997</v>
      </c>
      <c r="C165">
        <f t="shared" si="27"/>
        <v>22.777074563249997</v>
      </c>
      <c r="D165">
        <f t="shared" si="28"/>
        <v>3155.4968031824997</v>
      </c>
      <c r="E165">
        <f t="shared" si="29"/>
        <v>14.491230378630913</v>
      </c>
      <c r="F165">
        <f t="shared" si="30"/>
        <v>1472.0392586846363</v>
      </c>
      <c r="G165">
        <f t="shared" si="31"/>
        <v>1486.5304890632672</v>
      </c>
      <c r="I165">
        <f t="shared" si="32"/>
        <v>176156.80249999999</v>
      </c>
      <c r="J165">
        <f t="shared" si="33"/>
        <v>1.4444857804999998</v>
      </c>
      <c r="K165">
        <f t="shared" si="34"/>
        <v>249.43803233999998</v>
      </c>
      <c r="L165">
        <f t="shared" si="35"/>
        <v>0.91901074326970988</v>
      </c>
      <c r="M165">
        <f t="shared" si="36"/>
        <v>116.36284208661</v>
      </c>
      <c r="N165">
        <f t="shared" si="37"/>
        <v>117.28185282987971</v>
      </c>
      <c r="P165">
        <f t="shared" si="38"/>
        <v>1603.8123418931468</v>
      </c>
    </row>
    <row r="166" spans="1:16" x14ac:dyDescent="0.2">
      <c r="A166">
        <v>704627.21</v>
      </c>
      <c r="B166">
        <f t="shared" si="26"/>
        <v>528470.40749999997</v>
      </c>
      <c r="C166">
        <f t="shared" si="27"/>
        <v>22.777074563249997</v>
      </c>
      <c r="D166">
        <f t="shared" si="28"/>
        <v>3155.4968031824997</v>
      </c>
      <c r="E166">
        <f t="shared" si="29"/>
        <v>14.491230378630913</v>
      </c>
      <c r="F166">
        <f t="shared" si="30"/>
        <v>1472.0392586846363</v>
      </c>
      <c r="G166">
        <f t="shared" si="31"/>
        <v>1486.5304890632672</v>
      </c>
      <c r="I166">
        <f t="shared" si="32"/>
        <v>176156.80249999999</v>
      </c>
      <c r="J166">
        <f t="shared" si="33"/>
        <v>1.4444857804999998</v>
      </c>
      <c r="K166">
        <f t="shared" si="34"/>
        <v>249.43803233999998</v>
      </c>
      <c r="L166">
        <f t="shared" si="35"/>
        <v>0.91901074326970988</v>
      </c>
      <c r="M166">
        <f t="shared" si="36"/>
        <v>116.36284208661</v>
      </c>
      <c r="N166">
        <f t="shared" si="37"/>
        <v>117.28185282987971</v>
      </c>
      <c r="P166">
        <f t="shared" si="38"/>
        <v>1603.8123418931468</v>
      </c>
    </row>
    <row r="167" spans="1:16" x14ac:dyDescent="0.2">
      <c r="A167">
        <v>14400455.800000001</v>
      </c>
      <c r="B167">
        <f t="shared" si="26"/>
        <v>10800341.850000001</v>
      </c>
      <c r="C167">
        <f t="shared" si="27"/>
        <v>465.49473373500001</v>
      </c>
      <c r="D167">
        <f t="shared" si="28"/>
        <v>64488.841186350008</v>
      </c>
      <c r="E167">
        <f t="shared" si="29"/>
        <v>296.15705949688169</v>
      </c>
      <c r="F167">
        <f t="shared" si="30"/>
        <v>30084.044413432279</v>
      </c>
      <c r="G167">
        <f t="shared" si="31"/>
        <v>30380.201472929162</v>
      </c>
      <c r="I167">
        <f t="shared" si="32"/>
        <v>3600113.95</v>
      </c>
      <c r="J167">
        <f t="shared" si="33"/>
        <v>29.520934390000001</v>
      </c>
      <c r="K167">
        <f t="shared" si="34"/>
        <v>5097.7613532000005</v>
      </c>
      <c r="L167">
        <f t="shared" si="35"/>
        <v>18.781808877605801</v>
      </c>
      <c r="M167">
        <f t="shared" si="36"/>
        <v>2378.1056712678005</v>
      </c>
      <c r="N167">
        <f t="shared" si="37"/>
        <v>2396.8874801454062</v>
      </c>
      <c r="P167">
        <f t="shared" si="38"/>
        <v>32777.08895307457</v>
      </c>
    </row>
    <row r="168" spans="1:16" x14ac:dyDescent="0.2">
      <c r="A168">
        <v>14400455.800000001</v>
      </c>
      <c r="B168">
        <f t="shared" si="26"/>
        <v>10800341.850000001</v>
      </c>
      <c r="C168">
        <f t="shared" si="27"/>
        <v>465.49473373500001</v>
      </c>
      <c r="D168">
        <f t="shared" si="28"/>
        <v>64488.841186350008</v>
      </c>
      <c r="E168">
        <f t="shared" si="29"/>
        <v>296.15705949688169</v>
      </c>
      <c r="F168">
        <f t="shared" si="30"/>
        <v>30084.044413432279</v>
      </c>
      <c r="G168">
        <f t="shared" si="31"/>
        <v>30380.201472929162</v>
      </c>
      <c r="I168">
        <f t="shared" si="32"/>
        <v>3600113.95</v>
      </c>
      <c r="J168">
        <f t="shared" si="33"/>
        <v>29.520934390000001</v>
      </c>
      <c r="K168">
        <f t="shared" si="34"/>
        <v>5097.7613532000005</v>
      </c>
      <c r="L168">
        <f t="shared" si="35"/>
        <v>18.781808877605801</v>
      </c>
      <c r="M168">
        <f t="shared" si="36"/>
        <v>2378.1056712678005</v>
      </c>
      <c r="N168">
        <f t="shared" si="37"/>
        <v>2396.8874801454062</v>
      </c>
      <c r="P168">
        <f t="shared" si="38"/>
        <v>32777.08895307457</v>
      </c>
    </row>
    <row r="169" spans="1:16" x14ac:dyDescent="0.2">
      <c r="A169">
        <v>704627.21</v>
      </c>
      <c r="B169">
        <f t="shared" si="26"/>
        <v>528470.40749999997</v>
      </c>
      <c r="C169">
        <f t="shared" si="27"/>
        <v>22.777074563249997</v>
      </c>
      <c r="D169">
        <f t="shared" si="28"/>
        <v>3155.4968031824997</v>
      </c>
      <c r="E169">
        <f t="shared" si="29"/>
        <v>14.491230378630913</v>
      </c>
      <c r="F169">
        <f t="shared" si="30"/>
        <v>1472.0392586846363</v>
      </c>
      <c r="G169">
        <f t="shared" si="31"/>
        <v>1486.5304890632672</v>
      </c>
      <c r="I169">
        <f t="shared" si="32"/>
        <v>176156.80249999999</v>
      </c>
      <c r="J169">
        <f t="shared" si="33"/>
        <v>1.4444857804999998</v>
      </c>
      <c r="K169">
        <f t="shared" si="34"/>
        <v>249.43803233999998</v>
      </c>
      <c r="L169">
        <f t="shared" si="35"/>
        <v>0.91901074326970988</v>
      </c>
      <c r="M169">
        <f t="shared" si="36"/>
        <v>116.36284208661</v>
      </c>
      <c r="N169">
        <f t="shared" si="37"/>
        <v>117.28185282987971</v>
      </c>
      <c r="P169">
        <f t="shared" si="38"/>
        <v>1603.8123418931468</v>
      </c>
    </row>
    <row r="170" spans="1:16" x14ac:dyDescent="0.2">
      <c r="A170">
        <v>14400455.800000001</v>
      </c>
      <c r="B170">
        <f t="shared" si="26"/>
        <v>10800341.850000001</v>
      </c>
      <c r="C170">
        <f t="shared" si="27"/>
        <v>465.49473373500001</v>
      </c>
      <c r="D170">
        <f t="shared" si="28"/>
        <v>64488.841186350008</v>
      </c>
      <c r="E170">
        <f t="shared" si="29"/>
        <v>296.15705949688169</v>
      </c>
      <c r="F170">
        <f t="shared" si="30"/>
        <v>30084.044413432279</v>
      </c>
      <c r="G170">
        <f t="shared" si="31"/>
        <v>30380.201472929162</v>
      </c>
      <c r="I170">
        <f t="shared" si="32"/>
        <v>3600113.95</v>
      </c>
      <c r="J170">
        <f t="shared" si="33"/>
        <v>29.520934390000001</v>
      </c>
      <c r="K170">
        <f t="shared" si="34"/>
        <v>5097.7613532000005</v>
      </c>
      <c r="L170">
        <f t="shared" si="35"/>
        <v>18.781808877605801</v>
      </c>
      <c r="M170">
        <f t="shared" si="36"/>
        <v>2378.1056712678005</v>
      </c>
      <c r="N170">
        <f t="shared" si="37"/>
        <v>2396.8874801454062</v>
      </c>
      <c r="P170">
        <f t="shared" si="38"/>
        <v>32777.08895307457</v>
      </c>
    </row>
    <row r="171" spans="1:16" x14ac:dyDescent="0.2">
      <c r="A171">
        <v>14400455.800000001</v>
      </c>
      <c r="B171">
        <f t="shared" si="26"/>
        <v>10800341.850000001</v>
      </c>
      <c r="C171">
        <f t="shared" si="27"/>
        <v>465.49473373500001</v>
      </c>
      <c r="D171">
        <f t="shared" si="28"/>
        <v>64488.841186350008</v>
      </c>
      <c r="E171">
        <f t="shared" si="29"/>
        <v>296.15705949688169</v>
      </c>
      <c r="F171">
        <f t="shared" si="30"/>
        <v>30084.044413432279</v>
      </c>
      <c r="G171">
        <f t="shared" si="31"/>
        <v>30380.201472929162</v>
      </c>
      <c r="I171">
        <f t="shared" si="32"/>
        <v>3600113.95</v>
      </c>
      <c r="J171">
        <f t="shared" si="33"/>
        <v>29.520934390000001</v>
      </c>
      <c r="K171">
        <f t="shared" si="34"/>
        <v>5097.7613532000005</v>
      </c>
      <c r="L171">
        <f t="shared" si="35"/>
        <v>18.781808877605801</v>
      </c>
      <c r="M171">
        <f t="shared" si="36"/>
        <v>2378.1056712678005</v>
      </c>
      <c r="N171">
        <f t="shared" si="37"/>
        <v>2396.8874801454062</v>
      </c>
      <c r="P171">
        <f t="shared" si="38"/>
        <v>32777.08895307457</v>
      </c>
    </row>
    <row r="172" spans="1:16" x14ac:dyDescent="0.2">
      <c r="A172">
        <v>14400455.800000001</v>
      </c>
      <c r="B172">
        <f t="shared" si="26"/>
        <v>10800341.850000001</v>
      </c>
      <c r="C172">
        <f t="shared" si="27"/>
        <v>465.49473373500001</v>
      </c>
      <c r="D172">
        <f t="shared" si="28"/>
        <v>64488.841186350008</v>
      </c>
      <c r="E172">
        <f t="shared" si="29"/>
        <v>296.15705949688169</v>
      </c>
      <c r="F172">
        <f t="shared" si="30"/>
        <v>30084.044413432279</v>
      </c>
      <c r="G172">
        <f t="shared" si="31"/>
        <v>30380.201472929162</v>
      </c>
      <c r="I172">
        <f t="shared" si="32"/>
        <v>3600113.95</v>
      </c>
      <c r="J172">
        <f t="shared" si="33"/>
        <v>29.520934390000001</v>
      </c>
      <c r="K172">
        <f t="shared" si="34"/>
        <v>5097.7613532000005</v>
      </c>
      <c r="L172">
        <f t="shared" si="35"/>
        <v>18.781808877605801</v>
      </c>
      <c r="M172">
        <f t="shared" si="36"/>
        <v>2378.1056712678005</v>
      </c>
      <c r="N172">
        <f t="shared" si="37"/>
        <v>2396.8874801454062</v>
      </c>
      <c r="P172">
        <f t="shared" si="38"/>
        <v>32777.08895307457</v>
      </c>
    </row>
    <row r="173" spans="1:16" x14ac:dyDescent="0.2">
      <c r="A173">
        <v>14400455.800000001</v>
      </c>
      <c r="B173">
        <f t="shared" si="26"/>
        <v>10800341.850000001</v>
      </c>
      <c r="C173">
        <f t="shared" si="27"/>
        <v>465.49473373500001</v>
      </c>
      <c r="D173">
        <f t="shared" si="28"/>
        <v>64488.841186350008</v>
      </c>
      <c r="E173">
        <f t="shared" si="29"/>
        <v>296.15705949688169</v>
      </c>
      <c r="F173">
        <f t="shared" si="30"/>
        <v>30084.044413432279</v>
      </c>
      <c r="G173">
        <f t="shared" si="31"/>
        <v>30380.201472929162</v>
      </c>
      <c r="I173">
        <f t="shared" si="32"/>
        <v>3600113.95</v>
      </c>
      <c r="J173">
        <f t="shared" si="33"/>
        <v>29.520934390000001</v>
      </c>
      <c r="K173">
        <f t="shared" si="34"/>
        <v>5097.7613532000005</v>
      </c>
      <c r="L173">
        <f t="shared" si="35"/>
        <v>18.781808877605801</v>
      </c>
      <c r="M173">
        <f t="shared" si="36"/>
        <v>2378.1056712678005</v>
      </c>
      <c r="N173">
        <f t="shared" si="37"/>
        <v>2396.8874801454062</v>
      </c>
      <c r="P173">
        <f t="shared" si="38"/>
        <v>32777.08895307457</v>
      </c>
    </row>
    <row r="174" spans="1:16" x14ac:dyDescent="0.2">
      <c r="A174">
        <v>82125</v>
      </c>
      <c r="B174">
        <f t="shared" si="26"/>
        <v>61593.75</v>
      </c>
      <c r="C174">
        <f t="shared" si="27"/>
        <v>2.6546906249999997</v>
      </c>
      <c r="D174">
        <f t="shared" si="28"/>
        <v>367.77628125000001</v>
      </c>
      <c r="E174">
        <f t="shared" si="29"/>
        <v>1.6889672694374998</v>
      </c>
      <c r="F174">
        <f t="shared" si="30"/>
        <v>171.56763520312501</v>
      </c>
      <c r="G174">
        <f t="shared" si="31"/>
        <v>173.25660247256252</v>
      </c>
      <c r="I174">
        <f t="shared" si="32"/>
        <v>20531.25</v>
      </c>
      <c r="J174">
        <f t="shared" si="33"/>
        <v>0.16835624999999999</v>
      </c>
      <c r="K174">
        <f t="shared" si="34"/>
        <v>29.07225</v>
      </c>
      <c r="L174">
        <f t="shared" si="35"/>
        <v>0.107111613375</v>
      </c>
      <c r="M174">
        <f t="shared" si="36"/>
        <v>13.562204625000001</v>
      </c>
      <c r="N174">
        <f t="shared" si="37"/>
        <v>13.669316238375002</v>
      </c>
      <c r="P174">
        <f t="shared" si="38"/>
        <v>186.92591871093751</v>
      </c>
    </row>
    <row r="175" spans="1:16" x14ac:dyDescent="0.2">
      <c r="A175">
        <v>14400455.800000001</v>
      </c>
      <c r="B175">
        <f t="shared" si="26"/>
        <v>10800341.850000001</v>
      </c>
      <c r="C175">
        <f t="shared" si="27"/>
        <v>465.49473373500001</v>
      </c>
      <c r="D175">
        <f t="shared" si="28"/>
        <v>64488.841186350008</v>
      </c>
      <c r="E175">
        <f t="shared" si="29"/>
        <v>296.15705949688169</v>
      </c>
      <c r="F175">
        <f t="shared" si="30"/>
        <v>30084.044413432279</v>
      </c>
      <c r="G175">
        <f t="shared" si="31"/>
        <v>30380.201472929162</v>
      </c>
      <c r="I175">
        <f t="shared" si="32"/>
        <v>3600113.95</v>
      </c>
      <c r="J175">
        <f t="shared" si="33"/>
        <v>29.520934390000001</v>
      </c>
      <c r="K175">
        <f t="shared" si="34"/>
        <v>5097.7613532000005</v>
      </c>
      <c r="L175">
        <f t="shared" si="35"/>
        <v>18.781808877605801</v>
      </c>
      <c r="M175">
        <f t="shared" si="36"/>
        <v>2378.1056712678005</v>
      </c>
      <c r="N175">
        <f t="shared" si="37"/>
        <v>2396.8874801454062</v>
      </c>
      <c r="P175">
        <f t="shared" si="38"/>
        <v>32777.08895307457</v>
      </c>
    </row>
    <row r="176" spans="1:16" x14ac:dyDescent="0.2">
      <c r="A176">
        <v>14400455.800000001</v>
      </c>
      <c r="B176">
        <f t="shared" si="26"/>
        <v>10800341.850000001</v>
      </c>
      <c r="C176">
        <f t="shared" si="27"/>
        <v>465.49473373500001</v>
      </c>
      <c r="D176">
        <f t="shared" si="28"/>
        <v>64488.841186350008</v>
      </c>
      <c r="E176">
        <f t="shared" si="29"/>
        <v>296.15705949688169</v>
      </c>
      <c r="F176">
        <f t="shared" si="30"/>
        <v>30084.044413432279</v>
      </c>
      <c r="G176">
        <f t="shared" si="31"/>
        <v>30380.201472929162</v>
      </c>
      <c r="I176">
        <f t="shared" si="32"/>
        <v>3600113.95</v>
      </c>
      <c r="J176">
        <f t="shared" si="33"/>
        <v>29.520934390000001</v>
      </c>
      <c r="K176">
        <f t="shared" si="34"/>
        <v>5097.7613532000005</v>
      </c>
      <c r="L176">
        <f t="shared" si="35"/>
        <v>18.781808877605801</v>
      </c>
      <c r="M176">
        <f t="shared" si="36"/>
        <v>2378.1056712678005</v>
      </c>
      <c r="N176">
        <f t="shared" si="37"/>
        <v>2396.8874801454062</v>
      </c>
      <c r="P176">
        <f t="shared" si="38"/>
        <v>32777.08895307457</v>
      </c>
    </row>
    <row r="177" spans="1:16" x14ac:dyDescent="0.2">
      <c r="A177">
        <v>704627.21</v>
      </c>
      <c r="B177">
        <f t="shared" si="26"/>
        <v>528470.40749999997</v>
      </c>
      <c r="C177">
        <f t="shared" si="27"/>
        <v>22.777074563249997</v>
      </c>
      <c r="D177">
        <f t="shared" si="28"/>
        <v>3155.4968031824997</v>
      </c>
      <c r="E177">
        <f t="shared" si="29"/>
        <v>14.491230378630913</v>
      </c>
      <c r="F177">
        <f t="shared" si="30"/>
        <v>1472.0392586846363</v>
      </c>
      <c r="G177">
        <f t="shared" si="31"/>
        <v>1486.5304890632672</v>
      </c>
      <c r="I177">
        <f t="shared" si="32"/>
        <v>176156.80249999999</v>
      </c>
      <c r="J177">
        <f t="shared" si="33"/>
        <v>1.4444857804999998</v>
      </c>
      <c r="K177">
        <f t="shared" si="34"/>
        <v>249.43803233999998</v>
      </c>
      <c r="L177">
        <f t="shared" si="35"/>
        <v>0.91901074326970988</v>
      </c>
      <c r="M177">
        <f t="shared" si="36"/>
        <v>116.36284208661</v>
      </c>
      <c r="N177">
        <f t="shared" si="37"/>
        <v>117.28185282987971</v>
      </c>
      <c r="P177">
        <f t="shared" si="38"/>
        <v>1603.8123418931468</v>
      </c>
    </row>
    <row r="178" spans="1:16" x14ac:dyDescent="0.2">
      <c r="A178">
        <v>13505</v>
      </c>
      <c r="B178">
        <f t="shared" si="26"/>
        <v>10128.75</v>
      </c>
      <c r="C178">
        <f t="shared" si="27"/>
        <v>0.43654912499999998</v>
      </c>
      <c r="D178">
        <f t="shared" si="28"/>
        <v>60.47876625</v>
      </c>
      <c r="E178">
        <f t="shared" si="29"/>
        <v>0.2777412843075</v>
      </c>
      <c r="F178">
        <f t="shared" si="30"/>
        <v>28.213344455625002</v>
      </c>
      <c r="G178">
        <f t="shared" si="31"/>
        <v>28.491085739932501</v>
      </c>
      <c r="I178">
        <f t="shared" si="32"/>
        <v>3376.25</v>
      </c>
      <c r="J178">
        <f t="shared" si="33"/>
        <v>2.7685249999999998E-2</v>
      </c>
      <c r="K178">
        <f t="shared" si="34"/>
        <v>4.7807699999999995</v>
      </c>
      <c r="L178">
        <f t="shared" si="35"/>
        <v>1.7613909755000001E-2</v>
      </c>
      <c r="M178">
        <f t="shared" si="36"/>
        <v>2.2302292050000001</v>
      </c>
      <c r="N178">
        <f t="shared" si="37"/>
        <v>2.2478431147550002</v>
      </c>
      <c r="P178">
        <f t="shared" si="38"/>
        <v>30.738928854687501</v>
      </c>
    </row>
    <row r="179" spans="1:16" x14ac:dyDescent="0.2">
      <c r="A179">
        <v>704627.21</v>
      </c>
      <c r="B179">
        <f t="shared" si="26"/>
        <v>528470.40749999997</v>
      </c>
      <c r="C179">
        <f t="shared" si="27"/>
        <v>22.777074563249997</v>
      </c>
      <c r="D179">
        <f t="shared" si="28"/>
        <v>3155.4968031824997</v>
      </c>
      <c r="E179">
        <f t="shared" si="29"/>
        <v>14.491230378630913</v>
      </c>
      <c r="F179">
        <f t="shared" si="30"/>
        <v>1472.0392586846363</v>
      </c>
      <c r="G179">
        <f t="shared" si="31"/>
        <v>1486.5304890632672</v>
      </c>
      <c r="I179">
        <f t="shared" si="32"/>
        <v>176156.80249999999</v>
      </c>
      <c r="J179">
        <f t="shared" si="33"/>
        <v>1.4444857804999998</v>
      </c>
      <c r="K179">
        <f t="shared" si="34"/>
        <v>249.43803233999998</v>
      </c>
      <c r="L179">
        <f t="shared" si="35"/>
        <v>0.91901074326970988</v>
      </c>
      <c r="M179">
        <f t="shared" si="36"/>
        <v>116.36284208661</v>
      </c>
      <c r="N179">
        <f t="shared" si="37"/>
        <v>117.28185282987971</v>
      </c>
      <c r="P179">
        <f t="shared" si="38"/>
        <v>1603.8123418931468</v>
      </c>
    </row>
    <row r="180" spans="1:16" x14ac:dyDescent="0.2">
      <c r="A180">
        <v>704627.21</v>
      </c>
      <c r="B180">
        <f t="shared" si="26"/>
        <v>528470.40749999997</v>
      </c>
      <c r="C180">
        <f t="shared" si="27"/>
        <v>22.777074563249997</v>
      </c>
      <c r="D180">
        <f t="shared" si="28"/>
        <v>3155.4968031824997</v>
      </c>
      <c r="E180">
        <f t="shared" si="29"/>
        <v>14.491230378630913</v>
      </c>
      <c r="F180">
        <f t="shared" si="30"/>
        <v>1472.0392586846363</v>
      </c>
      <c r="G180">
        <f t="shared" si="31"/>
        <v>1486.5304890632672</v>
      </c>
      <c r="I180">
        <f t="shared" si="32"/>
        <v>176156.80249999999</v>
      </c>
      <c r="J180">
        <f t="shared" si="33"/>
        <v>1.4444857804999998</v>
      </c>
      <c r="K180">
        <f t="shared" si="34"/>
        <v>249.43803233999998</v>
      </c>
      <c r="L180">
        <f t="shared" si="35"/>
        <v>0.91901074326970988</v>
      </c>
      <c r="M180">
        <f t="shared" si="36"/>
        <v>116.36284208661</v>
      </c>
      <c r="N180">
        <f t="shared" si="37"/>
        <v>117.28185282987971</v>
      </c>
      <c r="P180">
        <f t="shared" si="38"/>
        <v>1603.8123418931468</v>
      </c>
    </row>
    <row r="181" spans="1:16" x14ac:dyDescent="0.2">
      <c r="A181">
        <v>704627.21</v>
      </c>
      <c r="B181">
        <f t="shared" si="26"/>
        <v>528470.40749999997</v>
      </c>
      <c r="C181">
        <f t="shared" si="27"/>
        <v>22.777074563249997</v>
      </c>
      <c r="D181">
        <f t="shared" si="28"/>
        <v>3155.4968031824997</v>
      </c>
      <c r="E181">
        <f t="shared" si="29"/>
        <v>14.491230378630913</v>
      </c>
      <c r="F181">
        <f t="shared" si="30"/>
        <v>1472.0392586846363</v>
      </c>
      <c r="G181">
        <f t="shared" si="31"/>
        <v>1486.5304890632672</v>
      </c>
      <c r="I181">
        <f t="shared" si="32"/>
        <v>176156.80249999999</v>
      </c>
      <c r="J181">
        <f t="shared" si="33"/>
        <v>1.4444857804999998</v>
      </c>
      <c r="K181">
        <f t="shared" si="34"/>
        <v>249.43803233999998</v>
      </c>
      <c r="L181">
        <f t="shared" si="35"/>
        <v>0.91901074326970988</v>
      </c>
      <c r="M181">
        <f t="shared" si="36"/>
        <v>116.36284208661</v>
      </c>
      <c r="N181">
        <f t="shared" si="37"/>
        <v>117.28185282987971</v>
      </c>
      <c r="P181">
        <f t="shared" si="38"/>
        <v>1603.8123418931468</v>
      </c>
    </row>
    <row r="182" spans="1:16" x14ac:dyDescent="0.2">
      <c r="A182">
        <v>704627.21</v>
      </c>
      <c r="B182">
        <f t="shared" si="26"/>
        <v>528470.40749999997</v>
      </c>
      <c r="C182">
        <f t="shared" si="27"/>
        <v>22.777074563249997</v>
      </c>
      <c r="D182">
        <f t="shared" si="28"/>
        <v>3155.4968031824997</v>
      </c>
      <c r="E182">
        <f t="shared" si="29"/>
        <v>14.491230378630913</v>
      </c>
      <c r="F182">
        <f t="shared" si="30"/>
        <v>1472.0392586846363</v>
      </c>
      <c r="G182">
        <f t="shared" si="31"/>
        <v>1486.5304890632672</v>
      </c>
      <c r="I182">
        <f t="shared" si="32"/>
        <v>176156.80249999999</v>
      </c>
      <c r="J182">
        <f t="shared" si="33"/>
        <v>1.4444857804999998</v>
      </c>
      <c r="K182">
        <f t="shared" si="34"/>
        <v>249.43803233999998</v>
      </c>
      <c r="L182">
        <f t="shared" si="35"/>
        <v>0.91901074326970988</v>
      </c>
      <c r="M182">
        <f t="shared" si="36"/>
        <v>116.36284208661</v>
      </c>
      <c r="N182">
        <f t="shared" si="37"/>
        <v>117.28185282987971</v>
      </c>
      <c r="P182">
        <f t="shared" si="38"/>
        <v>1603.8123418931468</v>
      </c>
    </row>
    <row r="183" spans="1:16" x14ac:dyDescent="0.2">
      <c r="A183">
        <v>704627.21</v>
      </c>
      <c r="B183">
        <f t="shared" si="26"/>
        <v>528470.40749999997</v>
      </c>
      <c r="C183">
        <f t="shared" si="27"/>
        <v>22.777074563249997</v>
      </c>
      <c r="D183">
        <f t="shared" si="28"/>
        <v>3155.4968031824997</v>
      </c>
      <c r="E183">
        <f t="shared" si="29"/>
        <v>14.491230378630913</v>
      </c>
      <c r="F183">
        <f t="shared" si="30"/>
        <v>1472.0392586846363</v>
      </c>
      <c r="G183">
        <f t="shared" si="31"/>
        <v>1486.5304890632672</v>
      </c>
      <c r="I183">
        <f t="shared" si="32"/>
        <v>176156.80249999999</v>
      </c>
      <c r="J183">
        <f t="shared" si="33"/>
        <v>1.4444857804999998</v>
      </c>
      <c r="K183">
        <f t="shared" si="34"/>
        <v>249.43803233999998</v>
      </c>
      <c r="L183">
        <f t="shared" si="35"/>
        <v>0.91901074326970988</v>
      </c>
      <c r="M183">
        <f t="shared" si="36"/>
        <v>116.36284208661</v>
      </c>
      <c r="N183">
        <f t="shared" si="37"/>
        <v>117.28185282987971</v>
      </c>
      <c r="P183">
        <f t="shared" si="38"/>
        <v>1603.8123418931468</v>
      </c>
    </row>
    <row r="184" spans="1:16" x14ac:dyDescent="0.2">
      <c r="A184">
        <v>704627.21</v>
      </c>
      <c r="B184">
        <f t="shared" si="26"/>
        <v>528470.40749999997</v>
      </c>
      <c r="C184">
        <f t="shared" si="27"/>
        <v>22.777074563249997</v>
      </c>
      <c r="D184">
        <f t="shared" si="28"/>
        <v>3155.4968031824997</v>
      </c>
      <c r="E184">
        <f t="shared" si="29"/>
        <v>14.491230378630913</v>
      </c>
      <c r="F184">
        <f t="shared" si="30"/>
        <v>1472.0392586846363</v>
      </c>
      <c r="G184">
        <f t="shared" si="31"/>
        <v>1486.5304890632672</v>
      </c>
      <c r="I184">
        <f t="shared" si="32"/>
        <v>176156.80249999999</v>
      </c>
      <c r="J184">
        <f t="shared" si="33"/>
        <v>1.4444857804999998</v>
      </c>
      <c r="K184">
        <f t="shared" si="34"/>
        <v>249.43803233999998</v>
      </c>
      <c r="L184">
        <f t="shared" si="35"/>
        <v>0.91901074326970988</v>
      </c>
      <c r="M184">
        <f t="shared" si="36"/>
        <v>116.36284208661</v>
      </c>
      <c r="N184">
        <f t="shared" si="37"/>
        <v>117.28185282987971</v>
      </c>
      <c r="P184">
        <f t="shared" si="38"/>
        <v>1603.8123418931468</v>
      </c>
    </row>
    <row r="185" spans="1:16" x14ac:dyDescent="0.2">
      <c r="A185">
        <v>704627.21</v>
      </c>
      <c r="B185">
        <f t="shared" si="26"/>
        <v>528470.40749999997</v>
      </c>
      <c r="C185">
        <f t="shared" si="27"/>
        <v>22.777074563249997</v>
      </c>
      <c r="D185">
        <f t="shared" si="28"/>
        <v>3155.4968031824997</v>
      </c>
      <c r="E185">
        <f t="shared" si="29"/>
        <v>14.491230378630913</v>
      </c>
      <c r="F185">
        <f t="shared" si="30"/>
        <v>1472.0392586846363</v>
      </c>
      <c r="G185">
        <f t="shared" si="31"/>
        <v>1486.5304890632672</v>
      </c>
      <c r="I185">
        <f t="shared" si="32"/>
        <v>176156.80249999999</v>
      </c>
      <c r="J185">
        <f t="shared" si="33"/>
        <v>1.4444857804999998</v>
      </c>
      <c r="K185">
        <f t="shared" si="34"/>
        <v>249.43803233999998</v>
      </c>
      <c r="L185">
        <f t="shared" si="35"/>
        <v>0.91901074326970988</v>
      </c>
      <c r="M185">
        <f t="shared" si="36"/>
        <v>116.36284208661</v>
      </c>
      <c r="N185">
        <f t="shared" si="37"/>
        <v>117.28185282987971</v>
      </c>
      <c r="P185">
        <f t="shared" si="38"/>
        <v>1603.8123418931468</v>
      </c>
    </row>
    <row r="186" spans="1:16" x14ac:dyDescent="0.2">
      <c r="A186">
        <v>14400455.800000001</v>
      </c>
      <c r="B186">
        <f t="shared" si="26"/>
        <v>10800341.850000001</v>
      </c>
      <c r="C186">
        <f t="shared" si="27"/>
        <v>465.49473373500001</v>
      </c>
      <c r="D186">
        <f t="shared" si="28"/>
        <v>64488.841186350008</v>
      </c>
      <c r="E186">
        <f t="shared" si="29"/>
        <v>296.15705949688169</v>
      </c>
      <c r="F186">
        <f t="shared" si="30"/>
        <v>30084.044413432279</v>
      </c>
      <c r="G186">
        <f t="shared" si="31"/>
        <v>30380.201472929162</v>
      </c>
      <c r="I186">
        <f t="shared" si="32"/>
        <v>3600113.95</v>
      </c>
      <c r="J186">
        <f t="shared" si="33"/>
        <v>29.520934390000001</v>
      </c>
      <c r="K186">
        <f t="shared" si="34"/>
        <v>5097.7613532000005</v>
      </c>
      <c r="L186">
        <f t="shared" si="35"/>
        <v>18.781808877605801</v>
      </c>
      <c r="M186">
        <f t="shared" si="36"/>
        <v>2378.1056712678005</v>
      </c>
      <c r="N186">
        <f t="shared" si="37"/>
        <v>2396.8874801454062</v>
      </c>
      <c r="P186">
        <f t="shared" si="38"/>
        <v>32777.08895307457</v>
      </c>
    </row>
    <row r="187" spans="1:16" x14ac:dyDescent="0.2">
      <c r="A187">
        <v>704627.21</v>
      </c>
      <c r="B187">
        <f t="shared" si="26"/>
        <v>528470.40749999997</v>
      </c>
      <c r="C187">
        <f t="shared" si="27"/>
        <v>22.777074563249997</v>
      </c>
      <c r="D187">
        <f t="shared" si="28"/>
        <v>3155.4968031824997</v>
      </c>
      <c r="E187">
        <f t="shared" si="29"/>
        <v>14.491230378630913</v>
      </c>
      <c r="F187">
        <f t="shared" si="30"/>
        <v>1472.0392586846363</v>
      </c>
      <c r="G187">
        <f t="shared" si="31"/>
        <v>1486.5304890632672</v>
      </c>
      <c r="I187">
        <f t="shared" si="32"/>
        <v>176156.80249999999</v>
      </c>
      <c r="J187">
        <f t="shared" si="33"/>
        <v>1.4444857804999998</v>
      </c>
      <c r="K187">
        <f t="shared" si="34"/>
        <v>249.43803233999998</v>
      </c>
      <c r="L187">
        <f t="shared" si="35"/>
        <v>0.91901074326970988</v>
      </c>
      <c r="M187">
        <f t="shared" si="36"/>
        <v>116.36284208661</v>
      </c>
      <c r="N187">
        <f t="shared" si="37"/>
        <v>117.28185282987971</v>
      </c>
      <c r="P187">
        <f t="shared" si="38"/>
        <v>1603.8123418931468</v>
      </c>
    </row>
    <row r="188" spans="1:16" x14ac:dyDescent="0.2">
      <c r="A188">
        <v>704627.21</v>
      </c>
      <c r="B188">
        <f t="shared" si="26"/>
        <v>528470.40749999997</v>
      </c>
      <c r="C188">
        <f t="shared" si="27"/>
        <v>22.777074563249997</v>
      </c>
      <c r="D188">
        <f t="shared" si="28"/>
        <v>3155.4968031824997</v>
      </c>
      <c r="E188">
        <f t="shared" si="29"/>
        <v>14.491230378630913</v>
      </c>
      <c r="F188">
        <f t="shared" si="30"/>
        <v>1472.0392586846363</v>
      </c>
      <c r="G188">
        <f t="shared" si="31"/>
        <v>1486.5304890632672</v>
      </c>
      <c r="I188">
        <f t="shared" si="32"/>
        <v>176156.80249999999</v>
      </c>
      <c r="J188">
        <f t="shared" si="33"/>
        <v>1.4444857804999998</v>
      </c>
      <c r="K188">
        <f t="shared" si="34"/>
        <v>249.43803233999998</v>
      </c>
      <c r="L188">
        <f t="shared" si="35"/>
        <v>0.91901074326970988</v>
      </c>
      <c r="M188">
        <f t="shared" si="36"/>
        <v>116.36284208661</v>
      </c>
      <c r="N188">
        <f t="shared" si="37"/>
        <v>117.28185282987971</v>
      </c>
      <c r="P188">
        <f t="shared" si="38"/>
        <v>1603.8123418931468</v>
      </c>
    </row>
    <row r="189" spans="1:16" x14ac:dyDescent="0.2">
      <c r="A189">
        <v>14400455.800000001</v>
      </c>
      <c r="B189">
        <f t="shared" si="26"/>
        <v>10800341.850000001</v>
      </c>
      <c r="C189">
        <f t="shared" si="27"/>
        <v>465.49473373500001</v>
      </c>
      <c r="D189">
        <f t="shared" si="28"/>
        <v>64488.841186350008</v>
      </c>
      <c r="E189">
        <f t="shared" si="29"/>
        <v>296.15705949688169</v>
      </c>
      <c r="F189">
        <f t="shared" si="30"/>
        <v>30084.044413432279</v>
      </c>
      <c r="G189">
        <f t="shared" si="31"/>
        <v>30380.201472929162</v>
      </c>
      <c r="I189">
        <f t="shared" si="32"/>
        <v>3600113.95</v>
      </c>
      <c r="J189">
        <f t="shared" si="33"/>
        <v>29.520934390000001</v>
      </c>
      <c r="K189">
        <f t="shared" si="34"/>
        <v>5097.7613532000005</v>
      </c>
      <c r="L189">
        <f t="shared" si="35"/>
        <v>18.781808877605801</v>
      </c>
      <c r="M189">
        <f t="shared" si="36"/>
        <v>2378.1056712678005</v>
      </c>
      <c r="N189">
        <f t="shared" si="37"/>
        <v>2396.8874801454062</v>
      </c>
      <c r="P189">
        <f t="shared" si="38"/>
        <v>32777.08895307457</v>
      </c>
    </row>
    <row r="190" spans="1:16" x14ac:dyDescent="0.2">
      <c r="A190">
        <v>14400455.800000001</v>
      </c>
      <c r="B190">
        <f t="shared" si="26"/>
        <v>10800341.850000001</v>
      </c>
      <c r="C190">
        <f t="shared" si="27"/>
        <v>465.49473373500001</v>
      </c>
      <c r="D190">
        <f t="shared" si="28"/>
        <v>64488.841186350008</v>
      </c>
      <c r="E190">
        <f t="shared" si="29"/>
        <v>296.15705949688169</v>
      </c>
      <c r="F190">
        <f t="shared" si="30"/>
        <v>30084.044413432279</v>
      </c>
      <c r="G190">
        <f t="shared" si="31"/>
        <v>30380.201472929162</v>
      </c>
      <c r="I190">
        <f t="shared" si="32"/>
        <v>3600113.95</v>
      </c>
      <c r="J190">
        <f t="shared" si="33"/>
        <v>29.520934390000001</v>
      </c>
      <c r="K190">
        <f t="shared" si="34"/>
        <v>5097.7613532000005</v>
      </c>
      <c r="L190">
        <f t="shared" si="35"/>
        <v>18.781808877605801</v>
      </c>
      <c r="M190">
        <f t="shared" si="36"/>
        <v>2378.1056712678005</v>
      </c>
      <c r="N190">
        <f t="shared" si="37"/>
        <v>2396.8874801454062</v>
      </c>
      <c r="P190">
        <f t="shared" si="38"/>
        <v>32777.08895307457</v>
      </c>
    </row>
    <row r="191" spans="1:16" x14ac:dyDescent="0.2">
      <c r="A191">
        <v>14400455.800000001</v>
      </c>
      <c r="B191">
        <f t="shared" si="26"/>
        <v>10800341.850000001</v>
      </c>
      <c r="C191">
        <f t="shared" si="27"/>
        <v>465.49473373500001</v>
      </c>
      <c r="D191">
        <f t="shared" si="28"/>
        <v>64488.841186350008</v>
      </c>
      <c r="E191">
        <f t="shared" si="29"/>
        <v>296.15705949688169</v>
      </c>
      <c r="F191">
        <f t="shared" si="30"/>
        <v>30084.044413432279</v>
      </c>
      <c r="G191">
        <f t="shared" si="31"/>
        <v>30380.201472929162</v>
      </c>
      <c r="I191">
        <f t="shared" si="32"/>
        <v>3600113.95</v>
      </c>
      <c r="J191">
        <f t="shared" si="33"/>
        <v>29.520934390000001</v>
      </c>
      <c r="K191">
        <f t="shared" si="34"/>
        <v>5097.7613532000005</v>
      </c>
      <c r="L191">
        <f t="shared" si="35"/>
        <v>18.781808877605801</v>
      </c>
      <c r="M191">
        <f t="shared" si="36"/>
        <v>2378.1056712678005</v>
      </c>
      <c r="N191">
        <f t="shared" si="37"/>
        <v>2396.8874801454062</v>
      </c>
      <c r="P191">
        <f t="shared" si="38"/>
        <v>32777.08895307457</v>
      </c>
    </row>
    <row r="192" spans="1:16" x14ac:dyDescent="0.2">
      <c r="A192">
        <v>704627.21</v>
      </c>
      <c r="B192">
        <f t="shared" si="26"/>
        <v>528470.40749999997</v>
      </c>
      <c r="C192">
        <f t="shared" si="27"/>
        <v>22.777074563249997</v>
      </c>
      <c r="D192">
        <f t="shared" si="28"/>
        <v>3155.4968031824997</v>
      </c>
      <c r="E192">
        <f t="shared" si="29"/>
        <v>14.491230378630913</v>
      </c>
      <c r="F192">
        <f t="shared" si="30"/>
        <v>1472.0392586846363</v>
      </c>
      <c r="G192">
        <f t="shared" si="31"/>
        <v>1486.5304890632672</v>
      </c>
      <c r="I192">
        <f t="shared" si="32"/>
        <v>176156.80249999999</v>
      </c>
      <c r="J192">
        <f t="shared" si="33"/>
        <v>1.4444857804999998</v>
      </c>
      <c r="K192">
        <f t="shared" si="34"/>
        <v>249.43803233999998</v>
      </c>
      <c r="L192">
        <f t="shared" si="35"/>
        <v>0.91901074326970988</v>
      </c>
      <c r="M192">
        <f t="shared" si="36"/>
        <v>116.36284208661</v>
      </c>
      <c r="N192">
        <f t="shared" si="37"/>
        <v>117.28185282987971</v>
      </c>
      <c r="P192">
        <f t="shared" si="38"/>
        <v>1603.8123418931468</v>
      </c>
    </row>
    <row r="193" spans="1:16" x14ac:dyDescent="0.2">
      <c r="A193">
        <v>704627.21</v>
      </c>
      <c r="B193">
        <f t="shared" si="26"/>
        <v>528470.40749999997</v>
      </c>
      <c r="C193">
        <f t="shared" si="27"/>
        <v>22.777074563249997</v>
      </c>
      <c r="D193">
        <f t="shared" si="28"/>
        <v>3155.4968031824997</v>
      </c>
      <c r="E193">
        <f t="shared" si="29"/>
        <v>14.491230378630913</v>
      </c>
      <c r="F193">
        <f t="shared" si="30"/>
        <v>1472.0392586846363</v>
      </c>
      <c r="G193">
        <f t="shared" si="31"/>
        <v>1486.5304890632672</v>
      </c>
      <c r="I193">
        <f t="shared" si="32"/>
        <v>176156.80249999999</v>
      </c>
      <c r="J193">
        <f t="shared" si="33"/>
        <v>1.4444857804999998</v>
      </c>
      <c r="K193">
        <f t="shared" si="34"/>
        <v>249.43803233999998</v>
      </c>
      <c r="L193">
        <f t="shared" si="35"/>
        <v>0.91901074326970988</v>
      </c>
      <c r="M193">
        <f t="shared" si="36"/>
        <v>116.36284208661</v>
      </c>
      <c r="N193">
        <f t="shared" si="37"/>
        <v>117.28185282987971</v>
      </c>
      <c r="P193">
        <f t="shared" si="38"/>
        <v>1603.8123418931468</v>
      </c>
    </row>
    <row r="194" spans="1:16" x14ac:dyDescent="0.2">
      <c r="A194">
        <v>462017</v>
      </c>
      <c r="B194">
        <f t="shared" si="26"/>
        <v>346512.75</v>
      </c>
      <c r="C194">
        <f t="shared" si="27"/>
        <v>14.934699524999999</v>
      </c>
      <c r="D194">
        <f t="shared" si="28"/>
        <v>2069.0276302500001</v>
      </c>
      <c r="E194">
        <f t="shared" si="29"/>
        <v>9.5017545317955001</v>
      </c>
      <c r="F194">
        <f t="shared" si="30"/>
        <v>965.20138951162517</v>
      </c>
      <c r="G194">
        <f t="shared" si="31"/>
        <v>974.70314404342071</v>
      </c>
      <c r="I194">
        <f t="shared" si="32"/>
        <v>115504.25</v>
      </c>
      <c r="J194">
        <f t="shared" si="33"/>
        <v>0.94713484999999997</v>
      </c>
      <c r="K194">
        <f t="shared" si="34"/>
        <v>163.55401799999999</v>
      </c>
      <c r="L194">
        <f t="shared" si="35"/>
        <v>0.60258613426700003</v>
      </c>
      <c r="M194">
        <f t="shared" si="36"/>
        <v>76.297949396999996</v>
      </c>
      <c r="N194">
        <f t="shared" si="37"/>
        <v>76.900535531266996</v>
      </c>
      <c r="P194">
        <f t="shared" si="38"/>
        <v>1051.6036795746877</v>
      </c>
    </row>
    <row r="195" spans="1:16" x14ac:dyDescent="0.2">
      <c r="A195">
        <v>462017</v>
      </c>
      <c r="B195">
        <f t="shared" ref="B195:B225" si="39">A195*0.75</f>
        <v>346512.75</v>
      </c>
      <c r="C195">
        <f t="shared" ref="C195:C225" si="40">B195*0.0000431</f>
        <v>14.934699524999999</v>
      </c>
      <c r="D195">
        <f t="shared" ref="D195:D225" si="41">B195*0.005971</f>
        <v>2069.0276302500001</v>
      </c>
      <c r="E195">
        <f t="shared" ref="E195:E225" si="42">C195*0.63622</f>
        <v>9.5017545317955001</v>
      </c>
      <c r="F195">
        <f t="shared" ref="F195:F225" si="43">D195*0.4665</f>
        <v>965.20138951162517</v>
      </c>
      <c r="G195">
        <f t="shared" ref="G195:G225" si="44">E195+F195</f>
        <v>974.70314404342071</v>
      </c>
      <c r="I195">
        <f t="shared" ref="I195:I225" si="45">A195*0.25</f>
        <v>115504.25</v>
      </c>
      <c r="J195">
        <f t="shared" ref="J195:J225" si="46">I195*0.0000082</f>
        <v>0.94713484999999997</v>
      </c>
      <c r="K195">
        <f t="shared" ref="K195:K225" si="47">I195*0.001416</f>
        <v>163.55401799999999</v>
      </c>
      <c r="L195">
        <f t="shared" ref="L195:L225" si="48">J195*0.63622</f>
        <v>0.60258613426700003</v>
      </c>
      <c r="M195">
        <f t="shared" ref="M195:M225" si="49">K195*0.4665</f>
        <v>76.297949396999996</v>
      </c>
      <c r="N195">
        <f t="shared" ref="N195:N225" si="50">M195+L195</f>
        <v>76.900535531266996</v>
      </c>
      <c r="P195">
        <f t="shared" ref="P195:P225" si="51">N195+G195</f>
        <v>1051.6036795746877</v>
      </c>
    </row>
    <row r="196" spans="1:16" x14ac:dyDescent="0.2">
      <c r="A196">
        <v>462017</v>
      </c>
      <c r="B196">
        <f t="shared" si="39"/>
        <v>346512.75</v>
      </c>
      <c r="C196">
        <f t="shared" si="40"/>
        <v>14.934699524999999</v>
      </c>
      <c r="D196">
        <f t="shared" si="41"/>
        <v>2069.0276302500001</v>
      </c>
      <c r="E196">
        <f t="shared" si="42"/>
        <v>9.5017545317955001</v>
      </c>
      <c r="F196">
        <f t="shared" si="43"/>
        <v>965.20138951162517</v>
      </c>
      <c r="G196">
        <f t="shared" si="44"/>
        <v>974.70314404342071</v>
      </c>
      <c r="I196">
        <f t="shared" si="45"/>
        <v>115504.25</v>
      </c>
      <c r="J196">
        <f t="shared" si="46"/>
        <v>0.94713484999999997</v>
      </c>
      <c r="K196">
        <f t="shared" si="47"/>
        <v>163.55401799999999</v>
      </c>
      <c r="L196">
        <f t="shared" si="48"/>
        <v>0.60258613426700003</v>
      </c>
      <c r="M196">
        <f t="shared" si="49"/>
        <v>76.297949396999996</v>
      </c>
      <c r="N196">
        <f t="shared" si="50"/>
        <v>76.900535531266996</v>
      </c>
      <c r="P196">
        <f t="shared" si="51"/>
        <v>1051.6036795746877</v>
      </c>
    </row>
    <row r="197" spans="1:16" x14ac:dyDescent="0.2">
      <c r="A197">
        <v>704627.21</v>
      </c>
      <c r="B197">
        <f t="shared" si="39"/>
        <v>528470.40749999997</v>
      </c>
      <c r="C197">
        <f t="shared" si="40"/>
        <v>22.777074563249997</v>
      </c>
      <c r="D197">
        <f t="shared" si="41"/>
        <v>3155.4968031824997</v>
      </c>
      <c r="E197">
        <f t="shared" si="42"/>
        <v>14.491230378630913</v>
      </c>
      <c r="F197">
        <f t="shared" si="43"/>
        <v>1472.0392586846363</v>
      </c>
      <c r="G197">
        <f t="shared" si="44"/>
        <v>1486.5304890632672</v>
      </c>
      <c r="I197">
        <f t="shared" si="45"/>
        <v>176156.80249999999</v>
      </c>
      <c r="J197">
        <f t="shared" si="46"/>
        <v>1.4444857804999998</v>
      </c>
      <c r="K197">
        <f t="shared" si="47"/>
        <v>249.43803233999998</v>
      </c>
      <c r="L197">
        <f t="shared" si="48"/>
        <v>0.91901074326970988</v>
      </c>
      <c r="M197">
        <f t="shared" si="49"/>
        <v>116.36284208661</v>
      </c>
      <c r="N197">
        <f t="shared" si="50"/>
        <v>117.28185282987971</v>
      </c>
      <c r="P197">
        <f t="shared" si="51"/>
        <v>1603.8123418931468</v>
      </c>
    </row>
    <row r="198" spans="1:16" x14ac:dyDescent="0.2">
      <c r="A198">
        <v>704627.21</v>
      </c>
      <c r="B198">
        <f t="shared" si="39"/>
        <v>528470.40749999997</v>
      </c>
      <c r="C198">
        <f t="shared" si="40"/>
        <v>22.777074563249997</v>
      </c>
      <c r="D198">
        <f t="shared" si="41"/>
        <v>3155.4968031824997</v>
      </c>
      <c r="E198">
        <f t="shared" si="42"/>
        <v>14.491230378630913</v>
      </c>
      <c r="F198">
        <f t="shared" si="43"/>
        <v>1472.0392586846363</v>
      </c>
      <c r="G198">
        <f t="shared" si="44"/>
        <v>1486.5304890632672</v>
      </c>
      <c r="I198">
        <f t="shared" si="45"/>
        <v>176156.80249999999</v>
      </c>
      <c r="J198">
        <f t="shared" si="46"/>
        <v>1.4444857804999998</v>
      </c>
      <c r="K198">
        <f t="shared" si="47"/>
        <v>249.43803233999998</v>
      </c>
      <c r="L198">
        <f t="shared" si="48"/>
        <v>0.91901074326970988</v>
      </c>
      <c r="M198">
        <f t="shared" si="49"/>
        <v>116.36284208661</v>
      </c>
      <c r="N198">
        <f t="shared" si="50"/>
        <v>117.28185282987971</v>
      </c>
      <c r="P198">
        <f t="shared" si="51"/>
        <v>1603.8123418931468</v>
      </c>
    </row>
    <row r="199" spans="1:16" x14ac:dyDescent="0.2">
      <c r="A199">
        <v>704627.21</v>
      </c>
      <c r="B199">
        <f t="shared" si="39"/>
        <v>528470.40749999997</v>
      </c>
      <c r="C199">
        <f t="shared" si="40"/>
        <v>22.777074563249997</v>
      </c>
      <c r="D199">
        <f t="shared" si="41"/>
        <v>3155.4968031824997</v>
      </c>
      <c r="E199">
        <f t="shared" si="42"/>
        <v>14.491230378630913</v>
      </c>
      <c r="F199">
        <f t="shared" si="43"/>
        <v>1472.0392586846363</v>
      </c>
      <c r="G199">
        <f t="shared" si="44"/>
        <v>1486.5304890632672</v>
      </c>
      <c r="I199">
        <f t="shared" si="45"/>
        <v>176156.80249999999</v>
      </c>
      <c r="J199">
        <f t="shared" si="46"/>
        <v>1.4444857804999998</v>
      </c>
      <c r="K199">
        <f t="shared" si="47"/>
        <v>249.43803233999998</v>
      </c>
      <c r="L199">
        <f t="shared" si="48"/>
        <v>0.91901074326970988</v>
      </c>
      <c r="M199">
        <f t="shared" si="49"/>
        <v>116.36284208661</v>
      </c>
      <c r="N199">
        <f t="shared" si="50"/>
        <v>117.28185282987971</v>
      </c>
      <c r="P199">
        <f t="shared" si="51"/>
        <v>1603.8123418931468</v>
      </c>
    </row>
    <row r="200" spans="1:16" x14ac:dyDescent="0.2">
      <c r="A200">
        <v>14400455.800000001</v>
      </c>
      <c r="B200">
        <f t="shared" si="39"/>
        <v>10800341.850000001</v>
      </c>
      <c r="C200">
        <f t="shared" si="40"/>
        <v>465.49473373500001</v>
      </c>
      <c r="D200">
        <f t="shared" si="41"/>
        <v>64488.841186350008</v>
      </c>
      <c r="E200">
        <f t="shared" si="42"/>
        <v>296.15705949688169</v>
      </c>
      <c r="F200">
        <f t="shared" si="43"/>
        <v>30084.044413432279</v>
      </c>
      <c r="G200">
        <f t="shared" si="44"/>
        <v>30380.201472929162</v>
      </c>
      <c r="I200">
        <f t="shared" si="45"/>
        <v>3600113.95</v>
      </c>
      <c r="J200">
        <f t="shared" si="46"/>
        <v>29.520934390000001</v>
      </c>
      <c r="K200">
        <f t="shared" si="47"/>
        <v>5097.7613532000005</v>
      </c>
      <c r="L200">
        <f t="shared" si="48"/>
        <v>18.781808877605801</v>
      </c>
      <c r="M200">
        <f t="shared" si="49"/>
        <v>2378.1056712678005</v>
      </c>
      <c r="N200">
        <f t="shared" si="50"/>
        <v>2396.8874801454062</v>
      </c>
      <c r="P200">
        <f t="shared" si="51"/>
        <v>32777.08895307457</v>
      </c>
    </row>
    <row r="201" spans="1:16" x14ac:dyDescent="0.2">
      <c r="A201">
        <v>14400455.800000001</v>
      </c>
      <c r="B201">
        <f t="shared" si="39"/>
        <v>10800341.850000001</v>
      </c>
      <c r="C201">
        <f t="shared" si="40"/>
        <v>465.49473373500001</v>
      </c>
      <c r="D201">
        <f t="shared" si="41"/>
        <v>64488.841186350008</v>
      </c>
      <c r="E201">
        <f t="shared" si="42"/>
        <v>296.15705949688169</v>
      </c>
      <c r="F201">
        <f t="shared" si="43"/>
        <v>30084.044413432279</v>
      </c>
      <c r="G201">
        <f t="shared" si="44"/>
        <v>30380.201472929162</v>
      </c>
      <c r="I201">
        <f t="shared" si="45"/>
        <v>3600113.95</v>
      </c>
      <c r="J201">
        <f t="shared" si="46"/>
        <v>29.520934390000001</v>
      </c>
      <c r="K201">
        <f t="shared" si="47"/>
        <v>5097.7613532000005</v>
      </c>
      <c r="L201">
        <f t="shared" si="48"/>
        <v>18.781808877605801</v>
      </c>
      <c r="M201">
        <f t="shared" si="49"/>
        <v>2378.1056712678005</v>
      </c>
      <c r="N201">
        <f t="shared" si="50"/>
        <v>2396.8874801454062</v>
      </c>
      <c r="P201">
        <f t="shared" si="51"/>
        <v>32777.08895307457</v>
      </c>
    </row>
    <row r="202" spans="1:16" x14ac:dyDescent="0.2">
      <c r="A202">
        <f>74095/2</f>
        <v>37047.5</v>
      </c>
      <c r="B202">
        <f t="shared" si="39"/>
        <v>27785.625</v>
      </c>
      <c r="C202">
        <f t="shared" si="40"/>
        <v>1.1975604375</v>
      </c>
      <c r="D202">
        <f t="shared" si="41"/>
        <v>165.907966875</v>
      </c>
      <c r="E202">
        <f t="shared" si="42"/>
        <v>0.76191190154624999</v>
      </c>
      <c r="F202">
        <f t="shared" si="43"/>
        <v>77.396066547187502</v>
      </c>
      <c r="G202">
        <f t="shared" si="44"/>
        <v>78.157978448733758</v>
      </c>
      <c r="I202">
        <f t="shared" si="45"/>
        <v>9261.875</v>
      </c>
      <c r="J202">
        <f t="shared" si="46"/>
        <v>7.5947374999999998E-2</v>
      </c>
      <c r="K202">
        <f t="shared" si="47"/>
        <v>13.114815</v>
      </c>
      <c r="L202">
        <f t="shared" si="48"/>
        <v>4.83192389225E-2</v>
      </c>
      <c r="M202">
        <f t="shared" si="49"/>
        <v>6.1180611975000003</v>
      </c>
      <c r="N202">
        <f t="shared" si="50"/>
        <v>6.1663804364225001</v>
      </c>
      <c r="P202">
        <f t="shared" si="51"/>
        <v>84.324358885156258</v>
      </c>
    </row>
    <row r="203" spans="1:16" x14ac:dyDescent="0.2">
      <c r="A203">
        <f>74095/2</f>
        <v>37047.5</v>
      </c>
      <c r="B203">
        <f t="shared" si="39"/>
        <v>27785.625</v>
      </c>
      <c r="C203">
        <f t="shared" si="40"/>
        <v>1.1975604375</v>
      </c>
      <c r="D203">
        <f t="shared" si="41"/>
        <v>165.907966875</v>
      </c>
      <c r="E203">
        <f t="shared" si="42"/>
        <v>0.76191190154624999</v>
      </c>
      <c r="F203">
        <f t="shared" si="43"/>
        <v>77.396066547187502</v>
      </c>
      <c r="G203">
        <f t="shared" si="44"/>
        <v>78.157978448733758</v>
      </c>
      <c r="I203">
        <f t="shared" si="45"/>
        <v>9261.875</v>
      </c>
      <c r="J203">
        <f t="shared" si="46"/>
        <v>7.5947374999999998E-2</v>
      </c>
      <c r="K203">
        <f t="shared" si="47"/>
        <v>13.114815</v>
      </c>
      <c r="L203">
        <f t="shared" si="48"/>
        <v>4.83192389225E-2</v>
      </c>
      <c r="M203">
        <f t="shared" si="49"/>
        <v>6.1180611975000003</v>
      </c>
      <c r="N203">
        <f t="shared" si="50"/>
        <v>6.1663804364225001</v>
      </c>
      <c r="P203">
        <f t="shared" si="51"/>
        <v>84.324358885156258</v>
      </c>
    </row>
    <row r="204" spans="1:16" x14ac:dyDescent="0.2">
      <c r="A204">
        <v>14400455.800000001</v>
      </c>
      <c r="B204">
        <f t="shared" si="39"/>
        <v>10800341.850000001</v>
      </c>
      <c r="C204">
        <f t="shared" si="40"/>
        <v>465.49473373500001</v>
      </c>
      <c r="D204">
        <f t="shared" si="41"/>
        <v>64488.841186350008</v>
      </c>
      <c r="E204">
        <f t="shared" si="42"/>
        <v>296.15705949688169</v>
      </c>
      <c r="F204">
        <f t="shared" si="43"/>
        <v>30084.044413432279</v>
      </c>
      <c r="G204">
        <f t="shared" si="44"/>
        <v>30380.201472929162</v>
      </c>
      <c r="I204">
        <f t="shared" si="45"/>
        <v>3600113.95</v>
      </c>
      <c r="J204">
        <f t="shared" si="46"/>
        <v>29.520934390000001</v>
      </c>
      <c r="K204">
        <f t="shared" si="47"/>
        <v>5097.7613532000005</v>
      </c>
      <c r="L204">
        <f t="shared" si="48"/>
        <v>18.781808877605801</v>
      </c>
      <c r="M204">
        <f t="shared" si="49"/>
        <v>2378.1056712678005</v>
      </c>
      <c r="N204">
        <f t="shared" si="50"/>
        <v>2396.8874801454062</v>
      </c>
      <c r="P204">
        <f t="shared" si="51"/>
        <v>32777.08895307457</v>
      </c>
    </row>
    <row r="205" spans="1:16" x14ac:dyDescent="0.2">
      <c r="A205">
        <v>234695</v>
      </c>
      <c r="B205">
        <f t="shared" si="39"/>
        <v>176021.25</v>
      </c>
      <c r="C205">
        <f t="shared" si="40"/>
        <v>7.5865158749999999</v>
      </c>
      <c r="D205">
        <f t="shared" si="41"/>
        <v>1051.0228837499999</v>
      </c>
      <c r="E205">
        <f t="shared" si="42"/>
        <v>4.8266931299925</v>
      </c>
      <c r="F205">
        <f t="shared" si="43"/>
        <v>490.30217526937497</v>
      </c>
      <c r="G205">
        <f t="shared" si="44"/>
        <v>495.12886839936749</v>
      </c>
      <c r="I205">
        <f t="shared" si="45"/>
        <v>58673.75</v>
      </c>
      <c r="J205">
        <f t="shared" si="46"/>
        <v>0.48112474999999999</v>
      </c>
      <c r="K205">
        <f t="shared" si="47"/>
        <v>83.082030000000003</v>
      </c>
      <c r="L205">
        <f t="shared" si="48"/>
        <v>0.30610118844500001</v>
      </c>
      <c r="M205">
        <f t="shared" si="49"/>
        <v>38.757766995000004</v>
      </c>
      <c r="N205">
        <f t="shared" si="50"/>
        <v>39.063868183445003</v>
      </c>
      <c r="P205">
        <f t="shared" si="51"/>
        <v>534.19273658281247</v>
      </c>
    </row>
    <row r="206" spans="1:16" x14ac:dyDescent="0.2">
      <c r="A206">
        <v>14400455.800000001</v>
      </c>
      <c r="B206">
        <f t="shared" si="39"/>
        <v>10800341.850000001</v>
      </c>
      <c r="C206">
        <f t="shared" si="40"/>
        <v>465.49473373500001</v>
      </c>
      <c r="D206">
        <f t="shared" si="41"/>
        <v>64488.841186350008</v>
      </c>
      <c r="E206">
        <f t="shared" si="42"/>
        <v>296.15705949688169</v>
      </c>
      <c r="F206">
        <f t="shared" si="43"/>
        <v>30084.044413432279</v>
      </c>
      <c r="G206">
        <f t="shared" si="44"/>
        <v>30380.201472929162</v>
      </c>
      <c r="I206">
        <f t="shared" si="45"/>
        <v>3600113.95</v>
      </c>
      <c r="J206">
        <f t="shared" si="46"/>
        <v>29.520934390000001</v>
      </c>
      <c r="K206">
        <f t="shared" si="47"/>
        <v>5097.7613532000005</v>
      </c>
      <c r="L206">
        <f t="shared" si="48"/>
        <v>18.781808877605801</v>
      </c>
      <c r="M206">
        <f t="shared" si="49"/>
        <v>2378.1056712678005</v>
      </c>
      <c r="N206">
        <f t="shared" si="50"/>
        <v>2396.8874801454062</v>
      </c>
      <c r="P206">
        <f t="shared" si="51"/>
        <v>32777.08895307457</v>
      </c>
    </row>
    <row r="207" spans="1:16" x14ac:dyDescent="0.2">
      <c r="A207">
        <v>14400455.800000001</v>
      </c>
      <c r="B207">
        <f t="shared" si="39"/>
        <v>10800341.850000001</v>
      </c>
      <c r="C207">
        <f t="shared" si="40"/>
        <v>465.49473373500001</v>
      </c>
      <c r="D207">
        <f t="shared" si="41"/>
        <v>64488.841186350008</v>
      </c>
      <c r="E207">
        <f t="shared" si="42"/>
        <v>296.15705949688169</v>
      </c>
      <c r="F207">
        <f t="shared" si="43"/>
        <v>30084.044413432279</v>
      </c>
      <c r="G207">
        <f t="shared" si="44"/>
        <v>30380.201472929162</v>
      </c>
      <c r="I207">
        <f t="shared" si="45"/>
        <v>3600113.95</v>
      </c>
      <c r="J207">
        <f t="shared" si="46"/>
        <v>29.520934390000001</v>
      </c>
      <c r="K207">
        <f t="shared" si="47"/>
        <v>5097.7613532000005</v>
      </c>
      <c r="L207">
        <f t="shared" si="48"/>
        <v>18.781808877605801</v>
      </c>
      <c r="M207">
        <f t="shared" si="49"/>
        <v>2378.1056712678005</v>
      </c>
      <c r="N207">
        <f t="shared" si="50"/>
        <v>2396.8874801454062</v>
      </c>
      <c r="P207">
        <f t="shared" si="51"/>
        <v>32777.08895307457</v>
      </c>
    </row>
    <row r="208" spans="1:16" x14ac:dyDescent="0.2">
      <c r="A208">
        <v>14400455.800000001</v>
      </c>
      <c r="B208">
        <f t="shared" si="39"/>
        <v>10800341.850000001</v>
      </c>
      <c r="C208">
        <f t="shared" si="40"/>
        <v>465.49473373500001</v>
      </c>
      <c r="D208">
        <f t="shared" si="41"/>
        <v>64488.841186350008</v>
      </c>
      <c r="E208">
        <f t="shared" si="42"/>
        <v>296.15705949688169</v>
      </c>
      <c r="F208">
        <f t="shared" si="43"/>
        <v>30084.044413432279</v>
      </c>
      <c r="G208">
        <f t="shared" si="44"/>
        <v>30380.201472929162</v>
      </c>
      <c r="I208">
        <f t="shared" si="45"/>
        <v>3600113.95</v>
      </c>
      <c r="J208">
        <f t="shared" si="46"/>
        <v>29.520934390000001</v>
      </c>
      <c r="K208">
        <f t="shared" si="47"/>
        <v>5097.7613532000005</v>
      </c>
      <c r="L208">
        <f t="shared" si="48"/>
        <v>18.781808877605801</v>
      </c>
      <c r="M208">
        <f t="shared" si="49"/>
        <v>2378.1056712678005</v>
      </c>
      <c r="N208">
        <f t="shared" si="50"/>
        <v>2396.8874801454062</v>
      </c>
      <c r="P208">
        <f t="shared" si="51"/>
        <v>32777.08895307457</v>
      </c>
    </row>
    <row r="209" spans="1:16" x14ac:dyDescent="0.2">
      <c r="A209">
        <v>14400455.800000001</v>
      </c>
      <c r="B209">
        <f t="shared" si="39"/>
        <v>10800341.850000001</v>
      </c>
      <c r="C209">
        <f t="shared" si="40"/>
        <v>465.49473373500001</v>
      </c>
      <c r="D209">
        <f t="shared" si="41"/>
        <v>64488.841186350008</v>
      </c>
      <c r="E209">
        <f t="shared" si="42"/>
        <v>296.15705949688169</v>
      </c>
      <c r="F209">
        <f t="shared" si="43"/>
        <v>30084.044413432279</v>
      </c>
      <c r="G209">
        <f t="shared" si="44"/>
        <v>30380.201472929162</v>
      </c>
      <c r="I209">
        <f t="shared" si="45"/>
        <v>3600113.95</v>
      </c>
      <c r="J209">
        <f t="shared" si="46"/>
        <v>29.520934390000001</v>
      </c>
      <c r="K209">
        <f t="shared" si="47"/>
        <v>5097.7613532000005</v>
      </c>
      <c r="L209">
        <f t="shared" si="48"/>
        <v>18.781808877605801</v>
      </c>
      <c r="M209">
        <f t="shared" si="49"/>
        <v>2378.1056712678005</v>
      </c>
      <c r="N209">
        <f t="shared" si="50"/>
        <v>2396.8874801454062</v>
      </c>
      <c r="P209">
        <f t="shared" si="51"/>
        <v>32777.08895307457</v>
      </c>
    </row>
    <row r="210" spans="1:16" x14ac:dyDescent="0.2">
      <c r="A210">
        <v>14400455.800000001</v>
      </c>
      <c r="B210">
        <f t="shared" si="39"/>
        <v>10800341.850000001</v>
      </c>
      <c r="C210">
        <f t="shared" si="40"/>
        <v>465.49473373500001</v>
      </c>
      <c r="D210">
        <f t="shared" si="41"/>
        <v>64488.841186350008</v>
      </c>
      <c r="E210">
        <f t="shared" si="42"/>
        <v>296.15705949688169</v>
      </c>
      <c r="F210">
        <f t="shared" si="43"/>
        <v>30084.044413432279</v>
      </c>
      <c r="G210">
        <f t="shared" si="44"/>
        <v>30380.201472929162</v>
      </c>
      <c r="I210">
        <f t="shared" si="45"/>
        <v>3600113.95</v>
      </c>
      <c r="J210">
        <f t="shared" si="46"/>
        <v>29.520934390000001</v>
      </c>
      <c r="K210">
        <f t="shared" si="47"/>
        <v>5097.7613532000005</v>
      </c>
      <c r="L210">
        <f t="shared" si="48"/>
        <v>18.781808877605801</v>
      </c>
      <c r="M210">
        <f t="shared" si="49"/>
        <v>2378.1056712678005</v>
      </c>
      <c r="N210">
        <f t="shared" si="50"/>
        <v>2396.8874801454062</v>
      </c>
      <c r="P210">
        <f t="shared" si="51"/>
        <v>32777.08895307457</v>
      </c>
    </row>
    <row r="211" spans="1:16" x14ac:dyDescent="0.2">
      <c r="A211">
        <v>14400455.800000001</v>
      </c>
      <c r="B211">
        <f t="shared" si="39"/>
        <v>10800341.850000001</v>
      </c>
      <c r="C211">
        <f t="shared" si="40"/>
        <v>465.49473373500001</v>
      </c>
      <c r="D211">
        <f t="shared" si="41"/>
        <v>64488.841186350008</v>
      </c>
      <c r="E211">
        <f t="shared" si="42"/>
        <v>296.15705949688169</v>
      </c>
      <c r="F211">
        <f t="shared" si="43"/>
        <v>30084.044413432279</v>
      </c>
      <c r="G211">
        <f t="shared" si="44"/>
        <v>30380.201472929162</v>
      </c>
      <c r="I211">
        <f t="shared" si="45"/>
        <v>3600113.95</v>
      </c>
      <c r="J211">
        <f t="shared" si="46"/>
        <v>29.520934390000001</v>
      </c>
      <c r="K211">
        <f t="shared" si="47"/>
        <v>5097.7613532000005</v>
      </c>
      <c r="L211">
        <f t="shared" si="48"/>
        <v>18.781808877605801</v>
      </c>
      <c r="M211">
        <f t="shared" si="49"/>
        <v>2378.1056712678005</v>
      </c>
      <c r="N211">
        <f t="shared" si="50"/>
        <v>2396.8874801454062</v>
      </c>
      <c r="P211">
        <f t="shared" si="51"/>
        <v>32777.08895307457</v>
      </c>
    </row>
    <row r="212" spans="1:16" x14ac:dyDescent="0.2">
      <c r="A212">
        <v>14400455.800000001</v>
      </c>
      <c r="B212">
        <f t="shared" si="39"/>
        <v>10800341.850000001</v>
      </c>
      <c r="C212">
        <f t="shared" si="40"/>
        <v>465.49473373500001</v>
      </c>
      <c r="D212">
        <f t="shared" si="41"/>
        <v>64488.841186350008</v>
      </c>
      <c r="E212">
        <f t="shared" si="42"/>
        <v>296.15705949688169</v>
      </c>
      <c r="F212">
        <f t="shared" si="43"/>
        <v>30084.044413432279</v>
      </c>
      <c r="G212">
        <f t="shared" si="44"/>
        <v>30380.201472929162</v>
      </c>
      <c r="I212">
        <f t="shared" si="45"/>
        <v>3600113.95</v>
      </c>
      <c r="J212">
        <f t="shared" si="46"/>
        <v>29.520934390000001</v>
      </c>
      <c r="K212">
        <f t="shared" si="47"/>
        <v>5097.7613532000005</v>
      </c>
      <c r="L212">
        <f t="shared" si="48"/>
        <v>18.781808877605801</v>
      </c>
      <c r="M212">
        <f t="shared" si="49"/>
        <v>2378.1056712678005</v>
      </c>
      <c r="N212">
        <f t="shared" si="50"/>
        <v>2396.8874801454062</v>
      </c>
      <c r="P212">
        <f t="shared" si="51"/>
        <v>32777.08895307457</v>
      </c>
    </row>
    <row r="213" spans="1:16" x14ac:dyDescent="0.2">
      <c r="A213">
        <v>462017</v>
      </c>
      <c r="B213">
        <f t="shared" si="39"/>
        <v>346512.75</v>
      </c>
      <c r="C213">
        <f t="shared" si="40"/>
        <v>14.934699524999999</v>
      </c>
      <c r="D213">
        <f t="shared" si="41"/>
        <v>2069.0276302500001</v>
      </c>
      <c r="E213">
        <f t="shared" si="42"/>
        <v>9.5017545317955001</v>
      </c>
      <c r="F213">
        <f t="shared" si="43"/>
        <v>965.20138951162517</v>
      </c>
      <c r="G213">
        <f t="shared" si="44"/>
        <v>974.70314404342071</v>
      </c>
      <c r="I213">
        <f t="shared" si="45"/>
        <v>115504.25</v>
      </c>
      <c r="J213">
        <f t="shared" si="46"/>
        <v>0.94713484999999997</v>
      </c>
      <c r="K213">
        <f t="shared" si="47"/>
        <v>163.55401799999999</v>
      </c>
      <c r="L213">
        <f t="shared" si="48"/>
        <v>0.60258613426700003</v>
      </c>
      <c r="M213">
        <f t="shared" si="49"/>
        <v>76.297949396999996</v>
      </c>
      <c r="N213">
        <f t="shared" si="50"/>
        <v>76.900535531266996</v>
      </c>
      <c r="P213">
        <f t="shared" si="51"/>
        <v>1051.6036795746877</v>
      </c>
    </row>
    <row r="214" spans="1:16" x14ac:dyDescent="0.2">
      <c r="A214">
        <v>14400455.800000001</v>
      </c>
      <c r="B214">
        <f t="shared" si="39"/>
        <v>10800341.850000001</v>
      </c>
      <c r="C214">
        <f t="shared" si="40"/>
        <v>465.49473373500001</v>
      </c>
      <c r="D214">
        <f t="shared" si="41"/>
        <v>64488.841186350008</v>
      </c>
      <c r="E214">
        <f t="shared" si="42"/>
        <v>296.15705949688169</v>
      </c>
      <c r="F214">
        <f t="shared" si="43"/>
        <v>30084.044413432279</v>
      </c>
      <c r="G214">
        <f t="shared" si="44"/>
        <v>30380.201472929162</v>
      </c>
      <c r="I214">
        <f t="shared" si="45"/>
        <v>3600113.95</v>
      </c>
      <c r="J214">
        <f t="shared" si="46"/>
        <v>29.520934390000001</v>
      </c>
      <c r="K214">
        <f t="shared" si="47"/>
        <v>5097.7613532000005</v>
      </c>
      <c r="L214">
        <f t="shared" si="48"/>
        <v>18.781808877605801</v>
      </c>
      <c r="M214">
        <f t="shared" si="49"/>
        <v>2378.1056712678005</v>
      </c>
      <c r="N214">
        <f t="shared" si="50"/>
        <v>2396.8874801454062</v>
      </c>
      <c r="P214">
        <f t="shared" si="51"/>
        <v>32777.08895307457</v>
      </c>
    </row>
    <row r="215" spans="1:16" x14ac:dyDescent="0.2">
      <c r="A215">
        <v>14400455.800000001</v>
      </c>
      <c r="B215">
        <f t="shared" si="39"/>
        <v>10800341.850000001</v>
      </c>
      <c r="C215">
        <f t="shared" si="40"/>
        <v>465.49473373500001</v>
      </c>
      <c r="D215">
        <f t="shared" si="41"/>
        <v>64488.841186350008</v>
      </c>
      <c r="E215">
        <f t="shared" si="42"/>
        <v>296.15705949688169</v>
      </c>
      <c r="F215">
        <f t="shared" si="43"/>
        <v>30084.044413432279</v>
      </c>
      <c r="G215">
        <f t="shared" si="44"/>
        <v>30380.201472929162</v>
      </c>
      <c r="I215">
        <f t="shared" si="45"/>
        <v>3600113.95</v>
      </c>
      <c r="J215">
        <f t="shared" si="46"/>
        <v>29.520934390000001</v>
      </c>
      <c r="K215">
        <f t="shared" si="47"/>
        <v>5097.7613532000005</v>
      </c>
      <c r="L215">
        <f t="shared" si="48"/>
        <v>18.781808877605801</v>
      </c>
      <c r="M215">
        <f t="shared" si="49"/>
        <v>2378.1056712678005</v>
      </c>
      <c r="N215">
        <f t="shared" si="50"/>
        <v>2396.8874801454062</v>
      </c>
      <c r="P215">
        <f t="shared" si="51"/>
        <v>32777.08895307457</v>
      </c>
    </row>
    <row r="216" spans="1:16" x14ac:dyDescent="0.2">
      <c r="A216">
        <v>14400455.800000001</v>
      </c>
      <c r="B216">
        <f t="shared" si="39"/>
        <v>10800341.850000001</v>
      </c>
      <c r="C216">
        <f t="shared" si="40"/>
        <v>465.49473373500001</v>
      </c>
      <c r="D216">
        <f t="shared" si="41"/>
        <v>64488.841186350008</v>
      </c>
      <c r="E216">
        <f t="shared" si="42"/>
        <v>296.15705949688169</v>
      </c>
      <c r="F216">
        <f t="shared" si="43"/>
        <v>30084.044413432279</v>
      </c>
      <c r="G216">
        <f t="shared" si="44"/>
        <v>30380.201472929162</v>
      </c>
      <c r="I216">
        <f t="shared" si="45"/>
        <v>3600113.95</v>
      </c>
      <c r="J216">
        <f t="shared" si="46"/>
        <v>29.520934390000001</v>
      </c>
      <c r="K216">
        <f t="shared" si="47"/>
        <v>5097.7613532000005</v>
      </c>
      <c r="L216">
        <f t="shared" si="48"/>
        <v>18.781808877605801</v>
      </c>
      <c r="M216">
        <f t="shared" si="49"/>
        <v>2378.1056712678005</v>
      </c>
      <c r="N216">
        <f t="shared" si="50"/>
        <v>2396.8874801454062</v>
      </c>
      <c r="P216">
        <f t="shared" si="51"/>
        <v>32777.08895307457</v>
      </c>
    </row>
    <row r="217" spans="1:16" x14ac:dyDescent="0.2">
      <c r="A217">
        <v>14400455.800000001</v>
      </c>
      <c r="B217">
        <f t="shared" si="39"/>
        <v>10800341.850000001</v>
      </c>
      <c r="C217">
        <f t="shared" si="40"/>
        <v>465.49473373500001</v>
      </c>
      <c r="D217">
        <f t="shared" si="41"/>
        <v>64488.841186350008</v>
      </c>
      <c r="E217">
        <f t="shared" si="42"/>
        <v>296.15705949688169</v>
      </c>
      <c r="F217">
        <f t="shared" si="43"/>
        <v>30084.044413432279</v>
      </c>
      <c r="G217">
        <f t="shared" si="44"/>
        <v>30380.201472929162</v>
      </c>
      <c r="I217">
        <f t="shared" si="45"/>
        <v>3600113.95</v>
      </c>
      <c r="J217">
        <f t="shared" si="46"/>
        <v>29.520934390000001</v>
      </c>
      <c r="K217">
        <f t="shared" si="47"/>
        <v>5097.7613532000005</v>
      </c>
      <c r="L217">
        <f t="shared" si="48"/>
        <v>18.781808877605801</v>
      </c>
      <c r="M217">
        <f t="shared" si="49"/>
        <v>2378.1056712678005</v>
      </c>
      <c r="N217">
        <f t="shared" si="50"/>
        <v>2396.8874801454062</v>
      </c>
      <c r="P217">
        <f t="shared" si="51"/>
        <v>32777.08895307457</v>
      </c>
    </row>
    <row r="218" spans="1:16" x14ac:dyDescent="0.2">
      <c r="A218">
        <v>14400455.800000001</v>
      </c>
      <c r="B218">
        <f t="shared" si="39"/>
        <v>10800341.850000001</v>
      </c>
      <c r="C218">
        <f t="shared" si="40"/>
        <v>465.49473373500001</v>
      </c>
      <c r="D218">
        <f t="shared" si="41"/>
        <v>64488.841186350008</v>
      </c>
      <c r="E218">
        <f t="shared" si="42"/>
        <v>296.15705949688169</v>
      </c>
      <c r="F218">
        <f t="shared" si="43"/>
        <v>30084.044413432279</v>
      </c>
      <c r="G218">
        <f t="shared" si="44"/>
        <v>30380.201472929162</v>
      </c>
      <c r="I218">
        <f t="shared" si="45"/>
        <v>3600113.95</v>
      </c>
      <c r="J218">
        <f t="shared" si="46"/>
        <v>29.520934390000001</v>
      </c>
      <c r="K218">
        <f t="shared" si="47"/>
        <v>5097.7613532000005</v>
      </c>
      <c r="L218">
        <f t="shared" si="48"/>
        <v>18.781808877605801</v>
      </c>
      <c r="M218">
        <f t="shared" si="49"/>
        <v>2378.1056712678005</v>
      </c>
      <c r="N218">
        <f t="shared" si="50"/>
        <v>2396.8874801454062</v>
      </c>
      <c r="P218">
        <f t="shared" si="51"/>
        <v>32777.08895307457</v>
      </c>
    </row>
    <row r="219" spans="1:16" x14ac:dyDescent="0.2">
      <c r="A219">
        <v>14400455.800000001</v>
      </c>
      <c r="B219">
        <f t="shared" si="39"/>
        <v>10800341.850000001</v>
      </c>
      <c r="C219">
        <f t="shared" si="40"/>
        <v>465.49473373500001</v>
      </c>
      <c r="D219">
        <f t="shared" si="41"/>
        <v>64488.841186350008</v>
      </c>
      <c r="E219">
        <f t="shared" si="42"/>
        <v>296.15705949688169</v>
      </c>
      <c r="F219">
        <f t="shared" si="43"/>
        <v>30084.044413432279</v>
      </c>
      <c r="G219">
        <f t="shared" si="44"/>
        <v>30380.201472929162</v>
      </c>
      <c r="I219">
        <f t="shared" si="45"/>
        <v>3600113.95</v>
      </c>
      <c r="J219">
        <f t="shared" si="46"/>
        <v>29.520934390000001</v>
      </c>
      <c r="K219">
        <f t="shared" si="47"/>
        <v>5097.7613532000005</v>
      </c>
      <c r="L219">
        <f t="shared" si="48"/>
        <v>18.781808877605801</v>
      </c>
      <c r="M219">
        <f t="shared" si="49"/>
        <v>2378.1056712678005</v>
      </c>
      <c r="N219">
        <f t="shared" si="50"/>
        <v>2396.8874801454062</v>
      </c>
      <c r="P219">
        <f t="shared" si="51"/>
        <v>32777.08895307457</v>
      </c>
    </row>
    <row r="220" spans="1:16" x14ac:dyDescent="0.2">
      <c r="A220">
        <v>704627.21</v>
      </c>
      <c r="B220">
        <f t="shared" si="39"/>
        <v>528470.40749999997</v>
      </c>
      <c r="C220">
        <f t="shared" si="40"/>
        <v>22.777074563249997</v>
      </c>
      <c r="D220">
        <f t="shared" si="41"/>
        <v>3155.4968031824997</v>
      </c>
      <c r="E220">
        <f t="shared" si="42"/>
        <v>14.491230378630913</v>
      </c>
      <c r="F220">
        <f t="shared" si="43"/>
        <v>1472.0392586846363</v>
      </c>
      <c r="G220">
        <f t="shared" si="44"/>
        <v>1486.5304890632672</v>
      </c>
      <c r="I220">
        <f t="shared" si="45"/>
        <v>176156.80249999999</v>
      </c>
      <c r="J220">
        <f t="shared" si="46"/>
        <v>1.4444857804999998</v>
      </c>
      <c r="K220">
        <f t="shared" si="47"/>
        <v>249.43803233999998</v>
      </c>
      <c r="L220">
        <f t="shared" si="48"/>
        <v>0.91901074326970988</v>
      </c>
      <c r="M220">
        <f t="shared" si="49"/>
        <v>116.36284208661</v>
      </c>
      <c r="N220">
        <f t="shared" si="50"/>
        <v>117.28185282987971</v>
      </c>
      <c r="P220">
        <f t="shared" si="51"/>
        <v>1603.8123418931468</v>
      </c>
    </row>
    <row r="221" spans="1:16" x14ac:dyDescent="0.2">
      <c r="A221">
        <v>647181.5</v>
      </c>
      <c r="B221">
        <f t="shared" si="39"/>
        <v>485386.125</v>
      </c>
      <c r="C221">
        <f t="shared" si="40"/>
        <v>20.920141987499999</v>
      </c>
      <c r="D221">
        <f t="shared" si="41"/>
        <v>2898.2405523749999</v>
      </c>
      <c r="E221">
        <f t="shared" si="42"/>
        <v>13.309812735287249</v>
      </c>
      <c r="F221">
        <f t="shared" si="43"/>
        <v>1352.0292176829375</v>
      </c>
      <c r="G221">
        <f t="shared" si="44"/>
        <v>1365.3390304182249</v>
      </c>
      <c r="I221">
        <f t="shared" si="45"/>
        <v>161795.375</v>
      </c>
      <c r="J221">
        <f t="shared" si="46"/>
        <v>1.3267220749999999</v>
      </c>
      <c r="K221">
        <f t="shared" si="47"/>
        <v>229.102251</v>
      </c>
      <c r="L221">
        <f t="shared" si="48"/>
        <v>0.84408711855649998</v>
      </c>
      <c r="M221">
        <f t="shared" si="49"/>
        <v>106.87620009150001</v>
      </c>
      <c r="N221">
        <f t="shared" si="50"/>
        <v>107.72028721005651</v>
      </c>
      <c r="P221">
        <f t="shared" si="51"/>
        <v>1473.0593176282814</v>
      </c>
    </row>
    <row r="222" spans="1:16" x14ac:dyDescent="0.2">
      <c r="A222">
        <v>704627.21</v>
      </c>
      <c r="B222">
        <f t="shared" si="39"/>
        <v>528470.40749999997</v>
      </c>
      <c r="C222">
        <f t="shared" si="40"/>
        <v>22.777074563249997</v>
      </c>
      <c r="D222">
        <f t="shared" si="41"/>
        <v>3155.4968031824997</v>
      </c>
      <c r="E222">
        <f t="shared" si="42"/>
        <v>14.491230378630913</v>
      </c>
      <c r="F222">
        <f t="shared" si="43"/>
        <v>1472.0392586846363</v>
      </c>
      <c r="G222">
        <f t="shared" si="44"/>
        <v>1486.5304890632672</v>
      </c>
      <c r="I222">
        <f t="shared" si="45"/>
        <v>176156.80249999999</v>
      </c>
      <c r="J222">
        <f t="shared" si="46"/>
        <v>1.4444857804999998</v>
      </c>
      <c r="K222">
        <f t="shared" si="47"/>
        <v>249.43803233999998</v>
      </c>
      <c r="L222">
        <f t="shared" si="48"/>
        <v>0.91901074326970988</v>
      </c>
      <c r="M222">
        <f t="shared" si="49"/>
        <v>116.36284208661</v>
      </c>
      <c r="N222">
        <f t="shared" si="50"/>
        <v>117.28185282987971</v>
      </c>
      <c r="P222">
        <f t="shared" si="51"/>
        <v>1603.8123418931468</v>
      </c>
    </row>
    <row r="223" spans="1:16" x14ac:dyDescent="0.2">
      <c r="A223">
        <v>14400455.800000001</v>
      </c>
      <c r="B223">
        <f t="shared" si="39"/>
        <v>10800341.850000001</v>
      </c>
      <c r="C223">
        <f t="shared" si="40"/>
        <v>465.49473373500001</v>
      </c>
      <c r="D223">
        <f t="shared" si="41"/>
        <v>64488.841186350008</v>
      </c>
      <c r="E223">
        <f t="shared" si="42"/>
        <v>296.15705949688169</v>
      </c>
      <c r="F223">
        <f t="shared" si="43"/>
        <v>30084.044413432279</v>
      </c>
      <c r="G223">
        <f t="shared" si="44"/>
        <v>30380.201472929162</v>
      </c>
      <c r="I223">
        <f t="shared" si="45"/>
        <v>3600113.95</v>
      </c>
      <c r="J223">
        <f t="shared" si="46"/>
        <v>29.520934390000001</v>
      </c>
      <c r="K223">
        <f t="shared" si="47"/>
        <v>5097.7613532000005</v>
      </c>
      <c r="L223">
        <f t="shared" si="48"/>
        <v>18.781808877605801</v>
      </c>
      <c r="M223">
        <f t="shared" si="49"/>
        <v>2378.1056712678005</v>
      </c>
      <c r="N223">
        <f t="shared" si="50"/>
        <v>2396.8874801454062</v>
      </c>
      <c r="P223">
        <f t="shared" si="51"/>
        <v>32777.08895307457</v>
      </c>
    </row>
    <row r="224" spans="1:16" x14ac:dyDescent="0.2">
      <c r="A224">
        <v>704627.21</v>
      </c>
      <c r="B224">
        <f t="shared" si="39"/>
        <v>528470.40749999997</v>
      </c>
      <c r="C224">
        <f t="shared" si="40"/>
        <v>22.777074563249997</v>
      </c>
      <c r="D224">
        <f t="shared" si="41"/>
        <v>3155.4968031824997</v>
      </c>
      <c r="E224">
        <f t="shared" si="42"/>
        <v>14.491230378630913</v>
      </c>
      <c r="F224">
        <f t="shared" si="43"/>
        <v>1472.0392586846363</v>
      </c>
      <c r="G224">
        <f t="shared" si="44"/>
        <v>1486.5304890632672</v>
      </c>
      <c r="I224">
        <f t="shared" si="45"/>
        <v>176156.80249999999</v>
      </c>
      <c r="J224">
        <f t="shared" si="46"/>
        <v>1.4444857804999998</v>
      </c>
      <c r="K224">
        <f t="shared" si="47"/>
        <v>249.43803233999998</v>
      </c>
      <c r="L224">
        <f t="shared" si="48"/>
        <v>0.91901074326970988</v>
      </c>
      <c r="M224">
        <f t="shared" si="49"/>
        <v>116.36284208661</v>
      </c>
      <c r="N224">
        <f t="shared" si="50"/>
        <v>117.28185282987971</v>
      </c>
      <c r="P224">
        <f t="shared" si="51"/>
        <v>1603.8123418931468</v>
      </c>
    </row>
    <row r="225" spans="1:16" x14ac:dyDescent="0.2">
      <c r="A225">
        <v>704627.21</v>
      </c>
      <c r="B225">
        <f t="shared" si="39"/>
        <v>528470.40749999997</v>
      </c>
      <c r="C225">
        <f t="shared" si="40"/>
        <v>22.777074563249997</v>
      </c>
      <c r="D225">
        <f t="shared" si="41"/>
        <v>3155.4968031824997</v>
      </c>
      <c r="E225">
        <f t="shared" si="42"/>
        <v>14.491230378630913</v>
      </c>
      <c r="F225">
        <f t="shared" si="43"/>
        <v>1472.0392586846363</v>
      </c>
      <c r="G225">
        <f t="shared" si="44"/>
        <v>1486.5304890632672</v>
      </c>
      <c r="I225">
        <f t="shared" si="45"/>
        <v>176156.80249999999</v>
      </c>
      <c r="J225">
        <f t="shared" si="46"/>
        <v>1.4444857804999998</v>
      </c>
      <c r="K225">
        <f t="shared" si="47"/>
        <v>249.43803233999998</v>
      </c>
      <c r="L225">
        <f t="shared" si="48"/>
        <v>0.91901074326970988</v>
      </c>
      <c r="M225">
        <f t="shared" si="49"/>
        <v>116.36284208661</v>
      </c>
      <c r="N225">
        <f t="shared" si="50"/>
        <v>117.28185282987971</v>
      </c>
      <c r="P225">
        <f t="shared" si="51"/>
        <v>1603.8123418931468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58D0-E804-DE4D-A1FF-C498BA9E6B96}">
  <dimension ref="A1:P225"/>
  <sheetViews>
    <sheetView topLeftCell="C1" workbookViewId="0">
      <selection activeCell="K3" sqref="K3"/>
    </sheetView>
  </sheetViews>
  <sheetFormatPr baseColWidth="10" defaultRowHeight="16" x14ac:dyDescent="0.2"/>
  <cols>
    <col min="1" max="1" width="15.83203125" bestFit="1" customWidth="1"/>
    <col min="2" max="2" width="18" bestFit="1" customWidth="1"/>
    <col min="3" max="3" width="11.6640625" bestFit="1" customWidth="1"/>
    <col min="4" max="4" width="11.33203125" bestFit="1" customWidth="1"/>
    <col min="5" max="6" width="17.33203125" bestFit="1" customWidth="1"/>
    <col min="7" max="7" width="12.33203125" bestFit="1" customWidth="1"/>
    <col min="9" max="9" width="18" bestFit="1" customWidth="1"/>
    <col min="10" max="10" width="11.6640625" bestFit="1" customWidth="1"/>
    <col min="11" max="11" width="11.33203125" bestFit="1" customWidth="1"/>
    <col min="12" max="13" width="17.33203125" bestFit="1" customWidth="1"/>
    <col min="14" max="14" width="12.33203125" bestFit="1" customWidth="1"/>
    <col min="16" max="16" width="13.33203125" bestFit="1" customWidth="1"/>
  </cols>
  <sheetData>
    <row r="1" spans="1:16" x14ac:dyDescent="0.2">
      <c r="A1" s="1" t="s">
        <v>7</v>
      </c>
      <c r="B1" s="1" t="s">
        <v>248</v>
      </c>
      <c r="C1" s="1" t="s">
        <v>249</v>
      </c>
      <c r="D1" s="1" t="s">
        <v>250</v>
      </c>
      <c r="E1" s="1" t="s">
        <v>243</v>
      </c>
      <c r="F1" s="1" t="s">
        <v>244</v>
      </c>
      <c r="G1" s="1" t="s">
        <v>245</v>
      </c>
      <c r="H1" s="1"/>
      <c r="I1" s="1" t="s">
        <v>251</v>
      </c>
      <c r="J1" s="1" t="s">
        <v>252</v>
      </c>
      <c r="K1" s="1" t="s">
        <v>257</v>
      </c>
      <c r="L1" s="1" t="s">
        <v>255</v>
      </c>
      <c r="M1" s="1" t="s">
        <v>256</v>
      </c>
      <c r="N1" s="1" t="s">
        <v>246</v>
      </c>
      <c r="P1" s="1" t="s">
        <v>247</v>
      </c>
    </row>
    <row r="2" spans="1:16" x14ac:dyDescent="0.2">
      <c r="A2">
        <v>85408948.800000012</v>
      </c>
      <c r="B2">
        <f>A2*0.2</f>
        <v>17081789.760000002</v>
      </c>
      <c r="C2">
        <f>B2*0.0000192</f>
        <v>327.97036339200002</v>
      </c>
      <c r="D2">
        <f>B2*0.000153</f>
        <v>2613.5138332800002</v>
      </c>
      <c r="E2">
        <f>C2*0.63622</f>
        <v>208.66130459725827</v>
      </c>
      <c r="F2">
        <f>D2*0.4665</f>
        <v>1219.2042032251202</v>
      </c>
      <c r="G2">
        <f>F2+E2</f>
        <v>1427.8655078223785</v>
      </c>
      <c r="I2">
        <f>A2*0.8</f>
        <v>68327159.040000007</v>
      </c>
      <c r="J2">
        <f>I2*0.0000041</f>
        <v>280.14135206399999</v>
      </c>
      <c r="K2">
        <f>I2*0.000298</f>
        <v>20361.493393920002</v>
      </c>
      <c r="L2">
        <f>J2*0.63622</f>
        <v>178.23153101015808</v>
      </c>
      <c r="M2">
        <f>K2*0.4465</f>
        <v>9091.4068003852808</v>
      </c>
      <c r="N2">
        <f>M2+L2</f>
        <v>9269.6383313954393</v>
      </c>
      <c r="P2">
        <f>G2+N2</f>
        <v>10697.503839217818</v>
      </c>
    </row>
    <row r="3" spans="1:16" x14ac:dyDescent="0.2">
      <c r="A3">
        <v>23617938.200000003</v>
      </c>
      <c r="B3">
        <f t="shared" ref="B3:B66" si="0">A3*0.2</f>
        <v>4723587.6400000006</v>
      </c>
      <c r="C3">
        <f t="shared" ref="C3:C66" si="1">B3*0.0000192</f>
        <v>90.692882688000012</v>
      </c>
      <c r="D3">
        <f>B3*0.000153</f>
        <v>722.70890892000011</v>
      </c>
      <c r="E3">
        <f t="shared" ref="E3:E66" si="2">C3*0.63622</f>
        <v>57.700625823759367</v>
      </c>
      <c r="F3">
        <f t="shared" ref="F3:F66" si="3">D3*0.4665</f>
        <v>337.14370601118009</v>
      </c>
      <c r="G3">
        <f t="shared" ref="G3:G66" si="4">F3+E3</f>
        <v>394.84433183493945</v>
      </c>
      <c r="I3">
        <f t="shared" ref="I3:I66" si="5">A3*0.8</f>
        <v>18894350.560000002</v>
      </c>
      <c r="J3">
        <f t="shared" ref="J3:J66" si="6">I3*0.0000041</f>
        <v>77.466837296000008</v>
      </c>
      <c r="K3">
        <f t="shared" ref="K3:K66" si="7">I3*0.000298</f>
        <v>5630.5164668800007</v>
      </c>
      <c r="L3">
        <f t="shared" ref="L3:L66" si="8">J3*0.63622</f>
        <v>49.28595122446113</v>
      </c>
      <c r="M3">
        <f t="shared" ref="M3:M66" si="9">K3*0.4465</f>
        <v>2514.0256024619202</v>
      </c>
      <c r="N3">
        <f t="shared" ref="N3:N66" si="10">M3+L3</f>
        <v>2563.3115536863816</v>
      </c>
      <c r="P3">
        <f t="shared" ref="P3:P66" si="11">G3+N3</f>
        <v>2958.1558855213211</v>
      </c>
    </row>
    <row r="4" spans="1:16" x14ac:dyDescent="0.2">
      <c r="A4">
        <v>32928956.799999997</v>
      </c>
      <c r="B4">
        <f t="shared" si="0"/>
        <v>6585791.3599999994</v>
      </c>
      <c r="C4">
        <f t="shared" si="1"/>
        <v>126.44719411199998</v>
      </c>
      <c r="D4">
        <f t="shared" ref="D4:D66" si="12">B4*0.000153</f>
        <v>1007.62607808</v>
      </c>
      <c r="E4">
        <f t="shared" si="2"/>
        <v>80.448233837936627</v>
      </c>
      <c r="F4">
        <f t="shared" si="3"/>
        <v>470.05756542431999</v>
      </c>
      <c r="G4">
        <f t="shared" si="4"/>
        <v>550.50579926225657</v>
      </c>
      <c r="I4">
        <f t="shared" si="5"/>
        <v>26343165.439999998</v>
      </c>
      <c r="J4">
        <f t="shared" si="6"/>
        <v>108.00697830399999</v>
      </c>
      <c r="K4">
        <f t="shared" si="7"/>
        <v>7850.2633011199987</v>
      </c>
      <c r="L4">
        <f t="shared" si="8"/>
        <v>68.716199736570871</v>
      </c>
      <c r="M4">
        <f t="shared" si="9"/>
        <v>3505.1425639500794</v>
      </c>
      <c r="N4">
        <f t="shared" si="10"/>
        <v>3573.8587636866505</v>
      </c>
      <c r="P4">
        <f t="shared" si="11"/>
        <v>4124.3645629489074</v>
      </c>
    </row>
    <row r="5" spans="1:16" x14ac:dyDescent="0.2">
      <c r="A5">
        <v>20761495.649999999</v>
      </c>
      <c r="B5">
        <f t="shared" si="0"/>
        <v>4152299.13</v>
      </c>
      <c r="C5">
        <f t="shared" si="1"/>
        <v>79.724143295999994</v>
      </c>
      <c r="D5">
        <f t="shared" si="12"/>
        <v>635.30176688999995</v>
      </c>
      <c r="E5">
        <f t="shared" si="2"/>
        <v>50.722094447781117</v>
      </c>
      <c r="F5">
        <f t="shared" si="3"/>
        <v>296.368274254185</v>
      </c>
      <c r="G5">
        <f t="shared" si="4"/>
        <v>347.0903687019661</v>
      </c>
      <c r="I5">
        <f t="shared" si="5"/>
        <v>16609196.52</v>
      </c>
      <c r="J5">
        <f t="shared" si="6"/>
        <v>68.097705731999994</v>
      </c>
      <c r="K5">
        <f t="shared" si="7"/>
        <v>4949.5405629599991</v>
      </c>
      <c r="L5">
        <f t="shared" si="8"/>
        <v>43.325122340813039</v>
      </c>
      <c r="M5">
        <f t="shared" si="9"/>
        <v>2209.9698613616397</v>
      </c>
      <c r="N5">
        <f t="shared" si="10"/>
        <v>2253.2949837024526</v>
      </c>
      <c r="P5">
        <f t="shared" si="11"/>
        <v>2600.3853524044189</v>
      </c>
    </row>
    <row r="6" spans="1:16" x14ac:dyDescent="0.2">
      <c r="A6">
        <v>41022459.5</v>
      </c>
      <c r="B6">
        <f t="shared" si="0"/>
        <v>8204491.9000000004</v>
      </c>
      <c r="C6">
        <f t="shared" si="1"/>
        <v>157.52624448</v>
      </c>
      <c r="D6">
        <f t="shared" si="12"/>
        <v>1255.2872607000002</v>
      </c>
      <c r="E6">
        <f t="shared" si="2"/>
        <v>100.22134726306561</v>
      </c>
      <c r="F6">
        <f t="shared" si="3"/>
        <v>585.59150711655013</v>
      </c>
      <c r="G6">
        <f t="shared" si="4"/>
        <v>685.81285437961571</v>
      </c>
      <c r="I6">
        <f t="shared" si="5"/>
        <v>32817967.600000001</v>
      </c>
      <c r="J6">
        <f t="shared" si="6"/>
        <v>134.55366716</v>
      </c>
      <c r="K6">
        <f t="shared" si="7"/>
        <v>9779.7543447999997</v>
      </c>
      <c r="L6">
        <f t="shared" si="8"/>
        <v>85.605734120535203</v>
      </c>
      <c r="M6">
        <f t="shared" si="9"/>
        <v>4366.6603149532002</v>
      </c>
      <c r="N6">
        <f t="shared" si="10"/>
        <v>4452.2660490737353</v>
      </c>
      <c r="P6">
        <f t="shared" si="11"/>
        <v>5138.0789034533509</v>
      </c>
    </row>
    <row r="7" spans="1:16" x14ac:dyDescent="0.2">
      <c r="A7">
        <v>20757714.250000004</v>
      </c>
      <c r="B7">
        <f t="shared" si="0"/>
        <v>4151542.850000001</v>
      </c>
      <c r="C7">
        <f t="shared" si="1"/>
        <v>79.709622720000013</v>
      </c>
      <c r="D7">
        <f t="shared" si="12"/>
        <v>635.18605605000016</v>
      </c>
      <c r="E7">
        <f t="shared" si="2"/>
        <v>50.712856166918407</v>
      </c>
      <c r="F7">
        <f t="shared" si="3"/>
        <v>296.31429514732508</v>
      </c>
      <c r="G7">
        <f t="shared" si="4"/>
        <v>347.0271513142435</v>
      </c>
      <c r="I7">
        <f t="shared" si="5"/>
        <v>16606171.400000004</v>
      </c>
      <c r="J7">
        <f t="shared" si="6"/>
        <v>68.085302740000017</v>
      </c>
      <c r="K7">
        <f t="shared" si="7"/>
        <v>4948.6390772000004</v>
      </c>
      <c r="L7">
        <f t="shared" si="8"/>
        <v>43.317231309242814</v>
      </c>
      <c r="M7">
        <f t="shared" si="9"/>
        <v>2209.5673479698003</v>
      </c>
      <c r="N7">
        <f t="shared" si="10"/>
        <v>2252.884579279043</v>
      </c>
      <c r="P7">
        <f t="shared" si="11"/>
        <v>2599.9117305932864</v>
      </c>
    </row>
    <row r="8" spans="1:16" x14ac:dyDescent="0.2">
      <c r="A8">
        <v>26561517.199999996</v>
      </c>
      <c r="B8">
        <f t="shared" si="0"/>
        <v>5312303.4399999995</v>
      </c>
      <c r="C8">
        <f t="shared" si="1"/>
        <v>101.99622604799998</v>
      </c>
      <c r="D8">
        <f t="shared" si="12"/>
        <v>812.7824263199999</v>
      </c>
      <c r="E8">
        <f t="shared" si="2"/>
        <v>64.892038936258544</v>
      </c>
      <c r="F8">
        <f t="shared" si="3"/>
        <v>379.16300187828</v>
      </c>
      <c r="G8">
        <f t="shared" si="4"/>
        <v>444.05504081453853</v>
      </c>
      <c r="I8">
        <f t="shared" si="5"/>
        <v>21249213.759999998</v>
      </c>
      <c r="J8">
        <f t="shared" si="6"/>
        <v>87.121776415999989</v>
      </c>
      <c r="K8">
        <f t="shared" si="7"/>
        <v>6332.2657004799985</v>
      </c>
      <c r="L8">
        <f t="shared" si="8"/>
        <v>55.428616591387517</v>
      </c>
      <c r="M8">
        <f t="shared" si="9"/>
        <v>2827.3566352643193</v>
      </c>
      <c r="N8">
        <f t="shared" si="10"/>
        <v>2882.785251855707</v>
      </c>
      <c r="P8">
        <f t="shared" si="11"/>
        <v>3326.8402926702456</v>
      </c>
    </row>
    <row r="9" spans="1:16" x14ac:dyDescent="0.2">
      <c r="A9">
        <v>32981180.999999996</v>
      </c>
      <c r="B9">
        <f t="shared" si="0"/>
        <v>6596236.1999999993</v>
      </c>
      <c r="C9">
        <f t="shared" si="1"/>
        <v>126.64773503999999</v>
      </c>
      <c r="D9">
        <f t="shared" si="12"/>
        <v>1009.2241385999999</v>
      </c>
      <c r="E9">
        <f t="shared" si="2"/>
        <v>80.575821987148785</v>
      </c>
      <c r="F9">
        <f t="shared" si="3"/>
        <v>470.80306065690002</v>
      </c>
      <c r="G9">
        <f t="shared" si="4"/>
        <v>551.37888264404876</v>
      </c>
      <c r="I9">
        <f t="shared" si="5"/>
        <v>26384944.799999997</v>
      </c>
      <c r="J9">
        <f t="shared" si="6"/>
        <v>108.17827367999998</v>
      </c>
      <c r="K9">
        <f t="shared" si="7"/>
        <v>7862.7135503999989</v>
      </c>
      <c r="L9">
        <f t="shared" si="8"/>
        <v>68.825181280689591</v>
      </c>
      <c r="M9">
        <f t="shared" si="9"/>
        <v>3510.7016002535997</v>
      </c>
      <c r="N9">
        <f t="shared" si="10"/>
        <v>3579.5267815342895</v>
      </c>
      <c r="P9">
        <f t="shared" si="11"/>
        <v>4130.9056641783382</v>
      </c>
    </row>
    <row r="10" spans="1:16" x14ac:dyDescent="0.2">
      <c r="A10">
        <v>27835754.100000001</v>
      </c>
      <c r="B10">
        <f t="shared" si="0"/>
        <v>5567150.8200000003</v>
      </c>
      <c r="C10">
        <f t="shared" si="1"/>
        <v>106.88929574399999</v>
      </c>
      <c r="D10">
        <f t="shared" si="12"/>
        <v>851.77407546000006</v>
      </c>
      <c r="E10">
        <f t="shared" si="2"/>
        <v>68.005107738247673</v>
      </c>
      <c r="F10">
        <f t="shared" si="3"/>
        <v>397.35260620209004</v>
      </c>
      <c r="G10">
        <f t="shared" si="4"/>
        <v>465.3577139403377</v>
      </c>
      <c r="I10">
        <f t="shared" si="5"/>
        <v>22268603.280000001</v>
      </c>
      <c r="J10">
        <f t="shared" si="6"/>
        <v>91.301273448000003</v>
      </c>
      <c r="K10">
        <f t="shared" si="7"/>
        <v>6636.0437774399998</v>
      </c>
      <c r="L10">
        <f t="shared" si="8"/>
        <v>58.087696193086565</v>
      </c>
      <c r="M10">
        <f t="shared" si="9"/>
        <v>2962.9935466269599</v>
      </c>
      <c r="N10">
        <f t="shared" si="10"/>
        <v>3021.0812428200466</v>
      </c>
      <c r="P10">
        <f t="shared" si="11"/>
        <v>3486.4389567603844</v>
      </c>
    </row>
    <row r="11" spans="1:16" x14ac:dyDescent="0.2">
      <c r="A11">
        <v>41938310.199999996</v>
      </c>
      <c r="B11">
        <f t="shared" si="0"/>
        <v>8387662.0399999991</v>
      </c>
      <c r="C11">
        <f t="shared" si="1"/>
        <v>161.04311116799997</v>
      </c>
      <c r="D11">
        <f t="shared" si="12"/>
        <v>1283.3122921199999</v>
      </c>
      <c r="E11">
        <f t="shared" si="2"/>
        <v>102.45884818730494</v>
      </c>
      <c r="F11">
        <f t="shared" si="3"/>
        <v>598.66518427398</v>
      </c>
      <c r="G11">
        <f t="shared" si="4"/>
        <v>701.12403246128497</v>
      </c>
      <c r="I11">
        <f t="shared" si="5"/>
        <v>33550648.159999996</v>
      </c>
      <c r="J11">
        <f t="shared" si="6"/>
        <v>137.55765745599999</v>
      </c>
      <c r="K11">
        <f t="shared" si="7"/>
        <v>9998.0931516799974</v>
      </c>
      <c r="L11">
        <f t="shared" si="8"/>
        <v>87.516932826656316</v>
      </c>
      <c r="M11">
        <f t="shared" si="9"/>
        <v>4464.1485922251186</v>
      </c>
      <c r="N11">
        <f t="shared" si="10"/>
        <v>4551.6655250517751</v>
      </c>
      <c r="P11">
        <f t="shared" si="11"/>
        <v>5252.7895575130606</v>
      </c>
    </row>
    <row r="12" spans="1:16" x14ac:dyDescent="0.2">
      <c r="A12">
        <v>34545260.75</v>
      </c>
      <c r="B12">
        <f t="shared" si="0"/>
        <v>6909052.1500000004</v>
      </c>
      <c r="C12">
        <f t="shared" si="1"/>
        <v>132.65380128000001</v>
      </c>
      <c r="D12">
        <f t="shared" si="12"/>
        <v>1057.08497895</v>
      </c>
      <c r="E12">
        <f t="shared" si="2"/>
        <v>84.397001450361614</v>
      </c>
      <c r="F12">
        <f t="shared" si="3"/>
        <v>493.13014268017503</v>
      </c>
      <c r="G12">
        <f t="shared" si="4"/>
        <v>577.52714413053661</v>
      </c>
      <c r="I12">
        <f t="shared" si="5"/>
        <v>27636208.600000001</v>
      </c>
      <c r="J12">
        <f t="shared" si="6"/>
        <v>113.30845526</v>
      </c>
      <c r="K12">
        <f t="shared" si="7"/>
        <v>8235.5901627999992</v>
      </c>
      <c r="L12">
        <f t="shared" si="8"/>
        <v>72.089105405517202</v>
      </c>
      <c r="M12">
        <f t="shared" si="9"/>
        <v>3677.1910076901995</v>
      </c>
      <c r="N12">
        <f t="shared" si="10"/>
        <v>3749.2801130957168</v>
      </c>
      <c r="P12">
        <f t="shared" si="11"/>
        <v>4326.8072572262536</v>
      </c>
    </row>
    <row r="13" spans="1:16" x14ac:dyDescent="0.2">
      <c r="A13">
        <v>28224851.400000002</v>
      </c>
      <c r="B13">
        <f t="shared" si="0"/>
        <v>5644970.2800000012</v>
      </c>
      <c r="C13">
        <f t="shared" si="1"/>
        <v>108.38342937600002</v>
      </c>
      <c r="D13">
        <f t="shared" si="12"/>
        <v>863.68045284000016</v>
      </c>
      <c r="E13">
        <f t="shared" si="2"/>
        <v>68.955705437598738</v>
      </c>
      <c r="F13">
        <f t="shared" si="3"/>
        <v>402.90693124986012</v>
      </c>
      <c r="G13">
        <f t="shared" si="4"/>
        <v>471.86263668745886</v>
      </c>
      <c r="I13">
        <f t="shared" si="5"/>
        <v>22579881.120000005</v>
      </c>
      <c r="J13">
        <f t="shared" si="6"/>
        <v>92.577512592000019</v>
      </c>
      <c r="K13">
        <f t="shared" si="7"/>
        <v>6728.8045737600014</v>
      </c>
      <c r="L13">
        <f t="shared" si="8"/>
        <v>58.899665061282256</v>
      </c>
      <c r="M13">
        <f t="shared" si="9"/>
        <v>3004.4112421838408</v>
      </c>
      <c r="N13">
        <f t="shared" si="10"/>
        <v>3063.310907245123</v>
      </c>
      <c r="P13">
        <f t="shared" si="11"/>
        <v>3535.1735439325817</v>
      </c>
    </row>
    <row r="14" spans="1:16" x14ac:dyDescent="0.2">
      <c r="A14">
        <v>27818069.850000001</v>
      </c>
      <c r="B14">
        <f t="shared" si="0"/>
        <v>5563613.9700000007</v>
      </c>
      <c r="C14">
        <f t="shared" si="1"/>
        <v>106.821388224</v>
      </c>
      <c r="D14">
        <f t="shared" si="12"/>
        <v>851.23293741000009</v>
      </c>
      <c r="E14">
        <f t="shared" si="2"/>
        <v>67.961903615873283</v>
      </c>
      <c r="F14">
        <f t="shared" si="3"/>
        <v>397.10016530176506</v>
      </c>
      <c r="G14">
        <f t="shared" si="4"/>
        <v>465.06206891763833</v>
      </c>
      <c r="I14">
        <f t="shared" si="5"/>
        <v>22254455.880000003</v>
      </c>
      <c r="J14">
        <f t="shared" si="6"/>
        <v>91.243269108000007</v>
      </c>
      <c r="K14">
        <f t="shared" si="7"/>
        <v>6631.8278522400005</v>
      </c>
      <c r="L14">
        <f t="shared" si="8"/>
        <v>58.050792671891763</v>
      </c>
      <c r="M14">
        <f t="shared" si="9"/>
        <v>2961.1111360251602</v>
      </c>
      <c r="N14">
        <f t="shared" si="10"/>
        <v>3019.1619286970522</v>
      </c>
      <c r="P14">
        <f t="shared" si="11"/>
        <v>3484.2239976146907</v>
      </c>
    </row>
    <row r="15" spans="1:16" x14ac:dyDescent="0.2">
      <c r="A15">
        <v>19097457</v>
      </c>
      <c r="B15">
        <f t="shared" si="0"/>
        <v>3819491.4000000004</v>
      </c>
      <c r="C15">
        <f t="shared" si="1"/>
        <v>73.334234879999997</v>
      </c>
      <c r="D15">
        <f t="shared" si="12"/>
        <v>584.3821842000001</v>
      </c>
      <c r="E15">
        <f t="shared" si="2"/>
        <v>46.656706915353595</v>
      </c>
      <c r="F15">
        <f t="shared" si="3"/>
        <v>272.61428892930007</v>
      </c>
      <c r="G15">
        <f t="shared" si="4"/>
        <v>319.27099584465367</v>
      </c>
      <c r="I15">
        <f t="shared" si="5"/>
        <v>15277965.600000001</v>
      </c>
      <c r="J15">
        <f t="shared" si="6"/>
        <v>62.639658959999998</v>
      </c>
      <c r="K15">
        <f t="shared" si="7"/>
        <v>4552.8337487999997</v>
      </c>
      <c r="L15">
        <f t="shared" si="8"/>
        <v>39.852603823531197</v>
      </c>
      <c r="M15">
        <f t="shared" si="9"/>
        <v>2032.8402688392</v>
      </c>
      <c r="N15">
        <f t="shared" si="10"/>
        <v>2072.6928726627311</v>
      </c>
      <c r="P15">
        <f t="shared" si="11"/>
        <v>2391.9638685073846</v>
      </c>
    </row>
    <row r="16" spans="1:16" x14ac:dyDescent="0.2">
      <c r="A16">
        <v>30638705.899999999</v>
      </c>
      <c r="B16">
        <f t="shared" si="0"/>
        <v>6127741.1799999997</v>
      </c>
      <c r="C16">
        <f t="shared" si="1"/>
        <v>117.65263065599999</v>
      </c>
      <c r="D16">
        <f t="shared" si="12"/>
        <v>937.54440053999997</v>
      </c>
      <c r="E16">
        <f t="shared" si="2"/>
        <v>74.852956675960314</v>
      </c>
      <c r="F16">
        <f t="shared" si="3"/>
        <v>437.36446285190999</v>
      </c>
      <c r="G16">
        <f t="shared" si="4"/>
        <v>512.21741952787033</v>
      </c>
      <c r="I16">
        <f t="shared" si="5"/>
        <v>24510964.719999999</v>
      </c>
      <c r="J16">
        <f t="shared" si="6"/>
        <v>100.49495535199999</v>
      </c>
      <c r="K16">
        <f t="shared" si="7"/>
        <v>7304.2674865599993</v>
      </c>
      <c r="L16">
        <f t="shared" si="8"/>
        <v>63.936900494049432</v>
      </c>
      <c r="M16">
        <f t="shared" si="9"/>
        <v>3261.3554327490397</v>
      </c>
      <c r="N16">
        <f t="shared" si="10"/>
        <v>3325.2923332430892</v>
      </c>
      <c r="P16">
        <f t="shared" si="11"/>
        <v>3837.5097527709595</v>
      </c>
    </row>
    <row r="17" spans="1:16" x14ac:dyDescent="0.2">
      <c r="A17">
        <v>51536777.25</v>
      </c>
      <c r="B17">
        <f t="shared" si="0"/>
        <v>10307355.450000001</v>
      </c>
      <c r="C17">
        <f t="shared" si="1"/>
        <v>197.90122464000001</v>
      </c>
      <c r="D17">
        <f t="shared" si="12"/>
        <v>1577.0253838500003</v>
      </c>
      <c r="E17">
        <f t="shared" si="2"/>
        <v>125.90871714046081</v>
      </c>
      <c r="F17">
        <f t="shared" si="3"/>
        <v>735.68234156602512</v>
      </c>
      <c r="G17">
        <f t="shared" si="4"/>
        <v>861.59105870648591</v>
      </c>
      <c r="I17">
        <f t="shared" si="5"/>
        <v>41229421.800000004</v>
      </c>
      <c r="J17">
        <f t="shared" si="6"/>
        <v>169.04062938000001</v>
      </c>
      <c r="K17">
        <f t="shared" si="7"/>
        <v>12286.367696400001</v>
      </c>
      <c r="L17">
        <f t="shared" si="8"/>
        <v>107.54702922414361</v>
      </c>
      <c r="M17">
        <f t="shared" si="9"/>
        <v>5485.8631764426</v>
      </c>
      <c r="N17">
        <f t="shared" si="10"/>
        <v>5593.4102056667434</v>
      </c>
      <c r="P17">
        <f t="shared" si="11"/>
        <v>6455.0012643732298</v>
      </c>
    </row>
    <row r="18" spans="1:16" x14ac:dyDescent="0.2">
      <c r="A18">
        <v>37356290</v>
      </c>
      <c r="B18">
        <f t="shared" si="0"/>
        <v>7471258</v>
      </c>
      <c r="C18">
        <f t="shared" si="1"/>
        <v>143.44815359999998</v>
      </c>
      <c r="D18">
        <f t="shared" si="12"/>
        <v>1143.102474</v>
      </c>
      <c r="E18">
        <f t="shared" si="2"/>
        <v>91.264584283391997</v>
      </c>
      <c r="F18">
        <f t="shared" si="3"/>
        <v>533.25730412100006</v>
      </c>
      <c r="G18">
        <f t="shared" si="4"/>
        <v>624.52188840439203</v>
      </c>
      <c r="I18">
        <f t="shared" si="5"/>
        <v>29885032</v>
      </c>
      <c r="J18">
        <f t="shared" si="6"/>
        <v>122.52863119999999</v>
      </c>
      <c r="K18">
        <f t="shared" si="7"/>
        <v>8905.7395359999991</v>
      </c>
      <c r="L18">
        <f t="shared" si="8"/>
        <v>77.955165742063997</v>
      </c>
      <c r="M18">
        <f t="shared" si="9"/>
        <v>3976.4127028239996</v>
      </c>
      <c r="N18">
        <f t="shared" si="10"/>
        <v>4054.3678685660634</v>
      </c>
      <c r="P18">
        <f t="shared" si="11"/>
        <v>4678.889756970455</v>
      </c>
    </row>
    <row r="19" spans="1:16" x14ac:dyDescent="0.2">
      <c r="A19">
        <v>34335878.5</v>
      </c>
      <c r="B19">
        <f t="shared" si="0"/>
        <v>6867175.7000000002</v>
      </c>
      <c r="C19">
        <f t="shared" si="1"/>
        <v>131.84977344000001</v>
      </c>
      <c r="D19">
        <f t="shared" si="12"/>
        <v>1050.6778821</v>
      </c>
      <c r="E19">
        <f t="shared" si="2"/>
        <v>83.885462857996799</v>
      </c>
      <c r="F19">
        <f t="shared" si="3"/>
        <v>490.14123199965002</v>
      </c>
      <c r="G19">
        <f t="shared" si="4"/>
        <v>574.02669485764682</v>
      </c>
      <c r="I19">
        <f t="shared" si="5"/>
        <v>27468702.800000001</v>
      </c>
      <c r="J19">
        <f t="shared" si="6"/>
        <v>112.62168147999999</v>
      </c>
      <c r="K19">
        <f t="shared" si="7"/>
        <v>8185.6734343999997</v>
      </c>
      <c r="L19">
        <f t="shared" si="8"/>
        <v>71.652166191205595</v>
      </c>
      <c r="M19">
        <f t="shared" si="9"/>
        <v>3654.9031884595997</v>
      </c>
      <c r="N19">
        <f t="shared" si="10"/>
        <v>3726.5553546508054</v>
      </c>
      <c r="P19">
        <f t="shared" si="11"/>
        <v>4300.5820495084517</v>
      </c>
    </row>
    <row r="20" spans="1:16" x14ac:dyDescent="0.2">
      <c r="A20">
        <v>20841583.949999999</v>
      </c>
      <c r="B20">
        <f t="shared" si="0"/>
        <v>4168316.79</v>
      </c>
      <c r="C20">
        <f t="shared" si="1"/>
        <v>80.031682367999991</v>
      </c>
      <c r="D20">
        <f t="shared" si="12"/>
        <v>637.75246887000003</v>
      </c>
      <c r="E20">
        <f t="shared" si="2"/>
        <v>50.917756956168958</v>
      </c>
      <c r="F20">
        <f t="shared" si="3"/>
        <v>297.51152672785503</v>
      </c>
      <c r="G20">
        <f t="shared" si="4"/>
        <v>348.42928368402397</v>
      </c>
      <c r="I20">
        <f t="shared" si="5"/>
        <v>16673267.16</v>
      </c>
      <c r="J20">
        <f t="shared" si="6"/>
        <v>68.360395355999998</v>
      </c>
      <c r="K20">
        <f t="shared" si="7"/>
        <v>4968.6336136800001</v>
      </c>
      <c r="L20">
        <f t="shared" si="8"/>
        <v>43.492250733394322</v>
      </c>
      <c r="M20">
        <f t="shared" si="9"/>
        <v>2218.4949085081203</v>
      </c>
      <c r="N20">
        <f t="shared" si="10"/>
        <v>2261.9871592415147</v>
      </c>
      <c r="P20">
        <f t="shared" si="11"/>
        <v>2610.4164429255388</v>
      </c>
    </row>
    <row r="21" spans="1:16" x14ac:dyDescent="0.2">
      <c r="A21">
        <v>22044069.149999999</v>
      </c>
      <c r="B21">
        <f t="shared" si="0"/>
        <v>4408813.83</v>
      </c>
      <c r="C21">
        <f t="shared" si="1"/>
        <v>84.649225536000003</v>
      </c>
      <c r="D21">
        <f t="shared" si="12"/>
        <v>674.54851599000006</v>
      </c>
      <c r="E21">
        <f t="shared" si="2"/>
        <v>53.855530270513924</v>
      </c>
      <c r="F21">
        <f t="shared" si="3"/>
        <v>314.67688270933502</v>
      </c>
      <c r="G21">
        <f t="shared" si="4"/>
        <v>368.53241297984891</v>
      </c>
      <c r="I21">
        <f t="shared" si="5"/>
        <v>17635255.32</v>
      </c>
      <c r="J21">
        <f t="shared" si="6"/>
        <v>72.304546811999998</v>
      </c>
      <c r="K21">
        <f t="shared" si="7"/>
        <v>5255.30608536</v>
      </c>
      <c r="L21">
        <f t="shared" si="8"/>
        <v>46.001598772730638</v>
      </c>
      <c r="M21">
        <f t="shared" si="9"/>
        <v>2346.4941671132401</v>
      </c>
      <c r="N21">
        <f t="shared" si="10"/>
        <v>2392.4957658859707</v>
      </c>
      <c r="P21">
        <f t="shared" si="11"/>
        <v>2761.0281788658194</v>
      </c>
    </row>
    <row r="22" spans="1:16" x14ac:dyDescent="0.2">
      <c r="A22">
        <v>22258021.200000003</v>
      </c>
      <c r="B22">
        <f t="shared" si="0"/>
        <v>4451604.2400000012</v>
      </c>
      <c r="C22">
        <f t="shared" si="1"/>
        <v>85.470801408000014</v>
      </c>
      <c r="D22">
        <f t="shared" si="12"/>
        <v>681.09544872000015</v>
      </c>
      <c r="E22">
        <f t="shared" si="2"/>
        <v>54.378233271797768</v>
      </c>
      <c r="F22">
        <f t="shared" si="3"/>
        <v>317.7310268278801</v>
      </c>
      <c r="G22">
        <f t="shared" si="4"/>
        <v>372.10926009967784</v>
      </c>
      <c r="I22">
        <f t="shared" si="5"/>
        <v>17806416.960000005</v>
      </c>
      <c r="J22">
        <f t="shared" si="6"/>
        <v>73.006309536000018</v>
      </c>
      <c r="K22">
        <f t="shared" si="7"/>
        <v>5306.3122540800014</v>
      </c>
      <c r="L22">
        <f t="shared" si="8"/>
        <v>46.448074252993933</v>
      </c>
      <c r="M22">
        <f t="shared" si="9"/>
        <v>2369.2684214467208</v>
      </c>
      <c r="N22">
        <f t="shared" si="10"/>
        <v>2415.7164956997149</v>
      </c>
      <c r="P22">
        <f t="shared" si="11"/>
        <v>2787.8257557993929</v>
      </c>
    </row>
    <row r="23" spans="1:16" x14ac:dyDescent="0.2">
      <c r="A23">
        <v>23842767.25</v>
      </c>
      <c r="B23">
        <f t="shared" si="0"/>
        <v>4768553.45</v>
      </c>
      <c r="C23">
        <f t="shared" si="1"/>
        <v>91.556226240000001</v>
      </c>
      <c r="D23">
        <f t="shared" si="12"/>
        <v>729.58867785000007</v>
      </c>
      <c r="E23">
        <f t="shared" si="2"/>
        <v>58.249902258412803</v>
      </c>
      <c r="F23">
        <f t="shared" si="3"/>
        <v>340.35311821702504</v>
      </c>
      <c r="G23">
        <f t="shared" si="4"/>
        <v>398.60302047543786</v>
      </c>
      <c r="I23">
        <f t="shared" si="5"/>
        <v>19074213.800000001</v>
      </c>
      <c r="J23">
        <f t="shared" si="6"/>
        <v>78.204276579999998</v>
      </c>
      <c r="K23">
        <f t="shared" si="7"/>
        <v>5684.1157124000001</v>
      </c>
      <c r="L23">
        <f t="shared" si="8"/>
        <v>49.7551248457276</v>
      </c>
      <c r="M23">
        <f t="shared" si="9"/>
        <v>2537.9576655865999</v>
      </c>
      <c r="N23">
        <f t="shared" si="10"/>
        <v>2587.7127904323274</v>
      </c>
      <c r="P23">
        <f t="shared" si="11"/>
        <v>2986.3158109077654</v>
      </c>
    </row>
    <row r="24" spans="1:16" x14ac:dyDescent="0.2">
      <c r="A24">
        <v>39598101.75</v>
      </c>
      <c r="B24">
        <f t="shared" si="0"/>
        <v>7919620.3500000006</v>
      </c>
      <c r="C24">
        <f t="shared" si="1"/>
        <v>152.05671072000001</v>
      </c>
      <c r="D24">
        <f t="shared" si="12"/>
        <v>1211.7019135500002</v>
      </c>
      <c r="E24">
        <f t="shared" si="2"/>
        <v>96.741520494278404</v>
      </c>
      <c r="F24">
        <f t="shared" si="3"/>
        <v>565.25894267107515</v>
      </c>
      <c r="G24">
        <f t="shared" si="4"/>
        <v>662.00046316535349</v>
      </c>
      <c r="I24">
        <f t="shared" si="5"/>
        <v>31678481.400000002</v>
      </c>
      <c r="J24">
        <f t="shared" si="6"/>
        <v>129.88177374</v>
      </c>
      <c r="K24">
        <f t="shared" si="7"/>
        <v>9440.1874571999997</v>
      </c>
      <c r="L24">
        <f t="shared" si="8"/>
        <v>82.633382088862803</v>
      </c>
      <c r="M24">
        <f t="shared" si="9"/>
        <v>4215.0436996398003</v>
      </c>
      <c r="N24">
        <f t="shared" si="10"/>
        <v>4297.6770817286633</v>
      </c>
      <c r="P24">
        <f t="shared" si="11"/>
        <v>4959.677544894017</v>
      </c>
    </row>
    <row r="25" spans="1:16" x14ac:dyDescent="0.2">
      <c r="A25">
        <v>20620207.800000004</v>
      </c>
      <c r="B25">
        <f t="shared" si="0"/>
        <v>4124041.560000001</v>
      </c>
      <c r="C25">
        <f t="shared" si="1"/>
        <v>79.181597952000018</v>
      </c>
      <c r="D25">
        <f t="shared" si="12"/>
        <v>630.97835868000016</v>
      </c>
      <c r="E25">
        <f t="shared" si="2"/>
        <v>50.376916249021455</v>
      </c>
      <c r="F25">
        <f t="shared" si="3"/>
        <v>294.35140432422008</v>
      </c>
      <c r="G25">
        <f t="shared" si="4"/>
        <v>344.72832057324155</v>
      </c>
      <c r="I25">
        <f t="shared" si="5"/>
        <v>16496166.240000004</v>
      </c>
      <c r="J25">
        <f t="shared" si="6"/>
        <v>67.634281584000007</v>
      </c>
      <c r="K25">
        <f t="shared" si="7"/>
        <v>4915.8575395200005</v>
      </c>
      <c r="L25">
        <f t="shared" si="8"/>
        <v>43.030282629372486</v>
      </c>
      <c r="M25">
        <f t="shared" si="9"/>
        <v>2194.9303913956801</v>
      </c>
      <c r="N25">
        <f t="shared" si="10"/>
        <v>2237.9606740250524</v>
      </c>
      <c r="P25">
        <f t="shared" si="11"/>
        <v>2582.6889945982939</v>
      </c>
    </row>
    <row r="26" spans="1:16" x14ac:dyDescent="0.2">
      <c r="A26">
        <v>43401058.649999999</v>
      </c>
      <c r="B26">
        <f t="shared" si="0"/>
        <v>8680211.7300000004</v>
      </c>
      <c r="C26">
        <f t="shared" si="1"/>
        <v>166.66006521599999</v>
      </c>
      <c r="D26">
        <f t="shared" si="12"/>
        <v>1328.07239469</v>
      </c>
      <c r="E26">
        <f t="shared" si="2"/>
        <v>106.03246669172351</v>
      </c>
      <c r="F26">
        <f t="shared" si="3"/>
        <v>619.54577212288507</v>
      </c>
      <c r="G26">
        <f t="shared" si="4"/>
        <v>725.57823881460854</v>
      </c>
      <c r="I26">
        <f t="shared" si="5"/>
        <v>34720846.920000002</v>
      </c>
      <c r="J26">
        <f t="shared" si="6"/>
        <v>142.35547237200001</v>
      </c>
      <c r="K26">
        <f t="shared" si="7"/>
        <v>10346.81238216</v>
      </c>
      <c r="L26">
        <f t="shared" si="8"/>
        <v>90.569398632513852</v>
      </c>
      <c r="M26">
        <f t="shared" si="9"/>
        <v>4619.8517286344404</v>
      </c>
      <c r="N26">
        <f t="shared" si="10"/>
        <v>4710.4211272669545</v>
      </c>
      <c r="P26">
        <f t="shared" si="11"/>
        <v>5435.9993660815635</v>
      </c>
    </row>
    <row r="27" spans="1:16" x14ac:dyDescent="0.2">
      <c r="A27">
        <v>37062465</v>
      </c>
      <c r="B27">
        <f t="shared" si="0"/>
        <v>7412493</v>
      </c>
      <c r="C27">
        <f t="shared" si="1"/>
        <v>142.31986559999999</v>
      </c>
      <c r="D27">
        <f t="shared" si="12"/>
        <v>1134.111429</v>
      </c>
      <c r="E27">
        <f t="shared" si="2"/>
        <v>90.546744892031995</v>
      </c>
      <c r="F27">
        <f t="shared" si="3"/>
        <v>529.0629816285001</v>
      </c>
      <c r="G27">
        <f t="shared" si="4"/>
        <v>619.60972652053215</v>
      </c>
      <c r="I27">
        <f t="shared" si="5"/>
        <v>29649972</v>
      </c>
      <c r="J27">
        <f t="shared" si="6"/>
        <v>121.56488519999999</v>
      </c>
      <c r="K27">
        <f t="shared" si="7"/>
        <v>8835.6916559999991</v>
      </c>
      <c r="L27">
        <f t="shared" si="8"/>
        <v>77.342011261943995</v>
      </c>
      <c r="M27">
        <f t="shared" si="9"/>
        <v>3945.1363244039994</v>
      </c>
      <c r="N27">
        <f t="shared" si="10"/>
        <v>4022.4783356659436</v>
      </c>
      <c r="P27">
        <f t="shared" si="11"/>
        <v>4642.0880621864762</v>
      </c>
    </row>
    <row r="28" spans="1:16" x14ac:dyDescent="0.2">
      <c r="A28">
        <v>27666478.050000001</v>
      </c>
      <c r="B28">
        <f t="shared" si="0"/>
        <v>5533295.6100000003</v>
      </c>
      <c r="C28">
        <f t="shared" si="1"/>
        <v>106.23927571200001</v>
      </c>
      <c r="D28">
        <f t="shared" si="12"/>
        <v>846.59422833000008</v>
      </c>
      <c r="E28">
        <f t="shared" si="2"/>
        <v>67.59155199348865</v>
      </c>
      <c r="F28">
        <f t="shared" si="3"/>
        <v>394.93620751594506</v>
      </c>
      <c r="G28">
        <f t="shared" si="4"/>
        <v>462.52775950943374</v>
      </c>
      <c r="I28">
        <f t="shared" si="5"/>
        <v>22133182.440000001</v>
      </c>
      <c r="J28">
        <f t="shared" si="6"/>
        <v>90.746048004000002</v>
      </c>
      <c r="K28">
        <f t="shared" si="7"/>
        <v>6595.6883671200003</v>
      </c>
      <c r="L28">
        <f t="shared" si="8"/>
        <v>57.73445066110488</v>
      </c>
      <c r="M28">
        <f t="shared" si="9"/>
        <v>2944.9748559190803</v>
      </c>
      <c r="N28">
        <f t="shared" si="10"/>
        <v>3002.7093065801851</v>
      </c>
      <c r="P28">
        <f t="shared" si="11"/>
        <v>3465.2370660896186</v>
      </c>
    </row>
    <row r="29" spans="1:16" x14ac:dyDescent="0.2">
      <c r="A29">
        <v>71265899.600000009</v>
      </c>
      <c r="B29">
        <f t="shared" si="0"/>
        <v>14253179.920000002</v>
      </c>
      <c r="C29">
        <f t="shared" si="1"/>
        <v>273.66105446400002</v>
      </c>
      <c r="D29">
        <f t="shared" si="12"/>
        <v>2180.7365277600002</v>
      </c>
      <c r="E29">
        <f t="shared" si="2"/>
        <v>174.1086360710861</v>
      </c>
      <c r="F29">
        <f t="shared" si="3"/>
        <v>1017.3135902000402</v>
      </c>
      <c r="G29">
        <f t="shared" si="4"/>
        <v>1191.4222262711262</v>
      </c>
      <c r="I29">
        <f t="shared" si="5"/>
        <v>57012719.680000007</v>
      </c>
      <c r="J29">
        <f t="shared" si="6"/>
        <v>233.752150688</v>
      </c>
      <c r="K29">
        <f t="shared" si="7"/>
        <v>16989.790464640002</v>
      </c>
      <c r="L29">
        <f t="shared" si="8"/>
        <v>148.71779331071937</v>
      </c>
      <c r="M29">
        <f t="shared" si="9"/>
        <v>7585.9414424617607</v>
      </c>
      <c r="N29">
        <f t="shared" si="10"/>
        <v>7734.6592357724803</v>
      </c>
      <c r="P29">
        <f t="shared" si="11"/>
        <v>8926.0814620436067</v>
      </c>
    </row>
    <row r="30" spans="1:16" x14ac:dyDescent="0.2">
      <c r="A30">
        <v>29582337.5</v>
      </c>
      <c r="B30">
        <f t="shared" si="0"/>
        <v>5916467.5</v>
      </c>
      <c r="C30">
        <f t="shared" si="1"/>
        <v>113.596176</v>
      </c>
      <c r="D30">
        <f t="shared" si="12"/>
        <v>905.21952750000003</v>
      </c>
      <c r="E30">
        <f t="shared" si="2"/>
        <v>72.272159094719996</v>
      </c>
      <c r="F30">
        <f t="shared" si="3"/>
        <v>422.28490957875005</v>
      </c>
      <c r="G30">
        <f t="shared" si="4"/>
        <v>494.55706867347004</v>
      </c>
      <c r="I30">
        <f t="shared" si="5"/>
        <v>23665870</v>
      </c>
      <c r="J30">
        <f t="shared" si="6"/>
        <v>97.030066999999988</v>
      </c>
      <c r="K30">
        <f t="shared" si="7"/>
        <v>7052.4292599999999</v>
      </c>
      <c r="L30">
        <f t="shared" si="8"/>
        <v>61.732469226739994</v>
      </c>
      <c r="M30">
        <f t="shared" si="9"/>
        <v>3148.9096645899999</v>
      </c>
      <c r="N30">
        <f t="shared" si="10"/>
        <v>3210.6421338167397</v>
      </c>
      <c r="P30">
        <f t="shared" si="11"/>
        <v>3705.1992024902097</v>
      </c>
    </row>
    <row r="31" spans="1:16" x14ac:dyDescent="0.2">
      <c r="A31">
        <v>23392448.5</v>
      </c>
      <c r="B31">
        <f t="shared" si="0"/>
        <v>4678489.7</v>
      </c>
      <c r="C31">
        <f t="shared" si="1"/>
        <v>89.827002239999999</v>
      </c>
      <c r="D31">
        <f t="shared" si="12"/>
        <v>715.80892410000001</v>
      </c>
      <c r="E31">
        <f t="shared" si="2"/>
        <v>57.149735365132798</v>
      </c>
      <c r="F31">
        <f t="shared" si="3"/>
        <v>333.92486309265001</v>
      </c>
      <c r="G31">
        <f t="shared" si="4"/>
        <v>391.07459845778283</v>
      </c>
      <c r="I31">
        <f t="shared" si="5"/>
        <v>18713958.800000001</v>
      </c>
      <c r="J31">
        <f t="shared" si="6"/>
        <v>76.727231079999996</v>
      </c>
      <c r="K31">
        <f t="shared" si="7"/>
        <v>5576.7597224000001</v>
      </c>
      <c r="L31">
        <f t="shared" si="8"/>
        <v>48.815398957717598</v>
      </c>
      <c r="M31">
        <f t="shared" si="9"/>
        <v>2490.0232160516002</v>
      </c>
      <c r="N31">
        <f t="shared" si="10"/>
        <v>2538.8386150093179</v>
      </c>
      <c r="P31">
        <f t="shared" si="11"/>
        <v>2929.9132134671008</v>
      </c>
    </row>
    <row r="32" spans="1:16" x14ac:dyDescent="0.2">
      <c r="A32">
        <v>26494554.300000001</v>
      </c>
      <c r="B32">
        <f t="shared" si="0"/>
        <v>5298910.8600000003</v>
      </c>
      <c r="C32">
        <f t="shared" si="1"/>
        <v>101.739088512</v>
      </c>
      <c r="D32">
        <f t="shared" si="12"/>
        <v>810.73336158000006</v>
      </c>
      <c r="E32">
        <f t="shared" si="2"/>
        <v>64.728442893104642</v>
      </c>
      <c r="F32">
        <f t="shared" si="3"/>
        <v>378.20711317707003</v>
      </c>
      <c r="G32">
        <f t="shared" si="4"/>
        <v>442.9355560701747</v>
      </c>
      <c r="I32">
        <f t="shared" si="5"/>
        <v>21195643.440000001</v>
      </c>
      <c r="J32">
        <f t="shared" si="6"/>
        <v>86.902138104000002</v>
      </c>
      <c r="K32">
        <f t="shared" si="7"/>
        <v>6316.3017451200003</v>
      </c>
      <c r="L32">
        <f t="shared" si="8"/>
        <v>55.288878304526882</v>
      </c>
      <c r="M32">
        <f t="shared" si="9"/>
        <v>2820.2287291960802</v>
      </c>
      <c r="N32">
        <f t="shared" si="10"/>
        <v>2875.517607500607</v>
      </c>
      <c r="P32">
        <f t="shared" si="11"/>
        <v>3318.4531635707817</v>
      </c>
    </row>
    <row r="33" spans="1:16" x14ac:dyDescent="0.2">
      <c r="A33">
        <v>17162482.5</v>
      </c>
      <c r="B33">
        <f t="shared" si="0"/>
        <v>3432496.5</v>
      </c>
      <c r="C33">
        <f t="shared" si="1"/>
        <v>65.903932799999993</v>
      </c>
      <c r="D33">
        <f t="shared" si="12"/>
        <v>525.17196450000006</v>
      </c>
      <c r="E33">
        <f t="shared" si="2"/>
        <v>41.929400126015999</v>
      </c>
      <c r="F33">
        <f t="shared" si="3"/>
        <v>244.99272143925003</v>
      </c>
      <c r="G33">
        <f t="shared" si="4"/>
        <v>286.92212156526602</v>
      </c>
      <c r="I33">
        <f t="shared" si="5"/>
        <v>13729986</v>
      </c>
      <c r="J33">
        <f t="shared" si="6"/>
        <v>56.292942599999996</v>
      </c>
      <c r="K33">
        <f t="shared" si="7"/>
        <v>4091.5358279999996</v>
      </c>
      <c r="L33">
        <f t="shared" si="8"/>
        <v>35.814695940972001</v>
      </c>
      <c r="M33">
        <f t="shared" si="9"/>
        <v>1826.8707472019998</v>
      </c>
      <c r="N33">
        <f t="shared" si="10"/>
        <v>1862.685443142972</v>
      </c>
      <c r="P33">
        <f t="shared" si="11"/>
        <v>2149.607564708238</v>
      </c>
    </row>
    <row r="34" spans="1:16" x14ac:dyDescent="0.2">
      <c r="A34">
        <v>36492846</v>
      </c>
      <c r="B34">
        <f t="shared" si="0"/>
        <v>7298569.2000000002</v>
      </c>
      <c r="C34">
        <f t="shared" si="1"/>
        <v>140.13252864</v>
      </c>
      <c r="D34">
        <f t="shared" si="12"/>
        <v>1116.6810876000002</v>
      </c>
      <c r="E34">
        <f t="shared" si="2"/>
        <v>89.155117371340808</v>
      </c>
      <c r="F34">
        <f t="shared" si="3"/>
        <v>520.93172736540009</v>
      </c>
      <c r="G34">
        <f t="shared" si="4"/>
        <v>610.08684473674089</v>
      </c>
      <c r="I34">
        <f t="shared" si="5"/>
        <v>29194276.800000001</v>
      </c>
      <c r="J34">
        <f t="shared" si="6"/>
        <v>119.69653488</v>
      </c>
      <c r="K34">
        <f t="shared" si="7"/>
        <v>8699.8944864000005</v>
      </c>
      <c r="L34">
        <f t="shared" si="8"/>
        <v>76.153329421353604</v>
      </c>
      <c r="M34">
        <f t="shared" si="9"/>
        <v>3884.5028881776002</v>
      </c>
      <c r="N34">
        <f t="shared" si="10"/>
        <v>3960.6562175989538</v>
      </c>
      <c r="P34">
        <f t="shared" si="11"/>
        <v>4570.743062335695</v>
      </c>
    </row>
    <row r="35" spans="1:16" x14ac:dyDescent="0.2">
      <c r="A35">
        <v>54919622.799999997</v>
      </c>
      <c r="B35">
        <f t="shared" si="0"/>
        <v>10983924.560000001</v>
      </c>
      <c r="C35">
        <f t="shared" si="1"/>
        <v>210.891351552</v>
      </c>
      <c r="D35">
        <f t="shared" si="12"/>
        <v>1680.5404576800001</v>
      </c>
      <c r="E35">
        <f t="shared" si="2"/>
        <v>134.17329568441343</v>
      </c>
      <c r="F35">
        <f t="shared" si="3"/>
        <v>783.97212350772008</v>
      </c>
      <c r="G35">
        <f t="shared" si="4"/>
        <v>918.14541919213355</v>
      </c>
      <c r="I35">
        <f t="shared" si="5"/>
        <v>43935698.240000002</v>
      </c>
      <c r="J35">
        <f t="shared" si="6"/>
        <v>180.136362784</v>
      </c>
      <c r="K35">
        <f t="shared" si="7"/>
        <v>13092.83807552</v>
      </c>
      <c r="L35">
        <f t="shared" si="8"/>
        <v>114.60635673043647</v>
      </c>
      <c r="M35">
        <f t="shared" si="9"/>
        <v>5845.9522007196801</v>
      </c>
      <c r="N35">
        <f t="shared" si="10"/>
        <v>5960.5585574501165</v>
      </c>
      <c r="P35">
        <f t="shared" si="11"/>
        <v>6878.7039766422504</v>
      </c>
    </row>
    <row r="36" spans="1:16" x14ac:dyDescent="0.2">
      <c r="A36">
        <v>21710090.5</v>
      </c>
      <c r="B36">
        <f t="shared" si="0"/>
        <v>4342018.1000000006</v>
      </c>
      <c r="C36">
        <f t="shared" si="1"/>
        <v>83.366747520000004</v>
      </c>
      <c r="D36">
        <f t="shared" si="12"/>
        <v>664.32876930000009</v>
      </c>
      <c r="E36">
        <f t="shared" si="2"/>
        <v>53.0395921071744</v>
      </c>
      <c r="F36">
        <f t="shared" si="3"/>
        <v>309.90937087845003</v>
      </c>
      <c r="G36">
        <f t="shared" si="4"/>
        <v>362.94896298562446</v>
      </c>
      <c r="I36">
        <f t="shared" si="5"/>
        <v>17368072.400000002</v>
      </c>
      <c r="J36">
        <f t="shared" si="6"/>
        <v>71.209096840000001</v>
      </c>
      <c r="K36">
        <f t="shared" si="7"/>
        <v>5175.6855752000001</v>
      </c>
      <c r="L36">
        <f t="shared" si="8"/>
        <v>45.304651591544804</v>
      </c>
      <c r="M36">
        <f t="shared" si="9"/>
        <v>2310.9436093268</v>
      </c>
      <c r="N36">
        <f t="shared" si="10"/>
        <v>2356.2482609183448</v>
      </c>
      <c r="P36">
        <f t="shared" si="11"/>
        <v>2719.1972239039692</v>
      </c>
    </row>
    <row r="37" spans="1:16" x14ac:dyDescent="0.2">
      <c r="A37">
        <v>23206418.949999999</v>
      </c>
      <c r="B37">
        <f t="shared" si="0"/>
        <v>4641283.79</v>
      </c>
      <c r="C37">
        <f t="shared" si="1"/>
        <v>89.112648768</v>
      </c>
      <c r="D37">
        <f t="shared" si="12"/>
        <v>710.11641987000007</v>
      </c>
      <c r="E37">
        <f t="shared" si="2"/>
        <v>56.695249399176959</v>
      </c>
      <c r="F37">
        <f t="shared" si="3"/>
        <v>331.26930986935503</v>
      </c>
      <c r="G37">
        <f t="shared" si="4"/>
        <v>387.96455926853196</v>
      </c>
      <c r="I37">
        <f t="shared" si="5"/>
        <v>18565135.16</v>
      </c>
      <c r="J37">
        <f t="shared" si="6"/>
        <v>76.117054155999995</v>
      </c>
      <c r="K37">
        <f t="shared" si="7"/>
        <v>5532.41027768</v>
      </c>
      <c r="L37">
        <f t="shared" si="8"/>
        <v>48.427192195130317</v>
      </c>
      <c r="M37">
        <f t="shared" si="9"/>
        <v>2470.2211889841201</v>
      </c>
      <c r="N37">
        <f t="shared" si="10"/>
        <v>2518.6483811792505</v>
      </c>
      <c r="P37">
        <f t="shared" si="11"/>
        <v>2906.6129404477824</v>
      </c>
    </row>
    <row r="38" spans="1:16" x14ac:dyDescent="0.2">
      <c r="A38">
        <v>19532157.400000002</v>
      </c>
      <c r="B38">
        <f t="shared" si="0"/>
        <v>3906431.4800000004</v>
      </c>
      <c r="C38">
        <f t="shared" si="1"/>
        <v>75.003484416000006</v>
      </c>
      <c r="D38">
        <f t="shared" si="12"/>
        <v>597.68401644000005</v>
      </c>
      <c r="E38">
        <f t="shared" si="2"/>
        <v>47.718716855147527</v>
      </c>
      <c r="F38">
        <f t="shared" si="3"/>
        <v>278.81959366926003</v>
      </c>
      <c r="G38">
        <f t="shared" si="4"/>
        <v>326.53831052440756</v>
      </c>
      <c r="I38">
        <f t="shared" si="5"/>
        <v>15625725.920000002</v>
      </c>
      <c r="J38">
        <f t="shared" si="6"/>
        <v>64.065476271999998</v>
      </c>
      <c r="K38">
        <f t="shared" si="7"/>
        <v>4656.4663241600001</v>
      </c>
      <c r="L38">
        <f t="shared" si="8"/>
        <v>40.759737313771836</v>
      </c>
      <c r="M38">
        <f t="shared" si="9"/>
        <v>2079.11221373744</v>
      </c>
      <c r="N38">
        <f t="shared" si="10"/>
        <v>2119.8719510512119</v>
      </c>
      <c r="P38">
        <f t="shared" si="11"/>
        <v>2446.4102615756196</v>
      </c>
    </row>
    <row r="39" spans="1:16" x14ac:dyDescent="0.2">
      <c r="A39">
        <v>37460563.199999996</v>
      </c>
      <c r="B39">
        <f t="shared" si="0"/>
        <v>7492112.6399999997</v>
      </c>
      <c r="C39">
        <f t="shared" si="1"/>
        <v>143.84856268799999</v>
      </c>
      <c r="D39">
        <f t="shared" si="12"/>
        <v>1146.2932339199999</v>
      </c>
      <c r="E39">
        <f t="shared" si="2"/>
        <v>91.519332553359348</v>
      </c>
      <c r="F39">
        <f t="shared" si="3"/>
        <v>534.74579362368002</v>
      </c>
      <c r="G39">
        <f t="shared" si="4"/>
        <v>626.26512617703941</v>
      </c>
      <c r="I39">
        <f t="shared" si="5"/>
        <v>29968450.559999999</v>
      </c>
      <c r="J39">
        <f t="shared" si="6"/>
        <v>122.87064729599999</v>
      </c>
      <c r="K39">
        <f t="shared" si="7"/>
        <v>8930.5982668799988</v>
      </c>
      <c r="L39">
        <f t="shared" si="8"/>
        <v>78.172763222661118</v>
      </c>
      <c r="M39">
        <f t="shared" si="9"/>
        <v>3987.5121261619197</v>
      </c>
      <c r="N39">
        <f t="shared" si="10"/>
        <v>4065.6848893845809</v>
      </c>
      <c r="P39">
        <f t="shared" si="11"/>
        <v>4691.9500155616206</v>
      </c>
    </row>
    <row r="40" spans="1:16" x14ac:dyDescent="0.2">
      <c r="A40">
        <v>32725341.549999997</v>
      </c>
      <c r="B40">
        <f t="shared" si="0"/>
        <v>6545068.3099999996</v>
      </c>
      <c r="C40">
        <f t="shared" si="1"/>
        <v>125.66531155199999</v>
      </c>
      <c r="D40">
        <f t="shared" si="12"/>
        <v>1001.39545143</v>
      </c>
      <c r="E40">
        <f t="shared" si="2"/>
        <v>79.950784515613435</v>
      </c>
      <c r="F40">
        <f t="shared" si="3"/>
        <v>467.15097809209504</v>
      </c>
      <c r="G40">
        <f t="shared" si="4"/>
        <v>547.10176260770845</v>
      </c>
      <c r="I40">
        <f t="shared" si="5"/>
        <v>26180273.239999998</v>
      </c>
      <c r="J40">
        <f t="shared" si="6"/>
        <v>107.33912028399999</v>
      </c>
      <c r="K40">
        <f t="shared" si="7"/>
        <v>7801.7214255199988</v>
      </c>
      <c r="L40">
        <f t="shared" si="8"/>
        <v>68.291295107086469</v>
      </c>
      <c r="M40">
        <f t="shared" si="9"/>
        <v>3483.4686164946797</v>
      </c>
      <c r="N40">
        <f t="shared" si="10"/>
        <v>3551.7599116017664</v>
      </c>
      <c r="P40">
        <f t="shared" si="11"/>
        <v>4098.8616742094746</v>
      </c>
    </row>
    <row r="41" spans="1:16" x14ac:dyDescent="0.2">
      <c r="A41">
        <v>49415510.399999999</v>
      </c>
      <c r="B41">
        <f t="shared" si="0"/>
        <v>9883102.0800000001</v>
      </c>
      <c r="C41">
        <f t="shared" si="1"/>
        <v>189.755559936</v>
      </c>
      <c r="D41">
        <f t="shared" si="12"/>
        <v>1512.11461824</v>
      </c>
      <c r="E41">
        <f t="shared" si="2"/>
        <v>120.72628234248192</v>
      </c>
      <c r="F41">
        <f t="shared" si="3"/>
        <v>705.40146940896</v>
      </c>
      <c r="G41">
        <f t="shared" si="4"/>
        <v>826.12775175144191</v>
      </c>
      <c r="I41">
        <f t="shared" si="5"/>
        <v>39532408.32</v>
      </c>
      <c r="J41">
        <f t="shared" si="6"/>
        <v>162.08287411199998</v>
      </c>
      <c r="K41">
        <f t="shared" si="7"/>
        <v>11780.65767936</v>
      </c>
      <c r="L41">
        <f t="shared" si="8"/>
        <v>103.12036616753663</v>
      </c>
      <c r="M41">
        <f t="shared" si="9"/>
        <v>5260.0636538342396</v>
      </c>
      <c r="N41">
        <f t="shared" si="10"/>
        <v>5363.1840200017759</v>
      </c>
      <c r="P41">
        <f t="shared" si="11"/>
        <v>6189.3117717532177</v>
      </c>
    </row>
    <row r="42" spans="1:16" x14ac:dyDescent="0.2">
      <c r="A42">
        <v>22646822.849999998</v>
      </c>
      <c r="B42">
        <f t="shared" si="0"/>
        <v>4529364.5699999994</v>
      </c>
      <c r="C42">
        <f t="shared" si="1"/>
        <v>86.963799743999985</v>
      </c>
      <c r="D42">
        <f t="shared" si="12"/>
        <v>692.99277920999998</v>
      </c>
      <c r="E42">
        <f t="shared" si="2"/>
        <v>55.328108673127673</v>
      </c>
      <c r="F42">
        <f t="shared" si="3"/>
        <v>323.28113150146498</v>
      </c>
      <c r="G42">
        <f t="shared" si="4"/>
        <v>378.60924017459263</v>
      </c>
      <c r="I42">
        <f t="shared" si="5"/>
        <v>18117458.279999997</v>
      </c>
      <c r="J42">
        <f t="shared" si="6"/>
        <v>74.281578947999989</v>
      </c>
      <c r="K42">
        <f t="shared" si="7"/>
        <v>5399.0025674399985</v>
      </c>
      <c r="L42">
        <f t="shared" si="8"/>
        <v>47.259426158296556</v>
      </c>
      <c r="M42">
        <f t="shared" si="9"/>
        <v>2410.6546463619593</v>
      </c>
      <c r="N42">
        <f t="shared" si="10"/>
        <v>2457.914072520256</v>
      </c>
      <c r="P42">
        <f t="shared" si="11"/>
        <v>2836.5233126948488</v>
      </c>
    </row>
    <row r="43" spans="1:16" x14ac:dyDescent="0.2">
      <c r="A43">
        <v>58932421.850000001</v>
      </c>
      <c r="B43">
        <f t="shared" si="0"/>
        <v>11786484.370000001</v>
      </c>
      <c r="C43">
        <f t="shared" si="1"/>
        <v>226.30049990400002</v>
      </c>
      <c r="D43">
        <f t="shared" si="12"/>
        <v>1803.3321086100002</v>
      </c>
      <c r="E43">
        <f t="shared" si="2"/>
        <v>143.9769040489229</v>
      </c>
      <c r="F43">
        <f t="shared" si="3"/>
        <v>841.2544286665651</v>
      </c>
      <c r="G43">
        <f t="shared" si="4"/>
        <v>985.23133271548795</v>
      </c>
      <c r="I43">
        <f t="shared" si="5"/>
        <v>47145937.480000004</v>
      </c>
      <c r="J43">
        <f t="shared" si="6"/>
        <v>193.298343668</v>
      </c>
      <c r="K43">
        <f t="shared" si="7"/>
        <v>14049.48936904</v>
      </c>
      <c r="L43">
        <f t="shared" si="8"/>
        <v>122.98027220845496</v>
      </c>
      <c r="M43">
        <f t="shared" si="9"/>
        <v>6273.0970032763607</v>
      </c>
      <c r="N43">
        <f t="shared" si="10"/>
        <v>6396.0772754848158</v>
      </c>
      <c r="P43">
        <f t="shared" si="11"/>
        <v>7381.3086082003038</v>
      </c>
    </row>
    <row r="44" spans="1:16" x14ac:dyDescent="0.2">
      <c r="A44">
        <v>48983270.099999994</v>
      </c>
      <c r="B44">
        <f t="shared" si="0"/>
        <v>9796654.0199999996</v>
      </c>
      <c r="C44">
        <f t="shared" si="1"/>
        <v>188.09575718399998</v>
      </c>
      <c r="D44">
        <f t="shared" si="12"/>
        <v>1498.8880650599999</v>
      </c>
      <c r="E44">
        <f t="shared" si="2"/>
        <v>119.67028263560447</v>
      </c>
      <c r="F44">
        <f t="shared" si="3"/>
        <v>699.23128235049001</v>
      </c>
      <c r="G44">
        <f t="shared" si="4"/>
        <v>818.90156498609451</v>
      </c>
      <c r="I44">
        <f t="shared" si="5"/>
        <v>39186616.079999998</v>
      </c>
      <c r="J44">
        <f t="shared" si="6"/>
        <v>160.66512592799998</v>
      </c>
      <c r="K44">
        <f t="shared" si="7"/>
        <v>11677.611591839999</v>
      </c>
      <c r="L44">
        <f t="shared" si="8"/>
        <v>102.21836641791215</v>
      </c>
      <c r="M44">
        <f t="shared" si="9"/>
        <v>5214.0535757565594</v>
      </c>
      <c r="N44">
        <f t="shared" si="10"/>
        <v>5316.2719421744714</v>
      </c>
      <c r="P44">
        <f t="shared" si="11"/>
        <v>6135.1735071605663</v>
      </c>
    </row>
    <row r="45" spans="1:16" x14ac:dyDescent="0.2">
      <c r="A45">
        <v>26768764.199999999</v>
      </c>
      <c r="B45">
        <f t="shared" si="0"/>
        <v>5353752.84</v>
      </c>
      <c r="C45">
        <f t="shared" si="1"/>
        <v>102.79205452799999</v>
      </c>
      <c r="D45">
        <f t="shared" si="12"/>
        <v>819.12418451999997</v>
      </c>
      <c r="E45">
        <f t="shared" si="2"/>
        <v>65.398360931804163</v>
      </c>
      <c r="F45">
        <f t="shared" si="3"/>
        <v>382.12143207858003</v>
      </c>
      <c r="G45">
        <f t="shared" si="4"/>
        <v>447.51979301038421</v>
      </c>
      <c r="I45">
        <f t="shared" si="5"/>
        <v>21415011.359999999</v>
      </c>
      <c r="J45">
        <f t="shared" si="6"/>
        <v>87.801546575999993</v>
      </c>
      <c r="K45">
        <f t="shared" si="7"/>
        <v>6381.6733852799998</v>
      </c>
      <c r="L45">
        <f t="shared" si="8"/>
        <v>55.861099962582713</v>
      </c>
      <c r="M45">
        <f t="shared" si="9"/>
        <v>2849.4171665275198</v>
      </c>
      <c r="N45">
        <f t="shared" si="10"/>
        <v>2905.2782664901024</v>
      </c>
      <c r="P45">
        <f t="shared" si="11"/>
        <v>3352.7980595004865</v>
      </c>
    </row>
    <row r="46" spans="1:16" x14ac:dyDescent="0.2">
      <c r="A46">
        <v>36400650.649999999</v>
      </c>
      <c r="B46">
        <f t="shared" si="0"/>
        <v>7280130.1299999999</v>
      </c>
      <c r="C46">
        <f t="shared" si="1"/>
        <v>139.778498496</v>
      </c>
      <c r="D46">
        <f t="shared" si="12"/>
        <v>1113.8599098899999</v>
      </c>
      <c r="E46">
        <f t="shared" si="2"/>
        <v>88.929876313125121</v>
      </c>
      <c r="F46">
        <f t="shared" si="3"/>
        <v>519.61564796368498</v>
      </c>
      <c r="G46">
        <f t="shared" si="4"/>
        <v>608.54552427681006</v>
      </c>
      <c r="I46">
        <f t="shared" si="5"/>
        <v>29120520.52</v>
      </c>
      <c r="J46">
        <f t="shared" si="6"/>
        <v>119.39413413199999</v>
      </c>
      <c r="K46">
        <f t="shared" si="7"/>
        <v>8677.9151149599984</v>
      </c>
      <c r="L46">
        <f t="shared" si="8"/>
        <v>75.960936017461037</v>
      </c>
      <c r="M46">
        <f t="shared" si="9"/>
        <v>3874.6890988296395</v>
      </c>
      <c r="N46">
        <f t="shared" si="10"/>
        <v>3950.6500348471004</v>
      </c>
      <c r="P46">
        <f t="shared" si="11"/>
        <v>4559.1955591239102</v>
      </c>
    </row>
    <row r="47" spans="1:16" x14ac:dyDescent="0.2">
      <c r="A47">
        <v>28672618.800000001</v>
      </c>
      <c r="B47">
        <f t="shared" si="0"/>
        <v>5734523.7600000007</v>
      </c>
      <c r="C47">
        <f t="shared" si="1"/>
        <v>110.102856192</v>
      </c>
      <c r="D47">
        <f t="shared" si="12"/>
        <v>877.38213528000017</v>
      </c>
      <c r="E47">
        <f t="shared" si="2"/>
        <v>70.04963916647425</v>
      </c>
      <c r="F47">
        <f t="shared" si="3"/>
        <v>409.29876610812011</v>
      </c>
      <c r="G47">
        <f t="shared" si="4"/>
        <v>479.34840527459437</v>
      </c>
      <c r="I47">
        <f t="shared" si="5"/>
        <v>22938095.040000003</v>
      </c>
      <c r="J47">
        <f t="shared" si="6"/>
        <v>94.046189664000011</v>
      </c>
      <c r="K47">
        <f t="shared" si="7"/>
        <v>6835.5523219200004</v>
      </c>
      <c r="L47">
        <f t="shared" si="8"/>
        <v>59.834066788030086</v>
      </c>
      <c r="M47">
        <f t="shared" si="9"/>
        <v>3052.0741117372804</v>
      </c>
      <c r="N47">
        <f t="shared" si="10"/>
        <v>3111.9081785253106</v>
      </c>
      <c r="P47">
        <f t="shared" si="11"/>
        <v>3591.256583799905</v>
      </c>
    </row>
    <row r="48" spans="1:16" x14ac:dyDescent="0.2">
      <c r="A48">
        <v>22172618.5</v>
      </c>
      <c r="B48">
        <f t="shared" si="0"/>
        <v>4434523.7</v>
      </c>
      <c r="C48">
        <f t="shared" si="1"/>
        <v>85.142855040000001</v>
      </c>
      <c r="D48">
        <f t="shared" si="12"/>
        <v>678.48212610000007</v>
      </c>
      <c r="E48">
        <f t="shared" si="2"/>
        <v>54.169587233548803</v>
      </c>
      <c r="F48">
        <f t="shared" si="3"/>
        <v>316.51191182565003</v>
      </c>
      <c r="G48">
        <f t="shared" si="4"/>
        <v>370.68149905919881</v>
      </c>
      <c r="I48">
        <f t="shared" si="5"/>
        <v>17738094.800000001</v>
      </c>
      <c r="J48">
        <f t="shared" si="6"/>
        <v>72.726188679999993</v>
      </c>
      <c r="K48">
        <f t="shared" si="7"/>
        <v>5285.9522503999997</v>
      </c>
      <c r="L48">
        <f t="shared" si="8"/>
        <v>46.269855761989596</v>
      </c>
      <c r="M48">
        <f t="shared" si="9"/>
        <v>2360.1776798035999</v>
      </c>
      <c r="N48">
        <f t="shared" si="10"/>
        <v>2406.4475355655895</v>
      </c>
      <c r="P48">
        <f t="shared" si="11"/>
        <v>2777.1290346247883</v>
      </c>
    </row>
    <row r="49" spans="1:16" x14ac:dyDescent="0.2">
      <c r="A49">
        <v>15499725</v>
      </c>
      <c r="B49">
        <f t="shared" si="0"/>
        <v>3099945</v>
      </c>
      <c r="C49">
        <f t="shared" si="1"/>
        <v>59.518943999999998</v>
      </c>
      <c r="D49">
        <f t="shared" si="12"/>
        <v>474.291585</v>
      </c>
      <c r="E49">
        <f t="shared" si="2"/>
        <v>37.867142551679997</v>
      </c>
      <c r="F49">
        <f t="shared" si="3"/>
        <v>221.25702440250001</v>
      </c>
      <c r="G49">
        <f t="shared" si="4"/>
        <v>259.12416695418</v>
      </c>
      <c r="I49">
        <f t="shared" si="5"/>
        <v>12399780</v>
      </c>
      <c r="J49">
        <f t="shared" si="6"/>
        <v>50.839098</v>
      </c>
      <c r="K49">
        <f t="shared" si="7"/>
        <v>3695.1344399999998</v>
      </c>
      <c r="L49">
        <f t="shared" si="8"/>
        <v>32.344850929560003</v>
      </c>
      <c r="M49">
        <f t="shared" si="9"/>
        <v>1649.87752746</v>
      </c>
      <c r="N49">
        <f t="shared" si="10"/>
        <v>1682.2223783895599</v>
      </c>
      <c r="P49">
        <f t="shared" si="11"/>
        <v>1941.34654534374</v>
      </c>
    </row>
    <row r="50" spans="1:16" x14ac:dyDescent="0.2">
      <c r="A50">
        <v>14888496</v>
      </c>
      <c r="B50">
        <f t="shared" si="0"/>
        <v>2977699.2</v>
      </c>
      <c r="C50">
        <f t="shared" si="1"/>
        <v>57.171824640000004</v>
      </c>
      <c r="D50">
        <f t="shared" si="12"/>
        <v>455.58797760000004</v>
      </c>
      <c r="E50">
        <f t="shared" si="2"/>
        <v>36.373858272460801</v>
      </c>
      <c r="F50">
        <f t="shared" si="3"/>
        <v>212.53179155040004</v>
      </c>
      <c r="G50">
        <f t="shared" si="4"/>
        <v>248.90564982286085</v>
      </c>
      <c r="I50">
        <f t="shared" si="5"/>
        <v>11910796.800000001</v>
      </c>
      <c r="J50">
        <f t="shared" si="6"/>
        <v>48.834266880000001</v>
      </c>
      <c r="K50">
        <f t="shared" si="7"/>
        <v>3549.4174463999998</v>
      </c>
      <c r="L50">
        <f t="shared" si="8"/>
        <v>31.0693372743936</v>
      </c>
      <c r="M50">
        <f t="shared" si="9"/>
        <v>1584.8148898176</v>
      </c>
      <c r="N50">
        <f t="shared" si="10"/>
        <v>1615.8842270919936</v>
      </c>
      <c r="P50">
        <f t="shared" si="11"/>
        <v>1864.7898769148544</v>
      </c>
    </row>
    <row r="51" spans="1:16" x14ac:dyDescent="0.2">
      <c r="A51">
        <v>25649966.199999999</v>
      </c>
      <c r="B51">
        <f t="shared" si="0"/>
        <v>5129993.24</v>
      </c>
      <c r="C51">
        <f t="shared" si="1"/>
        <v>98.495870207999999</v>
      </c>
      <c r="D51">
        <f t="shared" si="12"/>
        <v>784.8889657200001</v>
      </c>
      <c r="E51">
        <f t="shared" si="2"/>
        <v>62.665042543733762</v>
      </c>
      <c r="F51">
        <f t="shared" si="3"/>
        <v>366.15070250838005</v>
      </c>
      <c r="G51">
        <f t="shared" si="4"/>
        <v>428.81574505211381</v>
      </c>
      <c r="I51">
        <f t="shared" si="5"/>
        <v>20519972.960000001</v>
      </c>
      <c r="J51">
        <f t="shared" si="6"/>
        <v>84.131889135999998</v>
      </c>
      <c r="K51">
        <f t="shared" si="7"/>
        <v>6114.9519420799998</v>
      </c>
      <c r="L51">
        <f t="shared" si="8"/>
        <v>53.526390506105919</v>
      </c>
      <c r="M51">
        <f t="shared" si="9"/>
        <v>2730.3260421387199</v>
      </c>
      <c r="N51">
        <f t="shared" si="10"/>
        <v>2783.852432644826</v>
      </c>
      <c r="P51">
        <f t="shared" si="11"/>
        <v>3212.6681776969399</v>
      </c>
    </row>
    <row r="52" spans="1:16" x14ac:dyDescent="0.2">
      <c r="A52">
        <v>19821230.099999998</v>
      </c>
      <c r="B52">
        <f t="shared" si="0"/>
        <v>3964246.0199999996</v>
      </c>
      <c r="C52">
        <f t="shared" si="1"/>
        <v>76.113523583999992</v>
      </c>
      <c r="D52">
        <f t="shared" si="12"/>
        <v>606.5296410599999</v>
      </c>
      <c r="E52">
        <f t="shared" si="2"/>
        <v>48.424945974612477</v>
      </c>
      <c r="F52">
        <f t="shared" si="3"/>
        <v>282.94607755448999</v>
      </c>
      <c r="G52">
        <f t="shared" si="4"/>
        <v>331.37102352910244</v>
      </c>
      <c r="I52">
        <f t="shared" si="5"/>
        <v>15856984.079999998</v>
      </c>
      <c r="J52">
        <f t="shared" si="6"/>
        <v>65.013634727999985</v>
      </c>
      <c r="K52">
        <f t="shared" si="7"/>
        <v>4725.3812558399995</v>
      </c>
      <c r="L52">
        <f t="shared" si="8"/>
        <v>41.362974686648151</v>
      </c>
      <c r="M52">
        <f t="shared" si="9"/>
        <v>2109.88273073256</v>
      </c>
      <c r="N52">
        <f t="shared" si="10"/>
        <v>2151.2457054192082</v>
      </c>
      <c r="P52">
        <f t="shared" si="11"/>
        <v>2482.6167289483105</v>
      </c>
    </row>
    <row r="53" spans="1:16" x14ac:dyDescent="0.2">
      <c r="A53">
        <v>6536098.7999999989</v>
      </c>
      <c r="B53">
        <f t="shared" si="0"/>
        <v>1307219.7599999998</v>
      </c>
      <c r="C53">
        <f t="shared" si="1"/>
        <v>25.098619391999996</v>
      </c>
      <c r="D53">
        <f t="shared" si="12"/>
        <v>200.00462327999998</v>
      </c>
      <c r="E53">
        <f t="shared" si="2"/>
        <v>15.968243629578238</v>
      </c>
      <c r="F53">
        <f t="shared" si="3"/>
        <v>93.302156760119999</v>
      </c>
      <c r="G53">
        <f t="shared" si="4"/>
        <v>109.27040038969824</v>
      </c>
      <c r="I53">
        <f t="shared" si="5"/>
        <v>5228879.0399999991</v>
      </c>
      <c r="J53">
        <f t="shared" si="6"/>
        <v>21.438404063999993</v>
      </c>
      <c r="K53">
        <f t="shared" si="7"/>
        <v>1558.2059539199997</v>
      </c>
      <c r="L53">
        <f t="shared" si="8"/>
        <v>13.639541433598076</v>
      </c>
      <c r="M53">
        <f t="shared" si="9"/>
        <v>695.73895842527986</v>
      </c>
      <c r="N53">
        <f t="shared" si="10"/>
        <v>709.37849985887794</v>
      </c>
      <c r="P53">
        <f t="shared" si="11"/>
        <v>818.64890024857618</v>
      </c>
    </row>
    <row r="54" spans="1:16" x14ac:dyDescent="0.2">
      <c r="A54">
        <v>14197405</v>
      </c>
      <c r="B54">
        <f t="shared" si="0"/>
        <v>2839481</v>
      </c>
      <c r="C54">
        <f t="shared" si="1"/>
        <v>54.5180352</v>
      </c>
      <c r="D54">
        <f t="shared" si="12"/>
        <v>434.44059300000004</v>
      </c>
      <c r="E54">
        <f t="shared" si="2"/>
        <v>34.685464354944003</v>
      </c>
      <c r="F54">
        <f t="shared" si="3"/>
        <v>202.66653663450003</v>
      </c>
      <c r="G54">
        <f t="shared" si="4"/>
        <v>237.35200098944404</v>
      </c>
      <c r="I54">
        <f t="shared" si="5"/>
        <v>11357924</v>
      </c>
      <c r="J54">
        <f t="shared" si="6"/>
        <v>46.567488399999995</v>
      </c>
      <c r="K54">
        <f t="shared" si="7"/>
        <v>3384.6613519999996</v>
      </c>
      <c r="L54">
        <f t="shared" si="8"/>
        <v>29.627167469847997</v>
      </c>
      <c r="M54">
        <f t="shared" si="9"/>
        <v>1511.2512936679998</v>
      </c>
      <c r="N54">
        <f t="shared" si="10"/>
        <v>1540.8784611378478</v>
      </c>
      <c r="P54">
        <f t="shared" si="11"/>
        <v>1778.230462127292</v>
      </c>
    </row>
    <row r="55" spans="1:16" x14ac:dyDescent="0.2">
      <c r="A55">
        <v>12989919.300000001</v>
      </c>
      <c r="B55">
        <f t="shared" si="0"/>
        <v>2597983.8600000003</v>
      </c>
      <c r="C55">
        <f t="shared" si="1"/>
        <v>49.881290112000002</v>
      </c>
      <c r="D55">
        <f t="shared" si="12"/>
        <v>397.49153058000007</v>
      </c>
      <c r="E55">
        <f t="shared" si="2"/>
        <v>31.735474395056642</v>
      </c>
      <c r="F55">
        <f t="shared" si="3"/>
        <v>185.42979901557004</v>
      </c>
      <c r="G55">
        <f t="shared" si="4"/>
        <v>217.1652734106267</v>
      </c>
      <c r="I55">
        <f t="shared" si="5"/>
        <v>10391935.440000001</v>
      </c>
      <c r="J55">
        <f t="shared" si="6"/>
        <v>42.606935304000004</v>
      </c>
      <c r="K55">
        <f t="shared" si="7"/>
        <v>3096.7967611200002</v>
      </c>
      <c r="L55">
        <f t="shared" si="8"/>
        <v>27.107384379110883</v>
      </c>
      <c r="M55">
        <f t="shared" si="9"/>
        <v>1382.7197538400801</v>
      </c>
      <c r="N55">
        <f t="shared" si="10"/>
        <v>1409.8271382191911</v>
      </c>
      <c r="P55">
        <f t="shared" si="11"/>
        <v>1626.9924116298178</v>
      </c>
    </row>
    <row r="56" spans="1:16" x14ac:dyDescent="0.2">
      <c r="A56">
        <v>52783701.200000003</v>
      </c>
      <c r="B56">
        <f t="shared" si="0"/>
        <v>10556740.240000002</v>
      </c>
      <c r="C56">
        <f t="shared" si="1"/>
        <v>202.68941260800003</v>
      </c>
      <c r="D56">
        <f t="shared" si="12"/>
        <v>1615.1812567200004</v>
      </c>
      <c r="E56">
        <f t="shared" si="2"/>
        <v>128.95505808946177</v>
      </c>
      <c r="F56">
        <f t="shared" si="3"/>
        <v>753.48205625988021</v>
      </c>
      <c r="G56">
        <f t="shared" si="4"/>
        <v>882.43711434934198</v>
      </c>
      <c r="I56">
        <f t="shared" si="5"/>
        <v>42226960.960000008</v>
      </c>
      <c r="J56">
        <f t="shared" si="6"/>
        <v>173.13053993600002</v>
      </c>
      <c r="K56">
        <f t="shared" si="7"/>
        <v>12583.634366080001</v>
      </c>
      <c r="L56">
        <f t="shared" si="8"/>
        <v>110.14911211808193</v>
      </c>
      <c r="M56">
        <f t="shared" si="9"/>
        <v>5618.5927444547206</v>
      </c>
      <c r="N56">
        <f t="shared" si="10"/>
        <v>5728.7418565728021</v>
      </c>
      <c r="P56">
        <f t="shared" si="11"/>
        <v>6611.1789709221439</v>
      </c>
    </row>
    <row r="57" spans="1:16" x14ac:dyDescent="0.2">
      <c r="A57">
        <v>44640894.299999997</v>
      </c>
      <c r="B57">
        <f t="shared" si="0"/>
        <v>8928178.8599999994</v>
      </c>
      <c r="C57">
        <f t="shared" si="1"/>
        <v>171.42103411199997</v>
      </c>
      <c r="D57">
        <f t="shared" si="12"/>
        <v>1366.0113655799998</v>
      </c>
      <c r="E57">
        <f t="shared" si="2"/>
        <v>109.06149032273662</v>
      </c>
      <c r="F57">
        <f t="shared" si="3"/>
        <v>637.24430204306998</v>
      </c>
      <c r="G57">
        <f t="shared" si="4"/>
        <v>746.30579236580661</v>
      </c>
      <c r="I57">
        <f t="shared" si="5"/>
        <v>35712715.439999998</v>
      </c>
      <c r="J57">
        <f t="shared" si="6"/>
        <v>146.42213330399997</v>
      </c>
      <c r="K57">
        <f t="shared" si="7"/>
        <v>10642.389201119999</v>
      </c>
      <c r="L57">
        <f t="shared" si="8"/>
        <v>93.156689650670856</v>
      </c>
      <c r="M57">
        <f t="shared" si="9"/>
        <v>4751.8267783000792</v>
      </c>
      <c r="N57">
        <f t="shared" si="10"/>
        <v>4844.9834679507503</v>
      </c>
      <c r="P57">
        <f t="shared" si="11"/>
        <v>5591.2892603165565</v>
      </c>
    </row>
    <row r="58" spans="1:16" x14ac:dyDescent="0.2">
      <c r="A58">
        <v>20500962.300000001</v>
      </c>
      <c r="B58">
        <f t="shared" si="0"/>
        <v>4100192.4600000004</v>
      </c>
      <c r="C58">
        <f t="shared" si="1"/>
        <v>78.723695232000011</v>
      </c>
      <c r="D58">
        <f t="shared" si="12"/>
        <v>627.32944638000004</v>
      </c>
      <c r="E58">
        <f t="shared" si="2"/>
        <v>50.085589380503045</v>
      </c>
      <c r="F58">
        <f t="shared" si="3"/>
        <v>292.64918673627005</v>
      </c>
      <c r="G58">
        <f t="shared" si="4"/>
        <v>342.73477611677311</v>
      </c>
      <c r="I58">
        <f t="shared" si="5"/>
        <v>16400769.840000002</v>
      </c>
      <c r="J58">
        <f t="shared" si="6"/>
        <v>67.243156343999999</v>
      </c>
      <c r="K58">
        <f t="shared" si="7"/>
        <v>4887.4294123199998</v>
      </c>
      <c r="L58">
        <f t="shared" si="8"/>
        <v>42.781440929179681</v>
      </c>
      <c r="M58">
        <f t="shared" si="9"/>
        <v>2182.2372326008799</v>
      </c>
      <c r="N58">
        <f t="shared" si="10"/>
        <v>2225.0186735300595</v>
      </c>
      <c r="P58">
        <f t="shared" si="11"/>
        <v>2567.7534496468325</v>
      </c>
    </row>
    <row r="59" spans="1:16" x14ac:dyDescent="0.2">
      <c r="A59">
        <v>70136195.400000006</v>
      </c>
      <c r="B59">
        <f t="shared" si="0"/>
        <v>14027239.080000002</v>
      </c>
      <c r="C59">
        <f t="shared" si="1"/>
        <v>269.32299033600003</v>
      </c>
      <c r="D59">
        <f t="shared" si="12"/>
        <v>2146.1675792400006</v>
      </c>
      <c r="E59">
        <f t="shared" si="2"/>
        <v>171.34867291156993</v>
      </c>
      <c r="F59">
        <f t="shared" si="3"/>
        <v>1001.1871757154603</v>
      </c>
      <c r="G59">
        <f t="shared" si="4"/>
        <v>1172.5358486270302</v>
      </c>
      <c r="I59">
        <f t="shared" si="5"/>
        <v>56108956.320000008</v>
      </c>
      <c r="J59">
        <f t="shared" si="6"/>
        <v>230.04672091200001</v>
      </c>
      <c r="K59">
        <f t="shared" si="7"/>
        <v>16720.468983360002</v>
      </c>
      <c r="L59">
        <f t="shared" si="8"/>
        <v>146.36032477863264</v>
      </c>
      <c r="M59">
        <f t="shared" si="9"/>
        <v>7465.6894010702408</v>
      </c>
      <c r="N59">
        <f t="shared" si="10"/>
        <v>7612.0497258488731</v>
      </c>
      <c r="P59">
        <f t="shared" si="11"/>
        <v>8784.5855744759028</v>
      </c>
    </row>
    <row r="60" spans="1:16" x14ac:dyDescent="0.2">
      <c r="A60">
        <v>51538675.25</v>
      </c>
      <c r="B60">
        <f t="shared" si="0"/>
        <v>10307735.050000001</v>
      </c>
      <c r="C60">
        <f t="shared" si="1"/>
        <v>197.90851296</v>
      </c>
      <c r="D60">
        <f t="shared" si="12"/>
        <v>1577.0834626500002</v>
      </c>
      <c r="E60">
        <f t="shared" si="2"/>
        <v>125.9133541154112</v>
      </c>
      <c r="F60">
        <f t="shared" si="3"/>
        <v>735.70943532622516</v>
      </c>
      <c r="G60">
        <f t="shared" si="4"/>
        <v>861.62278944163631</v>
      </c>
      <c r="I60">
        <f t="shared" si="5"/>
        <v>41230940.200000003</v>
      </c>
      <c r="J60">
        <f t="shared" si="6"/>
        <v>169.04685481999999</v>
      </c>
      <c r="K60">
        <f t="shared" si="7"/>
        <v>12286.820179599999</v>
      </c>
      <c r="L60">
        <f t="shared" si="8"/>
        <v>107.5509899735804</v>
      </c>
      <c r="M60">
        <f t="shared" si="9"/>
        <v>5486.0652101914002</v>
      </c>
      <c r="N60">
        <f t="shared" si="10"/>
        <v>5593.6162001649809</v>
      </c>
      <c r="P60">
        <f t="shared" si="11"/>
        <v>6455.238989606617</v>
      </c>
    </row>
    <row r="61" spans="1:16" x14ac:dyDescent="0.2">
      <c r="A61">
        <v>60223313.700000003</v>
      </c>
      <c r="B61">
        <f t="shared" si="0"/>
        <v>12044662.740000002</v>
      </c>
      <c r="C61">
        <f t="shared" si="1"/>
        <v>231.25752460800004</v>
      </c>
      <c r="D61">
        <f t="shared" si="12"/>
        <v>1842.8333992200003</v>
      </c>
      <c r="E61">
        <f t="shared" si="2"/>
        <v>147.13066230610178</v>
      </c>
      <c r="F61">
        <f t="shared" si="3"/>
        <v>859.68178073613012</v>
      </c>
      <c r="G61">
        <f t="shared" si="4"/>
        <v>1006.812443042232</v>
      </c>
      <c r="I61">
        <f t="shared" si="5"/>
        <v>48178650.960000008</v>
      </c>
      <c r="J61">
        <f t="shared" si="6"/>
        <v>197.53246893600001</v>
      </c>
      <c r="K61">
        <f t="shared" si="7"/>
        <v>14357.237986080001</v>
      </c>
      <c r="L61">
        <f t="shared" si="8"/>
        <v>125.67410738646193</v>
      </c>
      <c r="M61">
        <f t="shared" si="9"/>
        <v>6410.5067607847204</v>
      </c>
      <c r="N61">
        <f t="shared" si="10"/>
        <v>6536.1808681711827</v>
      </c>
      <c r="P61">
        <f t="shared" si="11"/>
        <v>7542.9933112134149</v>
      </c>
    </row>
    <row r="62" spans="1:16" x14ac:dyDescent="0.2">
      <c r="A62">
        <v>75860300.600000009</v>
      </c>
      <c r="B62">
        <f t="shared" si="0"/>
        <v>15172060.120000003</v>
      </c>
      <c r="C62">
        <f t="shared" si="1"/>
        <v>291.30355430400004</v>
      </c>
      <c r="D62">
        <f t="shared" si="12"/>
        <v>2321.3251983600007</v>
      </c>
      <c r="E62">
        <f t="shared" si="2"/>
        <v>185.3331473192909</v>
      </c>
      <c r="F62">
        <f t="shared" si="3"/>
        <v>1082.8982050349405</v>
      </c>
      <c r="G62">
        <f t="shared" si="4"/>
        <v>1268.2313523542314</v>
      </c>
      <c r="I62">
        <f t="shared" si="5"/>
        <v>60688240.480000012</v>
      </c>
      <c r="J62">
        <f t="shared" si="6"/>
        <v>248.82178596800003</v>
      </c>
      <c r="K62">
        <f t="shared" si="7"/>
        <v>18085.095663040003</v>
      </c>
      <c r="L62">
        <f t="shared" si="8"/>
        <v>158.30539666856097</v>
      </c>
      <c r="M62">
        <f t="shared" si="9"/>
        <v>8074.9952135473613</v>
      </c>
      <c r="N62">
        <f t="shared" si="10"/>
        <v>8233.3006102159216</v>
      </c>
      <c r="P62">
        <f t="shared" si="11"/>
        <v>9501.5319625701522</v>
      </c>
    </row>
    <row r="63" spans="1:16" x14ac:dyDescent="0.2">
      <c r="A63">
        <v>72243008.25</v>
      </c>
      <c r="B63">
        <f t="shared" si="0"/>
        <v>14448601.65</v>
      </c>
      <c r="C63">
        <f t="shared" si="1"/>
        <v>277.41315168</v>
      </c>
      <c r="D63">
        <f t="shared" si="12"/>
        <v>2210.6360524500001</v>
      </c>
      <c r="E63">
        <f t="shared" si="2"/>
        <v>176.49579536184959</v>
      </c>
      <c r="F63">
        <f t="shared" si="3"/>
        <v>1031.261718467925</v>
      </c>
      <c r="G63">
        <f t="shared" si="4"/>
        <v>1207.7575138297746</v>
      </c>
      <c r="I63">
        <f t="shared" si="5"/>
        <v>57794406.600000001</v>
      </c>
      <c r="J63">
        <f t="shared" si="6"/>
        <v>236.95706705999999</v>
      </c>
      <c r="K63">
        <f t="shared" si="7"/>
        <v>17222.733166800001</v>
      </c>
      <c r="L63">
        <f t="shared" si="8"/>
        <v>150.75682520491318</v>
      </c>
      <c r="M63">
        <f t="shared" si="9"/>
        <v>7689.9503589762007</v>
      </c>
      <c r="N63">
        <f t="shared" si="10"/>
        <v>7840.7071841811139</v>
      </c>
      <c r="P63">
        <f t="shared" si="11"/>
        <v>9048.4646980108882</v>
      </c>
    </row>
    <row r="64" spans="1:16" x14ac:dyDescent="0.2">
      <c r="A64">
        <v>74630119.200000003</v>
      </c>
      <c r="B64">
        <f t="shared" si="0"/>
        <v>14926023.840000002</v>
      </c>
      <c r="C64">
        <f t="shared" si="1"/>
        <v>286.57965772800003</v>
      </c>
      <c r="D64">
        <f t="shared" si="12"/>
        <v>2283.6816475200003</v>
      </c>
      <c r="E64">
        <f t="shared" si="2"/>
        <v>182.32770983970818</v>
      </c>
      <c r="F64">
        <f t="shared" si="3"/>
        <v>1065.3374885680803</v>
      </c>
      <c r="G64">
        <f t="shared" si="4"/>
        <v>1247.6651984077885</v>
      </c>
      <c r="I64">
        <f t="shared" si="5"/>
        <v>59704095.360000007</v>
      </c>
      <c r="J64">
        <f t="shared" si="6"/>
        <v>244.78679097600002</v>
      </c>
      <c r="K64">
        <f t="shared" si="7"/>
        <v>17791.82041728</v>
      </c>
      <c r="L64">
        <f t="shared" si="8"/>
        <v>155.73825215475074</v>
      </c>
      <c r="M64">
        <f t="shared" si="9"/>
        <v>7944.0478163155203</v>
      </c>
      <c r="N64">
        <f t="shared" si="10"/>
        <v>8099.7860684702709</v>
      </c>
      <c r="P64">
        <f t="shared" si="11"/>
        <v>9347.451266878059</v>
      </c>
    </row>
    <row r="65" spans="1:16" x14ac:dyDescent="0.2">
      <c r="A65">
        <v>46001497.5</v>
      </c>
      <c r="B65">
        <f t="shared" si="0"/>
        <v>9200299.5</v>
      </c>
      <c r="C65">
        <f t="shared" si="1"/>
        <v>176.6457504</v>
      </c>
      <c r="D65">
        <f t="shared" si="12"/>
        <v>1407.6458235</v>
      </c>
      <c r="E65">
        <f t="shared" si="2"/>
        <v>112.385559319488</v>
      </c>
      <c r="F65">
        <f t="shared" si="3"/>
        <v>656.66677666275007</v>
      </c>
      <c r="G65">
        <f t="shared" si="4"/>
        <v>769.05233598223811</v>
      </c>
      <c r="I65">
        <f t="shared" si="5"/>
        <v>36801198</v>
      </c>
      <c r="J65">
        <f t="shared" si="6"/>
        <v>150.8849118</v>
      </c>
      <c r="K65">
        <f t="shared" si="7"/>
        <v>10966.757003999999</v>
      </c>
      <c r="L65">
        <f t="shared" si="8"/>
        <v>95.995998585395995</v>
      </c>
      <c r="M65">
        <f t="shared" si="9"/>
        <v>4896.6570022859996</v>
      </c>
      <c r="N65">
        <f t="shared" si="10"/>
        <v>4992.6530008713953</v>
      </c>
      <c r="P65">
        <f t="shared" si="11"/>
        <v>5761.7053368536335</v>
      </c>
    </row>
    <row r="66" spans="1:16" x14ac:dyDescent="0.2">
      <c r="A66">
        <v>30532268.249999996</v>
      </c>
      <c r="B66">
        <f t="shared" si="0"/>
        <v>6106453.6499999994</v>
      </c>
      <c r="C66">
        <f t="shared" si="1"/>
        <v>117.24391007999998</v>
      </c>
      <c r="D66">
        <f t="shared" si="12"/>
        <v>934.28740844999993</v>
      </c>
      <c r="E66">
        <f t="shared" si="2"/>
        <v>74.592920471097585</v>
      </c>
      <c r="F66">
        <f t="shared" si="3"/>
        <v>435.84507604192498</v>
      </c>
      <c r="G66">
        <f t="shared" si="4"/>
        <v>510.43799651302254</v>
      </c>
      <c r="I66">
        <f t="shared" si="5"/>
        <v>24425814.599999998</v>
      </c>
      <c r="J66">
        <f t="shared" si="6"/>
        <v>100.14583985999998</v>
      </c>
      <c r="K66">
        <f t="shared" si="7"/>
        <v>7278.8927507999988</v>
      </c>
      <c r="L66">
        <f t="shared" si="8"/>
        <v>63.714786235729186</v>
      </c>
      <c r="M66">
        <f t="shared" si="9"/>
        <v>3250.0256132321997</v>
      </c>
      <c r="N66">
        <f t="shared" si="10"/>
        <v>3313.7403994679289</v>
      </c>
      <c r="P66">
        <f t="shared" si="11"/>
        <v>3824.1783959809513</v>
      </c>
    </row>
    <row r="67" spans="1:16" x14ac:dyDescent="0.2">
      <c r="A67">
        <v>86782509.499999985</v>
      </c>
      <c r="B67">
        <f t="shared" ref="B67:B130" si="13">A67*0.2</f>
        <v>17356501.899999999</v>
      </c>
      <c r="C67">
        <f t="shared" ref="C67:C130" si="14">B67*0.0000192</f>
        <v>333.24483647999995</v>
      </c>
      <c r="D67">
        <f t="shared" ref="D67:D130" si="15">B67*0.000153</f>
        <v>2655.5447906999998</v>
      </c>
      <c r="E67">
        <f t="shared" ref="E67:E130" si="16">C67*0.63622</f>
        <v>212.01702986530557</v>
      </c>
      <c r="F67">
        <f t="shared" ref="F67:F130" si="17">D67*0.4665</f>
        <v>1238.8116448615499</v>
      </c>
      <c r="G67">
        <f t="shared" ref="G67:G130" si="18">F67+E67</f>
        <v>1450.8286747268555</v>
      </c>
      <c r="I67">
        <f t="shared" ref="I67:I130" si="19">A67*0.8</f>
        <v>69426007.599999994</v>
      </c>
      <c r="J67">
        <f t="shared" ref="J67:J130" si="20">I67*0.0000041</f>
        <v>284.64663115999997</v>
      </c>
      <c r="K67">
        <f t="shared" ref="K67:K130" si="21">I67*0.000298</f>
        <v>20688.950264799998</v>
      </c>
      <c r="L67">
        <f t="shared" ref="L67:L130" si="22">J67*0.63622</f>
        <v>181.09787967661518</v>
      </c>
      <c r="M67">
        <f t="shared" ref="M67:M130" si="23">K67*0.4465</f>
        <v>9237.616293233199</v>
      </c>
      <c r="N67">
        <f t="shared" ref="N67:N130" si="24">M67+L67</f>
        <v>9418.7141729098148</v>
      </c>
      <c r="P67">
        <f t="shared" ref="P67:P130" si="25">G67+N67</f>
        <v>10869.542847636671</v>
      </c>
    </row>
    <row r="68" spans="1:16" x14ac:dyDescent="0.2">
      <c r="A68">
        <v>57857537</v>
      </c>
      <c r="B68">
        <f t="shared" si="13"/>
        <v>11571507.4</v>
      </c>
      <c r="C68">
        <f t="shared" si="14"/>
        <v>222.17294207999998</v>
      </c>
      <c r="D68">
        <f t="shared" si="15"/>
        <v>1770.4406322000002</v>
      </c>
      <c r="E68">
        <f t="shared" si="16"/>
        <v>141.3508692101376</v>
      </c>
      <c r="F68">
        <f t="shared" si="17"/>
        <v>825.9105549213001</v>
      </c>
      <c r="G68">
        <f t="shared" si="18"/>
        <v>967.26142413143771</v>
      </c>
      <c r="I68">
        <f t="shared" si="19"/>
        <v>46286029.600000001</v>
      </c>
      <c r="J68">
        <f t="shared" si="20"/>
        <v>189.77272135999999</v>
      </c>
      <c r="K68">
        <f t="shared" si="21"/>
        <v>13793.236820799999</v>
      </c>
      <c r="L68">
        <f t="shared" si="22"/>
        <v>120.73720078365919</v>
      </c>
      <c r="M68">
        <f t="shared" si="23"/>
        <v>6158.6802404871996</v>
      </c>
      <c r="N68">
        <f t="shared" si="24"/>
        <v>6279.4174412708589</v>
      </c>
      <c r="P68">
        <f t="shared" si="25"/>
        <v>7246.6788654022967</v>
      </c>
    </row>
    <row r="69" spans="1:16" x14ac:dyDescent="0.2">
      <c r="A69">
        <v>40211925.899999999</v>
      </c>
      <c r="B69">
        <f t="shared" si="13"/>
        <v>8042385.1799999997</v>
      </c>
      <c r="C69">
        <f t="shared" si="14"/>
        <v>154.41379545599997</v>
      </c>
      <c r="D69">
        <f t="shared" si="15"/>
        <v>1230.48493254</v>
      </c>
      <c r="E69">
        <f t="shared" si="16"/>
        <v>98.241144945016302</v>
      </c>
      <c r="F69">
        <f t="shared" si="17"/>
        <v>574.02122102991007</v>
      </c>
      <c r="G69">
        <f t="shared" si="18"/>
        <v>672.26236597492641</v>
      </c>
      <c r="I69">
        <f t="shared" si="19"/>
        <v>32169540.719999999</v>
      </c>
      <c r="J69">
        <f t="shared" si="20"/>
        <v>131.895116952</v>
      </c>
      <c r="K69">
        <f t="shared" si="21"/>
        <v>9586.5231345599987</v>
      </c>
      <c r="L69">
        <f t="shared" si="22"/>
        <v>83.914311307201444</v>
      </c>
      <c r="M69">
        <f t="shared" si="23"/>
        <v>4280.3825795810399</v>
      </c>
      <c r="N69">
        <f t="shared" si="24"/>
        <v>4364.2968908882413</v>
      </c>
      <c r="P69">
        <f t="shared" si="25"/>
        <v>5036.5592568631673</v>
      </c>
    </row>
    <row r="70" spans="1:16" x14ac:dyDescent="0.2">
      <c r="A70">
        <v>32385442.599999998</v>
      </c>
      <c r="B70">
        <f t="shared" si="13"/>
        <v>6477088.5199999996</v>
      </c>
      <c r="C70">
        <f t="shared" si="14"/>
        <v>124.36009958399998</v>
      </c>
      <c r="D70">
        <f t="shared" si="15"/>
        <v>990.99454356000001</v>
      </c>
      <c r="E70">
        <f t="shared" si="16"/>
        <v>79.120382557332476</v>
      </c>
      <c r="F70">
        <f t="shared" si="17"/>
        <v>462.29895457074002</v>
      </c>
      <c r="G70">
        <f t="shared" si="18"/>
        <v>541.41933712807247</v>
      </c>
      <c r="I70">
        <f t="shared" si="19"/>
        <v>25908354.079999998</v>
      </c>
      <c r="J70">
        <f t="shared" si="20"/>
        <v>106.22425172799998</v>
      </c>
      <c r="K70">
        <f t="shared" si="21"/>
        <v>7720.6895158399993</v>
      </c>
      <c r="L70">
        <f t="shared" si="22"/>
        <v>67.581993434388153</v>
      </c>
      <c r="M70">
        <f t="shared" si="23"/>
        <v>3447.2878688225596</v>
      </c>
      <c r="N70">
        <f t="shared" si="24"/>
        <v>3514.8698622569477</v>
      </c>
      <c r="P70">
        <f t="shared" si="25"/>
        <v>4056.2891993850203</v>
      </c>
    </row>
    <row r="71" spans="1:16" x14ac:dyDescent="0.2">
      <c r="A71">
        <v>33265537.899999999</v>
      </c>
      <c r="B71">
        <f t="shared" si="13"/>
        <v>6653107.5800000001</v>
      </c>
      <c r="C71">
        <f t="shared" si="14"/>
        <v>127.73966553599999</v>
      </c>
      <c r="D71">
        <f t="shared" si="15"/>
        <v>1017.9254597400001</v>
      </c>
      <c r="E71">
        <f t="shared" si="16"/>
        <v>81.270530007313909</v>
      </c>
      <c r="F71">
        <f t="shared" si="17"/>
        <v>474.86222696871005</v>
      </c>
      <c r="G71">
        <f t="shared" si="18"/>
        <v>556.13275697602398</v>
      </c>
      <c r="I71">
        <f t="shared" si="19"/>
        <v>26612430.32</v>
      </c>
      <c r="J71">
        <f t="shared" si="20"/>
        <v>109.11096431199999</v>
      </c>
      <c r="K71">
        <f t="shared" si="21"/>
        <v>7930.5042353599993</v>
      </c>
      <c r="L71">
        <f t="shared" si="22"/>
        <v>69.418577714580636</v>
      </c>
      <c r="M71">
        <f t="shared" si="23"/>
        <v>3540.9701410882399</v>
      </c>
      <c r="N71">
        <f t="shared" si="24"/>
        <v>3610.3887188028207</v>
      </c>
      <c r="P71">
        <f t="shared" si="25"/>
        <v>4166.5214757788444</v>
      </c>
    </row>
    <row r="72" spans="1:16" x14ac:dyDescent="0.2">
      <c r="A72">
        <v>12318421.5</v>
      </c>
      <c r="B72">
        <f t="shared" si="13"/>
        <v>2463684.3000000003</v>
      </c>
      <c r="C72">
        <f t="shared" si="14"/>
        <v>47.302738560000002</v>
      </c>
      <c r="D72">
        <f t="shared" si="15"/>
        <v>376.94369790000007</v>
      </c>
      <c r="E72">
        <f t="shared" si="16"/>
        <v>30.094948326643202</v>
      </c>
      <c r="F72">
        <f t="shared" si="17"/>
        <v>175.84423507035004</v>
      </c>
      <c r="G72">
        <f t="shared" si="18"/>
        <v>205.93918339699323</v>
      </c>
      <c r="I72">
        <f t="shared" si="19"/>
        <v>9854737.2000000011</v>
      </c>
      <c r="J72">
        <f t="shared" si="20"/>
        <v>40.404422520000004</v>
      </c>
      <c r="K72">
        <f t="shared" si="21"/>
        <v>2936.7116856000002</v>
      </c>
      <c r="L72">
        <f t="shared" si="22"/>
        <v>25.706101695674402</v>
      </c>
      <c r="M72">
        <f t="shared" si="23"/>
        <v>1311.2417676204002</v>
      </c>
      <c r="N72">
        <f t="shared" si="24"/>
        <v>1336.9478693160745</v>
      </c>
      <c r="P72">
        <f t="shared" si="25"/>
        <v>1542.8870527130678</v>
      </c>
    </row>
    <row r="73" spans="1:16" x14ac:dyDescent="0.2">
      <c r="A73">
        <v>12141104.500000002</v>
      </c>
      <c r="B73">
        <f t="shared" si="13"/>
        <v>2428220.9000000004</v>
      </c>
      <c r="C73">
        <f t="shared" si="14"/>
        <v>46.621841280000005</v>
      </c>
      <c r="D73">
        <f t="shared" si="15"/>
        <v>371.51779770000007</v>
      </c>
      <c r="E73">
        <f t="shared" si="16"/>
        <v>29.661747859161604</v>
      </c>
      <c r="F73">
        <f t="shared" si="17"/>
        <v>173.31305262705004</v>
      </c>
      <c r="G73">
        <f t="shared" si="18"/>
        <v>202.97480048621165</v>
      </c>
      <c r="I73">
        <f t="shared" si="19"/>
        <v>9712883.6000000015</v>
      </c>
      <c r="J73">
        <f t="shared" si="20"/>
        <v>39.822822760000001</v>
      </c>
      <c r="K73">
        <f t="shared" si="21"/>
        <v>2894.4393128000002</v>
      </c>
      <c r="L73">
        <f t="shared" si="22"/>
        <v>25.336076296367199</v>
      </c>
      <c r="M73">
        <f t="shared" si="23"/>
        <v>1292.3671531652001</v>
      </c>
      <c r="N73">
        <f t="shared" si="24"/>
        <v>1317.7032294615674</v>
      </c>
      <c r="P73">
        <f t="shared" si="25"/>
        <v>1520.6780299477791</v>
      </c>
    </row>
    <row r="74" spans="1:16" x14ac:dyDescent="0.2">
      <c r="A74">
        <v>9751150.1999999993</v>
      </c>
      <c r="B74">
        <f t="shared" si="13"/>
        <v>1950230.04</v>
      </c>
      <c r="C74">
        <f t="shared" si="14"/>
        <v>37.444416767999996</v>
      </c>
      <c r="D74">
        <f t="shared" si="15"/>
        <v>298.38519611999999</v>
      </c>
      <c r="E74">
        <f t="shared" si="16"/>
        <v>23.822886836136959</v>
      </c>
      <c r="F74">
        <f t="shared" si="17"/>
        <v>139.19669398997999</v>
      </c>
      <c r="G74">
        <f t="shared" si="18"/>
        <v>163.01958082611696</v>
      </c>
      <c r="I74">
        <f t="shared" si="19"/>
        <v>7800920.1600000001</v>
      </c>
      <c r="J74">
        <f t="shared" si="20"/>
        <v>31.983772655999999</v>
      </c>
      <c r="K74">
        <f t="shared" si="21"/>
        <v>2324.6742076800001</v>
      </c>
      <c r="L74">
        <f t="shared" si="22"/>
        <v>20.34871583920032</v>
      </c>
      <c r="M74">
        <f t="shared" si="23"/>
        <v>1037.96703372912</v>
      </c>
      <c r="N74">
        <f t="shared" si="24"/>
        <v>1058.3157495683204</v>
      </c>
      <c r="P74">
        <f t="shared" si="25"/>
        <v>1221.3353303944373</v>
      </c>
    </row>
    <row r="75" spans="1:16" x14ac:dyDescent="0.2">
      <c r="A75">
        <v>16993378</v>
      </c>
      <c r="B75">
        <f t="shared" si="13"/>
        <v>3398675.6</v>
      </c>
      <c r="C75">
        <f t="shared" si="14"/>
        <v>65.254571519999999</v>
      </c>
      <c r="D75">
        <f t="shared" si="15"/>
        <v>519.99736680000001</v>
      </c>
      <c r="E75">
        <f t="shared" si="16"/>
        <v>41.516263492454399</v>
      </c>
      <c r="F75">
        <f t="shared" si="17"/>
        <v>242.57877161220003</v>
      </c>
      <c r="G75">
        <f t="shared" si="18"/>
        <v>284.09503510465441</v>
      </c>
      <c r="I75">
        <f t="shared" si="19"/>
        <v>13594702.4</v>
      </c>
      <c r="J75">
        <f t="shared" si="20"/>
        <v>55.738279839999997</v>
      </c>
      <c r="K75">
        <f t="shared" si="21"/>
        <v>4051.2213151999999</v>
      </c>
      <c r="L75">
        <f t="shared" si="22"/>
        <v>35.461808399804795</v>
      </c>
      <c r="M75">
        <f t="shared" si="23"/>
        <v>1808.8703172368</v>
      </c>
      <c r="N75">
        <f t="shared" si="24"/>
        <v>1844.3321256366048</v>
      </c>
      <c r="P75">
        <f t="shared" si="25"/>
        <v>2128.4271607412593</v>
      </c>
    </row>
    <row r="76" spans="1:16" x14ac:dyDescent="0.2">
      <c r="A76">
        <v>21090422.699999999</v>
      </c>
      <c r="B76">
        <f t="shared" si="13"/>
        <v>4218084.54</v>
      </c>
      <c r="C76">
        <f t="shared" si="14"/>
        <v>80.987223168</v>
      </c>
      <c r="D76">
        <f t="shared" si="15"/>
        <v>645.36693462000005</v>
      </c>
      <c r="E76">
        <f t="shared" si="16"/>
        <v>51.525691123944959</v>
      </c>
      <c r="F76">
        <f t="shared" si="17"/>
        <v>301.06367500023003</v>
      </c>
      <c r="G76">
        <f t="shared" si="18"/>
        <v>352.589366124175</v>
      </c>
      <c r="I76">
        <f t="shared" si="19"/>
        <v>16872338.16</v>
      </c>
      <c r="J76">
        <f t="shared" si="20"/>
        <v>69.176586455999995</v>
      </c>
      <c r="K76">
        <f t="shared" si="21"/>
        <v>5027.9567716799993</v>
      </c>
      <c r="L76">
        <f t="shared" si="22"/>
        <v>44.011527835036318</v>
      </c>
      <c r="M76">
        <f t="shared" si="23"/>
        <v>2244.9826985551199</v>
      </c>
      <c r="N76">
        <f t="shared" si="24"/>
        <v>2288.9942263901562</v>
      </c>
      <c r="P76">
        <f t="shared" si="25"/>
        <v>2641.583592514331</v>
      </c>
    </row>
    <row r="77" spans="1:16" x14ac:dyDescent="0.2">
      <c r="A77">
        <v>21109282.25</v>
      </c>
      <c r="B77">
        <f t="shared" si="13"/>
        <v>4221856.45</v>
      </c>
      <c r="C77">
        <f t="shared" si="14"/>
        <v>81.059643840000007</v>
      </c>
      <c r="D77">
        <f t="shared" si="15"/>
        <v>645.94403685000009</v>
      </c>
      <c r="E77">
        <f t="shared" si="16"/>
        <v>51.571766603884804</v>
      </c>
      <c r="F77">
        <f t="shared" si="17"/>
        <v>301.33289319052506</v>
      </c>
      <c r="G77">
        <f t="shared" si="18"/>
        <v>352.90465979440984</v>
      </c>
      <c r="I77">
        <f t="shared" si="19"/>
        <v>16887425.800000001</v>
      </c>
      <c r="J77">
        <f t="shared" si="20"/>
        <v>69.238445779999992</v>
      </c>
      <c r="K77">
        <f t="shared" si="21"/>
        <v>5032.4528884000001</v>
      </c>
      <c r="L77">
        <f t="shared" si="22"/>
        <v>44.050883974151596</v>
      </c>
      <c r="M77">
        <f t="shared" si="23"/>
        <v>2246.9902146705999</v>
      </c>
      <c r="N77">
        <f t="shared" si="24"/>
        <v>2291.0410986447514</v>
      </c>
      <c r="P77">
        <f t="shared" si="25"/>
        <v>2643.9457584391612</v>
      </c>
    </row>
    <row r="78" spans="1:16" x14ac:dyDescent="0.2">
      <c r="A78">
        <v>38156778.800000004</v>
      </c>
      <c r="B78">
        <f t="shared" si="13"/>
        <v>7631355.7600000016</v>
      </c>
      <c r="C78">
        <f t="shared" si="14"/>
        <v>146.52203059200002</v>
      </c>
      <c r="D78">
        <f t="shared" si="15"/>
        <v>1167.5974312800004</v>
      </c>
      <c r="E78">
        <f t="shared" si="16"/>
        <v>93.220246303242249</v>
      </c>
      <c r="F78">
        <f t="shared" si="17"/>
        <v>544.68420169212015</v>
      </c>
      <c r="G78">
        <f t="shared" si="18"/>
        <v>637.90444799536237</v>
      </c>
      <c r="I78">
        <f t="shared" si="19"/>
        <v>30525423.040000007</v>
      </c>
      <c r="J78">
        <f t="shared" si="20"/>
        <v>125.15423446400001</v>
      </c>
      <c r="K78">
        <f t="shared" si="21"/>
        <v>9096.5760659200005</v>
      </c>
      <c r="L78">
        <f t="shared" si="22"/>
        <v>79.625627050686091</v>
      </c>
      <c r="M78">
        <f t="shared" si="23"/>
        <v>4061.6212134332804</v>
      </c>
      <c r="N78">
        <f t="shared" si="24"/>
        <v>4141.2468404839665</v>
      </c>
      <c r="P78">
        <f t="shared" si="25"/>
        <v>4779.1512884793292</v>
      </c>
    </row>
    <row r="79" spans="1:16" x14ac:dyDescent="0.2">
      <c r="A79">
        <v>12564595.749999998</v>
      </c>
      <c r="B79">
        <f t="shared" si="13"/>
        <v>2512919.15</v>
      </c>
      <c r="C79">
        <f t="shared" si="14"/>
        <v>48.248047679999999</v>
      </c>
      <c r="D79">
        <f t="shared" si="15"/>
        <v>384.47662995000002</v>
      </c>
      <c r="E79">
        <f t="shared" si="16"/>
        <v>30.696372894969599</v>
      </c>
      <c r="F79">
        <f t="shared" si="17"/>
        <v>179.35834787167502</v>
      </c>
      <c r="G79">
        <f t="shared" si="18"/>
        <v>210.05472076664461</v>
      </c>
      <c r="I79">
        <f t="shared" si="19"/>
        <v>10051676.6</v>
      </c>
      <c r="J79">
        <f t="shared" si="20"/>
        <v>41.211874059999992</v>
      </c>
      <c r="K79">
        <f t="shared" si="21"/>
        <v>2995.3996267999996</v>
      </c>
      <c r="L79">
        <f t="shared" si="22"/>
        <v>26.219818514453195</v>
      </c>
      <c r="M79">
        <f t="shared" si="23"/>
        <v>1337.4459333661998</v>
      </c>
      <c r="N79">
        <f t="shared" si="24"/>
        <v>1363.665751880653</v>
      </c>
      <c r="P79">
        <f t="shared" si="25"/>
        <v>1573.7204726472976</v>
      </c>
    </row>
    <row r="80" spans="1:16" x14ac:dyDescent="0.2">
      <c r="A80">
        <v>7875652.4500000011</v>
      </c>
      <c r="B80">
        <f t="shared" si="13"/>
        <v>1575130.4900000002</v>
      </c>
      <c r="C80">
        <f t="shared" si="14"/>
        <v>30.242505408000003</v>
      </c>
      <c r="D80">
        <f t="shared" si="15"/>
        <v>240.99496497000004</v>
      </c>
      <c r="E80">
        <f t="shared" si="16"/>
        <v>19.240886790677763</v>
      </c>
      <c r="F80">
        <f t="shared" si="17"/>
        <v>112.42415115850503</v>
      </c>
      <c r="G80">
        <f t="shared" si="18"/>
        <v>131.66503794918279</v>
      </c>
      <c r="I80">
        <f t="shared" si="19"/>
        <v>6300521.9600000009</v>
      </c>
      <c r="J80">
        <f t="shared" si="20"/>
        <v>25.832140036000002</v>
      </c>
      <c r="K80">
        <f t="shared" si="21"/>
        <v>1877.5555440800001</v>
      </c>
      <c r="L80">
        <f t="shared" si="22"/>
        <v>16.434924133703923</v>
      </c>
      <c r="M80">
        <f t="shared" si="23"/>
        <v>838.32855043172003</v>
      </c>
      <c r="N80">
        <f t="shared" si="24"/>
        <v>854.76347456542396</v>
      </c>
      <c r="P80">
        <f t="shared" si="25"/>
        <v>986.42851251460672</v>
      </c>
    </row>
    <row r="81" spans="1:16" x14ac:dyDescent="0.2">
      <c r="A81">
        <v>9490416.1000000015</v>
      </c>
      <c r="B81">
        <f t="shared" si="13"/>
        <v>1898083.2200000004</v>
      </c>
      <c r="C81">
        <f t="shared" si="14"/>
        <v>36.443197824000009</v>
      </c>
      <c r="D81">
        <f t="shared" si="15"/>
        <v>290.4067326600001</v>
      </c>
      <c r="E81">
        <f t="shared" si="16"/>
        <v>23.185891319585288</v>
      </c>
      <c r="F81">
        <f t="shared" si="17"/>
        <v>135.47474078589005</v>
      </c>
      <c r="G81">
        <f t="shared" si="18"/>
        <v>158.66063210547534</v>
      </c>
      <c r="I81">
        <f t="shared" si="19"/>
        <v>7592332.8800000018</v>
      </c>
      <c r="J81">
        <f t="shared" si="20"/>
        <v>31.128564808000004</v>
      </c>
      <c r="K81">
        <f t="shared" si="21"/>
        <v>2262.5151982400002</v>
      </c>
      <c r="L81">
        <f t="shared" si="22"/>
        <v>19.804615502145761</v>
      </c>
      <c r="M81">
        <f t="shared" si="23"/>
        <v>1010.2130360141601</v>
      </c>
      <c r="N81">
        <f t="shared" si="24"/>
        <v>1030.0176515163059</v>
      </c>
      <c r="P81">
        <f t="shared" si="25"/>
        <v>1188.6782836217812</v>
      </c>
    </row>
    <row r="82" spans="1:16" x14ac:dyDescent="0.2">
      <c r="A82">
        <v>31972401.299999997</v>
      </c>
      <c r="B82">
        <f t="shared" si="13"/>
        <v>6394480.2599999998</v>
      </c>
      <c r="C82">
        <f t="shared" si="14"/>
        <v>122.77402099199999</v>
      </c>
      <c r="D82">
        <f t="shared" si="15"/>
        <v>978.35547978</v>
      </c>
      <c r="E82">
        <f t="shared" si="16"/>
        <v>78.111287635530232</v>
      </c>
      <c r="F82">
        <f t="shared" si="17"/>
        <v>456.40283131737004</v>
      </c>
      <c r="G82">
        <f t="shared" si="18"/>
        <v>534.51411895290028</v>
      </c>
      <c r="I82">
        <f t="shared" si="19"/>
        <v>25577921.039999999</v>
      </c>
      <c r="J82">
        <f t="shared" si="20"/>
        <v>104.86947626399999</v>
      </c>
      <c r="K82">
        <f t="shared" si="21"/>
        <v>7622.2204699199992</v>
      </c>
      <c r="L82">
        <f t="shared" si="22"/>
        <v>66.720058188682074</v>
      </c>
      <c r="M82">
        <f t="shared" si="23"/>
        <v>3403.3214398192799</v>
      </c>
      <c r="N82">
        <f t="shared" si="24"/>
        <v>3470.0414980079622</v>
      </c>
      <c r="P82">
        <f t="shared" si="25"/>
        <v>4004.5556169608626</v>
      </c>
    </row>
    <row r="83" spans="1:16" x14ac:dyDescent="0.2">
      <c r="A83">
        <v>31173540.399999999</v>
      </c>
      <c r="B83">
        <f t="shared" si="13"/>
        <v>6234708.0800000001</v>
      </c>
      <c r="C83">
        <f t="shared" si="14"/>
        <v>119.706395136</v>
      </c>
      <c r="D83">
        <f t="shared" si="15"/>
        <v>953.91033623999999</v>
      </c>
      <c r="E83">
        <f t="shared" si="16"/>
        <v>76.159602713425926</v>
      </c>
      <c r="F83">
        <f t="shared" si="17"/>
        <v>444.99917185596001</v>
      </c>
      <c r="G83">
        <f t="shared" si="18"/>
        <v>521.15877456938597</v>
      </c>
      <c r="I83">
        <f t="shared" si="19"/>
        <v>24938832.32</v>
      </c>
      <c r="J83">
        <f t="shared" si="20"/>
        <v>102.249212512</v>
      </c>
      <c r="K83">
        <f t="shared" si="21"/>
        <v>7431.7720313599993</v>
      </c>
      <c r="L83">
        <f t="shared" si="22"/>
        <v>65.052993984384642</v>
      </c>
      <c r="M83">
        <f t="shared" si="23"/>
        <v>3318.2862120022396</v>
      </c>
      <c r="N83">
        <f t="shared" si="24"/>
        <v>3383.3392059866242</v>
      </c>
      <c r="P83">
        <f t="shared" si="25"/>
        <v>3904.4979805560101</v>
      </c>
    </row>
    <row r="84" spans="1:16" x14ac:dyDescent="0.2">
      <c r="A84">
        <v>31240182.099999998</v>
      </c>
      <c r="B84">
        <f t="shared" si="13"/>
        <v>6248036.4199999999</v>
      </c>
      <c r="C84">
        <f t="shared" si="14"/>
        <v>119.96229926399999</v>
      </c>
      <c r="D84">
        <f t="shared" si="15"/>
        <v>955.94957225999997</v>
      </c>
      <c r="E84">
        <f t="shared" si="16"/>
        <v>76.322414037742078</v>
      </c>
      <c r="F84">
        <f t="shared" si="17"/>
        <v>445.95047545929003</v>
      </c>
      <c r="G84">
        <f t="shared" si="18"/>
        <v>522.27288949703211</v>
      </c>
      <c r="I84">
        <f t="shared" si="19"/>
        <v>24992145.68</v>
      </c>
      <c r="J84">
        <f t="shared" si="20"/>
        <v>102.46779728799999</v>
      </c>
      <c r="K84">
        <f t="shared" si="21"/>
        <v>7447.6594126399996</v>
      </c>
      <c r="L84">
        <f t="shared" si="22"/>
        <v>65.192061990571347</v>
      </c>
      <c r="M84">
        <f t="shared" si="23"/>
        <v>3325.3799277437597</v>
      </c>
      <c r="N84">
        <f t="shared" si="24"/>
        <v>3390.5719897343311</v>
      </c>
      <c r="P84">
        <f t="shared" si="25"/>
        <v>3912.8448792313629</v>
      </c>
    </row>
    <row r="85" spans="1:16" x14ac:dyDescent="0.2">
      <c r="A85">
        <v>26580103</v>
      </c>
      <c r="B85">
        <f t="shared" si="13"/>
        <v>5316020.6000000006</v>
      </c>
      <c r="C85">
        <f t="shared" si="14"/>
        <v>102.06759552000001</v>
      </c>
      <c r="D85">
        <f t="shared" si="15"/>
        <v>813.35115180000014</v>
      </c>
      <c r="E85">
        <f t="shared" si="16"/>
        <v>64.937445621734412</v>
      </c>
      <c r="F85">
        <f t="shared" si="17"/>
        <v>379.42831231470007</v>
      </c>
      <c r="G85">
        <f t="shared" si="18"/>
        <v>444.36575793643448</v>
      </c>
      <c r="I85">
        <f t="shared" si="19"/>
        <v>21264082.400000002</v>
      </c>
      <c r="J85">
        <f t="shared" si="20"/>
        <v>87.182737840000001</v>
      </c>
      <c r="K85">
        <f t="shared" si="21"/>
        <v>6336.6965552000001</v>
      </c>
      <c r="L85">
        <f t="shared" si="22"/>
        <v>55.467401468564802</v>
      </c>
      <c r="M85">
        <f t="shared" si="23"/>
        <v>2829.3350118968001</v>
      </c>
      <c r="N85">
        <f t="shared" si="24"/>
        <v>2884.8024133653648</v>
      </c>
      <c r="P85">
        <f t="shared" si="25"/>
        <v>3329.1681713017992</v>
      </c>
    </row>
    <row r="86" spans="1:16" x14ac:dyDescent="0.2">
      <c r="A86">
        <v>44104968.449999996</v>
      </c>
      <c r="B86">
        <f t="shared" si="13"/>
        <v>8820993.6899999995</v>
      </c>
      <c r="C86">
        <f t="shared" si="14"/>
        <v>169.36307884799999</v>
      </c>
      <c r="D86">
        <f t="shared" si="15"/>
        <v>1349.6120345699999</v>
      </c>
      <c r="E86">
        <f t="shared" si="16"/>
        <v>107.75217802467455</v>
      </c>
      <c r="F86">
        <f t="shared" si="17"/>
        <v>629.59401412690499</v>
      </c>
      <c r="G86">
        <f t="shared" si="18"/>
        <v>737.34619215157954</v>
      </c>
      <c r="I86">
        <f t="shared" si="19"/>
        <v>35283974.759999998</v>
      </c>
      <c r="J86">
        <f t="shared" si="20"/>
        <v>144.66429651599998</v>
      </c>
      <c r="K86">
        <f t="shared" si="21"/>
        <v>10514.624478479998</v>
      </c>
      <c r="L86">
        <f t="shared" si="22"/>
        <v>92.038318729409511</v>
      </c>
      <c r="M86">
        <f t="shared" si="23"/>
        <v>4694.7798296413193</v>
      </c>
      <c r="N86">
        <f t="shared" si="24"/>
        <v>4786.8181483707285</v>
      </c>
      <c r="P86">
        <f t="shared" si="25"/>
        <v>5524.1643405223076</v>
      </c>
    </row>
    <row r="87" spans="1:16" x14ac:dyDescent="0.2">
      <c r="A87">
        <v>18431193.299999997</v>
      </c>
      <c r="B87">
        <f t="shared" si="13"/>
        <v>3686238.6599999997</v>
      </c>
      <c r="C87">
        <f t="shared" si="14"/>
        <v>70.775782271999987</v>
      </c>
      <c r="D87">
        <f t="shared" si="15"/>
        <v>563.99451497999996</v>
      </c>
      <c r="E87">
        <f t="shared" si="16"/>
        <v>45.028968197091835</v>
      </c>
      <c r="F87">
        <f t="shared" si="17"/>
        <v>263.10344123816998</v>
      </c>
      <c r="G87">
        <f t="shared" si="18"/>
        <v>308.13240943526182</v>
      </c>
      <c r="I87">
        <f t="shared" si="19"/>
        <v>14744954.639999999</v>
      </c>
      <c r="J87">
        <f t="shared" si="20"/>
        <v>60.454314023999991</v>
      </c>
      <c r="K87">
        <f t="shared" si="21"/>
        <v>4393.9964827199992</v>
      </c>
      <c r="L87">
        <f t="shared" si="22"/>
        <v>38.462243668349274</v>
      </c>
      <c r="M87">
        <f t="shared" si="23"/>
        <v>1961.9194295344796</v>
      </c>
      <c r="N87">
        <f t="shared" si="24"/>
        <v>2000.3816732028288</v>
      </c>
      <c r="P87">
        <f t="shared" si="25"/>
        <v>2308.5140826380907</v>
      </c>
    </row>
    <row r="88" spans="1:16" x14ac:dyDescent="0.2">
      <c r="A88">
        <v>20560333.199999999</v>
      </c>
      <c r="B88">
        <f t="shared" si="13"/>
        <v>4112066.64</v>
      </c>
      <c r="C88">
        <f t="shared" si="14"/>
        <v>78.951679487999996</v>
      </c>
      <c r="D88">
        <f t="shared" si="15"/>
        <v>629.14619592000008</v>
      </c>
      <c r="E88">
        <f t="shared" si="16"/>
        <v>50.230637523855357</v>
      </c>
      <c r="F88">
        <f t="shared" si="17"/>
        <v>293.49670039668007</v>
      </c>
      <c r="G88">
        <f t="shared" si="18"/>
        <v>343.72733792053543</v>
      </c>
      <c r="I88">
        <f t="shared" si="19"/>
        <v>16448266.560000001</v>
      </c>
      <c r="J88">
        <f t="shared" si="20"/>
        <v>67.437892895999994</v>
      </c>
      <c r="K88">
        <f t="shared" si="21"/>
        <v>4901.5834348799999</v>
      </c>
      <c r="L88">
        <f t="shared" si="22"/>
        <v>42.905336218293115</v>
      </c>
      <c r="M88">
        <f t="shared" si="23"/>
        <v>2188.55700367392</v>
      </c>
      <c r="N88">
        <f t="shared" si="24"/>
        <v>2231.4623398922131</v>
      </c>
      <c r="P88">
        <f t="shared" si="25"/>
        <v>2575.1896778127484</v>
      </c>
    </row>
    <row r="89" spans="1:16" x14ac:dyDescent="0.2">
      <c r="A89">
        <v>31387890.300000001</v>
      </c>
      <c r="B89">
        <f t="shared" si="13"/>
        <v>6277578.0600000005</v>
      </c>
      <c r="C89">
        <f t="shared" si="14"/>
        <v>120.52949875200001</v>
      </c>
      <c r="D89">
        <f t="shared" si="15"/>
        <v>960.4694431800001</v>
      </c>
      <c r="E89">
        <f t="shared" si="16"/>
        <v>76.683277695997447</v>
      </c>
      <c r="F89">
        <f t="shared" si="17"/>
        <v>448.05899524347006</v>
      </c>
      <c r="G89">
        <f t="shared" si="18"/>
        <v>524.74227293946751</v>
      </c>
      <c r="I89">
        <f t="shared" si="19"/>
        <v>25110312.240000002</v>
      </c>
      <c r="J89">
        <f t="shared" si="20"/>
        <v>102.952280184</v>
      </c>
      <c r="K89">
        <f t="shared" si="21"/>
        <v>7482.87304752</v>
      </c>
      <c r="L89">
        <f t="shared" si="22"/>
        <v>65.500299698664477</v>
      </c>
      <c r="M89">
        <f t="shared" si="23"/>
        <v>3341.1028157176802</v>
      </c>
      <c r="N89">
        <f t="shared" si="24"/>
        <v>3406.6031154163447</v>
      </c>
      <c r="P89">
        <f t="shared" si="25"/>
        <v>3931.3453883558122</v>
      </c>
    </row>
    <row r="90" spans="1:16" x14ac:dyDescent="0.2">
      <c r="A90">
        <v>15869908</v>
      </c>
      <c r="B90">
        <f t="shared" si="13"/>
        <v>3173981.6</v>
      </c>
      <c r="C90">
        <f t="shared" si="14"/>
        <v>60.940446719999997</v>
      </c>
      <c r="D90">
        <f t="shared" si="15"/>
        <v>485.61918480000003</v>
      </c>
      <c r="E90">
        <f t="shared" si="16"/>
        <v>38.771531012198402</v>
      </c>
      <c r="F90">
        <f t="shared" si="17"/>
        <v>226.54134970920003</v>
      </c>
      <c r="G90">
        <f t="shared" si="18"/>
        <v>265.31288072139841</v>
      </c>
      <c r="I90">
        <f t="shared" si="19"/>
        <v>12695926.4</v>
      </c>
      <c r="J90">
        <f t="shared" si="20"/>
        <v>52.053298239999997</v>
      </c>
      <c r="K90">
        <f t="shared" si="21"/>
        <v>3783.3860672000001</v>
      </c>
      <c r="L90">
        <f t="shared" si="22"/>
        <v>33.117349406252799</v>
      </c>
      <c r="M90">
        <f t="shared" si="23"/>
        <v>1689.2818790048</v>
      </c>
      <c r="N90">
        <f t="shared" si="24"/>
        <v>1722.3992284110527</v>
      </c>
      <c r="P90">
        <f t="shared" si="25"/>
        <v>1987.7121091324511</v>
      </c>
    </row>
    <row r="91" spans="1:16" x14ac:dyDescent="0.2">
      <c r="A91">
        <v>22921167.800000001</v>
      </c>
      <c r="B91">
        <f t="shared" si="13"/>
        <v>4584233.5600000005</v>
      </c>
      <c r="C91">
        <f t="shared" si="14"/>
        <v>88.017284352000004</v>
      </c>
      <c r="D91">
        <f t="shared" si="15"/>
        <v>701.38773468000011</v>
      </c>
      <c r="E91">
        <f t="shared" si="16"/>
        <v>55.998356650429443</v>
      </c>
      <c r="F91">
        <f t="shared" si="17"/>
        <v>327.19737822822009</v>
      </c>
      <c r="G91">
        <f t="shared" si="18"/>
        <v>383.19573487864955</v>
      </c>
      <c r="I91">
        <f t="shared" si="19"/>
        <v>18336934.240000002</v>
      </c>
      <c r="J91">
        <f t="shared" si="20"/>
        <v>75.181430384000009</v>
      </c>
      <c r="K91">
        <f t="shared" si="21"/>
        <v>5464.4064035199999</v>
      </c>
      <c r="L91">
        <f t="shared" si="22"/>
        <v>47.831929638908484</v>
      </c>
      <c r="M91">
        <f t="shared" si="23"/>
        <v>2439.8574591716801</v>
      </c>
      <c r="N91">
        <f t="shared" si="24"/>
        <v>2487.6893888105888</v>
      </c>
      <c r="P91">
        <f t="shared" si="25"/>
        <v>2870.8851236892383</v>
      </c>
    </row>
    <row r="92" spans="1:16" x14ac:dyDescent="0.2">
      <c r="A92">
        <v>23349634</v>
      </c>
      <c r="B92">
        <f t="shared" si="13"/>
        <v>4669926.8</v>
      </c>
      <c r="C92">
        <f t="shared" si="14"/>
        <v>89.662594559999988</v>
      </c>
      <c r="D92">
        <f t="shared" si="15"/>
        <v>714.49880040000005</v>
      </c>
      <c r="E92">
        <f t="shared" si="16"/>
        <v>57.045135910963197</v>
      </c>
      <c r="F92">
        <f t="shared" si="17"/>
        <v>333.31369038660006</v>
      </c>
      <c r="G92">
        <f t="shared" si="18"/>
        <v>390.35882629756327</v>
      </c>
      <c r="I92">
        <f t="shared" si="19"/>
        <v>18679707.199999999</v>
      </c>
      <c r="J92">
        <f t="shared" si="20"/>
        <v>76.586799519999985</v>
      </c>
      <c r="K92">
        <f t="shared" si="21"/>
        <v>5566.5527455999991</v>
      </c>
      <c r="L92">
        <f t="shared" si="22"/>
        <v>48.726053590614391</v>
      </c>
      <c r="M92">
        <f t="shared" si="23"/>
        <v>2485.4658009103996</v>
      </c>
      <c r="N92">
        <f t="shared" si="24"/>
        <v>2534.1918545010139</v>
      </c>
      <c r="P92">
        <f t="shared" si="25"/>
        <v>2924.5506807985771</v>
      </c>
    </row>
    <row r="93" spans="1:16" x14ac:dyDescent="0.2">
      <c r="A93">
        <v>26364249.299999997</v>
      </c>
      <c r="B93">
        <f t="shared" si="13"/>
        <v>5272849.8599999994</v>
      </c>
      <c r="C93">
        <f t="shared" si="14"/>
        <v>101.23871731199998</v>
      </c>
      <c r="D93">
        <f t="shared" si="15"/>
        <v>806.74602857999992</v>
      </c>
      <c r="E93">
        <f t="shared" si="16"/>
        <v>64.410096728240632</v>
      </c>
      <c r="F93">
        <f t="shared" si="17"/>
        <v>376.34702233256996</v>
      </c>
      <c r="G93">
        <f t="shared" si="18"/>
        <v>440.75711906081062</v>
      </c>
      <c r="I93">
        <f t="shared" si="19"/>
        <v>21091399.439999998</v>
      </c>
      <c r="J93">
        <f t="shared" si="20"/>
        <v>86.474737703999978</v>
      </c>
      <c r="K93">
        <f t="shared" si="21"/>
        <v>6285.2370331199991</v>
      </c>
      <c r="L93">
        <f t="shared" si="22"/>
        <v>55.016957622038866</v>
      </c>
      <c r="M93">
        <f t="shared" si="23"/>
        <v>2806.3583352880796</v>
      </c>
      <c r="N93">
        <f t="shared" si="24"/>
        <v>2861.3752929101183</v>
      </c>
      <c r="P93">
        <f t="shared" si="25"/>
        <v>3302.1324119709288</v>
      </c>
    </row>
    <row r="94" spans="1:16" x14ac:dyDescent="0.2">
      <c r="A94">
        <v>14293462.050000001</v>
      </c>
      <c r="B94">
        <f t="shared" si="13"/>
        <v>2858692.41</v>
      </c>
      <c r="C94">
        <f t="shared" si="14"/>
        <v>54.886894271999999</v>
      </c>
      <c r="D94">
        <f t="shared" si="15"/>
        <v>437.37993873000005</v>
      </c>
      <c r="E94">
        <f t="shared" si="16"/>
        <v>34.920139873731841</v>
      </c>
      <c r="F94">
        <f t="shared" si="17"/>
        <v>204.03774141754502</v>
      </c>
      <c r="G94">
        <f t="shared" si="18"/>
        <v>238.95788129127686</v>
      </c>
      <c r="I94">
        <f t="shared" si="19"/>
        <v>11434769.640000001</v>
      </c>
      <c r="J94">
        <f t="shared" si="20"/>
        <v>46.882555523999997</v>
      </c>
      <c r="K94">
        <f t="shared" si="21"/>
        <v>3407.5613527199998</v>
      </c>
      <c r="L94">
        <f t="shared" si="22"/>
        <v>29.827619475479278</v>
      </c>
      <c r="M94">
        <f t="shared" si="23"/>
        <v>1521.4761439894799</v>
      </c>
      <c r="N94">
        <f t="shared" si="24"/>
        <v>1551.303763464959</v>
      </c>
      <c r="P94">
        <f t="shared" si="25"/>
        <v>1790.2616447562359</v>
      </c>
    </row>
    <row r="95" spans="1:16" x14ac:dyDescent="0.2">
      <c r="A95">
        <v>37528526.200000003</v>
      </c>
      <c r="B95">
        <f t="shared" si="13"/>
        <v>7505705.2400000012</v>
      </c>
      <c r="C95">
        <f t="shared" si="14"/>
        <v>144.109540608</v>
      </c>
      <c r="D95">
        <f t="shared" si="15"/>
        <v>1148.3729017200003</v>
      </c>
      <c r="E95">
        <f t="shared" si="16"/>
        <v>91.685371925621766</v>
      </c>
      <c r="F95">
        <f t="shared" si="17"/>
        <v>535.71595865238021</v>
      </c>
      <c r="G95">
        <f t="shared" si="18"/>
        <v>627.40133057800199</v>
      </c>
      <c r="I95">
        <f t="shared" si="19"/>
        <v>30022820.960000005</v>
      </c>
      <c r="J95">
        <f t="shared" si="20"/>
        <v>123.093565936</v>
      </c>
      <c r="K95">
        <f t="shared" si="21"/>
        <v>8946.8006460800007</v>
      </c>
      <c r="L95">
        <f t="shared" si="22"/>
        <v>78.31458851980193</v>
      </c>
      <c r="M95">
        <f t="shared" si="23"/>
        <v>3994.7464884747205</v>
      </c>
      <c r="N95">
        <f t="shared" si="24"/>
        <v>4073.0610769945224</v>
      </c>
      <c r="P95">
        <f t="shared" si="25"/>
        <v>4700.4624075725242</v>
      </c>
    </row>
    <row r="96" spans="1:16" x14ac:dyDescent="0.2">
      <c r="A96">
        <v>35899531.199999996</v>
      </c>
      <c r="B96">
        <f t="shared" si="13"/>
        <v>7179906.2399999993</v>
      </c>
      <c r="C96">
        <f t="shared" si="14"/>
        <v>137.85419980799998</v>
      </c>
      <c r="D96">
        <f t="shared" si="15"/>
        <v>1098.5256547199999</v>
      </c>
      <c r="E96">
        <f t="shared" si="16"/>
        <v>87.705599001845741</v>
      </c>
      <c r="F96">
        <f t="shared" si="17"/>
        <v>512.46221792688004</v>
      </c>
      <c r="G96">
        <f t="shared" si="18"/>
        <v>600.16781692872576</v>
      </c>
      <c r="I96">
        <f t="shared" si="19"/>
        <v>28719624.959999997</v>
      </c>
      <c r="J96">
        <f t="shared" si="20"/>
        <v>117.75046233599998</v>
      </c>
      <c r="K96">
        <f t="shared" si="21"/>
        <v>8558.4482380799982</v>
      </c>
      <c r="L96">
        <f t="shared" si="22"/>
        <v>74.915199147409908</v>
      </c>
      <c r="M96">
        <f t="shared" si="23"/>
        <v>3821.3471383027195</v>
      </c>
      <c r="N96">
        <f t="shared" si="24"/>
        <v>3896.2623374501295</v>
      </c>
      <c r="P96">
        <f t="shared" si="25"/>
        <v>4496.4301543788551</v>
      </c>
    </row>
    <row r="97" spans="1:16" x14ac:dyDescent="0.2">
      <c r="A97">
        <v>19767173.599999998</v>
      </c>
      <c r="B97">
        <f t="shared" si="13"/>
        <v>3953434.7199999997</v>
      </c>
      <c r="C97">
        <f t="shared" si="14"/>
        <v>75.905946623999995</v>
      </c>
      <c r="D97">
        <f t="shared" si="15"/>
        <v>604.87551215999997</v>
      </c>
      <c r="E97">
        <f t="shared" si="16"/>
        <v>48.292881361121275</v>
      </c>
      <c r="F97">
        <f t="shared" si="17"/>
        <v>282.17442642264001</v>
      </c>
      <c r="G97">
        <f t="shared" si="18"/>
        <v>330.46730778376127</v>
      </c>
      <c r="I97">
        <f t="shared" si="19"/>
        <v>15813738.879999999</v>
      </c>
      <c r="J97">
        <f t="shared" si="20"/>
        <v>64.836329407999997</v>
      </c>
      <c r="K97">
        <f t="shared" si="21"/>
        <v>4712.4941862399992</v>
      </c>
      <c r="L97">
        <f t="shared" si="22"/>
        <v>41.250169495957756</v>
      </c>
      <c r="M97">
        <f t="shared" si="23"/>
        <v>2104.1286541561599</v>
      </c>
      <c r="N97">
        <f t="shared" si="24"/>
        <v>2145.3788236521177</v>
      </c>
      <c r="P97">
        <f t="shared" si="25"/>
        <v>2475.8461314358792</v>
      </c>
    </row>
    <row r="98" spans="1:16" x14ac:dyDescent="0.2">
      <c r="A98">
        <v>9959430.1499999985</v>
      </c>
      <c r="B98">
        <f t="shared" si="13"/>
        <v>1991886.0299999998</v>
      </c>
      <c r="C98">
        <f t="shared" si="14"/>
        <v>38.244211775999993</v>
      </c>
      <c r="D98">
        <f t="shared" si="15"/>
        <v>304.75856259</v>
      </c>
      <c r="E98">
        <f t="shared" si="16"/>
        <v>24.331732416126716</v>
      </c>
      <c r="F98">
        <f t="shared" si="17"/>
        <v>142.169869448235</v>
      </c>
      <c r="G98">
        <f t="shared" si="18"/>
        <v>166.50160186436173</v>
      </c>
      <c r="I98">
        <f t="shared" si="19"/>
        <v>7967544.1199999992</v>
      </c>
      <c r="J98">
        <f t="shared" si="20"/>
        <v>32.666930891999996</v>
      </c>
      <c r="K98">
        <f t="shared" si="21"/>
        <v>2374.3281477599994</v>
      </c>
      <c r="L98">
        <f t="shared" si="22"/>
        <v>20.78335477210824</v>
      </c>
      <c r="M98">
        <f t="shared" si="23"/>
        <v>1060.1375179748397</v>
      </c>
      <c r="N98">
        <f t="shared" si="24"/>
        <v>1080.9208727469479</v>
      </c>
      <c r="P98">
        <f t="shared" si="25"/>
        <v>1247.4224746113096</v>
      </c>
    </row>
    <row r="99" spans="1:16" x14ac:dyDescent="0.2">
      <c r="A99">
        <v>5271096.3999999994</v>
      </c>
      <c r="B99">
        <f t="shared" si="13"/>
        <v>1054219.28</v>
      </c>
      <c r="C99">
        <f t="shared" si="14"/>
        <v>20.241010176</v>
      </c>
      <c r="D99">
        <f t="shared" si="15"/>
        <v>161.29554984000001</v>
      </c>
      <c r="E99">
        <f t="shared" si="16"/>
        <v>12.87773549417472</v>
      </c>
      <c r="F99">
        <f t="shared" si="17"/>
        <v>75.244374000360011</v>
      </c>
      <c r="G99">
        <f t="shared" si="18"/>
        <v>88.122109494534726</v>
      </c>
      <c r="I99">
        <f t="shared" si="19"/>
        <v>4216877.12</v>
      </c>
      <c r="J99">
        <f t="shared" si="20"/>
        <v>17.289196191999999</v>
      </c>
      <c r="K99">
        <f t="shared" si="21"/>
        <v>1256.6293817599999</v>
      </c>
      <c r="L99">
        <f t="shared" si="22"/>
        <v>10.999732401274239</v>
      </c>
      <c r="M99">
        <f t="shared" si="23"/>
        <v>561.08501895583993</v>
      </c>
      <c r="N99">
        <f t="shared" si="24"/>
        <v>572.08475135711421</v>
      </c>
      <c r="P99">
        <f t="shared" si="25"/>
        <v>660.20686085164891</v>
      </c>
    </row>
    <row r="100" spans="1:16" x14ac:dyDescent="0.2">
      <c r="A100">
        <v>6404888.5999999996</v>
      </c>
      <c r="B100">
        <f t="shared" si="13"/>
        <v>1280977.72</v>
      </c>
      <c r="C100">
        <f t="shared" si="14"/>
        <v>24.594772224</v>
      </c>
      <c r="D100">
        <f t="shared" si="15"/>
        <v>195.98959116</v>
      </c>
      <c r="E100">
        <f t="shared" si="16"/>
        <v>15.647685984353281</v>
      </c>
      <c r="F100">
        <f t="shared" si="17"/>
        <v>91.429144276140008</v>
      </c>
      <c r="G100">
        <f t="shared" si="18"/>
        <v>107.0768302604933</v>
      </c>
      <c r="I100">
        <f t="shared" si="19"/>
        <v>5123910.88</v>
      </c>
      <c r="J100">
        <f t="shared" si="20"/>
        <v>21.008034607999999</v>
      </c>
      <c r="K100">
        <f t="shared" si="21"/>
        <v>1526.9254422399999</v>
      </c>
      <c r="L100">
        <f t="shared" si="22"/>
        <v>13.365731778301759</v>
      </c>
      <c r="M100">
        <f t="shared" si="23"/>
        <v>681.77220996016001</v>
      </c>
      <c r="N100">
        <f t="shared" si="24"/>
        <v>695.13794173846179</v>
      </c>
      <c r="P100">
        <f t="shared" si="25"/>
        <v>802.21477199895503</v>
      </c>
    </row>
    <row r="101" spans="1:16" x14ac:dyDescent="0.2">
      <c r="A101">
        <v>25544094.300000001</v>
      </c>
      <c r="B101">
        <f t="shared" si="13"/>
        <v>5108818.8600000003</v>
      </c>
      <c r="C101">
        <f t="shared" si="14"/>
        <v>98.089322112000005</v>
      </c>
      <c r="D101">
        <f t="shared" si="15"/>
        <v>781.64928558000008</v>
      </c>
      <c r="E101">
        <f t="shared" si="16"/>
        <v>62.406388514096641</v>
      </c>
      <c r="F101">
        <f t="shared" si="17"/>
        <v>364.63939172307005</v>
      </c>
      <c r="G101">
        <f t="shared" si="18"/>
        <v>427.0457802371667</v>
      </c>
      <c r="I101">
        <f t="shared" si="19"/>
        <v>20435275.440000001</v>
      </c>
      <c r="J101">
        <f t="shared" si="20"/>
        <v>83.784629304000006</v>
      </c>
      <c r="K101">
        <f t="shared" si="21"/>
        <v>6089.7120811200002</v>
      </c>
      <c r="L101">
        <f t="shared" si="22"/>
        <v>53.305456855790887</v>
      </c>
      <c r="M101">
        <f t="shared" si="23"/>
        <v>2719.0564442200803</v>
      </c>
      <c r="N101">
        <f t="shared" si="24"/>
        <v>2772.3619010758712</v>
      </c>
      <c r="P101">
        <f t="shared" si="25"/>
        <v>3199.4076813130378</v>
      </c>
    </row>
    <row r="102" spans="1:16" x14ac:dyDescent="0.2">
      <c r="A102">
        <v>30722962.500000004</v>
      </c>
      <c r="B102">
        <f t="shared" si="13"/>
        <v>6144592.5000000009</v>
      </c>
      <c r="C102">
        <f t="shared" si="14"/>
        <v>117.97617600000001</v>
      </c>
      <c r="D102">
        <f t="shared" si="15"/>
        <v>940.12265250000019</v>
      </c>
      <c r="E102">
        <f t="shared" si="16"/>
        <v>75.058802694720001</v>
      </c>
      <c r="F102">
        <f t="shared" si="17"/>
        <v>438.5672173912501</v>
      </c>
      <c r="G102">
        <f t="shared" si="18"/>
        <v>513.62602008597014</v>
      </c>
      <c r="I102">
        <f t="shared" si="19"/>
        <v>24578370.000000004</v>
      </c>
      <c r="J102">
        <f t="shared" si="20"/>
        <v>100.77131700000001</v>
      </c>
      <c r="K102">
        <f t="shared" si="21"/>
        <v>7324.354260000001</v>
      </c>
      <c r="L102">
        <f t="shared" si="22"/>
        <v>64.112727301740009</v>
      </c>
      <c r="M102">
        <f t="shared" si="23"/>
        <v>3270.3241770900004</v>
      </c>
      <c r="N102">
        <f t="shared" si="24"/>
        <v>3334.4369043917404</v>
      </c>
      <c r="P102">
        <f t="shared" si="25"/>
        <v>3848.0629244777106</v>
      </c>
    </row>
    <row r="103" spans="1:16" x14ac:dyDescent="0.2">
      <c r="A103">
        <v>25323305.800000004</v>
      </c>
      <c r="B103">
        <f t="shared" si="13"/>
        <v>5064661.1600000011</v>
      </c>
      <c r="C103">
        <f t="shared" si="14"/>
        <v>97.241494272000011</v>
      </c>
      <c r="D103">
        <f t="shared" si="15"/>
        <v>774.89315748000024</v>
      </c>
      <c r="E103">
        <f t="shared" si="16"/>
        <v>61.866983485731851</v>
      </c>
      <c r="F103">
        <f t="shared" si="17"/>
        <v>361.48765796442012</v>
      </c>
      <c r="G103">
        <f t="shared" si="18"/>
        <v>423.35464145015197</v>
      </c>
      <c r="I103">
        <f t="shared" si="19"/>
        <v>20258644.640000004</v>
      </c>
      <c r="J103">
        <f t="shared" si="20"/>
        <v>83.060443024000008</v>
      </c>
      <c r="K103">
        <f t="shared" si="21"/>
        <v>6037.0761027200006</v>
      </c>
      <c r="L103">
        <f t="shared" si="22"/>
        <v>52.844715060729285</v>
      </c>
      <c r="M103">
        <f t="shared" si="23"/>
        <v>2695.5544798644805</v>
      </c>
      <c r="N103">
        <f t="shared" si="24"/>
        <v>2748.3991949252099</v>
      </c>
      <c r="P103">
        <f t="shared" si="25"/>
        <v>3171.753836375362</v>
      </c>
    </row>
    <row r="104" spans="1:16" x14ac:dyDescent="0.2">
      <c r="A104">
        <v>14667824.299999999</v>
      </c>
      <c r="B104">
        <f t="shared" si="13"/>
        <v>2933564.86</v>
      </c>
      <c r="C104">
        <f t="shared" si="14"/>
        <v>56.324445311999995</v>
      </c>
      <c r="D104">
        <f t="shared" si="15"/>
        <v>448.83542358</v>
      </c>
      <c r="E104">
        <f t="shared" si="16"/>
        <v>35.834738596400634</v>
      </c>
      <c r="F104">
        <f t="shared" si="17"/>
        <v>209.38172510007001</v>
      </c>
      <c r="G104">
        <f t="shared" si="18"/>
        <v>245.21646369647064</v>
      </c>
      <c r="I104">
        <f t="shared" si="19"/>
        <v>11734259.439999999</v>
      </c>
      <c r="J104">
        <f t="shared" si="20"/>
        <v>48.110463703999997</v>
      </c>
      <c r="K104">
        <f t="shared" si="21"/>
        <v>3496.8093131199994</v>
      </c>
      <c r="L104">
        <f t="shared" si="22"/>
        <v>30.608839217758877</v>
      </c>
      <c r="M104">
        <f t="shared" si="23"/>
        <v>1561.3253583080798</v>
      </c>
      <c r="N104">
        <f t="shared" si="24"/>
        <v>1591.9341975258387</v>
      </c>
      <c r="P104">
        <f t="shared" si="25"/>
        <v>1837.1506612223093</v>
      </c>
    </row>
    <row r="105" spans="1:16" x14ac:dyDescent="0.2">
      <c r="A105">
        <v>62683099.799999997</v>
      </c>
      <c r="B105">
        <f t="shared" si="13"/>
        <v>12536619.960000001</v>
      </c>
      <c r="C105">
        <f t="shared" si="14"/>
        <v>240.70310323200002</v>
      </c>
      <c r="D105">
        <f t="shared" si="15"/>
        <v>1918.1028538800001</v>
      </c>
      <c r="E105">
        <f t="shared" si="16"/>
        <v>153.14012833826305</v>
      </c>
      <c r="F105">
        <f t="shared" si="17"/>
        <v>894.79498133502011</v>
      </c>
      <c r="G105">
        <f t="shared" si="18"/>
        <v>1047.9351096732833</v>
      </c>
      <c r="I105">
        <f t="shared" si="19"/>
        <v>50146479.840000004</v>
      </c>
      <c r="J105">
        <f t="shared" si="20"/>
        <v>205.60056734400001</v>
      </c>
      <c r="K105">
        <f t="shared" si="21"/>
        <v>14943.650992319999</v>
      </c>
      <c r="L105">
        <f t="shared" si="22"/>
        <v>130.8071929555997</v>
      </c>
      <c r="M105">
        <f t="shared" si="23"/>
        <v>6672.3401680708794</v>
      </c>
      <c r="N105">
        <f t="shared" si="24"/>
        <v>6803.1473610264793</v>
      </c>
      <c r="P105">
        <f t="shared" si="25"/>
        <v>7851.0824706997628</v>
      </c>
    </row>
    <row r="106" spans="1:16" x14ac:dyDescent="0.2">
      <c r="A106">
        <v>42742668</v>
      </c>
      <c r="B106">
        <f t="shared" si="13"/>
        <v>8548533.5999999996</v>
      </c>
      <c r="C106">
        <f t="shared" si="14"/>
        <v>164.13184511999998</v>
      </c>
      <c r="D106">
        <f t="shared" si="15"/>
        <v>1307.9256407999999</v>
      </c>
      <c r="E106">
        <f t="shared" si="16"/>
        <v>104.42396250224638</v>
      </c>
      <c r="F106">
        <f t="shared" si="17"/>
        <v>610.1473114332</v>
      </c>
      <c r="G106">
        <f t="shared" si="18"/>
        <v>714.57127393544636</v>
      </c>
      <c r="I106">
        <f t="shared" si="19"/>
        <v>34194134.399999999</v>
      </c>
      <c r="J106">
        <f t="shared" si="20"/>
        <v>140.19595103999998</v>
      </c>
      <c r="K106">
        <f t="shared" si="21"/>
        <v>10189.8520512</v>
      </c>
      <c r="L106">
        <f t="shared" si="22"/>
        <v>89.195467970668787</v>
      </c>
      <c r="M106">
        <f t="shared" si="23"/>
        <v>4549.7689408608003</v>
      </c>
      <c r="N106">
        <f t="shared" si="24"/>
        <v>4638.964408831469</v>
      </c>
      <c r="P106">
        <f t="shared" si="25"/>
        <v>5353.5356827669157</v>
      </c>
    </row>
    <row r="107" spans="1:16" x14ac:dyDescent="0.2">
      <c r="A107">
        <v>33955336.800000004</v>
      </c>
      <c r="B107">
        <f t="shared" si="13"/>
        <v>6791067.3600000013</v>
      </c>
      <c r="C107">
        <f t="shared" si="14"/>
        <v>130.38849331200001</v>
      </c>
      <c r="D107">
        <f t="shared" si="15"/>
        <v>1039.0333060800003</v>
      </c>
      <c r="E107">
        <f t="shared" si="16"/>
        <v>82.955767214960645</v>
      </c>
      <c r="F107">
        <f t="shared" si="17"/>
        <v>484.70903728632015</v>
      </c>
      <c r="G107">
        <f t="shared" si="18"/>
        <v>567.66480450128074</v>
      </c>
      <c r="I107">
        <f t="shared" si="19"/>
        <v>27164269.440000005</v>
      </c>
      <c r="J107">
        <f t="shared" si="20"/>
        <v>111.37350470400001</v>
      </c>
      <c r="K107">
        <f t="shared" si="21"/>
        <v>8094.9522931200008</v>
      </c>
      <c r="L107">
        <f t="shared" si="22"/>
        <v>70.858051162778892</v>
      </c>
      <c r="M107">
        <f t="shared" si="23"/>
        <v>3614.3961988780802</v>
      </c>
      <c r="N107">
        <f t="shared" si="24"/>
        <v>3685.254250040859</v>
      </c>
      <c r="P107">
        <f t="shared" si="25"/>
        <v>4252.9190545421397</v>
      </c>
    </row>
    <row r="108" spans="1:16" x14ac:dyDescent="0.2">
      <c r="A108">
        <v>26084447.599999998</v>
      </c>
      <c r="B108">
        <f t="shared" si="13"/>
        <v>5216889.5199999996</v>
      </c>
      <c r="C108">
        <f t="shared" si="14"/>
        <v>100.16427878399999</v>
      </c>
      <c r="D108">
        <f t="shared" si="15"/>
        <v>798.18409655999994</v>
      </c>
      <c r="E108">
        <f t="shared" si="16"/>
        <v>63.726517447956475</v>
      </c>
      <c r="F108">
        <f t="shared" si="17"/>
        <v>372.35288104524</v>
      </c>
      <c r="G108">
        <f t="shared" si="18"/>
        <v>436.07939849319649</v>
      </c>
      <c r="I108">
        <f t="shared" si="19"/>
        <v>20867558.079999998</v>
      </c>
      <c r="J108">
        <f t="shared" si="20"/>
        <v>85.556988127999986</v>
      </c>
      <c r="K108">
        <f t="shared" si="21"/>
        <v>6218.5323078399988</v>
      </c>
      <c r="L108">
        <f t="shared" si="22"/>
        <v>54.433066986796149</v>
      </c>
      <c r="M108">
        <f t="shared" si="23"/>
        <v>2776.5746754505594</v>
      </c>
      <c r="N108">
        <f t="shared" si="24"/>
        <v>2831.0077424373558</v>
      </c>
      <c r="P108">
        <f t="shared" si="25"/>
        <v>3267.0871409305523</v>
      </c>
    </row>
    <row r="109" spans="1:16" x14ac:dyDescent="0.2">
      <c r="A109">
        <v>13219690.449999999</v>
      </c>
      <c r="B109">
        <f t="shared" si="13"/>
        <v>2643938.09</v>
      </c>
      <c r="C109">
        <f t="shared" si="14"/>
        <v>50.763611327999996</v>
      </c>
      <c r="D109">
        <f t="shared" si="15"/>
        <v>404.52252777000001</v>
      </c>
      <c r="E109">
        <f t="shared" si="16"/>
        <v>32.296824799100158</v>
      </c>
      <c r="F109">
        <f t="shared" si="17"/>
        <v>188.70975920470502</v>
      </c>
      <c r="G109">
        <f t="shared" si="18"/>
        <v>221.00658400380519</v>
      </c>
      <c r="I109">
        <f t="shared" si="19"/>
        <v>10575752.359999999</v>
      </c>
      <c r="J109">
        <f t="shared" si="20"/>
        <v>43.360584675999995</v>
      </c>
      <c r="K109">
        <f t="shared" si="21"/>
        <v>3151.5742032799994</v>
      </c>
      <c r="L109">
        <f t="shared" si="22"/>
        <v>27.586871182564717</v>
      </c>
      <c r="M109">
        <f t="shared" si="23"/>
        <v>1407.1778817645197</v>
      </c>
      <c r="N109">
        <f t="shared" si="24"/>
        <v>1434.7647529470844</v>
      </c>
      <c r="P109">
        <f t="shared" si="25"/>
        <v>1655.7713369508897</v>
      </c>
    </row>
    <row r="110" spans="1:16" x14ac:dyDescent="0.2">
      <c r="A110">
        <v>25167297.5</v>
      </c>
      <c r="B110">
        <f t="shared" si="13"/>
        <v>5033459.5</v>
      </c>
      <c r="C110">
        <f t="shared" si="14"/>
        <v>96.642422400000001</v>
      </c>
      <c r="D110">
        <f t="shared" si="15"/>
        <v>770.1193035</v>
      </c>
      <c r="E110">
        <f t="shared" si="16"/>
        <v>61.485841979328001</v>
      </c>
      <c r="F110">
        <f t="shared" si="17"/>
        <v>359.26065508275002</v>
      </c>
      <c r="G110">
        <f t="shared" si="18"/>
        <v>420.74649706207799</v>
      </c>
      <c r="I110">
        <f t="shared" si="19"/>
        <v>20133838</v>
      </c>
      <c r="J110">
        <f t="shared" si="20"/>
        <v>82.548735799999989</v>
      </c>
      <c r="K110">
        <f t="shared" si="21"/>
        <v>5999.8837239999993</v>
      </c>
      <c r="L110">
        <f t="shared" si="22"/>
        <v>52.519156690675992</v>
      </c>
      <c r="M110">
        <f t="shared" si="23"/>
        <v>2678.948082766</v>
      </c>
      <c r="N110">
        <f t="shared" si="24"/>
        <v>2731.467239456676</v>
      </c>
      <c r="P110">
        <f t="shared" si="25"/>
        <v>3152.2137365187541</v>
      </c>
    </row>
    <row r="111" spans="1:16" x14ac:dyDescent="0.2">
      <c r="A111">
        <v>18108113.550000001</v>
      </c>
      <c r="B111">
        <f t="shared" si="13"/>
        <v>3621622.7100000004</v>
      </c>
      <c r="C111">
        <f t="shared" si="14"/>
        <v>69.535156032000003</v>
      </c>
      <c r="D111">
        <f t="shared" si="15"/>
        <v>554.1082746300001</v>
      </c>
      <c r="E111">
        <f t="shared" si="16"/>
        <v>44.239656970679043</v>
      </c>
      <c r="F111">
        <f t="shared" si="17"/>
        <v>258.49151011489505</v>
      </c>
      <c r="G111">
        <f t="shared" si="18"/>
        <v>302.7311670855741</v>
      </c>
      <c r="I111">
        <f t="shared" si="19"/>
        <v>14486490.840000002</v>
      </c>
      <c r="J111">
        <f t="shared" si="20"/>
        <v>59.394612444000003</v>
      </c>
      <c r="K111">
        <f t="shared" si="21"/>
        <v>4316.97427032</v>
      </c>
      <c r="L111">
        <f t="shared" si="22"/>
        <v>37.788040329121685</v>
      </c>
      <c r="M111">
        <f t="shared" si="23"/>
        <v>1927.5290116978799</v>
      </c>
      <c r="N111">
        <f t="shared" si="24"/>
        <v>1965.3170520270016</v>
      </c>
      <c r="P111">
        <f t="shared" si="25"/>
        <v>2268.0482191125757</v>
      </c>
    </row>
    <row r="112" spans="1:16" x14ac:dyDescent="0.2">
      <c r="A112">
        <v>6583534.2000000011</v>
      </c>
      <c r="B112">
        <f t="shared" si="13"/>
        <v>1316706.8400000003</v>
      </c>
      <c r="C112">
        <f t="shared" si="14"/>
        <v>25.280771328000004</v>
      </c>
      <c r="D112">
        <f t="shared" si="15"/>
        <v>201.45614652000006</v>
      </c>
      <c r="E112">
        <f t="shared" si="16"/>
        <v>16.084132334300161</v>
      </c>
      <c r="F112">
        <f t="shared" si="17"/>
        <v>93.979292351580028</v>
      </c>
      <c r="G112">
        <f t="shared" si="18"/>
        <v>110.06342468588019</v>
      </c>
      <c r="I112">
        <f t="shared" si="19"/>
        <v>5266827.3600000013</v>
      </c>
      <c r="J112">
        <f t="shared" si="20"/>
        <v>21.593992176000004</v>
      </c>
      <c r="K112">
        <f t="shared" si="21"/>
        <v>1569.5145532800002</v>
      </c>
      <c r="L112">
        <f t="shared" si="22"/>
        <v>13.738529702214723</v>
      </c>
      <c r="M112">
        <f t="shared" si="23"/>
        <v>700.78824803952011</v>
      </c>
      <c r="N112">
        <f t="shared" si="24"/>
        <v>714.5267777417348</v>
      </c>
      <c r="P112">
        <f t="shared" si="25"/>
        <v>824.59020242761494</v>
      </c>
    </row>
    <row r="113" spans="1:16" x14ac:dyDescent="0.2">
      <c r="A113">
        <v>5426995.2000000002</v>
      </c>
      <c r="B113">
        <f t="shared" si="13"/>
        <v>1085399.04</v>
      </c>
      <c r="C113">
        <f t="shared" si="14"/>
        <v>20.839661568</v>
      </c>
      <c r="D113">
        <f t="shared" si="15"/>
        <v>166.06605312000002</v>
      </c>
      <c r="E113">
        <f t="shared" si="16"/>
        <v>13.258609482792961</v>
      </c>
      <c r="F113">
        <f t="shared" si="17"/>
        <v>77.46981378048001</v>
      </c>
      <c r="G113">
        <f t="shared" si="18"/>
        <v>90.728423263272973</v>
      </c>
      <c r="I113">
        <f t="shared" si="19"/>
        <v>4341596.1600000001</v>
      </c>
      <c r="J113">
        <f t="shared" si="20"/>
        <v>17.800544255999998</v>
      </c>
      <c r="K113">
        <f t="shared" si="21"/>
        <v>1293.79565568</v>
      </c>
      <c r="L113">
        <f t="shared" si="22"/>
        <v>11.325062266552319</v>
      </c>
      <c r="M113">
        <f t="shared" si="23"/>
        <v>577.67976026112001</v>
      </c>
      <c r="N113">
        <f t="shared" si="24"/>
        <v>589.00482252767233</v>
      </c>
      <c r="P113">
        <f t="shared" si="25"/>
        <v>679.73324579094526</v>
      </c>
    </row>
    <row r="114" spans="1:16" x14ac:dyDescent="0.2">
      <c r="A114">
        <v>9214395.8000000007</v>
      </c>
      <c r="B114">
        <f t="shared" si="13"/>
        <v>1842879.1600000001</v>
      </c>
      <c r="C114">
        <f t="shared" si="14"/>
        <v>35.383279872000003</v>
      </c>
      <c r="D114">
        <f t="shared" si="15"/>
        <v>281.96051148000004</v>
      </c>
      <c r="E114">
        <f t="shared" si="16"/>
        <v>22.511550320163842</v>
      </c>
      <c r="F114">
        <f t="shared" si="17"/>
        <v>131.53457860542002</v>
      </c>
      <c r="G114">
        <f t="shared" si="18"/>
        <v>154.04612892558387</v>
      </c>
      <c r="I114">
        <f t="shared" si="19"/>
        <v>7371516.6400000006</v>
      </c>
      <c r="J114">
        <f t="shared" si="20"/>
        <v>30.223218224</v>
      </c>
      <c r="K114">
        <f t="shared" si="21"/>
        <v>2196.71195872</v>
      </c>
      <c r="L114">
        <f t="shared" si="22"/>
        <v>19.228615898473279</v>
      </c>
      <c r="M114">
        <f t="shared" si="23"/>
        <v>980.83188956848005</v>
      </c>
      <c r="N114">
        <f t="shared" si="24"/>
        <v>1000.0605054669534</v>
      </c>
      <c r="P114">
        <f t="shared" si="25"/>
        <v>1154.1066343925372</v>
      </c>
    </row>
    <row r="115" spans="1:16" x14ac:dyDescent="0.2">
      <c r="A115">
        <v>8636173.75</v>
      </c>
      <c r="B115">
        <f t="shared" si="13"/>
        <v>1727234.75</v>
      </c>
      <c r="C115">
        <f t="shared" si="14"/>
        <v>33.162907199999999</v>
      </c>
      <c r="D115">
        <f t="shared" si="15"/>
        <v>264.26691675000001</v>
      </c>
      <c r="E115">
        <f t="shared" si="16"/>
        <v>21.098904818784</v>
      </c>
      <c r="F115">
        <f t="shared" si="17"/>
        <v>123.28051666387501</v>
      </c>
      <c r="G115">
        <f t="shared" si="18"/>
        <v>144.37942148265901</v>
      </c>
      <c r="I115">
        <f t="shared" si="19"/>
        <v>6908939</v>
      </c>
      <c r="J115">
        <f t="shared" si="20"/>
        <v>28.3266499</v>
      </c>
      <c r="K115">
        <f t="shared" si="21"/>
        <v>2058.8638219999998</v>
      </c>
      <c r="L115">
        <f t="shared" si="22"/>
        <v>18.021981199378001</v>
      </c>
      <c r="M115">
        <f t="shared" si="23"/>
        <v>919.28269652299991</v>
      </c>
      <c r="N115">
        <f t="shared" si="24"/>
        <v>937.30467772237796</v>
      </c>
      <c r="P115">
        <f t="shared" si="25"/>
        <v>1081.684099205037</v>
      </c>
    </row>
    <row r="116" spans="1:16" x14ac:dyDescent="0.2">
      <c r="A116">
        <v>15949003.499999998</v>
      </c>
      <c r="B116">
        <f t="shared" si="13"/>
        <v>3189800.6999999997</v>
      </c>
      <c r="C116">
        <f t="shared" si="14"/>
        <v>61.24417343999999</v>
      </c>
      <c r="D116">
        <f t="shared" si="15"/>
        <v>488.03950709999998</v>
      </c>
      <c r="E116">
        <f t="shared" si="16"/>
        <v>38.964768025996797</v>
      </c>
      <c r="F116">
        <f t="shared" si="17"/>
        <v>227.67043006214999</v>
      </c>
      <c r="G116">
        <f t="shared" si="18"/>
        <v>266.63519808814681</v>
      </c>
      <c r="I116">
        <f t="shared" si="19"/>
        <v>12759202.799999999</v>
      </c>
      <c r="J116">
        <f t="shared" si="20"/>
        <v>52.312731479999989</v>
      </c>
      <c r="K116">
        <f t="shared" si="21"/>
        <v>3802.2424343999992</v>
      </c>
      <c r="L116">
        <f t="shared" si="22"/>
        <v>33.282406022205592</v>
      </c>
      <c r="M116">
        <f t="shared" si="23"/>
        <v>1697.7012469595998</v>
      </c>
      <c r="N116">
        <f t="shared" si="24"/>
        <v>1730.9836529818053</v>
      </c>
      <c r="P116">
        <f t="shared" si="25"/>
        <v>1997.6188510699521</v>
      </c>
    </row>
    <row r="117" spans="1:16" x14ac:dyDescent="0.2">
      <c r="A117">
        <v>6272262.2000000002</v>
      </c>
      <c r="B117">
        <f t="shared" si="13"/>
        <v>1254452.4400000002</v>
      </c>
      <c r="C117">
        <f t="shared" si="14"/>
        <v>24.085486848000002</v>
      </c>
      <c r="D117">
        <f t="shared" si="15"/>
        <v>191.93122332000004</v>
      </c>
      <c r="E117">
        <f t="shared" si="16"/>
        <v>15.323668442434561</v>
      </c>
      <c r="F117">
        <f t="shared" si="17"/>
        <v>89.535915678780029</v>
      </c>
      <c r="G117">
        <f t="shared" si="18"/>
        <v>104.8595841212146</v>
      </c>
      <c r="I117">
        <f t="shared" si="19"/>
        <v>5017809.7600000007</v>
      </c>
      <c r="J117">
        <f t="shared" si="20"/>
        <v>20.573020016000001</v>
      </c>
      <c r="K117">
        <f t="shared" si="21"/>
        <v>1495.3073084800001</v>
      </c>
      <c r="L117">
        <f t="shared" si="22"/>
        <v>13.088966794579521</v>
      </c>
      <c r="M117">
        <f t="shared" si="23"/>
        <v>667.65471323632005</v>
      </c>
      <c r="N117">
        <f t="shared" si="24"/>
        <v>680.74368003089955</v>
      </c>
      <c r="P117">
        <f t="shared" si="25"/>
        <v>785.60326415211421</v>
      </c>
    </row>
    <row r="118" spans="1:16" x14ac:dyDescent="0.2">
      <c r="A118">
        <v>4907881.2500000009</v>
      </c>
      <c r="B118">
        <f t="shared" si="13"/>
        <v>981576.25000000023</v>
      </c>
      <c r="C118">
        <f t="shared" si="14"/>
        <v>18.846264000000005</v>
      </c>
      <c r="D118">
        <f t="shared" si="15"/>
        <v>150.18116625000005</v>
      </c>
      <c r="E118">
        <f t="shared" si="16"/>
        <v>11.990370082080004</v>
      </c>
      <c r="F118">
        <f t="shared" si="17"/>
        <v>70.05951405562503</v>
      </c>
      <c r="G118">
        <f t="shared" si="18"/>
        <v>82.049884137705035</v>
      </c>
      <c r="I118">
        <f t="shared" si="19"/>
        <v>3926305.0000000009</v>
      </c>
      <c r="J118">
        <f t="shared" si="20"/>
        <v>16.097850500000003</v>
      </c>
      <c r="K118">
        <f t="shared" si="21"/>
        <v>1170.0388900000003</v>
      </c>
      <c r="L118">
        <f t="shared" si="22"/>
        <v>10.241774445110002</v>
      </c>
      <c r="M118">
        <f t="shared" si="23"/>
        <v>522.42236438500015</v>
      </c>
      <c r="N118">
        <f t="shared" si="24"/>
        <v>532.66413883011012</v>
      </c>
      <c r="P118">
        <f t="shared" si="25"/>
        <v>614.71402296781514</v>
      </c>
    </row>
    <row r="119" spans="1:16" x14ac:dyDescent="0.2">
      <c r="A119">
        <v>4676350.8</v>
      </c>
      <c r="B119">
        <f t="shared" si="13"/>
        <v>935270.16</v>
      </c>
      <c r="C119">
        <f t="shared" si="14"/>
        <v>17.957187072</v>
      </c>
      <c r="D119">
        <f t="shared" si="15"/>
        <v>143.09633448000002</v>
      </c>
      <c r="E119">
        <f t="shared" si="16"/>
        <v>11.424721558947841</v>
      </c>
      <c r="F119">
        <f t="shared" si="17"/>
        <v>66.754440034920009</v>
      </c>
      <c r="G119">
        <f t="shared" si="18"/>
        <v>78.179161593867846</v>
      </c>
      <c r="I119">
        <f t="shared" si="19"/>
        <v>3741080.64</v>
      </c>
      <c r="J119">
        <f t="shared" si="20"/>
        <v>15.338430623999999</v>
      </c>
      <c r="K119">
        <f t="shared" si="21"/>
        <v>1114.8420307199999</v>
      </c>
      <c r="L119">
        <f t="shared" si="22"/>
        <v>9.7586163316012797</v>
      </c>
      <c r="M119">
        <f t="shared" si="23"/>
        <v>497.77696671647999</v>
      </c>
      <c r="N119">
        <f t="shared" si="24"/>
        <v>507.53558304808126</v>
      </c>
      <c r="P119">
        <f t="shared" si="25"/>
        <v>585.7147446419491</v>
      </c>
    </row>
    <row r="120" spans="1:16" x14ac:dyDescent="0.2">
      <c r="A120">
        <v>9049189.5</v>
      </c>
      <c r="B120">
        <f t="shared" si="13"/>
        <v>1809837.9000000001</v>
      </c>
      <c r="C120">
        <f t="shared" si="14"/>
        <v>34.748887680000003</v>
      </c>
      <c r="D120">
        <f t="shared" si="15"/>
        <v>276.90519870000003</v>
      </c>
      <c r="E120">
        <f t="shared" si="16"/>
        <v>22.107937319769601</v>
      </c>
      <c r="F120">
        <f t="shared" si="17"/>
        <v>129.17627519355003</v>
      </c>
      <c r="G120">
        <f t="shared" si="18"/>
        <v>151.28421251331963</v>
      </c>
      <c r="I120">
        <f t="shared" si="19"/>
        <v>7239351.6000000006</v>
      </c>
      <c r="J120">
        <f t="shared" si="20"/>
        <v>29.68134156</v>
      </c>
      <c r="K120">
        <f t="shared" si="21"/>
        <v>2157.3267768000001</v>
      </c>
      <c r="L120">
        <f t="shared" si="22"/>
        <v>18.883863127303201</v>
      </c>
      <c r="M120">
        <f t="shared" si="23"/>
        <v>963.24640584120004</v>
      </c>
      <c r="N120">
        <f t="shared" si="24"/>
        <v>982.13026896850329</v>
      </c>
      <c r="P120">
        <f t="shared" si="25"/>
        <v>1133.4144814818228</v>
      </c>
    </row>
    <row r="121" spans="1:16" x14ac:dyDescent="0.2">
      <c r="A121">
        <v>3625085.1</v>
      </c>
      <c r="B121">
        <f t="shared" si="13"/>
        <v>725017.02</v>
      </c>
      <c r="C121">
        <f t="shared" si="14"/>
        <v>13.920326784</v>
      </c>
      <c r="D121">
        <f t="shared" si="15"/>
        <v>110.92760406000001</v>
      </c>
      <c r="E121">
        <f t="shared" si="16"/>
        <v>8.8563903065164808</v>
      </c>
      <c r="F121">
        <f t="shared" si="17"/>
        <v>51.747727293990003</v>
      </c>
      <c r="G121">
        <f t="shared" si="18"/>
        <v>60.604117600506484</v>
      </c>
      <c r="I121">
        <f t="shared" si="19"/>
        <v>2900068.08</v>
      </c>
      <c r="J121">
        <f t="shared" si="20"/>
        <v>11.890279128</v>
      </c>
      <c r="K121">
        <f t="shared" si="21"/>
        <v>864.22028783999997</v>
      </c>
      <c r="L121">
        <f t="shared" si="22"/>
        <v>7.5648333868161597</v>
      </c>
      <c r="M121">
        <f t="shared" si="23"/>
        <v>385.87435852056001</v>
      </c>
      <c r="N121">
        <f t="shared" si="24"/>
        <v>393.43919190737614</v>
      </c>
      <c r="P121">
        <f t="shared" si="25"/>
        <v>454.04330950788261</v>
      </c>
    </row>
    <row r="122" spans="1:16" x14ac:dyDescent="0.2">
      <c r="A122">
        <v>8047994.5000000009</v>
      </c>
      <c r="B122">
        <f t="shared" si="13"/>
        <v>1609598.9000000004</v>
      </c>
      <c r="C122">
        <f t="shared" si="14"/>
        <v>30.904298880000006</v>
      </c>
      <c r="D122">
        <f t="shared" si="15"/>
        <v>246.26863170000007</v>
      </c>
      <c r="E122">
        <f t="shared" si="16"/>
        <v>19.661933033433606</v>
      </c>
      <c r="F122">
        <f t="shared" si="17"/>
        <v>114.88431668805003</v>
      </c>
      <c r="G122">
        <f t="shared" si="18"/>
        <v>134.54624972148363</v>
      </c>
      <c r="I122">
        <f t="shared" si="19"/>
        <v>6438395.6000000015</v>
      </c>
      <c r="J122">
        <f t="shared" si="20"/>
        <v>26.397421960000003</v>
      </c>
      <c r="K122">
        <f t="shared" si="21"/>
        <v>1918.6418888000003</v>
      </c>
      <c r="L122">
        <f t="shared" si="22"/>
        <v>16.794567799391203</v>
      </c>
      <c r="M122">
        <f t="shared" si="23"/>
        <v>856.67360334920011</v>
      </c>
      <c r="N122">
        <f t="shared" si="24"/>
        <v>873.4681711485913</v>
      </c>
      <c r="P122">
        <f t="shared" si="25"/>
        <v>1008.0144208700749</v>
      </c>
    </row>
    <row r="123" spans="1:16" x14ac:dyDescent="0.2">
      <c r="A123">
        <v>12107940.600000001</v>
      </c>
      <c r="B123">
        <f t="shared" si="13"/>
        <v>2421588.1200000006</v>
      </c>
      <c r="C123">
        <f t="shared" si="14"/>
        <v>46.494491904000007</v>
      </c>
      <c r="D123">
        <f t="shared" si="15"/>
        <v>370.50298236000009</v>
      </c>
      <c r="E123">
        <f t="shared" si="16"/>
        <v>29.580725639162885</v>
      </c>
      <c r="F123">
        <f t="shared" si="17"/>
        <v>172.83964127094006</v>
      </c>
      <c r="G123">
        <f t="shared" si="18"/>
        <v>202.42036691010296</v>
      </c>
      <c r="I123">
        <f t="shared" si="19"/>
        <v>9686352.4800000023</v>
      </c>
      <c r="J123">
        <f t="shared" si="20"/>
        <v>39.714045168000006</v>
      </c>
      <c r="K123">
        <f t="shared" si="21"/>
        <v>2886.5330390400004</v>
      </c>
      <c r="L123">
        <f t="shared" si="22"/>
        <v>25.266869816784965</v>
      </c>
      <c r="M123">
        <f t="shared" si="23"/>
        <v>1288.8370019313602</v>
      </c>
      <c r="N123">
        <f t="shared" si="24"/>
        <v>1314.1038717481451</v>
      </c>
      <c r="P123">
        <f t="shared" si="25"/>
        <v>1516.5242386582481</v>
      </c>
    </row>
    <row r="124" spans="1:16" x14ac:dyDescent="0.2">
      <c r="A124">
        <v>14035253.75</v>
      </c>
      <c r="B124">
        <f t="shared" si="13"/>
        <v>2807050.75</v>
      </c>
      <c r="C124">
        <f t="shared" si="14"/>
        <v>53.895374399999994</v>
      </c>
      <c r="D124">
        <f t="shared" si="15"/>
        <v>429.47876475000004</v>
      </c>
      <c r="E124">
        <f t="shared" si="16"/>
        <v>34.289315100767993</v>
      </c>
      <c r="F124">
        <f t="shared" si="17"/>
        <v>200.35184375587502</v>
      </c>
      <c r="G124">
        <f t="shared" si="18"/>
        <v>234.64115885664302</v>
      </c>
      <c r="I124">
        <f t="shared" si="19"/>
        <v>11228203</v>
      </c>
      <c r="J124">
        <f t="shared" si="20"/>
        <v>46.035632299999996</v>
      </c>
      <c r="K124">
        <f t="shared" si="21"/>
        <v>3346.0044939999998</v>
      </c>
      <c r="L124">
        <f t="shared" si="22"/>
        <v>29.288789981906</v>
      </c>
      <c r="M124">
        <f t="shared" si="23"/>
        <v>1493.9910065709998</v>
      </c>
      <c r="N124">
        <f t="shared" si="24"/>
        <v>1523.2797965529057</v>
      </c>
      <c r="P124">
        <f t="shared" si="25"/>
        <v>1757.9209554095487</v>
      </c>
    </row>
    <row r="125" spans="1:16" x14ac:dyDescent="0.2">
      <c r="A125">
        <v>8361398.0999999996</v>
      </c>
      <c r="B125">
        <f t="shared" si="13"/>
        <v>1672279.62</v>
      </c>
      <c r="C125">
        <f t="shared" si="14"/>
        <v>32.107768704000001</v>
      </c>
      <c r="D125">
        <f t="shared" si="15"/>
        <v>255.85878186000002</v>
      </c>
      <c r="E125">
        <f t="shared" si="16"/>
        <v>20.427604604858882</v>
      </c>
      <c r="F125">
        <f t="shared" si="17"/>
        <v>119.35812173769001</v>
      </c>
      <c r="G125">
        <f t="shared" si="18"/>
        <v>139.78572634254888</v>
      </c>
      <c r="I125">
        <f t="shared" si="19"/>
        <v>6689118.4800000004</v>
      </c>
      <c r="J125">
        <f t="shared" si="20"/>
        <v>27.425385767999998</v>
      </c>
      <c r="K125">
        <f t="shared" si="21"/>
        <v>1993.35730704</v>
      </c>
      <c r="L125">
        <f t="shared" si="22"/>
        <v>17.448578933316959</v>
      </c>
      <c r="M125">
        <f t="shared" si="23"/>
        <v>890.03403759336004</v>
      </c>
      <c r="N125">
        <f t="shared" si="24"/>
        <v>907.48261652667702</v>
      </c>
      <c r="P125">
        <f t="shared" si="25"/>
        <v>1047.268342869226</v>
      </c>
    </row>
    <row r="126" spans="1:16" x14ac:dyDescent="0.2">
      <c r="A126">
        <v>7564435.1999999993</v>
      </c>
      <c r="B126">
        <f t="shared" si="13"/>
        <v>1512887.04</v>
      </c>
      <c r="C126">
        <f t="shared" si="14"/>
        <v>29.047431167999999</v>
      </c>
      <c r="D126">
        <f t="shared" si="15"/>
        <v>231.47171712000002</v>
      </c>
      <c r="E126">
        <f t="shared" si="16"/>
        <v>18.480556657704959</v>
      </c>
      <c r="F126">
        <f t="shared" si="17"/>
        <v>107.98155603648001</v>
      </c>
      <c r="G126">
        <f t="shared" si="18"/>
        <v>126.46211269418498</v>
      </c>
      <c r="I126">
        <f t="shared" si="19"/>
        <v>6051548.1600000001</v>
      </c>
      <c r="J126">
        <f t="shared" si="20"/>
        <v>24.811347456</v>
      </c>
      <c r="K126">
        <f t="shared" si="21"/>
        <v>1803.3613516799999</v>
      </c>
      <c r="L126">
        <f t="shared" si="22"/>
        <v>15.78547547845632</v>
      </c>
      <c r="M126">
        <f t="shared" si="23"/>
        <v>805.20084352511992</v>
      </c>
      <c r="N126">
        <f t="shared" si="24"/>
        <v>820.98631900357623</v>
      </c>
      <c r="P126">
        <f t="shared" si="25"/>
        <v>947.44843169776118</v>
      </c>
    </row>
    <row r="127" spans="1:16" x14ac:dyDescent="0.2">
      <c r="A127">
        <v>3952449.9499999997</v>
      </c>
      <c r="B127">
        <f t="shared" si="13"/>
        <v>790489.99</v>
      </c>
      <c r="C127">
        <f t="shared" si="14"/>
        <v>15.177407808</v>
      </c>
      <c r="D127">
        <f t="shared" si="15"/>
        <v>120.94496847000001</v>
      </c>
      <c r="E127">
        <f t="shared" si="16"/>
        <v>9.6561703956057592</v>
      </c>
      <c r="F127">
        <f t="shared" si="17"/>
        <v>56.420827791255007</v>
      </c>
      <c r="G127">
        <f t="shared" si="18"/>
        <v>66.076998186860763</v>
      </c>
      <c r="I127">
        <f t="shared" si="19"/>
        <v>3161959.96</v>
      </c>
      <c r="J127">
        <f t="shared" si="20"/>
        <v>12.964035835999999</v>
      </c>
      <c r="K127">
        <f t="shared" si="21"/>
        <v>942.2640680799999</v>
      </c>
      <c r="L127">
        <f t="shared" si="22"/>
        <v>8.2479788795799198</v>
      </c>
      <c r="M127">
        <f t="shared" si="23"/>
        <v>420.72090639771994</v>
      </c>
      <c r="N127">
        <f t="shared" si="24"/>
        <v>428.96888527729988</v>
      </c>
      <c r="P127">
        <f t="shared" si="25"/>
        <v>495.04588346416062</v>
      </c>
    </row>
    <row r="128" spans="1:16" x14ac:dyDescent="0.2">
      <c r="A128">
        <v>16462299.350000001</v>
      </c>
      <c r="B128">
        <f t="shared" si="13"/>
        <v>3292459.8700000006</v>
      </c>
      <c r="C128">
        <f t="shared" si="14"/>
        <v>63.215229504000007</v>
      </c>
      <c r="D128">
        <f t="shared" si="15"/>
        <v>503.74636011000013</v>
      </c>
      <c r="E128">
        <f t="shared" si="16"/>
        <v>40.218793315034887</v>
      </c>
      <c r="F128">
        <f t="shared" si="17"/>
        <v>234.99767699131507</v>
      </c>
      <c r="G128">
        <f t="shared" si="18"/>
        <v>275.21647030634995</v>
      </c>
      <c r="I128">
        <f t="shared" si="19"/>
        <v>13169839.480000002</v>
      </c>
      <c r="J128">
        <f t="shared" si="20"/>
        <v>53.996341868000009</v>
      </c>
      <c r="K128">
        <f t="shared" si="21"/>
        <v>3924.6121650400005</v>
      </c>
      <c r="L128">
        <f t="shared" si="22"/>
        <v>34.353552623258963</v>
      </c>
      <c r="M128">
        <f t="shared" si="23"/>
        <v>1752.3393316903603</v>
      </c>
      <c r="N128">
        <f t="shared" si="24"/>
        <v>1786.6928843136193</v>
      </c>
      <c r="P128">
        <f t="shared" si="25"/>
        <v>2061.9093546199692</v>
      </c>
    </row>
    <row r="129" spans="1:16" x14ac:dyDescent="0.2">
      <c r="A129">
        <v>18467153.099999998</v>
      </c>
      <c r="B129">
        <f t="shared" si="13"/>
        <v>3693430.6199999996</v>
      </c>
      <c r="C129">
        <f t="shared" si="14"/>
        <v>70.913867903999986</v>
      </c>
      <c r="D129">
        <f t="shared" si="15"/>
        <v>565.09488485999998</v>
      </c>
      <c r="E129">
        <f t="shared" si="16"/>
        <v>45.116821037882872</v>
      </c>
      <c r="F129">
        <f t="shared" si="17"/>
        <v>263.61676378719</v>
      </c>
      <c r="G129">
        <f t="shared" si="18"/>
        <v>308.73358482507285</v>
      </c>
      <c r="I129">
        <f t="shared" si="19"/>
        <v>14773722.479999999</v>
      </c>
      <c r="J129">
        <f t="shared" si="20"/>
        <v>60.572262167999988</v>
      </c>
      <c r="K129">
        <f t="shared" si="21"/>
        <v>4402.5692990399994</v>
      </c>
      <c r="L129">
        <f t="shared" si="22"/>
        <v>38.537284636524952</v>
      </c>
      <c r="M129">
        <f t="shared" si="23"/>
        <v>1965.7471920213598</v>
      </c>
      <c r="N129">
        <f t="shared" si="24"/>
        <v>2004.2844766578846</v>
      </c>
      <c r="P129">
        <f t="shared" si="25"/>
        <v>2313.0180614829574</v>
      </c>
    </row>
    <row r="130" spans="1:16" x14ac:dyDescent="0.2">
      <c r="A130">
        <v>10036277.25</v>
      </c>
      <c r="B130">
        <f t="shared" si="13"/>
        <v>2007255.4500000002</v>
      </c>
      <c r="C130">
        <f t="shared" si="14"/>
        <v>38.539304640000005</v>
      </c>
      <c r="D130">
        <f t="shared" si="15"/>
        <v>307.11008385000002</v>
      </c>
      <c r="E130">
        <f t="shared" si="16"/>
        <v>24.519476398060803</v>
      </c>
      <c r="F130">
        <f t="shared" si="17"/>
        <v>143.26685411602503</v>
      </c>
      <c r="G130">
        <f t="shared" si="18"/>
        <v>167.78633051408582</v>
      </c>
      <c r="I130">
        <f t="shared" si="19"/>
        <v>8029021.8000000007</v>
      </c>
      <c r="J130">
        <f t="shared" si="20"/>
        <v>32.918989379999999</v>
      </c>
      <c r="K130">
        <f t="shared" si="21"/>
        <v>2392.6484964000001</v>
      </c>
      <c r="L130">
        <f t="shared" si="22"/>
        <v>20.943719423343598</v>
      </c>
      <c r="M130">
        <f t="shared" si="23"/>
        <v>1068.3175536426002</v>
      </c>
      <c r="N130">
        <f t="shared" si="24"/>
        <v>1089.2612730659437</v>
      </c>
      <c r="P130">
        <f t="shared" si="25"/>
        <v>1257.0476035800295</v>
      </c>
    </row>
    <row r="131" spans="1:16" x14ac:dyDescent="0.2">
      <c r="A131">
        <v>12692079.299999999</v>
      </c>
      <c r="B131">
        <f t="shared" ref="B131:B194" si="26">A131*0.2</f>
        <v>2538415.86</v>
      </c>
      <c r="C131">
        <f t="shared" ref="C131:C194" si="27">B131*0.0000192</f>
        <v>48.737584511999998</v>
      </c>
      <c r="D131">
        <f t="shared" ref="D131:D194" si="28">B131*0.000153</f>
        <v>388.37762657999997</v>
      </c>
      <c r="E131">
        <f t="shared" ref="E131:E194" si="29">C131*0.63622</f>
        <v>31.007826018224637</v>
      </c>
      <c r="F131">
        <f t="shared" ref="F131:F194" si="30">D131*0.4665</f>
        <v>181.17816279957</v>
      </c>
      <c r="G131">
        <f t="shared" ref="G131:G194" si="31">F131+E131</f>
        <v>212.18598881779465</v>
      </c>
      <c r="I131">
        <f t="shared" ref="I131:I194" si="32">A131*0.8</f>
        <v>10153663.439999999</v>
      </c>
      <c r="J131">
        <f t="shared" ref="J131:J194" si="33">I131*0.0000041</f>
        <v>41.630020103999996</v>
      </c>
      <c r="K131">
        <f t="shared" ref="K131:K194" si="34">I131*0.000298</f>
        <v>3025.7917051199997</v>
      </c>
      <c r="L131">
        <f t="shared" ref="L131:L194" si="35">J131*0.63622</f>
        <v>26.485851390566879</v>
      </c>
      <c r="M131">
        <f t="shared" ref="M131:M194" si="36">K131*0.4465</f>
        <v>1351.01599633608</v>
      </c>
      <c r="N131">
        <f t="shared" ref="N131:N194" si="37">M131+L131</f>
        <v>1377.5018477266469</v>
      </c>
      <c r="P131">
        <f t="shared" ref="P131:P194" si="38">G131+N131</f>
        <v>1589.6878365444416</v>
      </c>
    </row>
    <row r="132" spans="1:16" x14ac:dyDescent="0.2">
      <c r="A132">
        <v>3361898.1999999997</v>
      </c>
      <c r="B132">
        <f t="shared" si="26"/>
        <v>672379.64</v>
      </c>
      <c r="C132">
        <f t="shared" si="27"/>
        <v>12.909689088</v>
      </c>
      <c r="D132">
        <f t="shared" si="28"/>
        <v>102.87408492</v>
      </c>
      <c r="E132">
        <f t="shared" si="29"/>
        <v>8.2134023915673602</v>
      </c>
      <c r="F132">
        <f t="shared" si="30"/>
        <v>47.990760615180001</v>
      </c>
      <c r="G132">
        <f t="shared" si="31"/>
        <v>56.204163006747365</v>
      </c>
      <c r="I132">
        <f t="shared" si="32"/>
        <v>2689518.56</v>
      </c>
      <c r="J132">
        <f t="shared" si="33"/>
        <v>11.027026096</v>
      </c>
      <c r="K132">
        <f t="shared" si="34"/>
        <v>801.47653087999993</v>
      </c>
      <c r="L132">
        <f t="shared" si="35"/>
        <v>7.0156145427971204</v>
      </c>
      <c r="M132">
        <f t="shared" si="36"/>
        <v>357.85927103792</v>
      </c>
      <c r="N132">
        <f t="shared" si="37"/>
        <v>364.87488558071709</v>
      </c>
      <c r="P132">
        <f t="shared" si="38"/>
        <v>421.07904858746446</v>
      </c>
    </row>
    <row r="133" spans="1:16" x14ac:dyDescent="0.2">
      <c r="A133">
        <v>13211394.000000002</v>
      </c>
      <c r="B133">
        <f t="shared" si="26"/>
        <v>2642278.8000000007</v>
      </c>
      <c r="C133">
        <f t="shared" si="27"/>
        <v>50.731752960000009</v>
      </c>
      <c r="D133">
        <f t="shared" si="28"/>
        <v>404.26865640000011</v>
      </c>
      <c r="E133">
        <f t="shared" si="29"/>
        <v>32.276555868211204</v>
      </c>
      <c r="F133">
        <f t="shared" si="30"/>
        <v>188.59132821060007</v>
      </c>
      <c r="G133">
        <f t="shared" si="31"/>
        <v>220.86788407881127</v>
      </c>
      <c r="I133">
        <f t="shared" si="32"/>
        <v>10569115.200000003</v>
      </c>
      <c r="J133">
        <f t="shared" si="33"/>
        <v>43.333372320000009</v>
      </c>
      <c r="K133">
        <f t="shared" si="34"/>
        <v>3149.5963296000004</v>
      </c>
      <c r="L133">
        <f t="shared" si="35"/>
        <v>27.569558137430406</v>
      </c>
      <c r="M133">
        <f t="shared" si="36"/>
        <v>1406.2947611664001</v>
      </c>
      <c r="N133">
        <f t="shared" si="37"/>
        <v>1433.8643193038306</v>
      </c>
      <c r="P133">
        <f t="shared" si="38"/>
        <v>1654.732203382642</v>
      </c>
    </row>
    <row r="134" spans="1:16" x14ac:dyDescent="0.2">
      <c r="A134">
        <v>8390656.5</v>
      </c>
      <c r="B134">
        <f t="shared" si="26"/>
        <v>1678131.3</v>
      </c>
      <c r="C134">
        <f t="shared" si="27"/>
        <v>32.220120960000003</v>
      </c>
      <c r="D134">
        <f t="shared" si="28"/>
        <v>256.7540889</v>
      </c>
      <c r="E134">
        <f t="shared" si="29"/>
        <v>20.499085357171204</v>
      </c>
      <c r="F134">
        <f t="shared" si="30"/>
        <v>119.77578247185001</v>
      </c>
      <c r="G134">
        <f t="shared" si="31"/>
        <v>140.27486782902122</v>
      </c>
      <c r="I134">
        <f t="shared" si="32"/>
        <v>6712525.2000000002</v>
      </c>
      <c r="J134">
        <f t="shared" si="33"/>
        <v>27.521353319999999</v>
      </c>
      <c r="K134">
        <f t="shared" si="34"/>
        <v>2000.3325095999999</v>
      </c>
      <c r="L134">
        <f t="shared" si="35"/>
        <v>17.5096354092504</v>
      </c>
      <c r="M134">
        <f t="shared" si="36"/>
        <v>893.14846553639995</v>
      </c>
      <c r="N134">
        <f t="shared" si="37"/>
        <v>910.6581009456504</v>
      </c>
      <c r="P134">
        <f t="shared" si="38"/>
        <v>1050.9329687746717</v>
      </c>
    </row>
    <row r="135" spans="1:16" x14ac:dyDescent="0.2">
      <c r="A135">
        <v>7934187.5</v>
      </c>
      <c r="B135">
        <f t="shared" si="26"/>
        <v>1586837.5</v>
      </c>
      <c r="C135">
        <f t="shared" si="27"/>
        <v>30.467279999999999</v>
      </c>
      <c r="D135">
        <f t="shared" si="28"/>
        <v>242.7861375</v>
      </c>
      <c r="E135">
        <f t="shared" si="29"/>
        <v>19.383892881599998</v>
      </c>
      <c r="F135">
        <f t="shared" si="30"/>
        <v>113.25973314375</v>
      </c>
      <c r="G135">
        <f t="shared" si="31"/>
        <v>132.64362602534999</v>
      </c>
      <c r="I135">
        <f t="shared" si="32"/>
        <v>6347350</v>
      </c>
      <c r="J135">
        <f t="shared" si="33"/>
        <v>26.024134999999998</v>
      </c>
      <c r="K135">
        <f t="shared" si="34"/>
        <v>1891.5102999999999</v>
      </c>
      <c r="L135">
        <f t="shared" si="35"/>
        <v>16.557075169699999</v>
      </c>
      <c r="M135">
        <f t="shared" si="36"/>
        <v>844.55934894999996</v>
      </c>
      <c r="N135">
        <f t="shared" si="37"/>
        <v>861.11642411970001</v>
      </c>
      <c r="P135">
        <f t="shared" si="38"/>
        <v>993.76005014504995</v>
      </c>
    </row>
    <row r="136" spans="1:16" x14ac:dyDescent="0.2">
      <c r="A136">
        <v>28027039.649999999</v>
      </c>
      <c r="B136">
        <f t="shared" si="26"/>
        <v>5605407.9299999997</v>
      </c>
      <c r="C136">
        <f t="shared" si="27"/>
        <v>107.62383225599999</v>
      </c>
      <c r="D136">
        <f t="shared" si="28"/>
        <v>857.62741328999994</v>
      </c>
      <c r="E136">
        <f t="shared" si="29"/>
        <v>68.472434557912308</v>
      </c>
      <c r="F136">
        <f t="shared" si="30"/>
        <v>400.08318829978498</v>
      </c>
      <c r="G136">
        <f t="shared" si="31"/>
        <v>468.5556228576973</v>
      </c>
      <c r="I136">
        <f t="shared" si="32"/>
        <v>22421631.719999999</v>
      </c>
      <c r="J136">
        <f t="shared" si="33"/>
        <v>91.928690051999993</v>
      </c>
      <c r="K136">
        <f t="shared" si="34"/>
        <v>6681.6462525599991</v>
      </c>
      <c r="L136">
        <f t="shared" si="35"/>
        <v>58.486871184883434</v>
      </c>
      <c r="M136">
        <f t="shared" si="36"/>
        <v>2983.3550517680396</v>
      </c>
      <c r="N136">
        <f t="shared" si="37"/>
        <v>3041.8419229529231</v>
      </c>
      <c r="P136">
        <f t="shared" si="38"/>
        <v>3510.3975458106206</v>
      </c>
    </row>
    <row r="137" spans="1:16" x14ac:dyDescent="0.2">
      <c r="A137">
        <v>12143447.799999999</v>
      </c>
      <c r="B137">
        <f t="shared" si="26"/>
        <v>2428689.56</v>
      </c>
      <c r="C137">
        <f t="shared" si="27"/>
        <v>46.630839551999998</v>
      </c>
      <c r="D137">
        <f t="shared" si="28"/>
        <v>371.58950268000001</v>
      </c>
      <c r="E137">
        <f t="shared" si="29"/>
        <v>29.667472739773437</v>
      </c>
      <c r="F137">
        <f t="shared" si="30"/>
        <v>173.34650300022003</v>
      </c>
      <c r="G137">
        <f t="shared" si="31"/>
        <v>203.01397573999347</v>
      </c>
      <c r="I137">
        <f t="shared" si="32"/>
        <v>9714758.2400000002</v>
      </c>
      <c r="J137">
        <f t="shared" si="33"/>
        <v>39.830508783999996</v>
      </c>
      <c r="K137">
        <f t="shared" si="34"/>
        <v>2894.9979555199998</v>
      </c>
      <c r="L137">
        <f t="shared" si="35"/>
        <v>25.340966298556477</v>
      </c>
      <c r="M137">
        <f t="shared" si="36"/>
        <v>1292.61658713968</v>
      </c>
      <c r="N137">
        <f t="shared" si="37"/>
        <v>1317.9575534382363</v>
      </c>
      <c r="P137">
        <f t="shared" si="38"/>
        <v>1520.9715291782297</v>
      </c>
    </row>
    <row r="138" spans="1:16" x14ac:dyDescent="0.2">
      <c r="A138">
        <v>8660428</v>
      </c>
      <c r="B138">
        <f t="shared" si="26"/>
        <v>1732085.6</v>
      </c>
      <c r="C138">
        <f t="shared" si="27"/>
        <v>33.256043519999999</v>
      </c>
      <c r="D138">
        <f t="shared" si="28"/>
        <v>265.00909680000001</v>
      </c>
      <c r="E138">
        <f t="shared" si="29"/>
        <v>21.158160008294399</v>
      </c>
      <c r="F138">
        <f t="shared" si="30"/>
        <v>123.62674365720001</v>
      </c>
      <c r="G138">
        <f t="shared" si="31"/>
        <v>144.7849036654944</v>
      </c>
      <c r="I138">
        <f t="shared" si="32"/>
        <v>6928342.4000000004</v>
      </c>
      <c r="J138">
        <f t="shared" si="33"/>
        <v>28.40620384</v>
      </c>
      <c r="K138">
        <f t="shared" si="34"/>
        <v>2064.6460351999999</v>
      </c>
      <c r="L138">
        <f t="shared" si="35"/>
        <v>18.0725950070848</v>
      </c>
      <c r="M138">
        <f t="shared" si="36"/>
        <v>921.86445471679997</v>
      </c>
      <c r="N138">
        <f t="shared" si="37"/>
        <v>939.9370497238848</v>
      </c>
      <c r="P138">
        <f t="shared" si="38"/>
        <v>1084.7219533893792</v>
      </c>
    </row>
    <row r="139" spans="1:16" x14ac:dyDescent="0.2">
      <c r="A139">
        <v>4873253.7</v>
      </c>
      <c r="B139">
        <f t="shared" si="26"/>
        <v>974650.74000000011</v>
      </c>
      <c r="C139">
        <f t="shared" si="27"/>
        <v>18.713294208000001</v>
      </c>
      <c r="D139">
        <f t="shared" si="28"/>
        <v>149.12156322000001</v>
      </c>
      <c r="E139">
        <f t="shared" si="29"/>
        <v>11.90577204101376</v>
      </c>
      <c r="F139">
        <f t="shared" si="30"/>
        <v>69.56520924213001</v>
      </c>
      <c r="G139">
        <f t="shared" si="31"/>
        <v>81.470981283143772</v>
      </c>
      <c r="I139">
        <f t="shared" si="32"/>
        <v>3898602.9600000004</v>
      </c>
      <c r="J139">
        <f t="shared" si="33"/>
        <v>15.984272136000001</v>
      </c>
      <c r="K139">
        <f t="shared" si="34"/>
        <v>1161.7836820800001</v>
      </c>
      <c r="L139">
        <f t="shared" si="35"/>
        <v>10.16951361836592</v>
      </c>
      <c r="M139">
        <f t="shared" si="36"/>
        <v>518.73641404872001</v>
      </c>
      <c r="N139">
        <f t="shared" si="37"/>
        <v>528.90592766708596</v>
      </c>
      <c r="P139">
        <f t="shared" si="38"/>
        <v>610.37690895022979</v>
      </c>
    </row>
    <row r="140" spans="1:16" x14ac:dyDescent="0.2">
      <c r="A140">
        <v>3081932.25</v>
      </c>
      <c r="B140">
        <f t="shared" si="26"/>
        <v>616386.45000000007</v>
      </c>
      <c r="C140">
        <f t="shared" si="27"/>
        <v>11.83461984</v>
      </c>
      <c r="D140">
        <f t="shared" si="28"/>
        <v>94.307126850000017</v>
      </c>
      <c r="E140">
        <f t="shared" si="29"/>
        <v>7.5294218346048005</v>
      </c>
      <c r="F140">
        <f t="shared" si="30"/>
        <v>43.994274675525013</v>
      </c>
      <c r="G140">
        <f t="shared" si="31"/>
        <v>51.52369651012981</v>
      </c>
      <c r="I140">
        <f t="shared" si="32"/>
        <v>2465545.8000000003</v>
      </c>
      <c r="J140">
        <f t="shared" si="33"/>
        <v>10.10873778</v>
      </c>
      <c r="K140">
        <f t="shared" si="34"/>
        <v>734.73264840000002</v>
      </c>
      <c r="L140">
        <f t="shared" si="35"/>
        <v>6.4313811503916005</v>
      </c>
      <c r="M140">
        <f t="shared" si="36"/>
        <v>328.0581275106</v>
      </c>
      <c r="N140">
        <f t="shared" si="37"/>
        <v>334.48950866099159</v>
      </c>
      <c r="P140">
        <f t="shared" si="38"/>
        <v>386.0132051711214</v>
      </c>
    </row>
    <row r="141" spans="1:16" x14ac:dyDescent="0.2">
      <c r="A141">
        <v>7778438.3499999996</v>
      </c>
      <c r="B141">
        <f t="shared" si="26"/>
        <v>1555687.67</v>
      </c>
      <c r="C141">
        <f t="shared" si="27"/>
        <v>29.869203263999996</v>
      </c>
      <c r="D141">
        <f t="shared" si="28"/>
        <v>238.02021350999999</v>
      </c>
      <c r="E141">
        <f t="shared" si="29"/>
        <v>19.003384500622076</v>
      </c>
      <c r="F141">
        <f t="shared" si="30"/>
        <v>111.036429602415</v>
      </c>
      <c r="G141">
        <f t="shared" si="31"/>
        <v>130.03981410303709</v>
      </c>
      <c r="I141">
        <f t="shared" si="32"/>
        <v>6222750.6799999997</v>
      </c>
      <c r="J141">
        <f t="shared" si="33"/>
        <v>25.513277787999996</v>
      </c>
      <c r="K141">
        <f t="shared" si="34"/>
        <v>1854.3797026399998</v>
      </c>
      <c r="L141">
        <f t="shared" si="35"/>
        <v>16.232057594281358</v>
      </c>
      <c r="M141">
        <f t="shared" si="36"/>
        <v>827.98053722875989</v>
      </c>
      <c r="N141">
        <f t="shared" si="37"/>
        <v>844.21259482304129</v>
      </c>
      <c r="P141">
        <f t="shared" si="38"/>
        <v>974.25240892607837</v>
      </c>
    </row>
    <row r="142" spans="1:16" x14ac:dyDescent="0.2">
      <c r="A142">
        <v>6010345.4999999991</v>
      </c>
      <c r="B142">
        <f t="shared" si="26"/>
        <v>1202069.0999999999</v>
      </c>
      <c r="C142">
        <f t="shared" si="27"/>
        <v>23.079726719999996</v>
      </c>
      <c r="D142">
        <f t="shared" si="28"/>
        <v>183.91657229999998</v>
      </c>
      <c r="E142">
        <f t="shared" si="29"/>
        <v>14.683783733798398</v>
      </c>
      <c r="F142">
        <f t="shared" si="30"/>
        <v>85.797080977950003</v>
      </c>
      <c r="G142">
        <f t="shared" si="31"/>
        <v>100.4808647117484</v>
      </c>
      <c r="I142">
        <f t="shared" si="32"/>
        <v>4808276.3999999994</v>
      </c>
      <c r="J142">
        <f t="shared" si="33"/>
        <v>19.713933239999996</v>
      </c>
      <c r="K142">
        <f t="shared" si="34"/>
        <v>1432.8663671999998</v>
      </c>
      <c r="L142">
        <f t="shared" si="35"/>
        <v>12.542398605952798</v>
      </c>
      <c r="M142">
        <f t="shared" si="36"/>
        <v>639.77483295479988</v>
      </c>
      <c r="N142">
        <f t="shared" si="37"/>
        <v>652.3172315607527</v>
      </c>
      <c r="P142">
        <f t="shared" si="38"/>
        <v>752.79809627250108</v>
      </c>
    </row>
    <row r="143" spans="1:16" x14ac:dyDescent="0.2">
      <c r="A143">
        <v>6330162.1500000004</v>
      </c>
      <c r="B143">
        <f t="shared" si="26"/>
        <v>1266032.4300000002</v>
      </c>
      <c r="C143">
        <f t="shared" si="27"/>
        <v>24.307822656000003</v>
      </c>
      <c r="D143">
        <f t="shared" si="28"/>
        <v>193.70296179000005</v>
      </c>
      <c r="E143">
        <f t="shared" si="29"/>
        <v>15.465122930200321</v>
      </c>
      <c r="F143">
        <f t="shared" si="30"/>
        <v>90.362431675035026</v>
      </c>
      <c r="G143">
        <f t="shared" si="31"/>
        <v>105.82755460523535</v>
      </c>
      <c r="I143">
        <f t="shared" si="32"/>
        <v>5064129.7200000007</v>
      </c>
      <c r="J143">
        <f t="shared" si="33"/>
        <v>20.762931852000001</v>
      </c>
      <c r="K143">
        <f t="shared" si="34"/>
        <v>1509.1106565600001</v>
      </c>
      <c r="L143">
        <f t="shared" si="35"/>
        <v>13.209792502879441</v>
      </c>
      <c r="M143">
        <f t="shared" si="36"/>
        <v>673.81790815404008</v>
      </c>
      <c r="N143">
        <f t="shared" si="37"/>
        <v>687.02770065691948</v>
      </c>
      <c r="P143">
        <f t="shared" si="38"/>
        <v>792.85525526215486</v>
      </c>
    </row>
    <row r="144" spans="1:16" x14ac:dyDescent="0.2">
      <c r="A144">
        <v>9997185.75</v>
      </c>
      <c r="B144">
        <f t="shared" si="26"/>
        <v>1999437.1500000001</v>
      </c>
      <c r="C144">
        <f t="shared" si="27"/>
        <v>38.389193280000001</v>
      </c>
      <c r="D144">
        <f t="shared" si="28"/>
        <v>305.91388395000001</v>
      </c>
      <c r="E144">
        <f t="shared" si="29"/>
        <v>24.423972548601601</v>
      </c>
      <c r="F144">
        <f t="shared" si="30"/>
        <v>142.70882686267501</v>
      </c>
      <c r="G144">
        <f t="shared" si="31"/>
        <v>167.13279941127661</v>
      </c>
      <c r="I144">
        <f t="shared" si="32"/>
        <v>7997748.6000000006</v>
      </c>
      <c r="J144">
        <f t="shared" si="33"/>
        <v>32.790769259999998</v>
      </c>
      <c r="K144">
        <f t="shared" si="34"/>
        <v>2383.3290827999999</v>
      </c>
      <c r="L144">
        <f t="shared" si="35"/>
        <v>20.8621432185972</v>
      </c>
      <c r="M144">
        <f t="shared" si="36"/>
        <v>1064.1564354702</v>
      </c>
      <c r="N144">
        <f t="shared" si="37"/>
        <v>1085.0185786887971</v>
      </c>
      <c r="P144">
        <f t="shared" si="38"/>
        <v>1252.1513781000738</v>
      </c>
    </row>
    <row r="145" spans="1:16" x14ac:dyDescent="0.2">
      <c r="A145">
        <v>10615148.999999998</v>
      </c>
      <c r="B145">
        <f t="shared" si="26"/>
        <v>2123029.7999999998</v>
      </c>
      <c r="C145">
        <f t="shared" si="27"/>
        <v>40.762172159999992</v>
      </c>
      <c r="D145">
        <f t="shared" si="28"/>
        <v>324.82355939999997</v>
      </c>
      <c r="E145">
        <f t="shared" si="29"/>
        <v>25.933709171635194</v>
      </c>
      <c r="F145">
        <f t="shared" si="30"/>
        <v>151.53019046009999</v>
      </c>
      <c r="G145">
        <f t="shared" si="31"/>
        <v>177.46389963173519</v>
      </c>
      <c r="I145">
        <f t="shared" si="32"/>
        <v>8492119.1999999993</v>
      </c>
      <c r="J145">
        <f t="shared" si="33"/>
        <v>34.817688719999992</v>
      </c>
      <c r="K145">
        <f t="shared" si="34"/>
        <v>2530.6515215999998</v>
      </c>
      <c r="L145">
        <f t="shared" si="35"/>
        <v>22.151709917438396</v>
      </c>
      <c r="M145">
        <f t="shared" si="36"/>
        <v>1129.9359043944</v>
      </c>
      <c r="N145">
        <f t="shared" si="37"/>
        <v>1152.0876143118385</v>
      </c>
      <c r="P145">
        <f t="shared" si="38"/>
        <v>1329.5515139435736</v>
      </c>
    </row>
    <row r="146" spans="1:16" x14ac:dyDescent="0.2">
      <c r="A146">
        <v>19093055.100000001</v>
      </c>
      <c r="B146">
        <f t="shared" si="26"/>
        <v>3818611.0200000005</v>
      </c>
      <c r="C146">
        <f t="shared" si="27"/>
        <v>73.317331584000001</v>
      </c>
      <c r="D146">
        <f t="shared" si="28"/>
        <v>584.24748606000014</v>
      </c>
      <c r="E146">
        <f t="shared" si="29"/>
        <v>46.645952700372483</v>
      </c>
      <c r="F146">
        <f t="shared" si="30"/>
        <v>272.5514522469901</v>
      </c>
      <c r="G146">
        <f t="shared" si="31"/>
        <v>319.1974049473626</v>
      </c>
      <c r="I146">
        <f t="shared" si="32"/>
        <v>15274444.080000002</v>
      </c>
      <c r="J146">
        <f t="shared" si="33"/>
        <v>62.625220728000002</v>
      </c>
      <c r="K146">
        <f t="shared" si="34"/>
        <v>4551.7843358400005</v>
      </c>
      <c r="L146">
        <f t="shared" si="35"/>
        <v>39.843417931568162</v>
      </c>
      <c r="M146">
        <f t="shared" si="36"/>
        <v>2032.3717059525602</v>
      </c>
      <c r="N146">
        <f t="shared" si="37"/>
        <v>2072.2151238841284</v>
      </c>
      <c r="P146">
        <f t="shared" si="38"/>
        <v>2391.4125288314908</v>
      </c>
    </row>
    <row r="147" spans="1:16" x14ac:dyDescent="0.2">
      <c r="A147">
        <v>10136542.75</v>
      </c>
      <c r="B147">
        <f t="shared" si="26"/>
        <v>2027308.55</v>
      </c>
      <c r="C147">
        <f t="shared" si="27"/>
        <v>38.924324159999998</v>
      </c>
      <c r="D147">
        <f t="shared" si="28"/>
        <v>310.17820815000005</v>
      </c>
      <c r="E147">
        <f t="shared" si="29"/>
        <v>24.764433517075197</v>
      </c>
      <c r="F147">
        <f t="shared" si="30"/>
        <v>144.69813410197503</v>
      </c>
      <c r="G147">
        <f t="shared" si="31"/>
        <v>169.46256761905022</v>
      </c>
      <c r="I147">
        <f t="shared" si="32"/>
        <v>8109234.2000000002</v>
      </c>
      <c r="J147">
        <f t="shared" si="33"/>
        <v>33.24786022</v>
      </c>
      <c r="K147">
        <f t="shared" si="34"/>
        <v>2416.5517915999999</v>
      </c>
      <c r="L147">
        <f t="shared" si="35"/>
        <v>21.152953629168401</v>
      </c>
      <c r="M147">
        <f t="shared" si="36"/>
        <v>1078.9903749493999</v>
      </c>
      <c r="N147">
        <f t="shared" si="37"/>
        <v>1100.1433285785683</v>
      </c>
      <c r="P147">
        <f t="shared" si="38"/>
        <v>1269.6058961976187</v>
      </c>
    </row>
    <row r="148" spans="1:16" x14ac:dyDescent="0.2">
      <c r="A148">
        <v>10859399.699999999</v>
      </c>
      <c r="B148">
        <f t="shared" si="26"/>
        <v>2171879.94</v>
      </c>
      <c r="C148">
        <f t="shared" si="27"/>
        <v>41.700094847999999</v>
      </c>
      <c r="D148">
        <f t="shared" si="28"/>
        <v>332.29763081999999</v>
      </c>
      <c r="E148">
        <f t="shared" si="29"/>
        <v>26.53043434419456</v>
      </c>
      <c r="F148">
        <f t="shared" si="30"/>
        <v>155.01684477753</v>
      </c>
      <c r="G148">
        <f t="shared" si="31"/>
        <v>181.54727912172456</v>
      </c>
      <c r="I148">
        <f t="shared" si="32"/>
        <v>8687519.7599999998</v>
      </c>
      <c r="J148">
        <f t="shared" si="33"/>
        <v>35.618831015999994</v>
      </c>
      <c r="K148">
        <f t="shared" si="34"/>
        <v>2588.8808884799996</v>
      </c>
      <c r="L148">
        <f t="shared" si="35"/>
        <v>22.661412668999517</v>
      </c>
      <c r="M148">
        <f t="shared" si="36"/>
        <v>1155.9353167063198</v>
      </c>
      <c r="N148">
        <f t="shared" si="37"/>
        <v>1178.5967293753192</v>
      </c>
      <c r="P148">
        <f t="shared" si="38"/>
        <v>1360.1440084970438</v>
      </c>
    </row>
    <row r="149" spans="1:16" x14ac:dyDescent="0.2">
      <c r="A149">
        <v>10611791</v>
      </c>
      <c r="B149">
        <f t="shared" si="26"/>
        <v>2122358.2000000002</v>
      </c>
      <c r="C149">
        <f t="shared" si="27"/>
        <v>40.74927744</v>
      </c>
      <c r="D149">
        <f t="shared" si="28"/>
        <v>324.72080460000006</v>
      </c>
      <c r="E149">
        <f t="shared" si="29"/>
        <v>25.9255052928768</v>
      </c>
      <c r="F149">
        <f t="shared" si="30"/>
        <v>151.48225534590003</v>
      </c>
      <c r="G149">
        <f t="shared" si="31"/>
        <v>177.40776063877684</v>
      </c>
      <c r="I149">
        <f t="shared" si="32"/>
        <v>8489432.8000000007</v>
      </c>
      <c r="J149">
        <f t="shared" si="33"/>
        <v>34.806674479999998</v>
      </c>
      <c r="K149">
        <f t="shared" si="34"/>
        <v>2529.8509744000003</v>
      </c>
      <c r="L149">
        <f t="shared" si="35"/>
        <v>22.1447024376656</v>
      </c>
      <c r="M149">
        <f t="shared" si="36"/>
        <v>1129.5784600696002</v>
      </c>
      <c r="N149">
        <f t="shared" si="37"/>
        <v>1151.7231625072657</v>
      </c>
      <c r="P149">
        <f t="shared" si="38"/>
        <v>1329.1309231460425</v>
      </c>
    </row>
    <row r="150" spans="1:16" x14ac:dyDescent="0.2">
      <c r="A150">
        <v>13134744</v>
      </c>
      <c r="B150">
        <f t="shared" si="26"/>
        <v>2626948.8000000003</v>
      </c>
      <c r="C150">
        <f t="shared" si="27"/>
        <v>50.43741696</v>
      </c>
      <c r="D150">
        <f t="shared" si="28"/>
        <v>401.92316640000007</v>
      </c>
      <c r="E150">
        <f t="shared" si="29"/>
        <v>32.089293418291199</v>
      </c>
      <c r="F150">
        <f t="shared" si="30"/>
        <v>187.49715712560004</v>
      </c>
      <c r="G150">
        <f t="shared" si="31"/>
        <v>219.58645054389123</v>
      </c>
      <c r="I150">
        <f t="shared" si="32"/>
        <v>10507795.200000001</v>
      </c>
      <c r="J150">
        <f t="shared" si="33"/>
        <v>43.08196032</v>
      </c>
      <c r="K150">
        <f t="shared" si="34"/>
        <v>3131.3229696000003</v>
      </c>
      <c r="L150">
        <f t="shared" si="35"/>
        <v>27.4096047947904</v>
      </c>
      <c r="M150">
        <f t="shared" si="36"/>
        <v>1398.1357059264001</v>
      </c>
      <c r="N150">
        <f t="shared" si="37"/>
        <v>1425.5453107211904</v>
      </c>
      <c r="P150">
        <f t="shared" si="38"/>
        <v>1645.1317612650816</v>
      </c>
    </row>
    <row r="151" spans="1:16" x14ac:dyDescent="0.2">
      <c r="A151">
        <v>14516896.800000003</v>
      </c>
      <c r="B151">
        <f t="shared" si="26"/>
        <v>2903379.3600000008</v>
      </c>
      <c r="C151">
        <f t="shared" si="27"/>
        <v>55.744883712000011</v>
      </c>
      <c r="D151">
        <f t="shared" si="28"/>
        <v>444.21704208000011</v>
      </c>
      <c r="E151">
        <f t="shared" si="29"/>
        <v>35.466009915248648</v>
      </c>
      <c r="F151">
        <f t="shared" si="30"/>
        <v>207.22725013032007</v>
      </c>
      <c r="G151">
        <f t="shared" si="31"/>
        <v>242.69326004556871</v>
      </c>
      <c r="I151">
        <f t="shared" si="32"/>
        <v>11613517.440000003</v>
      </c>
      <c r="J151">
        <f t="shared" si="33"/>
        <v>47.615421504000011</v>
      </c>
      <c r="K151">
        <f t="shared" si="34"/>
        <v>3460.8281971200008</v>
      </c>
      <c r="L151">
        <f t="shared" si="35"/>
        <v>30.293883469274888</v>
      </c>
      <c r="M151">
        <f t="shared" si="36"/>
        <v>1545.2597900140804</v>
      </c>
      <c r="N151">
        <f t="shared" si="37"/>
        <v>1575.5536734833554</v>
      </c>
      <c r="P151">
        <f t="shared" si="38"/>
        <v>1818.246933528924</v>
      </c>
    </row>
    <row r="152" spans="1:16" x14ac:dyDescent="0.2">
      <c r="A152">
        <v>10824841.500000002</v>
      </c>
      <c r="B152">
        <f t="shared" si="26"/>
        <v>2164968.3000000003</v>
      </c>
      <c r="C152">
        <f t="shared" si="27"/>
        <v>41.567391360000002</v>
      </c>
      <c r="D152">
        <f t="shared" si="28"/>
        <v>331.24014990000006</v>
      </c>
      <c r="E152">
        <f t="shared" si="29"/>
        <v>26.446005731059202</v>
      </c>
      <c r="F152">
        <f t="shared" si="30"/>
        <v>154.52352992835003</v>
      </c>
      <c r="G152">
        <f t="shared" si="31"/>
        <v>180.96953565940925</v>
      </c>
      <c r="I152">
        <f t="shared" si="32"/>
        <v>8659873.2000000011</v>
      </c>
      <c r="J152">
        <f t="shared" si="33"/>
        <v>35.505480120000001</v>
      </c>
      <c r="K152">
        <f t="shared" si="34"/>
        <v>2580.6422136000001</v>
      </c>
      <c r="L152">
        <f t="shared" si="35"/>
        <v>22.589296561946401</v>
      </c>
      <c r="M152">
        <f t="shared" si="36"/>
        <v>1152.2567483724001</v>
      </c>
      <c r="N152">
        <f t="shared" si="37"/>
        <v>1174.8460449343465</v>
      </c>
      <c r="P152">
        <f t="shared" si="38"/>
        <v>1355.8155805937558</v>
      </c>
    </row>
    <row r="153" spans="1:16" x14ac:dyDescent="0.2">
      <c r="A153">
        <v>11120688.6</v>
      </c>
      <c r="B153">
        <f t="shared" si="26"/>
        <v>2224137.7200000002</v>
      </c>
      <c r="C153">
        <f t="shared" si="27"/>
        <v>42.703444224000002</v>
      </c>
      <c r="D153">
        <f t="shared" si="28"/>
        <v>340.29307116000007</v>
      </c>
      <c r="E153">
        <f t="shared" si="29"/>
        <v>27.16878528419328</v>
      </c>
      <c r="F153">
        <f t="shared" si="30"/>
        <v>158.74671769614005</v>
      </c>
      <c r="G153">
        <f t="shared" si="31"/>
        <v>185.91550298033334</v>
      </c>
      <c r="I153">
        <f t="shared" si="32"/>
        <v>8896550.8800000008</v>
      </c>
      <c r="J153">
        <f t="shared" si="33"/>
        <v>36.475858608000003</v>
      </c>
      <c r="K153">
        <f t="shared" si="34"/>
        <v>2651.17216224</v>
      </c>
      <c r="L153">
        <f t="shared" si="35"/>
        <v>23.206670763581762</v>
      </c>
      <c r="M153">
        <f t="shared" si="36"/>
        <v>1183.74837044016</v>
      </c>
      <c r="N153">
        <f t="shared" si="37"/>
        <v>1206.9550412037418</v>
      </c>
      <c r="P153">
        <f t="shared" si="38"/>
        <v>1392.870544184075</v>
      </c>
    </row>
    <row r="154" spans="1:16" x14ac:dyDescent="0.2">
      <c r="A154">
        <v>8019196</v>
      </c>
      <c r="B154">
        <f t="shared" si="26"/>
        <v>1603839.2000000002</v>
      </c>
      <c r="C154">
        <f t="shared" si="27"/>
        <v>30.793712640000003</v>
      </c>
      <c r="D154">
        <f t="shared" si="28"/>
        <v>245.38739760000004</v>
      </c>
      <c r="E154">
        <f t="shared" si="29"/>
        <v>19.591575855820803</v>
      </c>
      <c r="F154">
        <f t="shared" si="30"/>
        <v>114.47322098040003</v>
      </c>
      <c r="G154">
        <f t="shared" si="31"/>
        <v>134.06479683622084</v>
      </c>
      <c r="I154">
        <f t="shared" si="32"/>
        <v>6415356.8000000007</v>
      </c>
      <c r="J154">
        <f t="shared" si="33"/>
        <v>26.302962880000003</v>
      </c>
      <c r="K154">
        <f t="shared" si="34"/>
        <v>1911.7763264</v>
      </c>
      <c r="L154">
        <f t="shared" si="35"/>
        <v>16.734471043513601</v>
      </c>
      <c r="M154">
        <f t="shared" si="36"/>
        <v>853.60812973760005</v>
      </c>
      <c r="N154">
        <f t="shared" si="37"/>
        <v>870.34260078111367</v>
      </c>
      <c r="P154">
        <f t="shared" si="38"/>
        <v>1004.4073976173345</v>
      </c>
    </row>
    <row r="155" spans="1:16" x14ac:dyDescent="0.2">
      <c r="A155">
        <v>9973982.7000000011</v>
      </c>
      <c r="B155">
        <f t="shared" si="26"/>
        <v>1994796.5400000003</v>
      </c>
      <c r="C155">
        <f t="shared" si="27"/>
        <v>38.300093568000001</v>
      </c>
      <c r="D155">
        <f t="shared" si="28"/>
        <v>305.20387062000003</v>
      </c>
      <c r="E155">
        <f t="shared" si="29"/>
        <v>24.367285529832962</v>
      </c>
      <c r="F155">
        <f t="shared" si="30"/>
        <v>142.37760564423002</v>
      </c>
      <c r="G155">
        <f t="shared" si="31"/>
        <v>166.74489117406299</v>
      </c>
      <c r="I155">
        <f t="shared" si="32"/>
        <v>7979186.1600000011</v>
      </c>
      <c r="J155">
        <f t="shared" si="33"/>
        <v>32.714663256000001</v>
      </c>
      <c r="K155">
        <f t="shared" si="34"/>
        <v>2377.7974756799999</v>
      </c>
      <c r="L155">
        <f t="shared" si="35"/>
        <v>20.813723056732321</v>
      </c>
      <c r="M155">
        <f t="shared" si="36"/>
        <v>1061.68657289112</v>
      </c>
      <c r="N155">
        <f t="shared" si="37"/>
        <v>1082.5002959478522</v>
      </c>
      <c r="P155">
        <f t="shared" si="38"/>
        <v>1249.2451871219153</v>
      </c>
    </row>
    <row r="156" spans="1:16" x14ac:dyDescent="0.2">
      <c r="A156">
        <v>7944721.4000000004</v>
      </c>
      <c r="B156">
        <f t="shared" si="26"/>
        <v>1588944.2800000003</v>
      </c>
      <c r="C156">
        <f t="shared" si="27"/>
        <v>30.507730176000003</v>
      </c>
      <c r="D156">
        <f t="shared" si="28"/>
        <v>243.10847484000004</v>
      </c>
      <c r="E156">
        <f t="shared" si="29"/>
        <v>19.409628092574721</v>
      </c>
      <c r="F156">
        <f t="shared" si="30"/>
        <v>113.41010351286003</v>
      </c>
      <c r="G156">
        <f t="shared" si="31"/>
        <v>132.81973160543475</v>
      </c>
      <c r="I156">
        <f t="shared" si="32"/>
        <v>6355777.120000001</v>
      </c>
      <c r="J156">
        <f t="shared" si="33"/>
        <v>26.058686192000003</v>
      </c>
      <c r="K156">
        <f t="shared" si="34"/>
        <v>1894.0215817600001</v>
      </c>
      <c r="L156">
        <f t="shared" si="35"/>
        <v>16.579057329074242</v>
      </c>
      <c r="M156">
        <f t="shared" si="36"/>
        <v>845.68063625584011</v>
      </c>
      <c r="N156">
        <f t="shared" si="37"/>
        <v>862.25969358491432</v>
      </c>
      <c r="P156">
        <f t="shared" si="38"/>
        <v>995.07942519034907</v>
      </c>
    </row>
    <row r="157" spans="1:16" x14ac:dyDescent="0.2">
      <c r="A157">
        <v>20564070.800000001</v>
      </c>
      <c r="B157">
        <f t="shared" si="26"/>
        <v>4112814.16</v>
      </c>
      <c r="C157">
        <f t="shared" si="27"/>
        <v>78.966031872000002</v>
      </c>
      <c r="D157">
        <f t="shared" si="28"/>
        <v>629.26056648000008</v>
      </c>
      <c r="E157">
        <f t="shared" si="29"/>
        <v>50.239768797603844</v>
      </c>
      <c r="F157">
        <f t="shared" si="30"/>
        <v>293.55005426292007</v>
      </c>
      <c r="G157">
        <f t="shared" si="31"/>
        <v>343.78982306052393</v>
      </c>
      <c r="I157">
        <f t="shared" si="32"/>
        <v>16451256.640000001</v>
      </c>
      <c r="J157">
        <f t="shared" si="33"/>
        <v>67.450152223999993</v>
      </c>
      <c r="K157">
        <f t="shared" si="34"/>
        <v>4902.4744787199998</v>
      </c>
      <c r="L157">
        <f t="shared" si="35"/>
        <v>42.913135847953278</v>
      </c>
      <c r="M157">
        <f t="shared" si="36"/>
        <v>2188.9548547484801</v>
      </c>
      <c r="N157">
        <f t="shared" si="37"/>
        <v>2231.8679905964332</v>
      </c>
      <c r="P157">
        <f t="shared" si="38"/>
        <v>2575.6578136569569</v>
      </c>
    </row>
    <row r="158" spans="1:16" x14ac:dyDescent="0.2">
      <c r="A158">
        <v>31531072.500000004</v>
      </c>
      <c r="B158">
        <f t="shared" si="26"/>
        <v>6306214.5000000009</v>
      </c>
      <c r="C158">
        <f t="shared" si="27"/>
        <v>121.07931840000001</v>
      </c>
      <c r="D158">
        <f t="shared" si="28"/>
        <v>964.85081850000017</v>
      </c>
      <c r="E158">
        <f t="shared" si="29"/>
        <v>77.03308395244801</v>
      </c>
      <c r="F158">
        <f t="shared" si="30"/>
        <v>450.10290683025011</v>
      </c>
      <c r="G158">
        <f t="shared" si="31"/>
        <v>527.13599078269817</v>
      </c>
      <c r="I158">
        <f t="shared" si="32"/>
        <v>25224858.000000004</v>
      </c>
      <c r="J158">
        <f t="shared" si="33"/>
        <v>103.4219178</v>
      </c>
      <c r="K158">
        <f t="shared" si="34"/>
        <v>7517.0076840000002</v>
      </c>
      <c r="L158">
        <f t="shared" si="35"/>
        <v>65.799092542715997</v>
      </c>
      <c r="M158">
        <f t="shared" si="36"/>
        <v>3356.343930906</v>
      </c>
      <c r="N158">
        <f t="shared" si="37"/>
        <v>3422.1430234487161</v>
      </c>
      <c r="P158">
        <f t="shared" si="38"/>
        <v>3949.2790142314143</v>
      </c>
    </row>
    <row r="159" spans="1:16" x14ac:dyDescent="0.2">
      <c r="A159">
        <v>36004392.049999997</v>
      </c>
      <c r="B159">
        <f t="shared" si="26"/>
        <v>7200878.4100000001</v>
      </c>
      <c r="C159">
        <f t="shared" si="27"/>
        <v>138.25686547199999</v>
      </c>
      <c r="D159">
        <f t="shared" si="28"/>
        <v>1101.7343967300001</v>
      </c>
      <c r="E159">
        <f t="shared" si="29"/>
        <v>87.961782950595833</v>
      </c>
      <c r="F159">
        <f t="shared" si="30"/>
        <v>513.95909607454507</v>
      </c>
      <c r="G159">
        <f t="shared" si="31"/>
        <v>601.92087902514095</v>
      </c>
      <c r="I159">
        <f t="shared" si="32"/>
        <v>28803513.640000001</v>
      </c>
      <c r="J159">
        <f t="shared" si="33"/>
        <v>118.094405924</v>
      </c>
      <c r="K159">
        <f t="shared" si="34"/>
        <v>8583.4470647199996</v>
      </c>
      <c r="L159">
        <f t="shared" si="35"/>
        <v>75.134022936967284</v>
      </c>
      <c r="M159">
        <f t="shared" si="36"/>
        <v>3832.5091143974801</v>
      </c>
      <c r="N159">
        <f t="shared" si="37"/>
        <v>3907.6431373344471</v>
      </c>
      <c r="P159">
        <f t="shared" si="38"/>
        <v>4509.5640163595881</v>
      </c>
    </row>
    <row r="160" spans="1:16" x14ac:dyDescent="0.2">
      <c r="A160">
        <v>10878956.4</v>
      </c>
      <c r="B160">
        <f t="shared" si="26"/>
        <v>2175791.2800000003</v>
      </c>
      <c r="C160">
        <f t="shared" si="27"/>
        <v>41.775192576000002</v>
      </c>
      <c r="D160">
        <f t="shared" si="28"/>
        <v>332.89606584000006</v>
      </c>
      <c r="E160">
        <f t="shared" si="29"/>
        <v>26.578213020702723</v>
      </c>
      <c r="F160">
        <f t="shared" si="30"/>
        <v>155.29601471436004</v>
      </c>
      <c r="G160">
        <f t="shared" si="31"/>
        <v>181.87422773506276</v>
      </c>
      <c r="I160">
        <f t="shared" si="32"/>
        <v>8703165.120000001</v>
      </c>
      <c r="J160">
        <f t="shared" si="33"/>
        <v>35.682976992</v>
      </c>
      <c r="K160">
        <f t="shared" si="34"/>
        <v>2593.5432057600001</v>
      </c>
      <c r="L160">
        <f t="shared" si="35"/>
        <v>22.702223621850241</v>
      </c>
      <c r="M160">
        <f t="shared" si="36"/>
        <v>1158.0170413718402</v>
      </c>
      <c r="N160">
        <f t="shared" si="37"/>
        <v>1180.7192649936903</v>
      </c>
      <c r="P160">
        <f t="shared" si="38"/>
        <v>1362.5934927287531</v>
      </c>
    </row>
    <row r="161" spans="1:16" x14ac:dyDescent="0.2">
      <c r="A161">
        <v>23487326.599999998</v>
      </c>
      <c r="B161">
        <f t="shared" si="26"/>
        <v>4697465.3199999994</v>
      </c>
      <c r="C161">
        <f t="shared" si="27"/>
        <v>90.191334143999981</v>
      </c>
      <c r="D161">
        <f t="shared" si="28"/>
        <v>718.71219395999992</v>
      </c>
      <c r="E161">
        <f t="shared" si="29"/>
        <v>57.38153060909567</v>
      </c>
      <c r="F161">
        <f t="shared" si="30"/>
        <v>335.27923848233996</v>
      </c>
      <c r="G161">
        <f t="shared" si="31"/>
        <v>392.66076909143561</v>
      </c>
      <c r="I161">
        <f t="shared" si="32"/>
        <v>18789861.279999997</v>
      </c>
      <c r="J161">
        <f t="shared" si="33"/>
        <v>77.038431247999981</v>
      </c>
      <c r="K161">
        <f t="shared" si="34"/>
        <v>5599.3786614399987</v>
      </c>
      <c r="L161">
        <f t="shared" si="35"/>
        <v>49.013390728602545</v>
      </c>
      <c r="M161">
        <f t="shared" si="36"/>
        <v>2500.1225723329594</v>
      </c>
      <c r="N161">
        <f t="shared" si="37"/>
        <v>2549.1359630615621</v>
      </c>
      <c r="P161">
        <f t="shared" si="38"/>
        <v>2941.7967321529977</v>
      </c>
    </row>
    <row r="162" spans="1:16" x14ac:dyDescent="0.2">
      <c r="A162">
        <v>8536510.5</v>
      </c>
      <c r="B162">
        <f t="shared" si="26"/>
        <v>1707302.1</v>
      </c>
      <c r="C162">
        <f t="shared" si="27"/>
        <v>32.780200319999999</v>
      </c>
      <c r="D162">
        <f t="shared" si="28"/>
        <v>261.21722130000001</v>
      </c>
      <c r="E162">
        <f t="shared" si="29"/>
        <v>20.855419047590399</v>
      </c>
      <c r="F162">
        <f t="shared" si="30"/>
        <v>121.85783373645</v>
      </c>
      <c r="G162">
        <f t="shared" si="31"/>
        <v>142.71325278404041</v>
      </c>
      <c r="I162">
        <f t="shared" si="32"/>
        <v>6829208.4000000004</v>
      </c>
      <c r="J162">
        <f t="shared" si="33"/>
        <v>27.99975444</v>
      </c>
      <c r="K162">
        <f t="shared" si="34"/>
        <v>2035.1041032000001</v>
      </c>
      <c r="L162">
        <f t="shared" si="35"/>
        <v>17.8140037698168</v>
      </c>
      <c r="M162">
        <f t="shared" si="36"/>
        <v>908.67398207880001</v>
      </c>
      <c r="N162">
        <f t="shared" si="37"/>
        <v>926.48798584861686</v>
      </c>
      <c r="P162">
        <f t="shared" si="38"/>
        <v>1069.2012386326574</v>
      </c>
    </row>
    <row r="163" spans="1:16" x14ac:dyDescent="0.2">
      <c r="A163">
        <v>12483788.4</v>
      </c>
      <c r="B163">
        <f t="shared" si="26"/>
        <v>2496757.6800000002</v>
      </c>
      <c r="C163">
        <f t="shared" si="27"/>
        <v>47.937747456000004</v>
      </c>
      <c r="D163">
        <f t="shared" si="28"/>
        <v>382.00392504000001</v>
      </c>
      <c r="E163">
        <f t="shared" si="29"/>
        <v>30.498953686456321</v>
      </c>
      <c r="F163">
        <f t="shared" si="30"/>
        <v>178.20483103116001</v>
      </c>
      <c r="G163">
        <f t="shared" si="31"/>
        <v>208.70378471761634</v>
      </c>
      <c r="I163">
        <f t="shared" si="32"/>
        <v>9987030.7200000007</v>
      </c>
      <c r="J163">
        <f t="shared" si="33"/>
        <v>40.946825951999998</v>
      </c>
      <c r="K163">
        <f t="shared" si="34"/>
        <v>2976.13515456</v>
      </c>
      <c r="L163">
        <f t="shared" si="35"/>
        <v>26.051189607181438</v>
      </c>
      <c r="M163">
        <f t="shared" si="36"/>
        <v>1328.8443465110402</v>
      </c>
      <c r="N163">
        <f t="shared" si="37"/>
        <v>1354.8955361182216</v>
      </c>
      <c r="P163">
        <f t="shared" si="38"/>
        <v>1563.5993208358379</v>
      </c>
    </row>
    <row r="164" spans="1:16" x14ac:dyDescent="0.2">
      <c r="A164">
        <v>7512576</v>
      </c>
      <c r="B164">
        <f t="shared" si="26"/>
        <v>1502515.2000000002</v>
      </c>
      <c r="C164">
        <f t="shared" si="27"/>
        <v>28.848291840000002</v>
      </c>
      <c r="D164">
        <f t="shared" si="28"/>
        <v>229.88482560000003</v>
      </c>
      <c r="E164">
        <f t="shared" si="29"/>
        <v>18.353860234444802</v>
      </c>
      <c r="F164">
        <f t="shared" si="30"/>
        <v>107.24127114240002</v>
      </c>
      <c r="G164">
        <f t="shared" si="31"/>
        <v>125.59513137684482</v>
      </c>
      <c r="I164">
        <f t="shared" si="32"/>
        <v>6010060.8000000007</v>
      </c>
      <c r="J164">
        <f t="shared" si="33"/>
        <v>24.64124928</v>
      </c>
      <c r="K164">
        <f t="shared" si="34"/>
        <v>1790.9981184000001</v>
      </c>
      <c r="L164">
        <f t="shared" si="35"/>
        <v>15.677255616921601</v>
      </c>
      <c r="M164">
        <f t="shared" si="36"/>
        <v>799.68065986560009</v>
      </c>
      <c r="N164">
        <f t="shared" si="37"/>
        <v>815.35791548252166</v>
      </c>
      <c r="P164">
        <f t="shared" si="38"/>
        <v>940.95304685936651</v>
      </c>
    </row>
    <row r="165" spans="1:16" x14ac:dyDescent="0.2">
      <c r="A165">
        <v>10523351.5</v>
      </c>
      <c r="B165">
        <f t="shared" si="26"/>
        <v>2104670.3000000003</v>
      </c>
      <c r="C165">
        <f t="shared" si="27"/>
        <v>40.409669760000007</v>
      </c>
      <c r="D165">
        <f t="shared" si="28"/>
        <v>322.01455590000006</v>
      </c>
      <c r="E165">
        <f t="shared" si="29"/>
        <v>25.709440094707205</v>
      </c>
      <c r="F165">
        <f t="shared" si="30"/>
        <v>150.21979032735004</v>
      </c>
      <c r="G165">
        <f t="shared" si="31"/>
        <v>175.92923042205723</v>
      </c>
      <c r="I165">
        <f t="shared" si="32"/>
        <v>8418681.2000000011</v>
      </c>
      <c r="J165">
        <f t="shared" si="33"/>
        <v>34.516592920000001</v>
      </c>
      <c r="K165">
        <f t="shared" si="34"/>
        <v>2508.7669976000002</v>
      </c>
      <c r="L165">
        <f t="shared" si="35"/>
        <v>21.960146747562401</v>
      </c>
      <c r="M165">
        <f t="shared" si="36"/>
        <v>1120.1644644284002</v>
      </c>
      <c r="N165">
        <f t="shared" si="37"/>
        <v>1142.1246111759626</v>
      </c>
      <c r="P165">
        <f t="shared" si="38"/>
        <v>1318.05384159802</v>
      </c>
    </row>
    <row r="166" spans="1:16" x14ac:dyDescent="0.2">
      <c r="A166">
        <v>24740827.849999998</v>
      </c>
      <c r="B166">
        <f t="shared" si="26"/>
        <v>4948165.5699999994</v>
      </c>
      <c r="C166">
        <f t="shared" si="27"/>
        <v>95.00477894399998</v>
      </c>
      <c r="D166">
        <f t="shared" si="28"/>
        <v>757.06933220999997</v>
      </c>
      <c r="E166">
        <f t="shared" si="29"/>
        <v>60.443940459751666</v>
      </c>
      <c r="F166">
        <f t="shared" si="30"/>
        <v>353.17284347596501</v>
      </c>
      <c r="G166">
        <f t="shared" si="31"/>
        <v>413.61678393571668</v>
      </c>
      <c r="I166">
        <f t="shared" si="32"/>
        <v>19792662.279999997</v>
      </c>
      <c r="J166">
        <f t="shared" si="33"/>
        <v>81.149915347999979</v>
      </c>
      <c r="K166">
        <f t="shared" si="34"/>
        <v>5898.2133594399984</v>
      </c>
      <c r="L166">
        <f t="shared" si="35"/>
        <v>51.62919914270455</v>
      </c>
      <c r="M166">
        <f t="shared" si="36"/>
        <v>2633.5522649899594</v>
      </c>
      <c r="N166">
        <f t="shared" si="37"/>
        <v>2685.1814641326641</v>
      </c>
      <c r="P166">
        <f t="shared" si="38"/>
        <v>3098.7982480683809</v>
      </c>
    </row>
    <row r="167" spans="1:16" x14ac:dyDescent="0.2">
      <c r="A167">
        <v>21681861.399999999</v>
      </c>
      <c r="B167">
        <f t="shared" si="26"/>
        <v>4336372.28</v>
      </c>
      <c r="C167">
        <f t="shared" si="27"/>
        <v>83.258347776000008</v>
      </c>
      <c r="D167">
        <f t="shared" si="28"/>
        <v>663.46495884000001</v>
      </c>
      <c r="E167">
        <f t="shared" si="29"/>
        <v>52.970626022046723</v>
      </c>
      <c r="F167">
        <f t="shared" si="30"/>
        <v>309.50640329885999</v>
      </c>
      <c r="G167">
        <f t="shared" si="31"/>
        <v>362.47702932090669</v>
      </c>
      <c r="I167">
        <f t="shared" si="32"/>
        <v>17345489.120000001</v>
      </c>
      <c r="J167">
        <f t="shared" si="33"/>
        <v>71.116505391999993</v>
      </c>
      <c r="K167">
        <f t="shared" si="34"/>
        <v>5168.9557577599999</v>
      </c>
      <c r="L167">
        <f t="shared" si="35"/>
        <v>45.245743060498235</v>
      </c>
      <c r="M167">
        <f t="shared" si="36"/>
        <v>2307.9387458398401</v>
      </c>
      <c r="N167">
        <f t="shared" si="37"/>
        <v>2353.1844889003382</v>
      </c>
      <c r="P167">
        <f t="shared" si="38"/>
        <v>2715.6615182212449</v>
      </c>
    </row>
    <row r="168" spans="1:16" x14ac:dyDescent="0.2">
      <c r="A168">
        <v>23441865.849999998</v>
      </c>
      <c r="B168">
        <f t="shared" si="26"/>
        <v>4688373.17</v>
      </c>
      <c r="C168">
        <f t="shared" si="27"/>
        <v>90.016764863999995</v>
      </c>
      <c r="D168">
        <f t="shared" si="28"/>
        <v>717.32109501000002</v>
      </c>
      <c r="E168">
        <f t="shared" si="29"/>
        <v>57.270466141774079</v>
      </c>
      <c r="F168">
        <f t="shared" si="30"/>
        <v>334.63029082216502</v>
      </c>
      <c r="G168">
        <f t="shared" si="31"/>
        <v>391.9007569639391</v>
      </c>
      <c r="I168">
        <f t="shared" si="32"/>
        <v>18753492.68</v>
      </c>
      <c r="J168">
        <f t="shared" si="33"/>
        <v>76.889319987999997</v>
      </c>
      <c r="K168">
        <f t="shared" si="34"/>
        <v>5588.5408186399991</v>
      </c>
      <c r="L168">
        <f t="shared" si="35"/>
        <v>48.918523162765361</v>
      </c>
      <c r="M168">
        <f t="shared" si="36"/>
        <v>2495.2834755227595</v>
      </c>
      <c r="N168">
        <f t="shared" si="37"/>
        <v>2544.2019986855248</v>
      </c>
      <c r="P168">
        <f t="shared" si="38"/>
        <v>2936.1027556494637</v>
      </c>
    </row>
    <row r="169" spans="1:16" x14ac:dyDescent="0.2">
      <c r="A169">
        <v>12362812.800000001</v>
      </c>
      <c r="B169">
        <f t="shared" si="26"/>
        <v>2472562.56</v>
      </c>
      <c r="C169">
        <f t="shared" si="27"/>
        <v>47.473201152000001</v>
      </c>
      <c r="D169">
        <f t="shared" si="28"/>
        <v>378.30207168000004</v>
      </c>
      <c r="E169">
        <f t="shared" si="29"/>
        <v>30.203400036925441</v>
      </c>
      <c r="F169">
        <f t="shared" si="30"/>
        <v>176.47791643872003</v>
      </c>
      <c r="G169">
        <f t="shared" si="31"/>
        <v>206.68131647564547</v>
      </c>
      <c r="I169">
        <f t="shared" si="32"/>
        <v>9890250.2400000002</v>
      </c>
      <c r="J169">
        <f t="shared" si="33"/>
        <v>40.550025984000001</v>
      </c>
      <c r="K169">
        <f t="shared" si="34"/>
        <v>2947.2945715199999</v>
      </c>
      <c r="L169">
        <f t="shared" si="35"/>
        <v>25.798737531540482</v>
      </c>
      <c r="M169">
        <f t="shared" si="36"/>
        <v>1315.96702618368</v>
      </c>
      <c r="N169">
        <f t="shared" si="37"/>
        <v>1341.7657637152204</v>
      </c>
      <c r="P169">
        <f t="shared" si="38"/>
        <v>1548.4470801908658</v>
      </c>
    </row>
    <row r="170" spans="1:16" x14ac:dyDescent="0.2">
      <c r="A170">
        <v>26100310.499999996</v>
      </c>
      <c r="B170">
        <f t="shared" si="26"/>
        <v>5220062.0999999996</v>
      </c>
      <c r="C170">
        <f t="shared" si="27"/>
        <v>100.22519231999999</v>
      </c>
      <c r="D170">
        <f t="shared" si="28"/>
        <v>798.66950129999998</v>
      </c>
      <c r="E170">
        <f t="shared" si="29"/>
        <v>63.765271857830392</v>
      </c>
      <c r="F170">
        <f t="shared" si="30"/>
        <v>372.57932235645001</v>
      </c>
      <c r="G170">
        <f t="shared" si="31"/>
        <v>436.34459421428039</v>
      </c>
      <c r="I170">
        <f t="shared" si="32"/>
        <v>20880248.399999999</v>
      </c>
      <c r="J170">
        <f t="shared" si="33"/>
        <v>85.609018439999986</v>
      </c>
      <c r="K170">
        <f t="shared" si="34"/>
        <v>6222.3140231999987</v>
      </c>
      <c r="L170">
        <f t="shared" si="35"/>
        <v>54.466169711896789</v>
      </c>
      <c r="M170">
        <f t="shared" si="36"/>
        <v>2778.2632113587993</v>
      </c>
      <c r="N170">
        <f t="shared" si="37"/>
        <v>2832.729381070696</v>
      </c>
      <c r="P170">
        <f t="shared" si="38"/>
        <v>3269.0739752849763</v>
      </c>
    </row>
    <row r="171" spans="1:16" x14ac:dyDescent="0.2">
      <c r="A171">
        <v>11939004</v>
      </c>
      <c r="B171">
        <f t="shared" si="26"/>
        <v>2387800.8000000003</v>
      </c>
      <c r="C171">
        <f t="shared" si="27"/>
        <v>45.845775360000005</v>
      </c>
      <c r="D171">
        <f t="shared" si="28"/>
        <v>365.33352240000005</v>
      </c>
      <c r="E171">
        <f t="shared" si="29"/>
        <v>29.167999199539203</v>
      </c>
      <c r="F171">
        <f t="shared" si="30"/>
        <v>170.42808819960004</v>
      </c>
      <c r="G171">
        <f t="shared" si="31"/>
        <v>199.59608739913924</v>
      </c>
      <c r="I171">
        <f t="shared" si="32"/>
        <v>9551203.2000000011</v>
      </c>
      <c r="J171">
        <f t="shared" si="33"/>
        <v>39.159933120000005</v>
      </c>
      <c r="K171">
        <f t="shared" si="34"/>
        <v>2846.2585536000001</v>
      </c>
      <c r="L171">
        <f t="shared" si="35"/>
        <v>24.914332649606404</v>
      </c>
      <c r="M171">
        <f t="shared" si="36"/>
        <v>1270.8544441824001</v>
      </c>
      <c r="N171">
        <f t="shared" si="37"/>
        <v>1295.7687768320066</v>
      </c>
      <c r="P171">
        <f t="shared" si="38"/>
        <v>1495.3648642311457</v>
      </c>
    </row>
    <row r="172" spans="1:16" x14ac:dyDescent="0.2">
      <c r="A172">
        <v>34950903.5</v>
      </c>
      <c r="B172">
        <f t="shared" si="26"/>
        <v>6990180.7000000002</v>
      </c>
      <c r="C172">
        <f t="shared" si="27"/>
        <v>134.21146944</v>
      </c>
      <c r="D172">
        <f t="shared" si="28"/>
        <v>1069.4976471</v>
      </c>
      <c r="E172">
        <f t="shared" si="29"/>
        <v>85.388021087116798</v>
      </c>
      <c r="F172">
        <f t="shared" si="30"/>
        <v>498.92065237215002</v>
      </c>
      <c r="G172">
        <f t="shared" si="31"/>
        <v>584.30867345926686</v>
      </c>
      <c r="I172">
        <f t="shared" si="32"/>
        <v>27960722.800000001</v>
      </c>
      <c r="J172">
        <f t="shared" si="33"/>
        <v>114.63896348</v>
      </c>
      <c r="K172">
        <f t="shared" si="34"/>
        <v>8332.2953944000001</v>
      </c>
      <c r="L172">
        <f t="shared" si="35"/>
        <v>72.935601345245601</v>
      </c>
      <c r="M172">
        <f t="shared" si="36"/>
        <v>3720.3698935995999</v>
      </c>
      <c r="N172">
        <f t="shared" si="37"/>
        <v>3793.3054949448456</v>
      </c>
      <c r="P172">
        <f t="shared" si="38"/>
        <v>4377.6141684041122</v>
      </c>
    </row>
    <row r="173" spans="1:16" x14ac:dyDescent="0.2">
      <c r="A173">
        <v>39574876.799999997</v>
      </c>
      <c r="B173">
        <f t="shared" si="26"/>
        <v>7914975.3599999994</v>
      </c>
      <c r="C173">
        <f t="shared" si="27"/>
        <v>151.96752691199998</v>
      </c>
      <c r="D173">
        <f t="shared" si="28"/>
        <v>1210.9912300799999</v>
      </c>
      <c r="E173">
        <f t="shared" si="29"/>
        <v>96.684779971952636</v>
      </c>
      <c r="F173">
        <f t="shared" si="30"/>
        <v>564.92740883232</v>
      </c>
      <c r="G173">
        <f t="shared" si="31"/>
        <v>661.61218880427259</v>
      </c>
      <c r="I173">
        <f t="shared" si="32"/>
        <v>31659901.439999998</v>
      </c>
      <c r="J173">
        <f t="shared" si="33"/>
        <v>129.80559590399997</v>
      </c>
      <c r="K173">
        <f t="shared" si="34"/>
        <v>9434.6506291199985</v>
      </c>
      <c r="L173">
        <f t="shared" si="35"/>
        <v>82.584916226042864</v>
      </c>
      <c r="M173">
        <f t="shared" si="36"/>
        <v>4212.5715059020795</v>
      </c>
      <c r="N173">
        <f t="shared" si="37"/>
        <v>4295.1564221281224</v>
      </c>
      <c r="P173">
        <f t="shared" si="38"/>
        <v>4956.7686109323949</v>
      </c>
    </row>
    <row r="174" spans="1:16" x14ac:dyDescent="0.2">
      <c r="A174">
        <v>39911279.050000004</v>
      </c>
      <c r="B174">
        <f t="shared" si="26"/>
        <v>7982255.8100000015</v>
      </c>
      <c r="C174">
        <f t="shared" si="27"/>
        <v>153.25931155200001</v>
      </c>
      <c r="D174">
        <f t="shared" si="28"/>
        <v>1221.2851389300004</v>
      </c>
      <c r="E174">
        <f t="shared" si="29"/>
        <v>97.506639195613445</v>
      </c>
      <c r="F174">
        <f t="shared" si="30"/>
        <v>569.72951731084515</v>
      </c>
      <c r="G174">
        <f t="shared" si="31"/>
        <v>667.23615650645866</v>
      </c>
      <c r="I174">
        <f t="shared" si="32"/>
        <v>31929023.240000006</v>
      </c>
      <c r="J174">
        <f t="shared" si="33"/>
        <v>130.90899528400001</v>
      </c>
      <c r="K174">
        <f t="shared" si="34"/>
        <v>9514.8489255200002</v>
      </c>
      <c r="L174">
        <f t="shared" si="35"/>
        <v>83.286920979586483</v>
      </c>
      <c r="M174">
        <f t="shared" si="36"/>
        <v>4248.3800452446803</v>
      </c>
      <c r="N174">
        <f t="shared" si="37"/>
        <v>4331.6669662242666</v>
      </c>
      <c r="P174">
        <f t="shared" si="38"/>
        <v>4998.903122730725</v>
      </c>
    </row>
    <row r="175" spans="1:16" x14ac:dyDescent="0.2">
      <c r="A175">
        <v>45806040</v>
      </c>
      <c r="B175">
        <f t="shared" si="26"/>
        <v>9161208</v>
      </c>
      <c r="C175">
        <f t="shared" si="27"/>
        <v>175.8951936</v>
      </c>
      <c r="D175">
        <f t="shared" si="28"/>
        <v>1401.664824</v>
      </c>
      <c r="E175">
        <f t="shared" si="29"/>
        <v>111.90804007219199</v>
      </c>
      <c r="F175">
        <f t="shared" si="30"/>
        <v>653.87664039599997</v>
      </c>
      <c r="G175">
        <f t="shared" si="31"/>
        <v>765.78468046819194</v>
      </c>
      <c r="I175">
        <f t="shared" si="32"/>
        <v>36644832</v>
      </c>
      <c r="J175">
        <f t="shared" si="33"/>
        <v>150.24381119999998</v>
      </c>
      <c r="K175">
        <f t="shared" si="34"/>
        <v>10920.159936</v>
      </c>
      <c r="L175">
        <f t="shared" si="35"/>
        <v>95.588117561663992</v>
      </c>
      <c r="M175">
        <f t="shared" si="36"/>
        <v>4875.8514114239997</v>
      </c>
      <c r="N175">
        <f t="shared" si="37"/>
        <v>4971.4395289856639</v>
      </c>
      <c r="P175">
        <f t="shared" si="38"/>
        <v>5737.224209453856</v>
      </c>
    </row>
    <row r="176" spans="1:16" x14ac:dyDescent="0.2">
      <c r="A176">
        <v>44454634.800000004</v>
      </c>
      <c r="B176">
        <f t="shared" si="26"/>
        <v>8890926.9600000009</v>
      </c>
      <c r="C176">
        <f t="shared" si="27"/>
        <v>170.70579763200001</v>
      </c>
      <c r="D176">
        <f t="shared" si="28"/>
        <v>1360.3118248800001</v>
      </c>
      <c r="E176">
        <f t="shared" si="29"/>
        <v>108.60644256943105</v>
      </c>
      <c r="F176">
        <f t="shared" si="30"/>
        <v>634.58546630652006</v>
      </c>
      <c r="G176">
        <f t="shared" si="31"/>
        <v>743.19190887595107</v>
      </c>
      <c r="I176">
        <f t="shared" si="32"/>
        <v>35563707.840000004</v>
      </c>
      <c r="J176">
        <f t="shared" si="33"/>
        <v>145.81120214399999</v>
      </c>
      <c r="K176">
        <f t="shared" si="34"/>
        <v>10597.984936320001</v>
      </c>
      <c r="L176">
        <f t="shared" si="35"/>
        <v>92.768003028055674</v>
      </c>
      <c r="M176">
        <f t="shared" si="36"/>
        <v>4732.0002740668806</v>
      </c>
      <c r="N176">
        <f t="shared" si="37"/>
        <v>4824.7682770949359</v>
      </c>
      <c r="P176">
        <f t="shared" si="38"/>
        <v>5567.9601859708873</v>
      </c>
    </row>
    <row r="177" spans="1:16" x14ac:dyDescent="0.2">
      <c r="A177">
        <v>29556623.249999996</v>
      </c>
      <c r="B177">
        <f t="shared" si="26"/>
        <v>5911324.6499999994</v>
      </c>
      <c r="C177">
        <f t="shared" si="27"/>
        <v>113.49743327999998</v>
      </c>
      <c r="D177">
        <f t="shared" si="28"/>
        <v>904.43267144999993</v>
      </c>
      <c r="E177">
        <f t="shared" si="29"/>
        <v>72.209337001401593</v>
      </c>
      <c r="F177">
        <f t="shared" si="30"/>
        <v>421.91784123142497</v>
      </c>
      <c r="G177">
        <f t="shared" si="31"/>
        <v>494.12717823282657</v>
      </c>
      <c r="I177">
        <f t="shared" si="32"/>
        <v>23645298.599999998</v>
      </c>
      <c r="J177">
        <f t="shared" si="33"/>
        <v>96.945724259999977</v>
      </c>
      <c r="K177">
        <f t="shared" si="34"/>
        <v>7046.2989827999991</v>
      </c>
      <c r="L177">
        <f t="shared" si="35"/>
        <v>61.678808688697188</v>
      </c>
      <c r="M177">
        <f t="shared" si="36"/>
        <v>3146.1724958201999</v>
      </c>
      <c r="N177">
        <f t="shared" si="37"/>
        <v>3207.8513045088971</v>
      </c>
      <c r="P177">
        <f t="shared" si="38"/>
        <v>3701.9784827417238</v>
      </c>
    </row>
    <row r="178" spans="1:16" x14ac:dyDescent="0.2">
      <c r="A178">
        <v>17393418</v>
      </c>
      <c r="B178">
        <f t="shared" si="26"/>
        <v>3478683.6</v>
      </c>
      <c r="C178">
        <f t="shared" si="27"/>
        <v>66.790725120000005</v>
      </c>
      <c r="D178">
        <f t="shared" si="28"/>
        <v>532.2385908</v>
      </c>
      <c r="E178">
        <f t="shared" si="29"/>
        <v>42.493595135846405</v>
      </c>
      <c r="F178">
        <f t="shared" si="30"/>
        <v>248.28930260820002</v>
      </c>
      <c r="G178">
        <f t="shared" si="31"/>
        <v>290.78289774404641</v>
      </c>
      <c r="I178">
        <f t="shared" si="32"/>
        <v>13914734.4</v>
      </c>
      <c r="J178">
        <f t="shared" si="33"/>
        <v>57.05041104</v>
      </c>
      <c r="K178">
        <f t="shared" si="34"/>
        <v>4146.5908511999996</v>
      </c>
      <c r="L178">
        <f t="shared" si="35"/>
        <v>36.296612511868801</v>
      </c>
      <c r="M178">
        <f t="shared" si="36"/>
        <v>1851.4528150607998</v>
      </c>
      <c r="N178">
        <f t="shared" si="37"/>
        <v>1887.7494275726685</v>
      </c>
      <c r="P178">
        <f t="shared" si="38"/>
        <v>2178.5323253167148</v>
      </c>
    </row>
    <row r="179" spans="1:16" x14ac:dyDescent="0.2">
      <c r="A179">
        <v>9419387.0999999996</v>
      </c>
      <c r="B179">
        <f t="shared" si="26"/>
        <v>1883877.42</v>
      </c>
      <c r="C179">
        <f t="shared" si="27"/>
        <v>36.170446463999994</v>
      </c>
      <c r="D179">
        <f t="shared" si="28"/>
        <v>288.23324525999999</v>
      </c>
      <c r="E179">
        <f t="shared" si="29"/>
        <v>23.012361449326075</v>
      </c>
      <c r="F179">
        <f t="shared" si="30"/>
        <v>134.46080891379</v>
      </c>
      <c r="G179">
        <f t="shared" si="31"/>
        <v>157.47317036311608</v>
      </c>
      <c r="I179">
        <f t="shared" si="32"/>
        <v>7535509.6799999997</v>
      </c>
      <c r="J179">
        <f t="shared" si="33"/>
        <v>30.895589687999998</v>
      </c>
      <c r="K179">
        <f t="shared" si="34"/>
        <v>2245.5818846399998</v>
      </c>
      <c r="L179">
        <f t="shared" si="35"/>
        <v>19.656392071299358</v>
      </c>
      <c r="M179">
        <f t="shared" si="36"/>
        <v>1002.6523114917599</v>
      </c>
      <c r="N179">
        <f t="shared" si="37"/>
        <v>1022.3087035630592</v>
      </c>
      <c r="P179">
        <f t="shared" si="38"/>
        <v>1179.7818739261752</v>
      </c>
    </row>
    <row r="180" spans="1:16" x14ac:dyDescent="0.2">
      <c r="A180">
        <v>21096547.400000002</v>
      </c>
      <c r="B180">
        <f t="shared" si="26"/>
        <v>4219309.4800000004</v>
      </c>
      <c r="C180">
        <f t="shared" si="27"/>
        <v>81.010742016000009</v>
      </c>
      <c r="D180">
        <f t="shared" si="28"/>
        <v>645.55435044000012</v>
      </c>
      <c r="E180">
        <f t="shared" si="29"/>
        <v>51.540654285419528</v>
      </c>
      <c r="F180">
        <f t="shared" si="30"/>
        <v>301.15110448026007</v>
      </c>
      <c r="G180">
        <f t="shared" si="31"/>
        <v>352.69175876567959</v>
      </c>
      <c r="I180">
        <f t="shared" si="32"/>
        <v>16877237.920000002</v>
      </c>
      <c r="J180">
        <f t="shared" si="33"/>
        <v>69.196675471999995</v>
      </c>
      <c r="K180">
        <f t="shared" si="34"/>
        <v>5029.4169001600003</v>
      </c>
      <c r="L180">
        <f t="shared" si="35"/>
        <v>44.024308868795835</v>
      </c>
      <c r="M180">
        <f t="shared" si="36"/>
        <v>2245.6346459214401</v>
      </c>
      <c r="N180">
        <f t="shared" si="37"/>
        <v>2289.6589547902358</v>
      </c>
      <c r="P180">
        <f t="shared" si="38"/>
        <v>2642.3507135559153</v>
      </c>
    </row>
    <row r="181" spans="1:16" x14ac:dyDescent="0.2">
      <c r="A181">
        <v>17039754.900000002</v>
      </c>
      <c r="B181">
        <f t="shared" si="26"/>
        <v>3407950.9800000004</v>
      </c>
      <c r="C181">
        <f t="shared" si="27"/>
        <v>65.432658816</v>
      </c>
      <c r="D181">
        <f t="shared" si="28"/>
        <v>521.41649994000011</v>
      </c>
      <c r="E181">
        <f t="shared" si="29"/>
        <v>41.629566191915522</v>
      </c>
      <c r="F181">
        <f t="shared" si="30"/>
        <v>243.24079722201006</v>
      </c>
      <c r="G181">
        <f t="shared" si="31"/>
        <v>284.87036341392559</v>
      </c>
      <c r="I181">
        <f t="shared" si="32"/>
        <v>13631803.920000002</v>
      </c>
      <c r="J181">
        <f t="shared" si="33"/>
        <v>55.890396072000001</v>
      </c>
      <c r="K181">
        <f t="shared" si="34"/>
        <v>4062.2775681600001</v>
      </c>
      <c r="L181">
        <f t="shared" si="35"/>
        <v>35.558587788927838</v>
      </c>
      <c r="M181">
        <f t="shared" si="36"/>
        <v>1813.80693418344</v>
      </c>
      <c r="N181">
        <f t="shared" si="37"/>
        <v>1849.3655219723678</v>
      </c>
      <c r="P181">
        <f t="shared" si="38"/>
        <v>2134.2358853862934</v>
      </c>
    </row>
    <row r="182" spans="1:16" x14ac:dyDescent="0.2">
      <c r="A182">
        <v>16732910.350000001</v>
      </c>
      <c r="B182">
        <f t="shared" si="26"/>
        <v>3346582.0700000003</v>
      </c>
      <c r="C182">
        <f t="shared" si="27"/>
        <v>64.254375744000001</v>
      </c>
      <c r="D182">
        <f t="shared" si="28"/>
        <v>512.02705671000001</v>
      </c>
      <c r="E182">
        <f t="shared" si="29"/>
        <v>40.879918935847684</v>
      </c>
      <c r="F182">
        <f t="shared" si="30"/>
        <v>238.86062195521501</v>
      </c>
      <c r="G182">
        <f t="shared" si="31"/>
        <v>279.74054089106266</v>
      </c>
      <c r="I182">
        <f t="shared" si="32"/>
        <v>13386328.280000001</v>
      </c>
      <c r="J182">
        <f t="shared" si="33"/>
        <v>54.883945948000004</v>
      </c>
      <c r="K182">
        <f t="shared" si="34"/>
        <v>3989.1258274400002</v>
      </c>
      <c r="L182">
        <f t="shared" si="35"/>
        <v>34.918264091036562</v>
      </c>
      <c r="M182">
        <f t="shared" si="36"/>
        <v>1781.1446819519601</v>
      </c>
      <c r="N182">
        <f t="shared" si="37"/>
        <v>1816.0629460429966</v>
      </c>
      <c r="P182">
        <f t="shared" si="38"/>
        <v>2095.803486934059</v>
      </c>
    </row>
    <row r="183" spans="1:16" x14ac:dyDescent="0.2">
      <c r="A183">
        <v>20581255</v>
      </c>
      <c r="B183">
        <f t="shared" si="26"/>
        <v>4116251</v>
      </c>
      <c r="C183">
        <f t="shared" si="27"/>
        <v>79.032019199999993</v>
      </c>
      <c r="D183">
        <f t="shared" si="28"/>
        <v>629.78640300000006</v>
      </c>
      <c r="E183">
        <f t="shared" si="29"/>
        <v>50.281751255423998</v>
      </c>
      <c r="F183">
        <f t="shared" si="30"/>
        <v>293.79535699950003</v>
      </c>
      <c r="G183">
        <f t="shared" si="31"/>
        <v>344.07710825492404</v>
      </c>
      <c r="I183">
        <f t="shared" si="32"/>
        <v>16465004</v>
      </c>
      <c r="J183">
        <f t="shared" si="33"/>
        <v>67.506516399999995</v>
      </c>
      <c r="K183">
        <f t="shared" si="34"/>
        <v>4906.5711919999994</v>
      </c>
      <c r="L183">
        <f t="shared" si="35"/>
        <v>42.948995864007998</v>
      </c>
      <c r="M183">
        <f t="shared" si="36"/>
        <v>2190.7840372279998</v>
      </c>
      <c r="N183">
        <f t="shared" si="37"/>
        <v>2233.7330330920076</v>
      </c>
      <c r="P183">
        <f t="shared" si="38"/>
        <v>2577.8101413469317</v>
      </c>
    </row>
    <row r="184" spans="1:16" x14ac:dyDescent="0.2">
      <c r="A184">
        <v>19019503.949999999</v>
      </c>
      <c r="B184">
        <f t="shared" si="26"/>
        <v>3803900.79</v>
      </c>
      <c r="C184">
        <f t="shared" si="27"/>
        <v>73.034895167999991</v>
      </c>
      <c r="D184">
        <f t="shared" si="28"/>
        <v>581.99682087000008</v>
      </c>
      <c r="E184">
        <f t="shared" si="29"/>
        <v>46.466261003784957</v>
      </c>
      <c r="F184">
        <f t="shared" si="30"/>
        <v>271.50151693585508</v>
      </c>
      <c r="G184">
        <f t="shared" si="31"/>
        <v>317.96777793964003</v>
      </c>
      <c r="I184">
        <f t="shared" si="32"/>
        <v>15215603.16</v>
      </c>
      <c r="J184">
        <f t="shared" si="33"/>
        <v>62.383972955999994</v>
      </c>
      <c r="K184">
        <f t="shared" si="34"/>
        <v>4534.2497416799997</v>
      </c>
      <c r="L184">
        <f t="shared" si="35"/>
        <v>39.689931274066318</v>
      </c>
      <c r="M184">
        <f t="shared" si="36"/>
        <v>2024.54250966012</v>
      </c>
      <c r="N184">
        <f t="shared" si="37"/>
        <v>2064.2324409341863</v>
      </c>
      <c r="P184">
        <f t="shared" si="38"/>
        <v>2382.2002188738265</v>
      </c>
    </row>
    <row r="185" spans="1:16" x14ac:dyDescent="0.2">
      <c r="A185">
        <v>94338586.199999988</v>
      </c>
      <c r="B185">
        <f t="shared" si="26"/>
        <v>18867717.239999998</v>
      </c>
      <c r="C185">
        <f t="shared" si="27"/>
        <v>362.26017100799993</v>
      </c>
      <c r="D185">
        <f t="shared" si="28"/>
        <v>2886.7607377199997</v>
      </c>
      <c r="E185">
        <f t="shared" si="29"/>
        <v>230.47716599870972</v>
      </c>
      <c r="F185">
        <f t="shared" si="30"/>
        <v>1346.67388414638</v>
      </c>
      <c r="G185">
        <f t="shared" si="31"/>
        <v>1577.1510501450898</v>
      </c>
      <c r="I185">
        <f t="shared" si="32"/>
        <v>75470868.959999993</v>
      </c>
      <c r="J185">
        <f t="shared" si="33"/>
        <v>309.43056273599996</v>
      </c>
      <c r="K185">
        <f t="shared" si="34"/>
        <v>22490.318950079996</v>
      </c>
      <c r="L185">
        <f t="shared" si="35"/>
        <v>196.86591262389788</v>
      </c>
      <c r="M185">
        <f t="shared" si="36"/>
        <v>10041.927411210718</v>
      </c>
      <c r="N185">
        <f t="shared" si="37"/>
        <v>10238.793323834616</v>
      </c>
      <c r="P185">
        <f t="shared" si="38"/>
        <v>11815.944373979706</v>
      </c>
    </row>
    <row r="186" spans="1:16" x14ac:dyDescent="0.2">
      <c r="A186">
        <v>87752464.149999991</v>
      </c>
      <c r="B186">
        <f t="shared" si="26"/>
        <v>17550492.829999998</v>
      </c>
      <c r="C186">
        <f t="shared" si="27"/>
        <v>336.96946233599994</v>
      </c>
      <c r="D186">
        <f t="shared" si="28"/>
        <v>2685.22540299</v>
      </c>
      <c r="E186">
        <f t="shared" si="29"/>
        <v>214.38671132740987</v>
      </c>
      <c r="F186">
        <f t="shared" si="30"/>
        <v>1252.657650494835</v>
      </c>
      <c r="G186">
        <f t="shared" si="31"/>
        <v>1467.0443618222448</v>
      </c>
      <c r="I186">
        <f t="shared" si="32"/>
        <v>70201971.319999993</v>
      </c>
      <c r="J186">
        <f t="shared" si="33"/>
        <v>287.82808241199996</v>
      </c>
      <c r="K186">
        <f t="shared" si="34"/>
        <v>20920.187453359995</v>
      </c>
      <c r="L186">
        <f t="shared" si="35"/>
        <v>183.12198259216262</v>
      </c>
      <c r="M186">
        <f t="shared" si="36"/>
        <v>9340.8636979252387</v>
      </c>
      <c r="N186">
        <f t="shared" si="37"/>
        <v>9523.9856805174022</v>
      </c>
      <c r="P186">
        <f t="shared" si="38"/>
        <v>10991.030042339647</v>
      </c>
    </row>
    <row r="187" spans="1:16" x14ac:dyDescent="0.2">
      <c r="A187">
        <v>31588724.25</v>
      </c>
      <c r="B187">
        <f t="shared" si="26"/>
        <v>6317744.8500000006</v>
      </c>
      <c r="C187">
        <f t="shared" si="27"/>
        <v>121.30070112</v>
      </c>
      <c r="D187">
        <f t="shared" si="28"/>
        <v>966.61496205000014</v>
      </c>
      <c r="E187">
        <f t="shared" si="29"/>
        <v>77.173932066566394</v>
      </c>
      <c r="F187">
        <f t="shared" si="30"/>
        <v>450.92587979632509</v>
      </c>
      <c r="G187">
        <f t="shared" si="31"/>
        <v>528.09981186289144</v>
      </c>
      <c r="I187">
        <f t="shared" si="32"/>
        <v>25270979.400000002</v>
      </c>
      <c r="J187">
        <f t="shared" si="33"/>
        <v>103.61101554</v>
      </c>
      <c r="K187">
        <f t="shared" si="34"/>
        <v>7530.7518612000003</v>
      </c>
      <c r="L187">
        <f t="shared" si="35"/>
        <v>65.919400306858805</v>
      </c>
      <c r="M187">
        <f t="shared" si="36"/>
        <v>3362.4807060258004</v>
      </c>
      <c r="N187">
        <f t="shared" si="37"/>
        <v>3428.4001063326591</v>
      </c>
      <c r="P187">
        <f t="shared" si="38"/>
        <v>3956.4999181955504</v>
      </c>
    </row>
    <row r="188" spans="1:16" x14ac:dyDescent="0.2">
      <c r="A188">
        <v>32691254.200000003</v>
      </c>
      <c r="B188">
        <f t="shared" si="26"/>
        <v>6538250.8400000008</v>
      </c>
      <c r="C188">
        <f t="shared" si="27"/>
        <v>125.534416128</v>
      </c>
      <c r="D188">
        <f t="shared" si="28"/>
        <v>1000.3523785200001</v>
      </c>
      <c r="E188">
        <f t="shared" si="29"/>
        <v>79.867506228956159</v>
      </c>
      <c r="F188">
        <f t="shared" si="30"/>
        <v>466.66438457958009</v>
      </c>
      <c r="G188">
        <f t="shared" si="31"/>
        <v>546.53189080853622</v>
      </c>
      <c r="I188">
        <f t="shared" si="32"/>
        <v>26153003.360000003</v>
      </c>
      <c r="J188">
        <f t="shared" si="33"/>
        <v>107.227313776</v>
      </c>
      <c r="K188">
        <f t="shared" si="34"/>
        <v>7793.5950012800004</v>
      </c>
      <c r="L188">
        <f t="shared" si="35"/>
        <v>68.220161570566717</v>
      </c>
      <c r="M188">
        <f t="shared" si="36"/>
        <v>3479.8401680715201</v>
      </c>
      <c r="N188">
        <f t="shared" si="37"/>
        <v>3548.0603296420868</v>
      </c>
      <c r="P188">
        <f t="shared" si="38"/>
        <v>4094.5922204506232</v>
      </c>
    </row>
    <row r="189" spans="1:16" x14ac:dyDescent="0.2">
      <c r="A189">
        <v>112283292.90000001</v>
      </c>
      <c r="B189">
        <f t="shared" si="26"/>
        <v>22456658.580000002</v>
      </c>
      <c r="C189">
        <f t="shared" si="27"/>
        <v>431.16784473600001</v>
      </c>
      <c r="D189">
        <f t="shared" si="28"/>
        <v>3435.8687627400004</v>
      </c>
      <c r="E189">
        <f t="shared" si="29"/>
        <v>274.31760617793793</v>
      </c>
      <c r="F189">
        <f t="shared" si="30"/>
        <v>1602.8327778182104</v>
      </c>
      <c r="G189">
        <f t="shared" si="31"/>
        <v>1877.1503839961483</v>
      </c>
      <c r="I189">
        <f t="shared" si="32"/>
        <v>89826634.320000008</v>
      </c>
      <c r="J189">
        <f t="shared" si="33"/>
        <v>368.28920071200002</v>
      </c>
      <c r="K189">
        <f t="shared" si="34"/>
        <v>26768.337027360001</v>
      </c>
      <c r="L189">
        <f t="shared" si="35"/>
        <v>234.31295527698865</v>
      </c>
      <c r="M189">
        <f t="shared" si="36"/>
        <v>11952.062482716241</v>
      </c>
      <c r="N189">
        <f t="shared" si="37"/>
        <v>12186.375437993229</v>
      </c>
      <c r="P189">
        <f t="shared" si="38"/>
        <v>14063.525821989377</v>
      </c>
    </row>
    <row r="190" spans="1:16" x14ac:dyDescent="0.2">
      <c r="A190">
        <v>84719471.100000009</v>
      </c>
      <c r="B190">
        <f t="shared" si="26"/>
        <v>16943894.220000003</v>
      </c>
      <c r="C190">
        <f t="shared" si="27"/>
        <v>325.32276902400002</v>
      </c>
      <c r="D190">
        <f t="shared" si="28"/>
        <v>2592.4158156600006</v>
      </c>
      <c r="E190">
        <f t="shared" si="29"/>
        <v>206.97685210844929</v>
      </c>
      <c r="F190">
        <f t="shared" si="30"/>
        <v>1209.3619780053903</v>
      </c>
      <c r="G190">
        <f t="shared" si="31"/>
        <v>1416.3388301138395</v>
      </c>
      <c r="I190">
        <f t="shared" si="32"/>
        <v>67775576.88000001</v>
      </c>
      <c r="J190">
        <f t="shared" si="33"/>
        <v>277.87986520800001</v>
      </c>
      <c r="K190">
        <f t="shared" si="34"/>
        <v>20197.121910240003</v>
      </c>
      <c r="L190">
        <f t="shared" si="35"/>
        <v>176.79272784263378</v>
      </c>
      <c r="M190">
        <f t="shared" si="36"/>
        <v>9018.0149329221622</v>
      </c>
      <c r="N190">
        <f t="shared" si="37"/>
        <v>9194.8076607647963</v>
      </c>
      <c r="P190">
        <f t="shared" si="38"/>
        <v>10611.146490878637</v>
      </c>
    </row>
    <row r="191" spans="1:16" x14ac:dyDescent="0.2">
      <c r="A191">
        <v>212659555.79999998</v>
      </c>
      <c r="B191">
        <f t="shared" si="26"/>
        <v>42531911.159999996</v>
      </c>
      <c r="C191">
        <f t="shared" si="27"/>
        <v>816.61269427199989</v>
      </c>
      <c r="D191">
        <f t="shared" si="28"/>
        <v>6507.3824074799995</v>
      </c>
      <c r="E191">
        <f t="shared" si="29"/>
        <v>519.54532834973179</v>
      </c>
      <c r="F191">
        <f t="shared" si="30"/>
        <v>3035.6938930894198</v>
      </c>
      <c r="G191">
        <f t="shared" si="31"/>
        <v>3555.2392214391516</v>
      </c>
      <c r="I191">
        <f t="shared" si="32"/>
        <v>170127644.63999999</v>
      </c>
      <c r="J191">
        <f t="shared" si="33"/>
        <v>697.52334302399993</v>
      </c>
      <c r="K191">
        <f t="shared" si="34"/>
        <v>50698.038102719991</v>
      </c>
      <c r="L191">
        <f t="shared" si="35"/>
        <v>443.77830129872922</v>
      </c>
      <c r="M191">
        <f t="shared" si="36"/>
        <v>22636.674012864478</v>
      </c>
      <c r="N191">
        <f t="shared" si="37"/>
        <v>23080.452314163205</v>
      </c>
      <c r="P191">
        <f t="shared" si="38"/>
        <v>26635.691535602356</v>
      </c>
    </row>
    <row r="192" spans="1:16" x14ac:dyDescent="0.2">
      <c r="A192">
        <v>17362261.600000001</v>
      </c>
      <c r="B192">
        <f t="shared" si="26"/>
        <v>3472452.3200000003</v>
      </c>
      <c r="C192">
        <f t="shared" si="27"/>
        <v>66.671084543999996</v>
      </c>
      <c r="D192">
        <f t="shared" si="28"/>
        <v>531.2852049600001</v>
      </c>
      <c r="E192">
        <f t="shared" si="29"/>
        <v>42.417477408583679</v>
      </c>
      <c r="F192">
        <f t="shared" si="30"/>
        <v>247.84454811384006</v>
      </c>
      <c r="G192">
        <f t="shared" si="31"/>
        <v>290.26202552242376</v>
      </c>
      <c r="I192">
        <f t="shared" si="32"/>
        <v>13889809.280000001</v>
      </c>
      <c r="J192">
        <f t="shared" si="33"/>
        <v>56.948218048000001</v>
      </c>
      <c r="K192">
        <f t="shared" si="34"/>
        <v>4139.1631654399998</v>
      </c>
      <c r="L192">
        <f t="shared" si="35"/>
        <v>36.23159528649856</v>
      </c>
      <c r="M192">
        <f t="shared" si="36"/>
        <v>1848.13635336896</v>
      </c>
      <c r="N192">
        <f t="shared" si="37"/>
        <v>1884.3679486554586</v>
      </c>
      <c r="P192">
        <f t="shared" si="38"/>
        <v>2174.6299741778821</v>
      </c>
    </row>
    <row r="193" spans="1:16" x14ac:dyDescent="0.2">
      <c r="A193">
        <v>26187114.800000004</v>
      </c>
      <c r="B193">
        <f t="shared" si="26"/>
        <v>5237422.9600000009</v>
      </c>
      <c r="C193">
        <f t="shared" si="27"/>
        <v>100.55852083200001</v>
      </c>
      <c r="D193">
        <f t="shared" si="28"/>
        <v>801.3257128800002</v>
      </c>
      <c r="E193">
        <f t="shared" si="29"/>
        <v>63.977342123735049</v>
      </c>
      <c r="F193">
        <f t="shared" si="30"/>
        <v>373.81844505852013</v>
      </c>
      <c r="G193">
        <f t="shared" si="31"/>
        <v>437.7957871822552</v>
      </c>
      <c r="I193">
        <f t="shared" si="32"/>
        <v>20949691.840000004</v>
      </c>
      <c r="J193">
        <f t="shared" si="33"/>
        <v>85.893736544000006</v>
      </c>
      <c r="K193">
        <f t="shared" si="34"/>
        <v>6243.0081683200006</v>
      </c>
      <c r="L193">
        <f t="shared" si="35"/>
        <v>54.647313064023685</v>
      </c>
      <c r="M193">
        <f t="shared" si="36"/>
        <v>2787.5031471548805</v>
      </c>
      <c r="N193">
        <f t="shared" si="37"/>
        <v>2842.1504602189043</v>
      </c>
      <c r="P193">
        <f t="shared" si="38"/>
        <v>3279.9462474011593</v>
      </c>
    </row>
    <row r="194" spans="1:16" x14ac:dyDescent="0.2">
      <c r="A194">
        <v>24442765.199999999</v>
      </c>
      <c r="B194">
        <f t="shared" si="26"/>
        <v>4888553.04</v>
      </c>
      <c r="C194">
        <f t="shared" si="27"/>
        <v>93.860218367999991</v>
      </c>
      <c r="D194">
        <f t="shared" si="28"/>
        <v>747.94861512</v>
      </c>
      <c r="E194">
        <f t="shared" si="29"/>
        <v>59.715748130088954</v>
      </c>
      <c r="F194">
        <f t="shared" si="30"/>
        <v>348.91802895348002</v>
      </c>
      <c r="G194">
        <f t="shared" si="31"/>
        <v>408.63377708356899</v>
      </c>
      <c r="I194">
        <f t="shared" si="32"/>
        <v>19554212.16</v>
      </c>
      <c r="J194">
        <f t="shared" si="33"/>
        <v>80.172269856</v>
      </c>
      <c r="K194">
        <f t="shared" si="34"/>
        <v>5827.1552236799998</v>
      </c>
      <c r="L194">
        <f t="shared" si="35"/>
        <v>51.007201527784318</v>
      </c>
      <c r="M194">
        <f t="shared" si="36"/>
        <v>2601.8248073731202</v>
      </c>
      <c r="N194">
        <f t="shared" si="37"/>
        <v>2652.8320089009044</v>
      </c>
      <c r="P194">
        <f t="shared" si="38"/>
        <v>3061.4657859844733</v>
      </c>
    </row>
    <row r="195" spans="1:16" x14ac:dyDescent="0.2">
      <c r="A195">
        <v>25745786</v>
      </c>
      <c r="B195">
        <f t="shared" ref="B195:B225" si="39">A195*0.2</f>
        <v>5149157.2</v>
      </c>
      <c r="C195">
        <f t="shared" ref="C195:C225" si="40">B195*0.0000192</f>
        <v>98.863818240000001</v>
      </c>
      <c r="D195">
        <f t="shared" ref="D195:D225" si="41">B195*0.000153</f>
        <v>787.82105160000003</v>
      </c>
      <c r="E195">
        <f t="shared" ref="E195:E225" si="42">C195*0.63622</f>
        <v>62.899138440652798</v>
      </c>
      <c r="F195">
        <f t="shared" ref="F195:F225" si="43">D195*0.4665</f>
        <v>367.51852057140002</v>
      </c>
      <c r="G195">
        <f t="shared" ref="G195:G225" si="44">F195+E195</f>
        <v>430.41765901205281</v>
      </c>
      <c r="I195">
        <f t="shared" ref="I195:I225" si="45">A195*0.8</f>
        <v>20596628.800000001</v>
      </c>
      <c r="J195">
        <f t="shared" ref="J195:J225" si="46">I195*0.0000041</f>
        <v>84.446178079999996</v>
      </c>
      <c r="K195">
        <f t="shared" ref="K195:K225" si="47">I195*0.000298</f>
        <v>6137.7953823999997</v>
      </c>
      <c r="L195">
        <f t="shared" ref="L195:L225" si="48">J195*0.63622</f>
        <v>53.7263474180576</v>
      </c>
      <c r="M195">
        <f t="shared" ref="M195:M225" si="49">K195*0.4465</f>
        <v>2740.5256382416001</v>
      </c>
      <c r="N195">
        <f t="shared" ref="N195:N225" si="50">M195+L195</f>
        <v>2794.2519856596577</v>
      </c>
      <c r="P195">
        <f t="shared" ref="P195:P225" si="51">G195+N195</f>
        <v>3224.6696446717106</v>
      </c>
    </row>
    <row r="196" spans="1:16" x14ac:dyDescent="0.2">
      <c r="A196">
        <v>31343455.199999999</v>
      </c>
      <c r="B196">
        <f t="shared" si="39"/>
        <v>6268691.04</v>
      </c>
      <c r="C196">
        <f t="shared" si="40"/>
        <v>120.358867968</v>
      </c>
      <c r="D196">
        <f t="shared" si="41"/>
        <v>959.10972912</v>
      </c>
      <c r="E196">
        <f t="shared" si="42"/>
        <v>76.574718978600956</v>
      </c>
      <c r="F196">
        <f t="shared" si="43"/>
        <v>447.42468863448005</v>
      </c>
      <c r="G196">
        <f t="shared" si="44"/>
        <v>523.99940761308096</v>
      </c>
      <c r="I196">
        <f t="shared" si="45"/>
        <v>25074764.16</v>
      </c>
      <c r="J196">
        <f t="shared" si="46"/>
        <v>102.80653305599999</v>
      </c>
      <c r="K196">
        <f t="shared" si="47"/>
        <v>7472.2797196799993</v>
      </c>
      <c r="L196">
        <f t="shared" si="48"/>
        <v>65.407572460888318</v>
      </c>
      <c r="M196">
        <f t="shared" si="49"/>
        <v>3336.3728948371199</v>
      </c>
      <c r="N196">
        <f t="shared" si="50"/>
        <v>3401.7804672980083</v>
      </c>
      <c r="P196">
        <f t="shared" si="51"/>
        <v>3925.7798749110893</v>
      </c>
    </row>
    <row r="197" spans="1:16" x14ac:dyDescent="0.2">
      <c r="A197">
        <v>15544656.5</v>
      </c>
      <c r="B197">
        <f t="shared" si="39"/>
        <v>3108931.3000000003</v>
      </c>
      <c r="C197">
        <f t="shared" si="40"/>
        <v>59.69148096</v>
      </c>
      <c r="D197">
        <f t="shared" si="41"/>
        <v>475.66648890000005</v>
      </c>
      <c r="E197">
        <f t="shared" si="42"/>
        <v>37.976914016371204</v>
      </c>
      <c r="F197">
        <f t="shared" si="43"/>
        <v>221.89841707185005</v>
      </c>
      <c r="G197">
        <f t="shared" si="44"/>
        <v>259.87533108822123</v>
      </c>
      <c r="I197">
        <f t="shared" si="45"/>
        <v>12435725.200000001</v>
      </c>
      <c r="J197">
        <f t="shared" si="46"/>
        <v>50.986473320000002</v>
      </c>
      <c r="K197">
        <f t="shared" si="47"/>
        <v>3705.8461096000001</v>
      </c>
      <c r="L197">
        <f t="shared" si="48"/>
        <v>32.438614055650405</v>
      </c>
      <c r="M197">
        <f t="shared" si="49"/>
        <v>1654.6602879364</v>
      </c>
      <c r="N197">
        <f t="shared" si="50"/>
        <v>1687.0989019920503</v>
      </c>
      <c r="P197">
        <f t="shared" si="51"/>
        <v>1946.9742330802715</v>
      </c>
    </row>
    <row r="198" spans="1:16" x14ac:dyDescent="0.2">
      <c r="A198">
        <v>20282101</v>
      </c>
      <c r="B198">
        <f t="shared" si="39"/>
        <v>4056420.2</v>
      </c>
      <c r="C198">
        <f t="shared" si="40"/>
        <v>77.883267840000002</v>
      </c>
      <c r="D198">
        <f t="shared" si="41"/>
        <v>620.63229060000003</v>
      </c>
      <c r="E198">
        <f t="shared" si="42"/>
        <v>49.550892665164803</v>
      </c>
      <c r="F198">
        <f t="shared" si="43"/>
        <v>289.52496356490002</v>
      </c>
      <c r="G198">
        <f t="shared" si="44"/>
        <v>339.0758562300648</v>
      </c>
      <c r="I198">
        <f t="shared" si="45"/>
        <v>16225680.800000001</v>
      </c>
      <c r="J198">
        <f t="shared" si="46"/>
        <v>66.525291280000005</v>
      </c>
      <c r="K198">
        <f t="shared" si="47"/>
        <v>4835.2528783999996</v>
      </c>
      <c r="L198">
        <f t="shared" si="48"/>
        <v>42.324720818161602</v>
      </c>
      <c r="M198">
        <f t="shared" si="49"/>
        <v>2158.9404102056001</v>
      </c>
      <c r="N198">
        <f t="shared" si="50"/>
        <v>2201.2651310237616</v>
      </c>
      <c r="P198">
        <f t="shared" si="51"/>
        <v>2540.3409872538264</v>
      </c>
    </row>
    <row r="199" spans="1:16" x14ac:dyDescent="0.2">
      <c r="A199">
        <v>33018338</v>
      </c>
      <c r="B199">
        <f t="shared" si="39"/>
        <v>6603667.6000000006</v>
      </c>
      <c r="C199">
        <f t="shared" si="40"/>
        <v>126.79041792000001</v>
      </c>
      <c r="D199">
        <f t="shared" si="41"/>
        <v>1010.3611428000002</v>
      </c>
      <c r="E199">
        <f t="shared" si="42"/>
        <v>80.666599689062409</v>
      </c>
      <c r="F199">
        <f t="shared" si="43"/>
        <v>471.33347311620008</v>
      </c>
      <c r="G199">
        <f t="shared" si="44"/>
        <v>552.00007280526245</v>
      </c>
      <c r="I199">
        <f t="shared" si="45"/>
        <v>26414670.400000002</v>
      </c>
      <c r="J199">
        <f t="shared" si="46"/>
        <v>108.30014864</v>
      </c>
      <c r="K199">
        <f t="shared" si="47"/>
        <v>7871.5717792000005</v>
      </c>
      <c r="L199">
        <f t="shared" si="48"/>
        <v>68.902720567740801</v>
      </c>
      <c r="M199">
        <f t="shared" si="49"/>
        <v>3514.6567994128004</v>
      </c>
      <c r="N199">
        <f t="shared" si="50"/>
        <v>3583.5595199805412</v>
      </c>
      <c r="P199">
        <f t="shared" si="51"/>
        <v>4135.5595927858039</v>
      </c>
    </row>
    <row r="200" spans="1:16" x14ac:dyDescent="0.2">
      <c r="A200">
        <v>37187751.25</v>
      </c>
      <c r="B200">
        <f t="shared" si="39"/>
        <v>7437550.25</v>
      </c>
      <c r="C200">
        <f t="shared" si="40"/>
        <v>142.8009648</v>
      </c>
      <c r="D200">
        <f t="shared" si="41"/>
        <v>1137.94518825</v>
      </c>
      <c r="E200">
        <f t="shared" si="42"/>
        <v>90.852829825056006</v>
      </c>
      <c r="F200">
        <f t="shared" si="43"/>
        <v>530.85143031862503</v>
      </c>
      <c r="G200">
        <f t="shared" si="44"/>
        <v>621.70426014368104</v>
      </c>
      <c r="I200">
        <f t="shared" si="45"/>
        <v>29750201</v>
      </c>
      <c r="J200">
        <f t="shared" si="46"/>
        <v>121.9758241</v>
      </c>
      <c r="K200">
        <f t="shared" si="47"/>
        <v>8865.5598979999995</v>
      </c>
      <c r="L200">
        <f t="shared" si="48"/>
        <v>77.603458808902005</v>
      </c>
      <c r="M200">
        <f t="shared" si="49"/>
        <v>3958.4724944569998</v>
      </c>
      <c r="N200">
        <f t="shared" si="50"/>
        <v>4036.0759532659017</v>
      </c>
      <c r="P200">
        <f t="shared" si="51"/>
        <v>4657.7802134095828</v>
      </c>
    </row>
    <row r="201" spans="1:16" x14ac:dyDescent="0.2">
      <c r="A201">
        <v>22990094.399999999</v>
      </c>
      <c r="B201">
        <f t="shared" si="39"/>
        <v>4598018.88</v>
      </c>
      <c r="C201">
        <f t="shared" si="40"/>
        <v>88.281962495999991</v>
      </c>
      <c r="D201">
        <f t="shared" si="41"/>
        <v>703.49688863999995</v>
      </c>
      <c r="E201">
        <f t="shared" si="42"/>
        <v>56.166750179205117</v>
      </c>
      <c r="F201">
        <f t="shared" si="43"/>
        <v>328.18129855055997</v>
      </c>
      <c r="G201">
        <f t="shared" si="44"/>
        <v>384.34804872976508</v>
      </c>
      <c r="I201">
        <f t="shared" si="45"/>
        <v>18392075.52</v>
      </c>
      <c r="J201">
        <f t="shared" si="46"/>
        <v>75.407509631999986</v>
      </c>
      <c r="K201">
        <f t="shared" si="47"/>
        <v>5480.8385049599992</v>
      </c>
      <c r="L201">
        <f t="shared" si="48"/>
        <v>47.975765778071029</v>
      </c>
      <c r="M201">
        <f t="shared" si="49"/>
        <v>2447.1943924646398</v>
      </c>
      <c r="N201">
        <f t="shared" si="50"/>
        <v>2495.1701582427108</v>
      </c>
      <c r="P201">
        <f t="shared" si="51"/>
        <v>2879.518206972476</v>
      </c>
    </row>
    <row r="202" spans="1:16" x14ac:dyDescent="0.2">
      <c r="A202">
        <v>49339604.999999993</v>
      </c>
      <c r="B202">
        <f t="shared" si="39"/>
        <v>9867920.9999999981</v>
      </c>
      <c r="C202">
        <f t="shared" si="40"/>
        <v>189.46408319999995</v>
      </c>
      <c r="D202">
        <f t="shared" si="41"/>
        <v>1509.7919129999998</v>
      </c>
      <c r="E202">
        <f t="shared" si="42"/>
        <v>120.54083901350397</v>
      </c>
      <c r="F202">
        <f t="shared" si="43"/>
        <v>704.31792741449999</v>
      </c>
      <c r="G202">
        <f t="shared" si="44"/>
        <v>824.85876642800395</v>
      </c>
      <c r="I202">
        <f t="shared" si="45"/>
        <v>39471683.999999993</v>
      </c>
      <c r="J202">
        <f t="shared" si="46"/>
        <v>161.83390439999997</v>
      </c>
      <c r="K202">
        <f t="shared" si="47"/>
        <v>11762.561831999998</v>
      </c>
      <c r="L202">
        <f t="shared" si="48"/>
        <v>102.96196665736798</v>
      </c>
      <c r="M202">
        <f t="shared" si="49"/>
        <v>5251.9838579879988</v>
      </c>
      <c r="N202">
        <f t="shared" si="50"/>
        <v>5354.9458246453669</v>
      </c>
      <c r="P202">
        <f t="shared" si="51"/>
        <v>6179.8045910733708</v>
      </c>
    </row>
    <row r="203" spans="1:16" x14ac:dyDescent="0.2">
      <c r="A203">
        <v>61149238.400000006</v>
      </c>
      <c r="B203">
        <f t="shared" si="39"/>
        <v>12229847.680000002</v>
      </c>
      <c r="C203">
        <f t="shared" si="40"/>
        <v>234.81307545600001</v>
      </c>
      <c r="D203">
        <f t="shared" si="41"/>
        <v>1871.1666950400004</v>
      </c>
      <c r="E203">
        <f t="shared" si="42"/>
        <v>149.39277486661632</v>
      </c>
      <c r="F203">
        <f t="shared" si="43"/>
        <v>872.89926323616021</v>
      </c>
      <c r="G203">
        <f t="shared" si="44"/>
        <v>1022.2920381027766</v>
      </c>
      <c r="I203">
        <f t="shared" si="45"/>
        <v>48919390.720000006</v>
      </c>
      <c r="J203">
        <f t="shared" si="46"/>
        <v>200.56950195200002</v>
      </c>
      <c r="K203">
        <f t="shared" si="47"/>
        <v>14577.97843456</v>
      </c>
      <c r="L203">
        <f t="shared" si="48"/>
        <v>127.60632853190145</v>
      </c>
      <c r="M203">
        <f t="shared" si="49"/>
        <v>6509.0673710310402</v>
      </c>
      <c r="N203">
        <f t="shared" si="50"/>
        <v>6636.6736995629417</v>
      </c>
      <c r="P203">
        <f t="shared" si="51"/>
        <v>7658.9657376657178</v>
      </c>
    </row>
    <row r="204" spans="1:16" x14ac:dyDescent="0.2">
      <c r="A204">
        <v>33225891.599999998</v>
      </c>
      <c r="B204">
        <f t="shared" si="39"/>
        <v>6645178.3200000003</v>
      </c>
      <c r="C204">
        <f t="shared" si="40"/>
        <v>127.58742374400001</v>
      </c>
      <c r="D204">
        <f t="shared" si="41"/>
        <v>1016.71228296</v>
      </c>
      <c r="E204">
        <f t="shared" si="42"/>
        <v>81.173670734407679</v>
      </c>
      <c r="F204">
        <f t="shared" si="43"/>
        <v>474.29628000084006</v>
      </c>
      <c r="G204">
        <f t="shared" si="44"/>
        <v>555.46995073524772</v>
      </c>
      <c r="I204">
        <f t="shared" si="45"/>
        <v>26580713.280000001</v>
      </c>
      <c r="J204">
        <f t="shared" si="46"/>
        <v>108.980924448</v>
      </c>
      <c r="K204">
        <f t="shared" si="47"/>
        <v>7921.0525574399999</v>
      </c>
      <c r="L204">
        <f t="shared" si="48"/>
        <v>69.335843752306559</v>
      </c>
      <c r="M204">
        <f t="shared" si="49"/>
        <v>3536.7499668969599</v>
      </c>
      <c r="N204">
        <f t="shared" si="50"/>
        <v>3606.0858106492665</v>
      </c>
      <c r="P204">
        <f t="shared" si="51"/>
        <v>4161.555761384514</v>
      </c>
    </row>
    <row r="205" spans="1:16" x14ac:dyDescent="0.2">
      <c r="A205">
        <v>29983793.699999996</v>
      </c>
      <c r="B205">
        <f t="shared" si="39"/>
        <v>5996758.7399999993</v>
      </c>
      <c r="C205">
        <f t="shared" si="40"/>
        <v>115.13776780799998</v>
      </c>
      <c r="D205">
        <f t="shared" si="41"/>
        <v>917.50408721999997</v>
      </c>
      <c r="E205">
        <f t="shared" si="42"/>
        <v>73.252950634805742</v>
      </c>
      <c r="F205">
        <f t="shared" si="43"/>
        <v>428.01565668813004</v>
      </c>
      <c r="G205">
        <f t="shared" si="44"/>
        <v>501.26860732293579</v>
      </c>
      <c r="I205">
        <f t="shared" si="45"/>
        <v>23987034.959999997</v>
      </c>
      <c r="J205">
        <f t="shared" si="46"/>
        <v>98.346843335999978</v>
      </c>
      <c r="K205">
        <f t="shared" si="47"/>
        <v>7148.1364180799983</v>
      </c>
      <c r="L205">
        <f t="shared" si="48"/>
        <v>62.570228667229905</v>
      </c>
      <c r="M205">
        <f t="shared" si="49"/>
        <v>3191.6429106727192</v>
      </c>
      <c r="N205">
        <f t="shared" si="50"/>
        <v>3254.2131393399491</v>
      </c>
      <c r="P205">
        <f t="shared" si="51"/>
        <v>3755.4817466628847</v>
      </c>
    </row>
    <row r="206" spans="1:16" x14ac:dyDescent="0.2">
      <c r="A206">
        <v>52605442.5</v>
      </c>
      <c r="B206">
        <f t="shared" si="39"/>
        <v>10521088.5</v>
      </c>
      <c r="C206">
        <f t="shared" si="40"/>
        <v>202.00489919999998</v>
      </c>
      <c r="D206">
        <f t="shared" si="41"/>
        <v>1609.7265405000001</v>
      </c>
      <c r="E206">
        <f t="shared" si="42"/>
        <v>128.51955696902399</v>
      </c>
      <c r="F206">
        <f t="shared" si="43"/>
        <v>750.93743114325002</v>
      </c>
      <c r="G206">
        <f t="shared" si="44"/>
        <v>879.45698811227408</v>
      </c>
      <c r="I206">
        <f t="shared" si="45"/>
        <v>42084354</v>
      </c>
      <c r="J206">
        <f t="shared" si="46"/>
        <v>172.54585139999998</v>
      </c>
      <c r="K206">
        <f t="shared" si="47"/>
        <v>12541.137492</v>
      </c>
      <c r="L206">
        <f t="shared" si="48"/>
        <v>109.77712157770799</v>
      </c>
      <c r="M206">
        <f t="shared" si="49"/>
        <v>5599.6178901780004</v>
      </c>
      <c r="N206">
        <f t="shared" si="50"/>
        <v>5709.3950117557088</v>
      </c>
      <c r="P206">
        <f t="shared" si="51"/>
        <v>6588.8519998679831</v>
      </c>
    </row>
    <row r="207" spans="1:16" x14ac:dyDescent="0.2">
      <c r="A207">
        <v>48883296.600000001</v>
      </c>
      <c r="B207">
        <f t="shared" si="39"/>
        <v>9776659.3200000003</v>
      </c>
      <c r="C207">
        <f t="shared" si="40"/>
        <v>187.711858944</v>
      </c>
      <c r="D207">
        <f t="shared" si="41"/>
        <v>1495.82887596</v>
      </c>
      <c r="E207">
        <f t="shared" si="42"/>
        <v>119.42603889735167</v>
      </c>
      <c r="F207">
        <f t="shared" si="43"/>
        <v>697.80417063534003</v>
      </c>
      <c r="G207">
        <f t="shared" si="44"/>
        <v>817.23020953269167</v>
      </c>
      <c r="I207">
        <f t="shared" si="45"/>
        <v>39106637.280000001</v>
      </c>
      <c r="J207">
        <f t="shared" si="46"/>
        <v>160.33721284800001</v>
      </c>
      <c r="K207">
        <f t="shared" si="47"/>
        <v>11653.777909439999</v>
      </c>
      <c r="L207">
        <f t="shared" si="48"/>
        <v>102.00974155815456</v>
      </c>
      <c r="M207">
        <f t="shared" si="49"/>
        <v>5203.4118365649601</v>
      </c>
      <c r="N207">
        <f t="shared" si="50"/>
        <v>5305.4215781231151</v>
      </c>
      <c r="P207">
        <f t="shared" si="51"/>
        <v>6122.6517876558064</v>
      </c>
    </row>
    <row r="208" spans="1:16" x14ac:dyDescent="0.2">
      <c r="A208">
        <v>70611731.999999985</v>
      </c>
      <c r="B208">
        <f t="shared" si="39"/>
        <v>14122346.399999999</v>
      </c>
      <c r="C208">
        <f t="shared" si="40"/>
        <v>271.14905087999995</v>
      </c>
      <c r="D208">
        <f t="shared" si="41"/>
        <v>2160.7189991999999</v>
      </c>
      <c r="E208">
        <f t="shared" si="42"/>
        <v>172.51044915087357</v>
      </c>
      <c r="F208">
        <f t="shared" si="43"/>
        <v>1007.9754131268</v>
      </c>
      <c r="G208">
        <f t="shared" si="44"/>
        <v>1180.4858622776737</v>
      </c>
      <c r="I208">
        <f t="shared" si="45"/>
        <v>56489385.599999994</v>
      </c>
      <c r="J208">
        <f t="shared" si="46"/>
        <v>231.60648095999997</v>
      </c>
      <c r="K208">
        <f t="shared" si="47"/>
        <v>16833.836908799996</v>
      </c>
      <c r="L208">
        <f t="shared" si="48"/>
        <v>147.35267531637118</v>
      </c>
      <c r="M208">
        <f t="shared" si="49"/>
        <v>7516.3081797791983</v>
      </c>
      <c r="N208">
        <f t="shared" si="50"/>
        <v>7663.6608550955698</v>
      </c>
      <c r="P208">
        <f t="shared" si="51"/>
        <v>8844.1467173732435</v>
      </c>
    </row>
    <row r="209" spans="1:16" x14ac:dyDescent="0.2">
      <c r="A209">
        <v>13249335.75</v>
      </c>
      <c r="B209">
        <f t="shared" si="39"/>
        <v>2649867.1500000004</v>
      </c>
      <c r="C209">
        <f t="shared" si="40"/>
        <v>50.877449280000008</v>
      </c>
      <c r="D209">
        <f t="shared" si="41"/>
        <v>405.42967395000005</v>
      </c>
      <c r="E209">
        <f t="shared" si="42"/>
        <v>32.369250780921604</v>
      </c>
      <c r="F209">
        <f t="shared" si="43"/>
        <v>189.13294289767504</v>
      </c>
      <c r="G209">
        <f t="shared" si="44"/>
        <v>221.50219367859665</v>
      </c>
      <c r="I209">
        <f t="shared" si="45"/>
        <v>10599468.600000001</v>
      </c>
      <c r="J209">
        <f t="shared" si="46"/>
        <v>43.457821260000003</v>
      </c>
      <c r="K209">
        <f t="shared" si="47"/>
        <v>3158.6416428000002</v>
      </c>
      <c r="L209">
        <f t="shared" si="48"/>
        <v>27.648735042037202</v>
      </c>
      <c r="M209">
        <f t="shared" si="49"/>
        <v>1410.3334935102</v>
      </c>
      <c r="N209">
        <f t="shared" si="50"/>
        <v>1437.9822285522373</v>
      </c>
      <c r="P209">
        <f t="shared" si="51"/>
        <v>1659.4844222308338</v>
      </c>
    </row>
    <row r="210" spans="1:16" x14ac:dyDescent="0.2">
      <c r="A210">
        <v>9951808.9500000011</v>
      </c>
      <c r="B210">
        <f t="shared" si="39"/>
        <v>1990361.7900000003</v>
      </c>
      <c r="C210">
        <f t="shared" si="40"/>
        <v>38.214946368000007</v>
      </c>
      <c r="D210">
        <f t="shared" si="41"/>
        <v>304.52535387000006</v>
      </c>
      <c r="E210">
        <f t="shared" si="42"/>
        <v>24.313113178248965</v>
      </c>
      <c r="F210">
        <f t="shared" si="43"/>
        <v>142.06107758035503</v>
      </c>
      <c r="G210">
        <f t="shared" si="44"/>
        <v>166.37419075860399</v>
      </c>
      <c r="I210">
        <f t="shared" si="45"/>
        <v>7961447.1600000011</v>
      </c>
      <c r="J210">
        <f t="shared" si="46"/>
        <v>32.641933356000003</v>
      </c>
      <c r="K210">
        <f t="shared" si="47"/>
        <v>2372.5112536800002</v>
      </c>
      <c r="L210">
        <f t="shared" si="48"/>
        <v>20.767450839754321</v>
      </c>
      <c r="M210">
        <f t="shared" si="49"/>
        <v>1059.3262747681201</v>
      </c>
      <c r="N210">
        <f t="shared" si="50"/>
        <v>1080.0937256078744</v>
      </c>
      <c r="P210">
        <f t="shared" si="51"/>
        <v>1246.4679163664784</v>
      </c>
    </row>
    <row r="211" spans="1:16" x14ac:dyDescent="0.2">
      <c r="A211">
        <v>36377630.100000001</v>
      </c>
      <c r="B211">
        <f t="shared" si="39"/>
        <v>7275526.0200000005</v>
      </c>
      <c r="C211">
        <f t="shared" si="40"/>
        <v>139.690099584</v>
      </c>
      <c r="D211">
        <f t="shared" si="41"/>
        <v>1113.1554810600001</v>
      </c>
      <c r="E211">
        <f t="shared" si="42"/>
        <v>88.873635157332473</v>
      </c>
      <c r="F211">
        <f t="shared" si="43"/>
        <v>519.28703191449006</v>
      </c>
      <c r="G211">
        <f t="shared" si="44"/>
        <v>608.16066707182256</v>
      </c>
      <c r="I211">
        <f t="shared" si="45"/>
        <v>29102104.080000002</v>
      </c>
      <c r="J211">
        <f t="shared" si="46"/>
        <v>119.318626728</v>
      </c>
      <c r="K211">
        <f t="shared" si="47"/>
        <v>8672.4270158399995</v>
      </c>
      <c r="L211">
        <f t="shared" si="48"/>
        <v>75.912896696888154</v>
      </c>
      <c r="M211">
        <f t="shared" si="49"/>
        <v>3872.2386625725599</v>
      </c>
      <c r="N211">
        <f t="shared" si="50"/>
        <v>3948.1515592694482</v>
      </c>
      <c r="P211">
        <f t="shared" si="51"/>
        <v>4556.3122263412706</v>
      </c>
    </row>
    <row r="212" spans="1:16" x14ac:dyDescent="0.2">
      <c r="A212">
        <v>84376396.649999991</v>
      </c>
      <c r="B212">
        <f t="shared" si="39"/>
        <v>16875279.329999998</v>
      </c>
      <c r="C212">
        <f t="shared" si="40"/>
        <v>324.00536313599997</v>
      </c>
      <c r="D212">
        <f t="shared" si="41"/>
        <v>2581.91773749</v>
      </c>
      <c r="E212">
        <f t="shared" si="42"/>
        <v>206.13869213438591</v>
      </c>
      <c r="F212">
        <f t="shared" si="43"/>
        <v>1204.464624539085</v>
      </c>
      <c r="G212">
        <f t="shared" si="44"/>
        <v>1410.603316673471</v>
      </c>
      <c r="I212">
        <f t="shared" si="45"/>
        <v>67501117.319999993</v>
      </c>
      <c r="J212">
        <f t="shared" si="46"/>
        <v>276.75458101199996</v>
      </c>
      <c r="K212">
        <f t="shared" si="47"/>
        <v>20115.332961359996</v>
      </c>
      <c r="L212">
        <f t="shared" si="48"/>
        <v>176.07679953145461</v>
      </c>
      <c r="M212">
        <f t="shared" si="49"/>
        <v>8981.4961672472382</v>
      </c>
      <c r="N212">
        <f t="shared" si="50"/>
        <v>9157.5729667786927</v>
      </c>
      <c r="P212">
        <f t="shared" si="51"/>
        <v>10568.176283452163</v>
      </c>
    </row>
    <row r="213" spans="1:16" x14ac:dyDescent="0.2">
      <c r="A213">
        <v>28365164.699999999</v>
      </c>
      <c r="B213">
        <f t="shared" si="39"/>
        <v>5673032.9400000004</v>
      </c>
      <c r="C213">
        <f t="shared" si="40"/>
        <v>108.922232448</v>
      </c>
      <c r="D213">
        <f t="shared" si="41"/>
        <v>867.97403982000014</v>
      </c>
      <c r="E213">
        <f t="shared" si="42"/>
        <v>69.298502728066566</v>
      </c>
      <c r="F213">
        <f t="shared" si="43"/>
        <v>404.90988957603008</v>
      </c>
      <c r="G213">
        <f t="shared" si="44"/>
        <v>474.20839230409666</v>
      </c>
      <c r="I213">
        <f t="shared" si="45"/>
        <v>22692131.760000002</v>
      </c>
      <c r="J213">
        <f t="shared" si="46"/>
        <v>93.037740216000003</v>
      </c>
      <c r="K213">
        <f t="shared" si="47"/>
        <v>6762.2552644799998</v>
      </c>
      <c r="L213">
        <f t="shared" si="48"/>
        <v>59.19247108022352</v>
      </c>
      <c r="M213">
        <f t="shared" si="49"/>
        <v>3019.3469755903202</v>
      </c>
      <c r="N213">
        <f t="shared" si="50"/>
        <v>3078.5394466705438</v>
      </c>
      <c r="P213">
        <f t="shared" si="51"/>
        <v>3552.7478389746407</v>
      </c>
    </row>
    <row r="214" spans="1:16" x14ac:dyDescent="0.2">
      <c r="A214">
        <v>42364100.950000003</v>
      </c>
      <c r="B214">
        <f t="shared" si="39"/>
        <v>8472820.1900000013</v>
      </c>
      <c r="C214">
        <f t="shared" si="40"/>
        <v>162.67814764800002</v>
      </c>
      <c r="D214">
        <f t="shared" si="41"/>
        <v>1296.3414890700003</v>
      </c>
      <c r="E214">
        <f t="shared" si="42"/>
        <v>103.49909109661057</v>
      </c>
      <c r="F214">
        <f t="shared" si="43"/>
        <v>604.7433046511552</v>
      </c>
      <c r="G214">
        <f t="shared" si="44"/>
        <v>708.24239574776573</v>
      </c>
      <c r="I214">
        <f t="shared" si="45"/>
        <v>33891280.760000005</v>
      </c>
      <c r="J214">
        <f t="shared" si="46"/>
        <v>138.95425111600002</v>
      </c>
      <c r="K214">
        <f t="shared" si="47"/>
        <v>10099.601666480001</v>
      </c>
      <c r="L214">
        <f t="shared" si="48"/>
        <v>88.40547364502153</v>
      </c>
      <c r="M214">
        <f t="shared" si="49"/>
        <v>4509.47214408332</v>
      </c>
      <c r="N214">
        <f t="shared" si="50"/>
        <v>4597.8776177283416</v>
      </c>
      <c r="P214">
        <f t="shared" si="51"/>
        <v>5306.1200134761075</v>
      </c>
    </row>
    <row r="215" spans="1:16" x14ac:dyDescent="0.2">
      <c r="A215">
        <v>73536290.849999994</v>
      </c>
      <c r="B215">
        <f t="shared" si="39"/>
        <v>14707258.17</v>
      </c>
      <c r="C215">
        <f t="shared" si="40"/>
        <v>282.37935686399999</v>
      </c>
      <c r="D215">
        <f t="shared" si="41"/>
        <v>2250.21050001</v>
      </c>
      <c r="E215">
        <f t="shared" si="42"/>
        <v>179.65539442401408</v>
      </c>
      <c r="F215">
        <f t="shared" si="43"/>
        <v>1049.723198254665</v>
      </c>
      <c r="G215">
        <f t="shared" si="44"/>
        <v>1229.3785926786791</v>
      </c>
      <c r="I215">
        <f t="shared" si="45"/>
        <v>58829032.68</v>
      </c>
      <c r="J215">
        <f t="shared" si="46"/>
        <v>241.19903398799997</v>
      </c>
      <c r="K215">
        <f t="shared" si="47"/>
        <v>17531.051738639999</v>
      </c>
      <c r="L215">
        <f t="shared" si="48"/>
        <v>153.45564940384534</v>
      </c>
      <c r="M215">
        <f t="shared" si="49"/>
        <v>7827.6146013027592</v>
      </c>
      <c r="N215">
        <f t="shared" si="50"/>
        <v>7981.0702507066044</v>
      </c>
      <c r="P215">
        <f t="shared" si="51"/>
        <v>9210.4488433852839</v>
      </c>
    </row>
    <row r="216" spans="1:16" x14ac:dyDescent="0.2">
      <c r="A216">
        <v>131496776.09999998</v>
      </c>
      <c r="B216">
        <f t="shared" si="39"/>
        <v>26299355.219999999</v>
      </c>
      <c r="C216">
        <f t="shared" si="40"/>
        <v>504.94762022399993</v>
      </c>
      <c r="D216">
        <f t="shared" si="41"/>
        <v>4023.8013486599998</v>
      </c>
      <c r="E216">
        <f t="shared" si="42"/>
        <v>321.25777493891326</v>
      </c>
      <c r="F216">
        <f t="shared" si="43"/>
        <v>1877.10332914989</v>
      </c>
      <c r="G216">
        <f t="shared" si="44"/>
        <v>2198.3611040888031</v>
      </c>
      <c r="I216">
        <f t="shared" si="45"/>
        <v>105197420.88</v>
      </c>
      <c r="J216">
        <f t="shared" si="46"/>
        <v>431.30942560799997</v>
      </c>
      <c r="K216">
        <f t="shared" si="47"/>
        <v>31348.831422239997</v>
      </c>
      <c r="L216">
        <f t="shared" si="48"/>
        <v>274.40768276032173</v>
      </c>
      <c r="M216">
        <f t="shared" si="49"/>
        <v>13997.253230030159</v>
      </c>
      <c r="N216">
        <f t="shared" si="50"/>
        <v>14271.660912790481</v>
      </c>
      <c r="P216">
        <f t="shared" si="51"/>
        <v>16470.022016879284</v>
      </c>
    </row>
    <row r="217" spans="1:16" x14ac:dyDescent="0.2">
      <c r="A217">
        <v>113678333.84999998</v>
      </c>
      <c r="B217">
        <f t="shared" si="39"/>
        <v>22735666.769999996</v>
      </c>
      <c r="C217">
        <f t="shared" si="40"/>
        <v>436.52480198399991</v>
      </c>
      <c r="D217">
        <f t="shared" si="41"/>
        <v>3478.5570158099995</v>
      </c>
      <c r="E217">
        <f t="shared" si="42"/>
        <v>277.72580951826041</v>
      </c>
      <c r="F217">
        <f t="shared" si="43"/>
        <v>1622.7468478753649</v>
      </c>
      <c r="G217">
        <f t="shared" si="44"/>
        <v>1900.4726573936252</v>
      </c>
      <c r="I217">
        <f t="shared" si="45"/>
        <v>90942667.079999983</v>
      </c>
      <c r="J217">
        <f t="shared" si="46"/>
        <v>372.86493502799988</v>
      </c>
      <c r="K217">
        <f t="shared" si="47"/>
        <v>27100.914789839993</v>
      </c>
      <c r="L217">
        <f t="shared" si="48"/>
        <v>237.22412896351409</v>
      </c>
      <c r="M217">
        <f t="shared" si="49"/>
        <v>12100.558453663558</v>
      </c>
      <c r="N217">
        <f t="shared" si="50"/>
        <v>12337.782582627073</v>
      </c>
      <c r="P217">
        <f t="shared" si="51"/>
        <v>14238.255240020699</v>
      </c>
    </row>
    <row r="218" spans="1:16" x14ac:dyDescent="0.2">
      <c r="A218">
        <v>47622623.100000001</v>
      </c>
      <c r="B218">
        <f t="shared" si="39"/>
        <v>9524524.620000001</v>
      </c>
      <c r="C218">
        <f t="shared" si="40"/>
        <v>182.87087270400002</v>
      </c>
      <c r="D218">
        <f t="shared" si="41"/>
        <v>1457.2522668600002</v>
      </c>
      <c r="E218">
        <f t="shared" si="42"/>
        <v>116.34610663173889</v>
      </c>
      <c r="F218">
        <f t="shared" si="43"/>
        <v>679.80818249019012</v>
      </c>
      <c r="G218">
        <f t="shared" si="44"/>
        <v>796.15428912192897</v>
      </c>
      <c r="I218">
        <f t="shared" si="45"/>
        <v>38098098.480000004</v>
      </c>
      <c r="J218">
        <f t="shared" si="46"/>
        <v>156.202203768</v>
      </c>
      <c r="K218">
        <f t="shared" si="47"/>
        <v>11353.233347040001</v>
      </c>
      <c r="L218">
        <f t="shared" si="48"/>
        <v>99.378966081276957</v>
      </c>
      <c r="M218">
        <f t="shared" si="49"/>
        <v>5069.2186894533606</v>
      </c>
      <c r="N218">
        <f t="shared" si="50"/>
        <v>5168.5976555346379</v>
      </c>
      <c r="P218">
        <f t="shared" si="51"/>
        <v>5964.7519446565666</v>
      </c>
    </row>
    <row r="219" spans="1:16" x14ac:dyDescent="0.2">
      <c r="A219">
        <v>33469441.499999996</v>
      </c>
      <c r="B219">
        <f t="shared" si="39"/>
        <v>6693888.2999999998</v>
      </c>
      <c r="C219">
        <f t="shared" si="40"/>
        <v>128.52265535999999</v>
      </c>
      <c r="D219">
        <f t="shared" si="41"/>
        <v>1024.1649099000001</v>
      </c>
      <c r="E219">
        <f t="shared" si="42"/>
        <v>81.768683793139189</v>
      </c>
      <c r="F219">
        <f t="shared" si="43"/>
        <v>477.77293046835007</v>
      </c>
      <c r="G219">
        <f t="shared" si="44"/>
        <v>559.54161426148926</v>
      </c>
      <c r="I219">
        <f t="shared" si="45"/>
        <v>26775553.199999999</v>
      </c>
      <c r="J219">
        <f t="shared" si="46"/>
        <v>109.77976811999999</v>
      </c>
      <c r="K219">
        <f t="shared" si="47"/>
        <v>7979.1148535999992</v>
      </c>
      <c r="L219">
        <f t="shared" si="48"/>
        <v>69.844084073306391</v>
      </c>
      <c r="M219">
        <f t="shared" si="49"/>
        <v>3562.6747821323997</v>
      </c>
      <c r="N219">
        <f t="shared" si="50"/>
        <v>3632.5188662057062</v>
      </c>
      <c r="P219">
        <f t="shared" si="51"/>
        <v>4192.0604804671957</v>
      </c>
    </row>
    <row r="220" spans="1:16" x14ac:dyDescent="0.2">
      <c r="A220">
        <v>10455498</v>
      </c>
      <c r="B220">
        <f t="shared" si="39"/>
        <v>2091099.6</v>
      </c>
      <c r="C220">
        <f t="shared" si="40"/>
        <v>40.14911232</v>
      </c>
      <c r="D220">
        <f t="shared" si="41"/>
        <v>319.93823880000002</v>
      </c>
      <c r="E220">
        <f t="shared" si="42"/>
        <v>25.543668240230399</v>
      </c>
      <c r="F220">
        <f t="shared" si="43"/>
        <v>149.25118840020002</v>
      </c>
      <c r="G220">
        <f t="shared" si="44"/>
        <v>174.79485664043042</v>
      </c>
      <c r="I220">
        <f t="shared" si="45"/>
        <v>8364398.4000000004</v>
      </c>
      <c r="J220">
        <f t="shared" si="46"/>
        <v>34.29403344</v>
      </c>
      <c r="K220">
        <f t="shared" si="47"/>
        <v>2492.5907232</v>
      </c>
      <c r="L220">
        <f t="shared" si="48"/>
        <v>21.818549955196801</v>
      </c>
      <c r="M220">
        <f t="shared" si="49"/>
        <v>1112.9417579087999</v>
      </c>
      <c r="N220">
        <f t="shared" si="50"/>
        <v>1134.7603078639968</v>
      </c>
      <c r="P220">
        <f t="shared" si="51"/>
        <v>1309.5551645044272</v>
      </c>
    </row>
    <row r="221" spans="1:16" x14ac:dyDescent="0.2">
      <c r="A221">
        <v>40195084.800000004</v>
      </c>
      <c r="B221">
        <f t="shared" si="39"/>
        <v>8039016.9600000009</v>
      </c>
      <c r="C221">
        <f t="shared" si="40"/>
        <v>154.34912563200001</v>
      </c>
      <c r="D221">
        <f t="shared" si="41"/>
        <v>1229.9695948800002</v>
      </c>
      <c r="E221">
        <f t="shared" si="42"/>
        <v>98.200000709591052</v>
      </c>
      <c r="F221">
        <f t="shared" si="43"/>
        <v>573.78081601152007</v>
      </c>
      <c r="G221">
        <f t="shared" si="44"/>
        <v>671.98081672111107</v>
      </c>
      <c r="I221">
        <f t="shared" si="45"/>
        <v>32156067.840000004</v>
      </c>
      <c r="J221">
        <f t="shared" si="46"/>
        <v>131.83987814400001</v>
      </c>
      <c r="K221">
        <f t="shared" si="47"/>
        <v>9582.5082163200004</v>
      </c>
      <c r="L221">
        <f t="shared" si="48"/>
        <v>83.879167272775689</v>
      </c>
      <c r="M221">
        <f t="shared" si="49"/>
        <v>4278.5899185868802</v>
      </c>
      <c r="N221">
        <f t="shared" si="50"/>
        <v>4362.4690858596559</v>
      </c>
      <c r="P221">
        <f t="shared" si="51"/>
        <v>5034.4499025807672</v>
      </c>
    </row>
    <row r="222" spans="1:16" x14ac:dyDescent="0.2">
      <c r="A222">
        <v>9897978.75</v>
      </c>
      <c r="B222">
        <f t="shared" si="39"/>
        <v>1979595.75</v>
      </c>
      <c r="C222">
        <f t="shared" si="40"/>
        <v>38.008238399999996</v>
      </c>
      <c r="D222">
        <f t="shared" si="41"/>
        <v>302.87814975000003</v>
      </c>
      <c r="E222">
        <f t="shared" si="42"/>
        <v>24.181601434847998</v>
      </c>
      <c r="F222">
        <f t="shared" si="43"/>
        <v>141.29265685837501</v>
      </c>
      <c r="G222">
        <f t="shared" si="44"/>
        <v>165.47425829322302</v>
      </c>
      <c r="I222">
        <f t="shared" si="45"/>
        <v>7918383</v>
      </c>
      <c r="J222">
        <f t="shared" si="46"/>
        <v>32.465370299999996</v>
      </c>
      <c r="K222">
        <f t="shared" si="47"/>
        <v>2359.6781339999998</v>
      </c>
      <c r="L222">
        <f t="shared" si="48"/>
        <v>20.655117892265999</v>
      </c>
      <c r="M222">
        <f t="shared" si="49"/>
        <v>1053.5962868309998</v>
      </c>
      <c r="N222">
        <f t="shared" si="50"/>
        <v>1074.2514047232658</v>
      </c>
      <c r="P222">
        <f t="shared" si="51"/>
        <v>1239.7256630164889</v>
      </c>
    </row>
    <row r="223" spans="1:16" x14ac:dyDescent="0.2">
      <c r="A223">
        <v>35439383</v>
      </c>
      <c r="B223">
        <f t="shared" si="39"/>
        <v>7087876.6000000006</v>
      </c>
      <c r="C223">
        <f t="shared" si="40"/>
        <v>136.08723072000001</v>
      </c>
      <c r="D223">
        <f t="shared" si="41"/>
        <v>1084.4451198000002</v>
      </c>
      <c r="E223">
        <f t="shared" si="42"/>
        <v>86.581417928678405</v>
      </c>
      <c r="F223">
        <f t="shared" si="43"/>
        <v>505.89364838670008</v>
      </c>
      <c r="G223">
        <f t="shared" si="44"/>
        <v>592.47506631537851</v>
      </c>
      <c r="I223">
        <f t="shared" si="45"/>
        <v>28351506.400000002</v>
      </c>
      <c r="J223">
        <f t="shared" si="46"/>
        <v>116.24117624</v>
      </c>
      <c r="K223">
        <f t="shared" si="47"/>
        <v>8448.7489072000008</v>
      </c>
      <c r="L223">
        <f t="shared" si="48"/>
        <v>73.954961147412803</v>
      </c>
      <c r="M223">
        <f t="shared" si="49"/>
        <v>3772.3663870648006</v>
      </c>
      <c r="N223">
        <f t="shared" si="50"/>
        <v>3846.3213482122133</v>
      </c>
      <c r="P223">
        <f t="shared" si="51"/>
        <v>4438.7964145275919</v>
      </c>
    </row>
    <row r="224" spans="1:16" x14ac:dyDescent="0.2">
      <c r="A224">
        <v>12898333.5</v>
      </c>
      <c r="B224">
        <f t="shared" si="39"/>
        <v>2579666.7000000002</v>
      </c>
      <c r="C224">
        <f t="shared" si="40"/>
        <v>49.529600639999998</v>
      </c>
      <c r="D224">
        <f t="shared" si="41"/>
        <v>394.68900510000003</v>
      </c>
      <c r="E224">
        <f t="shared" si="42"/>
        <v>31.5117225191808</v>
      </c>
      <c r="F224">
        <f t="shared" si="43"/>
        <v>184.12242087915001</v>
      </c>
      <c r="G224">
        <f t="shared" si="44"/>
        <v>215.63414339833082</v>
      </c>
      <c r="I224">
        <f t="shared" si="45"/>
        <v>10318666.800000001</v>
      </c>
      <c r="J224">
        <f t="shared" si="46"/>
        <v>42.306533880000003</v>
      </c>
      <c r="K224">
        <f t="shared" si="47"/>
        <v>3074.9627064000001</v>
      </c>
      <c r="L224">
        <f t="shared" si="48"/>
        <v>26.916262985133603</v>
      </c>
      <c r="M224">
        <f t="shared" si="49"/>
        <v>1372.9708484076</v>
      </c>
      <c r="N224">
        <f t="shared" si="50"/>
        <v>1399.8871113927337</v>
      </c>
      <c r="P224">
        <f t="shared" si="51"/>
        <v>1615.5212547910646</v>
      </c>
    </row>
    <row r="225" spans="1:16" x14ac:dyDescent="0.2">
      <c r="A225">
        <v>36619614.150000006</v>
      </c>
      <c r="B225">
        <f t="shared" si="39"/>
        <v>7323922.8300000019</v>
      </c>
      <c r="C225">
        <f t="shared" si="40"/>
        <v>140.61931833600002</v>
      </c>
      <c r="D225">
        <f t="shared" si="41"/>
        <v>1120.5601929900004</v>
      </c>
      <c r="E225">
        <f t="shared" si="42"/>
        <v>89.464822711729937</v>
      </c>
      <c r="F225">
        <f t="shared" si="43"/>
        <v>522.74133002983524</v>
      </c>
      <c r="G225">
        <f t="shared" si="44"/>
        <v>612.20615274156512</v>
      </c>
      <c r="I225">
        <f t="shared" si="45"/>
        <v>29295691.320000008</v>
      </c>
      <c r="J225">
        <f t="shared" si="46"/>
        <v>120.11233441200002</v>
      </c>
      <c r="K225">
        <f t="shared" si="47"/>
        <v>8730.1160133600024</v>
      </c>
      <c r="L225">
        <f t="shared" si="48"/>
        <v>76.417869399602651</v>
      </c>
      <c r="M225">
        <f t="shared" si="49"/>
        <v>3897.9967999652413</v>
      </c>
      <c r="N225">
        <f t="shared" si="50"/>
        <v>3974.414669364844</v>
      </c>
      <c r="P225">
        <f t="shared" si="51"/>
        <v>4586.6208221064089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9483-5F05-B64F-8CB4-3B15BCC701D7}">
  <dimension ref="A1:P225"/>
  <sheetViews>
    <sheetView workbookViewId="0">
      <selection activeCell="A7" sqref="A7"/>
    </sheetView>
  </sheetViews>
  <sheetFormatPr baseColWidth="10" defaultRowHeight="16" x14ac:dyDescent="0.2"/>
  <cols>
    <col min="1" max="1" width="15.5" bestFit="1" customWidth="1"/>
    <col min="2" max="2" width="17.83203125" bestFit="1" customWidth="1"/>
    <col min="3" max="3" width="11.5" bestFit="1" customWidth="1"/>
    <col min="4" max="4" width="11.1640625" bestFit="1" customWidth="1"/>
    <col min="5" max="6" width="17.33203125" bestFit="1" customWidth="1"/>
    <col min="7" max="7" width="12.33203125" bestFit="1" customWidth="1"/>
    <col min="9" max="9" width="17.83203125" bestFit="1" customWidth="1"/>
    <col min="10" max="10" width="11.5" bestFit="1" customWidth="1"/>
    <col min="11" max="11" width="11.1640625" bestFit="1" customWidth="1"/>
    <col min="12" max="13" width="17.33203125" bestFit="1" customWidth="1"/>
    <col min="14" max="14" width="12.33203125" bestFit="1" customWidth="1"/>
    <col min="16" max="16" width="13.33203125" bestFit="1" customWidth="1"/>
  </cols>
  <sheetData>
    <row r="1" spans="1:16" x14ac:dyDescent="0.2">
      <c r="A1" s="1" t="s">
        <v>9</v>
      </c>
      <c r="B1" s="1" t="s">
        <v>248</v>
      </c>
      <c r="C1" s="1" t="s">
        <v>249</v>
      </c>
      <c r="D1" s="1" t="s">
        <v>250</v>
      </c>
      <c r="E1" s="1" t="s">
        <v>243</v>
      </c>
      <c r="F1" s="1" t="s">
        <v>244</v>
      </c>
      <c r="G1" s="1" t="s">
        <v>245</v>
      </c>
      <c r="H1" s="1"/>
      <c r="I1" s="1" t="s">
        <v>251</v>
      </c>
      <c r="J1" s="1" t="s">
        <v>252</v>
      </c>
      <c r="K1" s="1" t="s">
        <v>257</v>
      </c>
      <c r="L1" s="1" t="s">
        <v>255</v>
      </c>
      <c r="M1" s="1" t="s">
        <v>256</v>
      </c>
      <c r="N1" s="1" t="s">
        <v>246</v>
      </c>
      <c r="P1" s="1" t="s">
        <v>247</v>
      </c>
    </row>
    <row r="2" spans="1:16" x14ac:dyDescent="0.2">
      <c r="A2">
        <v>60453485.310000002</v>
      </c>
      <c r="B2">
        <f>A2*0.2</f>
        <v>12090697.062000001</v>
      </c>
      <c r="C2">
        <f>B2*0.0000041</f>
        <v>49.571857954199999</v>
      </c>
      <c r="D2">
        <f>B2*0.000298</f>
        <v>3603.027724476</v>
      </c>
      <c r="E2">
        <f>C2*0.63622</f>
        <v>31.538607467621123</v>
      </c>
      <c r="F2">
        <f>D2*0.4665</f>
        <v>1680.812433468054</v>
      </c>
      <c r="G2">
        <f>E2+F2</f>
        <v>1712.3510409356752</v>
      </c>
      <c r="I2">
        <f>A2*0.8</f>
        <v>48362788.248000003</v>
      </c>
      <c r="J2">
        <f>I2*0.0000041</f>
        <v>198.28743181679999</v>
      </c>
      <c r="K2">
        <f>I2*0.000298</f>
        <v>14412.110897904</v>
      </c>
      <c r="L2">
        <f>J2*0.63622</f>
        <v>126.15442987048449</v>
      </c>
      <c r="M2">
        <f>K2*0.4665</f>
        <v>6723.249733872216</v>
      </c>
      <c r="N2">
        <f>M2+L2</f>
        <v>6849.4041637427008</v>
      </c>
      <c r="P2">
        <f>N2+G2</f>
        <v>8561.7552046783767</v>
      </c>
    </row>
    <row r="3" spans="1:16" x14ac:dyDescent="0.2">
      <c r="A3">
        <v>6361880.8100000024</v>
      </c>
      <c r="B3">
        <f t="shared" ref="B3:B66" si="0">A3*0.2</f>
        <v>1272376.1620000005</v>
      </c>
      <c r="C3">
        <f t="shared" ref="C3:C66" si="1">B3*0.0000041</f>
        <v>5.2167422642000014</v>
      </c>
      <c r="D3">
        <f t="shared" ref="D3:D66" si="2">B3*0.000298</f>
        <v>379.16809627600014</v>
      </c>
      <c r="E3">
        <f t="shared" ref="E3:E66" si="3">C3*0.63622</f>
        <v>3.3189957633293248</v>
      </c>
      <c r="F3">
        <f t="shared" ref="F3:F66" si="4">D3*0.4665</f>
        <v>176.88191691275406</v>
      </c>
      <c r="G3">
        <f t="shared" ref="G3:G66" si="5">E3+F3</f>
        <v>180.20091267608339</v>
      </c>
      <c r="I3">
        <f t="shared" ref="I3:I66" si="6">A3*0.8</f>
        <v>5089504.6480000019</v>
      </c>
      <c r="J3">
        <f t="shared" ref="J3:J66" si="7">I3*0.0000041</f>
        <v>20.866969056800006</v>
      </c>
      <c r="K3">
        <f t="shared" ref="K3:K66" si="8">I3*0.000298</f>
        <v>1516.6723851040006</v>
      </c>
      <c r="L3">
        <f t="shared" ref="L3:L66" si="9">J3*0.63622</f>
        <v>13.275983053317299</v>
      </c>
      <c r="M3">
        <f t="shared" ref="M3:M66" si="10">K3*0.4665</f>
        <v>707.52766765101626</v>
      </c>
      <c r="N3">
        <f t="shared" ref="N3:N66" si="11">M3+L3</f>
        <v>720.80365070433356</v>
      </c>
      <c r="P3">
        <f>N3+G3</f>
        <v>901.00456338041693</v>
      </c>
    </row>
    <row r="4" spans="1:16" x14ac:dyDescent="0.2">
      <c r="A4">
        <v>15672899.409999996</v>
      </c>
      <c r="B4">
        <f t="shared" si="0"/>
        <v>3134579.8819999993</v>
      </c>
      <c r="C4">
        <f t="shared" si="1"/>
        <v>12.851777516199997</v>
      </c>
      <c r="D4">
        <f t="shared" si="2"/>
        <v>934.10480483599974</v>
      </c>
      <c r="E4">
        <f t="shared" si="3"/>
        <v>8.1765578913567616</v>
      </c>
      <c r="F4">
        <f t="shared" si="4"/>
        <v>435.75989145599391</v>
      </c>
      <c r="G4">
        <f t="shared" si="5"/>
        <v>443.93644934735067</v>
      </c>
      <c r="I4">
        <f t="shared" si="6"/>
        <v>12538319.527999997</v>
      </c>
      <c r="J4">
        <f t="shared" si="7"/>
        <v>51.407110064799987</v>
      </c>
      <c r="K4">
        <f t="shared" si="8"/>
        <v>3736.419219343999</v>
      </c>
      <c r="L4">
        <f t="shared" si="9"/>
        <v>32.706231565427046</v>
      </c>
      <c r="M4">
        <f t="shared" si="10"/>
        <v>1743.0395658239756</v>
      </c>
      <c r="N4">
        <f t="shared" si="11"/>
        <v>1775.7457973894027</v>
      </c>
      <c r="P4">
        <f t="shared" ref="P4:P67" si="12">N4+G4</f>
        <v>2219.6822467367533</v>
      </c>
    </row>
    <row r="5" spans="1:16" x14ac:dyDescent="0.2">
      <c r="A5">
        <v>3505438.2599999979</v>
      </c>
      <c r="B5">
        <f t="shared" si="0"/>
        <v>701087.65199999965</v>
      </c>
      <c r="C5">
        <f t="shared" si="1"/>
        <v>2.8744593731999983</v>
      </c>
      <c r="D5">
        <f t="shared" si="2"/>
        <v>208.92412029599987</v>
      </c>
      <c r="E5">
        <f t="shared" si="3"/>
        <v>1.8287885424173029</v>
      </c>
      <c r="F5">
        <f t="shared" si="4"/>
        <v>97.463102118083938</v>
      </c>
      <c r="G5">
        <f t="shared" si="5"/>
        <v>99.291890660501238</v>
      </c>
      <c r="I5">
        <f t="shared" si="6"/>
        <v>2804350.6079999986</v>
      </c>
      <c r="J5">
        <f t="shared" si="7"/>
        <v>11.497837492799993</v>
      </c>
      <c r="K5">
        <f t="shared" si="8"/>
        <v>835.69648118399948</v>
      </c>
      <c r="L5">
        <f t="shared" si="9"/>
        <v>7.3151541696692117</v>
      </c>
      <c r="M5">
        <f t="shared" si="10"/>
        <v>389.85240847233575</v>
      </c>
      <c r="N5">
        <f t="shared" si="11"/>
        <v>397.16756264200495</v>
      </c>
      <c r="P5">
        <f t="shared" si="12"/>
        <v>496.45945330250618</v>
      </c>
    </row>
    <row r="6" spans="1:16" x14ac:dyDescent="0.2">
      <c r="A6">
        <v>104839974.61000001</v>
      </c>
      <c r="B6">
        <f t="shared" si="0"/>
        <v>20967994.922000006</v>
      </c>
      <c r="C6">
        <f t="shared" si="1"/>
        <v>85.968779180200016</v>
      </c>
      <c r="D6">
        <f t="shared" si="2"/>
        <v>6248.4624867560015</v>
      </c>
      <c r="E6">
        <f t="shared" si="3"/>
        <v>54.695056690026853</v>
      </c>
      <c r="F6">
        <f t="shared" si="4"/>
        <v>2914.9077500716749</v>
      </c>
      <c r="G6">
        <f t="shared" si="5"/>
        <v>2969.6028067617017</v>
      </c>
      <c r="I6">
        <f t="shared" si="6"/>
        <v>83871979.688000023</v>
      </c>
      <c r="J6">
        <f t="shared" si="7"/>
        <v>343.87511672080007</v>
      </c>
      <c r="K6">
        <f t="shared" si="8"/>
        <v>24993.849947024006</v>
      </c>
      <c r="L6">
        <f t="shared" si="9"/>
        <v>218.78022676010741</v>
      </c>
      <c r="M6">
        <f t="shared" si="10"/>
        <v>11659.631000286699</v>
      </c>
      <c r="N6">
        <f t="shared" si="11"/>
        <v>11878.411227046807</v>
      </c>
      <c r="P6">
        <f t="shared" si="12"/>
        <v>14848.014033808508</v>
      </c>
    </row>
    <row r="7" spans="1:16" x14ac:dyDescent="0.2">
      <c r="A7">
        <v>125104719.86000001</v>
      </c>
      <c r="B7">
        <f t="shared" si="0"/>
        <v>25020943.972000003</v>
      </c>
      <c r="C7">
        <f t="shared" si="1"/>
        <v>102.5858702852</v>
      </c>
      <c r="D7">
        <f t="shared" si="2"/>
        <v>7456.2413036560001</v>
      </c>
      <c r="E7">
        <f t="shared" si="3"/>
        <v>65.267182392849946</v>
      </c>
      <c r="F7">
        <f t="shared" si="4"/>
        <v>3478.3365681555242</v>
      </c>
      <c r="G7">
        <f t="shared" si="5"/>
        <v>3543.6037505483741</v>
      </c>
      <c r="I7">
        <f t="shared" si="6"/>
        <v>100083775.88800001</v>
      </c>
      <c r="J7">
        <f t="shared" si="7"/>
        <v>410.34348114080001</v>
      </c>
      <c r="K7">
        <f t="shared" si="8"/>
        <v>29824.965214624001</v>
      </c>
      <c r="L7">
        <f t="shared" si="9"/>
        <v>261.06872957139979</v>
      </c>
      <c r="M7">
        <f t="shared" si="10"/>
        <v>13913.346272622097</v>
      </c>
      <c r="N7">
        <f t="shared" si="11"/>
        <v>14174.415002193497</v>
      </c>
      <c r="P7">
        <f t="shared" si="12"/>
        <v>17718.018752741871</v>
      </c>
    </row>
    <row r="8" spans="1:16" x14ac:dyDescent="0.2">
      <c r="A8">
        <v>119300916.91000003</v>
      </c>
      <c r="B8">
        <f t="shared" si="0"/>
        <v>23860183.382000007</v>
      </c>
      <c r="C8">
        <f t="shared" si="1"/>
        <v>97.826751866200027</v>
      </c>
      <c r="D8">
        <f t="shared" si="2"/>
        <v>7110.3346478360017</v>
      </c>
      <c r="E8">
        <f t="shared" si="3"/>
        <v>62.239336072313783</v>
      </c>
      <c r="F8">
        <f t="shared" si="4"/>
        <v>3316.9711132154948</v>
      </c>
      <c r="G8">
        <f t="shared" si="5"/>
        <v>3379.2104492878084</v>
      </c>
      <c r="I8">
        <f t="shared" si="6"/>
        <v>95440733.528000027</v>
      </c>
      <c r="J8">
        <f t="shared" si="7"/>
        <v>391.30700746480011</v>
      </c>
      <c r="K8">
        <f t="shared" si="8"/>
        <v>28441.338591344007</v>
      </c>
      <c r="L8">
        <f t="shared" si="9"/>
        <v>248.95734428925513</v>
      </c>
      <c r="M8">
        <f t="shared" si="10"/>
        <v>13267.884452861979</v>
      </c>
      <c r="N8">
        <f t="shared" si="11"/>
        <v>13516.841797151234</v>
      </c>
      <c r="P8">
        <f t="shared" si="12"/>
        <v>16896.052246439041</v>
      </c>
    </row>
    <row r="9" spans="1:16" x14ac:dyDescent="0.2">
      <c r="A9">
        <v>15725123.609999996</v>
      </c>
      <c r="B9">
        <f t="shared" si="0"/>
        <v>3145024.7219999991</v>
      </c>
      <c r="C9">
        <f t="shared" si="1"/>
        <v>12.894601360199996</v>
      </c>
      <c r="D9">
        <f t="shared" si="2"/>
        <v>937.21736715599968</v>
      </c>
      <c r="E9">
        <f t="shared" si="3"/>
        <v>8.2038032773864416</v>
      </c>
      <c r="F9">
        <f t="shared" si="4"/>
        <v>437.2119017782739</v>
      </c>
      <c r="G9">
        <f t="shared" si="5"/>
        <v>445.41570505566034</v>
      </c>
      <c r="I9">
        <f t="shared" si="6"/>
        <v>12580098.887999997</v>
      </c>
      <c r="J9">
        <f t="shared" si="7"/>
        <v>51.578405440799983</v>
      </c>
      <c r="K9">
        <f t="shared" si="8"/>
        <v>3748.8694686239987</v>
      </c>
      <c r="L9">
        <f t="shared" si="9"/>
        <v>32.815213109545766</v>
      </c>
      <c r="M9">
        <f t="shared" si="10"/>
        <v>1748.8476071130956</v>
      </c>
      <c r="N9">
        <f t="shared" si="11"/>
        <v>1781.6628202226414</v>
      </c>
      <c r="P9">
        <f t="shared" si="12"/>
        <v>2227.0785252783016</v>
      </c>
    </row>
    <row r="10" spans="1:16" x14ac:dyDescent="0.2">
      <c r="A10">
        <v>10579696.710000001</v>
      </c>
      <c r="B10">
        <f t="shared" si="0"/>
        <v>2115939.3420000002</v>
      </c>
      <c r="C10">
        <f t="shared" si="1"/>
        <v>8.6753513021999993</v>
      </c>
      <c r="D10">
        <f t="shared" si="2"/>
        <v>630.54992391600001</v>
      </c>
      <c r="E10">
        <f t="shared" si="3"/>
        <v>5.519432005485684</v>
      </c>
      <c r="F10">
        <f t="shared" si="4"/>
        <v>294.151539506814</v>
      </c>
      <c r="G10">
        <f t="shared" si="5"/>
        <v>299.67097151229967</v>
      </c>
      <c r="I10">
        <f t="shared" si="6"/>
        <v>8463757.3680000007</v>
      </c>
      <c r="J10">
        <f t="shared" si="7"/>
        <v>34.701405208799997</v>
      </c>
      <c r="K10">
        <f t="shared" si="8"/>
        <v>2522.199695664</v>
      </c>
      <c r="L10">
        <f t="shared" si="9"/>
        <v>22.077728021942736</v>
      </c>
      <c r="M10">
        <f t="shared" si="10"/>
        <v>1176.606158027256</v>
      </c>
      <c r="N10">
        <f t="shared" si="11"/>
        <v>1198.6838860491987</v>
      </c>
      <c r="P10">
        <f t="shared" si="12"/>
        <v>1498.3548575614984</v>
      </c>
    </row>
    <row r="11" spans="1:16" x14ac:dyDescent="0.2">
      <c r="A11">
        <v>24682252.809999995</v>
      </c>
      <c r="B11">
        <f t="shared" si="0"/>
        <v>4936450.561999999</v>
      </c>
      <c r="C11">
        <f t="shared" si="1"/>
        <v>20.239447304199995</v>
      </c>
      <c r="D11">
        <f t="shared" si="2"/>
        <v>1471.0622674759995</v>
      </c>
      <c r="E11">
        <f t="shared" si="3"/>
        <v>12.876741163878121</v>
      </c>
      <c r="F11">
        <f t="shared" si="4"/>
        <v>686.25054777755383</v>
      </c>
      <c r="G11">
        <f t="shared" si="5"/>
        <v>699.12728894143197</v>
      </c>
      <c r="I11">
        <f t="shared" si="6"/>
        <v>19745802.247999996</v>
      </c>
      <c r="J11">
        <f t="shared" si="7"/>
        <v>80.957789216799981</v>
      </c>
      <c r="K11">
        <f t="shared" si="8"/>
        <v>5884.2490699039981</v>
      </c>
      <c r="L11">
        <f t="shared" si="9"/>
        <v>51.506964655512483</v>
      </c>
      <c r="M11">
        <f t="shared" si="10"/>
        <v>2745.0021911102153</v>
      </c>
      <c r="N11">
        <f t="shared" si="11"/>
        <v>2796.5091557657279</v>
      </c>
      <c r="P11">
        <f t="shared" si="12"/>
        <v>3495.6364447071601</v>
      </c>
    </row>
    <row r="12" spans="1:16" x14ac:dyDescent="0.2">
      <c r="A12">
        <v>17289203.359999999</v>
      </c>
      <c r="B12">
        <f t="shared" si="0"/>
        <v>3457840.6720000003</v>
      </c>
      <c r="C12">
        <f t="shared" si="1"/>
        <v>14.177146755200001</v>
      </c>
      <c r="D12">
        <f t="shared" si="2"/>
        <v>1030.436520256</v>
      </c>
      <c r="E12">
        <f t="shared" si="3"/>
        <v>9.0197843085933442</v>
      </c>
      <c r="F12">
        <f t="shared" si="4"/>
        <v>480.69863669942401</v>
      </c>
      <c r="G12">
        <f t="shared" si="5"/>
        <v>489.71842100801734</v>
      </c>
      <c r="I12">
        <f t="shared" si="6"/>
        <v>13831362.688000001</v>
      </c>
      <c r="J12">
        <f t="shared" si="7"/>
        <v>56.708587020800003</v>
      </c>
      <c r="K12">
        <f t="shared" si="8"/>
        <v>4121.746081024</v>
      </c>
      <c r="L12">
        <f t="shared" si="9"/>
        <v>36.079137234373377</v>
      </c>
      <c r="M12">
        <f t="shared" si="10"/>
        <v>1922.7945467976961</v>
      </c>
      <c r="N12">
        <f t="shared" si="11"/>
        <v>1958.8736840320694</v>
      </c>
      <c r="P12">
        <f t="shared" si="12"/>
        <v>2448.5921050400866</v>
      </c>
    </row>
    <row r="13" spans="1:16" x14ac:dyDescent="0.2">
      <c r="A13">
        <v>10968794.010000002</v>
      </c>
      <c r="B13">
        <f t="shared" si="0"/>
        <v>2193758.8020000006</v>
      </c>
      <c r="C13">
        <f t="shared" si="1"/>
        <v>8.9944110882000015</v>
      </c>
      <c r="D13">
        <f t="shared" si="2"/>
        <v>653.74012299600008</v>
      </c>
      <c r="E13">
        <f t="shared" si="3"/>
        <v>5.7224242225346051</v>
      </c>
      <c r="F13">
        <f t="shared" si="4"/>
        <v>304.96976737763407</v>
      </c>
      <c r="G13">
        <f t="shared" si="5"/>
        <v>310.69219160016866</v>
      </c>
      <c r="I13">
        <f t="shared" si="6"/>
        <v>8775035.2080000024</v>
      </c>
      <c r="J13">
        <f t="shared" si="7"/>
        <v>35.977644352800006</v>
      </c>
      <c r="K13">
        <f t="shared" si="8"/>
        <v>2614.9604919840003</v>
      </c>
      <c r="L13">
        <f t="shared" si="9"/>
        <v>22.889696890138421</v>
      </c>
      <c r="M13">
        <f t="shared" si="10"/>
        <v>1219.8790695105363</v>
      </c>
      <c r="N13">
        <f t="shared" si="11"/>
        <v>1242.7687664006746</v>
      </c>
      <c r="P13">
        <f t="shared" si="12"/>
        <v>1553.4609580008432</v>
      </c>
    </row>
    <row r="14" spans="1:16" x14ac:dyDescent="0.2">
      <c r="A14">
        <v>10562012.460000001</v>
      </c>
      <c r="B14">
        <f t="shared" si="0"/>
        <v>2112402.4920000001</v>
      </c>
      <c r="C14">
        <f t="shared" si="1"/>
        <v>8.6608502172000001</v>
      </c>
      <c r="D14">
        <f t="shared" si="2"/>
        <v>629.49594261599998</v>
      </c>
      <c r="E14">
        <f t="shared" si="3"/>
        <v>5.5102061251869845</v>
      </c>
      <c r="F14">
        <f t="shared" si="4"/>
        <v>293.65985723036403</v>
      </c>
      <c r="G14">
        <f t="shared" si="5"/>
        <v>299.17006335555101</v>
      </c>
      <c r="I14">
        <f t="shared" si="6"/>
        <v>8449609.9680000003</v>
      </c>
      <c r="J14">
        <f t="shared" si="7"/>
        <v>34.643400868800001</v>
      </c>
      <c r="K14">
        <f t="shared" si="8"/>
        <v>2517.9837704639999</v>
      </c>
      <c r="L14">
        <f t="shared" si="9"/>
        <v>22.040824500747938</v>
      </c>
      <c r="M14">
        <f t="shared" si="10"/>
        <v>1174.6394289214561</v>
      </c>
      <c r="N14">
        <f t="shared" si="11"/>
        <v>1196.680253422204</v>
      </c>
      <c r="P14">
        <f t="shared" si="12"/>
        <v>1495.8503167777551</v>
      </c>
    </row>
    <row r="15" spans="1:16" x14ac:dyDescent="0.2">
      <c r="A15">
        <v>1841399.6099999994</v>
      </c>
      <c r="B15">
        <f t="shared" si="0"/>
        <v>368279.9219999999</v>
      </c>
      <c r="C15">
        <f t="shared" si="1"/>
        <v>1.5099476801999996</v>
      </c>
      <c r="D15">
        <f t="shared" si="2"/>
        <v>109.74741675599996</v>
      </c>
      <c r="E15">
        <f t="shared" si="3"/>
        <v>0.9606589130968437</v>
      </c>
      <c r="F15">
        <f t="shared" si="4"/>
        <v>51.197169916673985</v>
      </c>
      <c r="G15">
        <f t="shared" si="5"/>
        <v>52.157828829770828</v>
      </c>
      <c r="I15">
        <f t="shared" si="6"/>
        <v>1473119.6879999996</v>
      </c>
      <c r="J15">
        <f t="shared" si="7"/>
        <v>6.0397907207999983</v>
      </c>
      <c r="K15">
        <f t="shared" si="8"/>
        <v>438.98966702399986</v>
      </c>
      <c r="L15">
        <f t="shared" si="9"/>
        <v>3.8426356523873748</v>
      </c>
      <c r="M15">
        <f t="shared" si="10"/>
        <v>204.78867966669594</v>
      </c>
      <c r="N15">
        <f t="shared" si="11"/>
        <v>208.63131531908331</v>
      </c>
      <c r="P15">
        <f t="shared" si="12"/>
        <v>260.78914414885412</v>
      </c>
    </row>
    <row r="16" spans="1:16" x14ac:dyDescent="0.2">
      <c r="A16">
        <v>13382648.509999998</v>
      </c>
      <c r="B16">
        <f t="shared" si="0"/>
        <v>2676529.7019999996</v>
      </c>
      <c r="C16">
        <f t="shared" si="1"/>
        <v>10.973771778199998</v>
      </c>
      <c r="D16">
        <f t="shared" si="2"/>
        <v>797.60585119599978</v>
      </c>
      <c r="E16">
        <f t="shared" si="3"/>
        <v>6.9817330807264026</v>
      </c>
      <c r="F16">
        <f t="shared" si="4"/>
        <v>372.08312958293391</v>
      </c>
      <c r="G16">
        <f t="shared" si="5"/>
        <v>379.06486266366034</v>
      </c>
      <c r="I16">
        <f t="shared" si="6"/>
        <v>10706118.807999998</v>
      </c>
      <c r="J16">
        <f t="shared" si="7"/>
        <v>43.895087112799992</v>
      </c>
      <c r="K16">
        <f t="shared" si="8"/>
        <v>3190.4234047839991</v>
      </c>
      <c r="L16">
        <f t="shared" si="9"/>
        <v>27.926932322905611</v>
      </c>
      <c r="M16">
        <f t="shared" si="10"/>
        <v>1488.3325183317356</v>
      </c>
      <c r="N16">
        <f t="shared" si="11"/>
        <v>1516.2594506546413</v>
      </c>
      <c r="P16">
        <f t="shared" si="12"/>
        <v>1895.3243133183016</v>
      </c>
    </row>
    <row r="17" spans="1:16" x14ac:dyDescent="0.2">
      <c r="A17">
        <v>34280719.859999999</v>
      </c>
      <c r="B17">
        <f t="shared" si="0"/>
        <v>6856143.9720000001</v>
      </c>
      <c r="C17">
        <f t="shared" si="1"/>
        <v>28.110190285199998</v>
      </c>
      <c r="D17">
        <f t="shared" si="2"/>
        <v>2043.1309036559999</v>
      </c>
      <c r="E17">
        <f t="shared" si="3"/>
        <v>17.884265263249944</v>
      </c>
      <c r="F17">
        <f t="shared" si="4"/>
        <v>953.12056655552396</v>
      </c>
      <c r="G17">
        <f t="shared" si="5"/>
        <v>971.00483181877394</v>
      </c>
      <c r="I17">
        <f t="shared" si="6"/>
        <v>27424575.888</v>
      </c>
      <c r="J17">
        <f t="shared" si="7"/>
        <v>112.44076114079999</v>
      </c>
      <c r="K17">
        <f t="shared" si="8"/>
        <v>8172.5236146239995</v>
      </c>
      <c r="L17">
        <f t="shared" si="9"/>
        <v>71.537061052999775</v>
      </c>
      <c r="M17">
        <f t="shared" si="10"/>
        <v>3812.4822662220959</v>
      </c>
      <c r="N17">
        <f t="shared" si="11"/>
        <v>3884.0193272750957</v>
      </c>
      <c r="P17">
        <f t="shared" si="12"/>
        <v>4855.0241590938695</v>
      </c>
    </row>
    <row r="18" spans="1:16" x14ac:dyDescent="0.2">
      <c r="A18">
        <v>20100232.609999999</v>
      </c>
      <c r="B18">
        <f t="shared" si="0"/>
        <v>4020046.5219999999</v>
      </c>
      <c r="C18">
        <f t="shared" si="1"/>
        <v>16.4821907402</v>
      </c>
      <c r="D18">
        <f t="shared" si="2"/>
        <v>1197.973863556</v>
      </c>
      <c r="E18">
        <f t="shared" si="3"/>
        <v>10.486299392730045</v>
      </c>
      <c r="F18">
        <f t="shared" si="4"/>
        <v>558.85480734887403</v>
      </c>
      <c r="G18">
        <f t="shared" si="5"/>
        <v>569.34110674160411</v>
      </c>
      <c r="I18">
        <f t="shared" si="6"/>
        <v>16080186.088</v>
      </c>
      <c r="J18">
        <f t="shared" si="7"/>
        <v>65.9287629608</v>
      </c>
      <c r="K18">
        <f t="shared" si="8"/>
        <v>4791.8954542239999</v>
      </c>
      <c r="L18">
        <f t="shared" si="9"/>
        <v>41.945197570920179</v>
      </c>
      <c r="M18">
        <f t="shared" si="10"/>
        <v>2235.4192293954961</v>
      </c>
      <c r="N18">
        <f t="shared" si="11"/>
        <v>2277.3644269664164</v>
      </c>
      <c r="P18">
        <f t="shared" si="12"/>
        <v>2846.7055337080205</v>
      </c>
    </row>
    <row r="19" spans="1:16" x14ac:dyDescent="0.2">
      <c r="A19">
        <v>17079821.109999999</v>
      </c>
      <c r="B19">
        <f t="shared" si="0"/>
        <v>3415964.2220000001</v>
      </c>
      <c r="C19">
        <f t="shared" si="1"/>
        <v>14.0054533102</v>
      </c>
      <c r="D19">
        <f t="shared" si="2"/>
        <v>1017.957338156</v>
      </c>
      <c r="E19">
        <f t="shared" si="3"/>
        <v>8.9105495050154442</v>
      </c>
      <c r="F19">
        <f t="shared" si="4"/>
        <v>474.87709824977401</v>
      </c>
      <c r="G19">
        <f t="shared" si="5"/>
        <v>483.78764775478948</v>
      </c>
      <c r="I19">
        <f t="shared" si="6"/>
        <v>13663856.888</v>
      </c>
      <c r="J19">
        <f t="shared" si="7"/>
        <v>56.0218132408</v>
      </c>
      <c r="K19">
        <f t="shared" si="8"/>
        <v>4071.829352624</v>
      </c>
      <c r="L19">
        <f t="shared" si="9"/>
        <v>35.642198020061777</v>
      </c>
      <c r="M19">
        <f t="shared" si="10"/>
        <v>1899.508392999096</v>
      </c>
      <c r="N19">
        <f t="shared" si="11"/>
        <v>1935.1505910191579</v>
      </c>
      <c r="P19">
        <f t="shared" si="12"/>
        <v>2418.9382387739474</v>
      </c>
    </row>
    <row r="20" spans="1:16" x14ac:dyDescent="0.2">
      <c r="A20">
        <v>3585526.5599999987</v>
      </c>
      <c r="B20">
        <f t="shared" si="0"/>
        <v>717105.3119999998</v>
      </c>
      <c r="C20">
        <f t="shared" si="1"/>
        <v>2.9401317791999988</v>
      </c>
      <c r="D20">
        <f t="shared" si="2"/>
        <v>213.69738297599991</v>
      </c>
      <c r="E20">
        <f t="shared" si="3"/>
        <v>1.8705706405626232</v>
      </c>
      <c r="F20">
        <f t="shared" si="4"/>
        <v>99.689829158303965</v>
      </c>
      <c r="G20">
        <f t="shared" si="5"/>
        <v>101.56039979886658</v>
      </c>
      <c r="I20">
        <f t="shared" si="6"/>
        <v>2868421.2479999992</v>
      </c>
      <c r="J20">
        <f t="shared" si="7"/>
        <v>11.760527116799995</v>
      </c>
      <c r="K20">
        <f t="shared" si="8"/>
        <v>854.78953190399966</v>
      </c>
      <c r="L20">
        <f t="shared" si="9"/>
        <v>7.4822825622504929</v>
      </c>
      <c r="M20">
        <f t="shared" si="10"/>
        <v>398.75931663321586</v>
      </c>
      <c r="N20">
        <f t="shared" si="11"/>
        <v>406.24159919546634</v>
      </c>
      <c r="P20">
        <f t="shared" si="12"/>
        <v>507.80199899433291</v>
      </c>
    </row>
    <row r="21" spans="1:16" x14ac:dyDescent="0.2">
      <c r="A21">
        <v>4788011.7599999979</v>
      </c>
      <c r="B21">
        <f t="shared" si="0"/>
        <v>957602.35199999961</v>
      </c>
      <c r="C21">
        <f t="shared" si="1"/>
        <v>3.9261696431999979</v>
      </c>
      <c r="D21">
        <f t="shared" si="2"/>
        <v>285.36550089599984</v>
      </c>
      <c r="E21">
        <f t="shared" si="3"/>
        <v>2.4979076503967028</v>
      </c>
      <c r="F21">
        <f t="shared" si="4"/>
        <v>133.12300616798393</v>
      </c>
      <c r="G21">
        <f t="shared" si="5"/>
        <v>135.62091381838064</v>
      </c>
      <c r="I21">
        <f t="shared" si="6"/>
        <v>3830409.4079999984</v>
      </c>
      <c r="J21">
        <f t="shared" si="7"/>
        <v>15.704678572799992</v>
      </c>
      <c r="K21">
        <f t="shared" si="8"/>
        <v>1141.4620035839994</v>
      </c>
      <c r="L21">
        <f t="shared" si="9"/>
        <v>9.9916306015868113</v>
      </c>
      <c r="M21">
        <f t="shared" si="10"/>
        <v>532.49202467193572</v>
      </c>
      <c r="N21">
        <f t="shared" si="11"/>
        <v>542.48365527352257</v>
      </c>
      <c r="P21">
        <f t="shared" si="12"/>
        <v>678.10456909190316</v>
      </c>
    </row>
    <row r="22" spans="1:16" x14ac:dyDescent="0.2">
      <c r="A22">
        <v>5001963.8100000024</v>
      </c>
      <c r="B22">
        <f t="shared" si="0"/>
        <v>1000392.7620000006</v>
      </c>
      <c r="C22">
        <f t="shared" si="1"/>
        <v>4.1016103242000019</v>
      </c>
      <c r="D22">
        <f t="shared" si="2"/>
        <v>298.11704307600013</v>
      </c>
      <c r="E22">
        <f t="shared" si="3"/>
        <v>2.6095265204625253</v>
      </c>
      <c r="F22">
        <f t="shared" si="4"/>
        <v>139.07160059495408</v>
      </c>
      <c r="G22">
        <f t="shared" si="5"/>
        <v>141.68112711541661</v>
      </c>
      <c r="I22">
        <f t="shared" si="6"/>
        <v>4001571.0480000023</v>
      </c>
      <c r="J22">
        <f t="shared" si="7"/>
        <v>16.406441296800008</v>
      </c>
      <c r="K22">
        <f t="shared" si="8"/>
        <v>1192.4681723040005</v>
      </c>
      <c r="L22">
        <f t="shared" si="9"/>
        <v>10.438106081850101</v>
      </c>
      <c r="M22">
        <f t="shared" si="10"/>
        <v>556.28640237981631</v>
      </c>
      <c r="N22">
        <f t="shared" si="11"/>
        <v>566.72450846166646</v>
      </c>
      <c r="P22">
        <f t="shared" si="12"/>
        <v>708.4056355770831</v>
      </c>
    </row>
    <row r="23" spans="1:16" x14ac:dyDescent="0.2">
      <c r="A23">
        <v>6586709.8599999994</v>
      </c>
      <c r="B23">
        <f t="shared" si="0"/>
        <v>1317341.9720000001</v>
      </c>
      <c r="C23">
        <f t="shared" si="1"/>
        <v>5.4011020851999998</v>
      </c>
      <c r="D23">
        <f t="shared" si="2"/>
        <v>392.56790765599999</v>
      </c>
      <c r="E23">
        <f t="shared" si="3"/>
        <v>3.4362891686459438</v>
      </c>
      <c r="F23">
        <f t="shared" si="4"/>
        <v>183.13292892152401</v>
      </c>
      <c r="G23">
        <f t="shared" si="5"/>
        <v>186.56921809016995</v>
      </c>
      <c r="I23">
        <f t="shared" si="6"/>
        <v>5269367.8880000003</v>
      </c>
      <c r="J23">
        <f t="shared" si="7"/>
        <v>21.604408340799999</v>
      </c>
      <c r="K23">
        <f t="shared" si="8"/>
        <v>1570.271630624</v>
      </c>
      <c r="L23">
        <f t="shared" si="9"/>
        <v>13.745156674583775</v>
      </c>
      <c r="M23">
        <f t="shared" si="10"/>
        <v>732.53171568609605</v>
      </c>
      <c r="N23">
        <f t="shared" si="11"/>
        <v>746.27687236067982</v>
      </c>
      <c r="P23">
        <f t="shared" si="12"/>
        <v>932.84609045084972</v>
      </c>
    </row>
    <row r="24" spans="1:16" x14ac:dyDescent="0.2">
      <c r="A24">
        <v>22342044.359999999</v>
      </c>
      <c r="B24">
        <f t="shared" si="0"/>
        <v>4468408.8720000004</v>
      </c>
      <c r="C24">
        <f t="shared" si="1"/>
        <v>18.320476375200002</v>
      </c>
      <c r="D24">
        <f t="shared" si="2"/>
        <v>1331.5858438560001</v>
      </c>
      <c r="E24">
        <f t="shared" si="3"/>
        <v>11.655853479429746</v>
      </c>
      <c r="F24">
        <f t="shared" si="4"/>
        <v>621.18479615882404</v>
      </c>
      <c r="G24">
        <f t="shared" si="5"/>
        <v>632.84064963825381</v>
      </c>
      <c r="I24">
        <f t="shared" si="6"/>
        <v>17873635.488000002</v>
      </c>
      <c r="J24">
        <f t="shared" si="7"/>
        <v>73.281905500800008</v>
      </c>
      <c r="K24">
        <f t="shared" si="8"/>
        <v>5326.3433754240004</v>
      </c>
      <c r="L24">
        <f t="shared" si="9"/>
        <v>46.623413917718985</v>
      </c>
      <c r="M24">
        <f t="shared" si="10"/>
        <v>2484.7391846352962</v>
      </c>
      <c r="N24">
        <f t="shared" si="11"/>
        <v>2531.3625985530152</v>
      </c>
      <c r="P24">
        <f t="shared" si="12"/>
        <v>3164.2032481912693</v>
      </c>
    </row>
    <row r="25" spans="1:16" x14ac:dyDescent="0.2">
      <c r="A25">
        <v>3364150.4100000039</v>
      </c>
      <c r="B25">
        <f t="shared" si="0"/>
        <v>672830.08200000087</v>
      </c>
      <c r="C25">
        <f t="shared" si="1"/>
        <v>2.7586033362000033</v>
      </c>
      <c r="D25">
        <f t="shared" si="2"/>
        <v>200.50336443600025</v>
      </c>
      <c r="E25">
        <f t="shared" si="3"/>
        <v>1.7550786145571662</v>
      </c>
      <c r="F25">
        <f t="shared" si="4"/>
        <v>93.534819509394126</v>
      </c>
      <c r="G25">
        <f t="shared" si="5"/>
        <v>95.289898123951289</v>
      </c>
      <c r="I25">
        <f t="shared" si="6"/>
        <v>2691320.3280000035</v>
      </c>
      <c r="J25">
        <f t="shared" si="7"/>
        <v>11.034413344800013</v>
      </c>
      <c r="K25">
        <f t="shared" si="8"/>
        <v>802.01345774400102</v>
      </c>
      <c r="L25">
        <f t="shared" si="9"/>
        <v>7.0203144582286647</v>
      </c>
      <c r="M25">
        <f t="shared" si="10"/>
        <v>374.1392780375765</v>
      </c>
      <c r="N25">
        <f t="shared" si="11"/>
        <v>381.15959249580516</v>
      </c>
      <c r="P25">
        <f t="shared" si="12"/>
        <v>476.44949061975643</v>
      </c>
    </row>
    <row r="26" spans="1:16" x14ac:dyDescent="0.2">
      <c r="A26">
        <v>26145001.259999998</v>
      </c>
      <c r="B26">
        <f t="shared" si="0"/>
        <v>5229000.2520000003</v>
      </c>
      <c r="C26">
        <f t="shared" si="1"/>
        <v>21.438901033200001</v>
      </c>
      <c r="D26">
        <f t="shared" si="2"/>
        <v>1558.242075096</v>
      </c>
      <c r="E26">
        <f t="shared" si="3"/>
        <v>13.639857615342505</v>
      </c>
      <c r="F26">
        <f t="shared" si="4"/>
        <v>726.91992803228402</v>
      </c>
      <c r="G26">
        <f t="shared" si="5"/>
        <v>740.55978564762654</v>
      </c>
      <c r="I26">
        <f t="shared" si="6"/>
        <v>20916001.008000001</v>
      </c>
      <c r="J26">
        <f t="shared" si="7"/>
        <v>85.755604132800002</v>
      </c>
      <c r="K26">
        <f t="shared" si="8"/>
        <v>6232.968300384</v>
      </c>
      <c r="L26">
        <f t="shared" si="9"/>
        <v>54.55943046137002</v>
      </c>
      <c r="M26">
        <f t="shared" si="10"/>
        <v>2907.6797121291361</v>
      </c>
      <c r="N26">
        <f t="shared" si="11"/>
        <v>2962.2391425905062</v>
      </c>
      <c r="P26">
        <f t="shared" si="12"/>
        <v>3702.7989282381327</v>
      </c>
    </row>
    <row r="27" spans="1:16" x14ac:dyDescent="0.2">
      <c r="A27">
        <v>19806407.609999999</v>
      </c>
      <c r="B27">
        <f t="shared" si="0"/>
        <v>3961281.5219999999</v>
      </c>
      <c r="C27">
        <f t="shared" si="1"/>
        <v>16.2412542402</v>
      </c>
      <c r="D27">
        <f t="shared" si="2"/>
        <v>1180.4618935559999</v>
      </c>
      <c r="E27">
        <f t="shared" si="3"/>
        <v>10.333010772700044</v>
      </c>
      <c r="F27">
        <f t="shared" si="4"/>
        <v>550.68547334387404</v>
      </c>
      <c r="G27">
        <f t="shared" si="5"/>
        <v>561.01848411657409</v>
      </c>
      <c r="I27">
        <f t="shared" si="6"/>
        <v>15845126.088</v>
      </c>
      <c r="J27">
        <f t="shared" si="7"/>
        <v>64.9650169608</v>
      </c>
      <c r="K27">
        <f t="shared" si="8"/>
        <v>4721.8475742239998</v>
      </c>
      <c r="L27">
        <f t="shared" si="9"/>
        <v>41.332043090800177</v>
      </c>
      <c r="M27">
        <f t="shared" si="10"/>
        <v>2202.7418933754961</v>
      </c>
      <c r="N27">
        <f t="shared" si="11"/>
        <v>2244.0739364662963</v>
      </c>
      <c r="P27">
        <f t="shared" si="12"/>
        <v>2805.0924205828705</v>
      </c>
    </row>
    <row r="28" spans="1:16" x14ac:dyDescent="0.2">
      <c r="A28">
        <v>118195956.06000002</v>
      </c>
      <c r="B28">
        <f t="shared" si="0"/>
        <v>23639191.212000005</v>
      </c>
      <c r="C28">
        <f t="shared" si="1"/>
        <v>96.920683969200013</v>
      </c>
      <c r="D28">
        <f t="shared" si="2"/>
        <v>7044.4789811760011</v>
      </c>
      <c r="E28">
        <f t="shared" si="3"/>
        <v>61.662877554884432</v>
      </c>
      <c r="F28">
        <f t="shared" si="4"/>
        <v>3286.2494447186045</v>
      </c>
      <c r="G28">
        <f t="shared" si="5"/>
        <v>3347.9123222734888</v>
      </c>
      <c r="I28">
        <f t="shared" si="6"/>
        <v>94556764.84800002</v>
      </c>
      <c r="J28">
        <f t="shared" si="7"/>
        <v>387.68273587680005</v>
      </c>
      <c r="K28">
        <f t="shared" si="8"/>
        <v>28177.915924704004</v>
      </c>
      <c r="L28">
        <f t="shared" si="9"/>
        <v>246.65151021953773</v>
      </c>
      <c r="M28">
        <f t="shared" si="10"/>
        <v>13144.997778874418</v>
      </c>
      <c r="N28">
        <f t="shared" si="11"/>
        <v>13391.649289093955</v>
      </c>
      <c r="P28">
        <f t="shared" si="12"/>
        <v>16739.561611367444</v>
      </c>
    </row>
    <row r="29" spans="1:16" x14ac:dyDescent="0.2">
      <c r="A29">
        <v>54009842.210000008</v>
      </c>
      <c r="B29">
        <f t="shared" si="0"/>
        <v>10801968.442000002</v>
      </c>
      <c r="C29">
        <f t="shared" si="1"/>
        <v>44.288070612200002</v>
      </c>
      <c r="D29">
        <f t="shared" si="2"/>
        <v>3218.9865957160005</v>
      </c>
      <c r="E29">
        <f t="shared" si="3"/>
        <v>28.176956284893887</v>
      </c>
      <c r="F29">
        <f t="shared" si="4"/>
        <v>1501.6572469015143</v>
      </c>
      <c r="G29">
        <f t="shared" si="5"/>
        <v>1529.8342031864081</v>
      </c>
      <c r="I29">
        <f t="shared" si="6"/>
        <v>43207873.768000007</v>
      </c>
      <c r="J29">
        <f t="shared" si="7"/>
        <v>177.15228244880001</v>
      </c>
      <c r="K29">
        <f t="shared" si="8"/>
        <v>12875.946382864002</v>
      </c>
      <c r="L29">
        <f t="shared" si="9"/>
        <v>112.70782513957555</v>
      </c>
      <c r="M29">
        <f t="shared" si="10"/>
        <v>6006.6289876060573</v>
      </c>
      <c r="N29">
        <f t="shared" si="11"/>
        <v>6119.3368127456324</v>
      </c>
      <c r="P29">
        <f t="shared" si="12"/>
        <v>7649.171015932041</v>
      </c>
    </row>
    <row r="30" spans="1:16" x14ac:dyDescent="0.2">
      <c r="A30">
        <v>12326280.109999999</v>
      </c>
      <c r="B30">
        <f t="shared" si="0"/>
        <v>2465256.0219999999</v>
      </c>
      <c r="C30">
        <f t="shared" si="1"/>
        <v>10.107549690199999</v>
      </c>
      <c r="D30">
        <f t="shared" si="2"/>
        <v>734.64629455599993</v>
      </c>
      <c r="E30">
        <f t="shared" si="3"/>
        <v>6.4306252638990431</v>
      </c>
      <c r="F30">
        <f t="shared" si="4"/>
        <v>342.712496410374</v>
      </c>
      <c r="G30">
        <f t="shared" si="5"/>
        <v>349.14312167427306</v>
      </c>
      <c r="I30">
        <f t="shared" si="6"/>
        <v>9861024.0879999995</v>
      </c>
      <c r="J30">
        <f t="shared" si="7"/>
        <v>40.430198760799996</v>
      </c>
      <c r="K30">
        <f t="shared" si="8"/>
        <v>2938.5851782239997</v>
      </c>
      <c r="L30">
        <f t="shared" si="9"/>
        <v>25.722501055596172</v>
      </c>
      <c r="M30">
        <f t="shared" si="10"/>
        <v>1370.849985641496</v>
      </c>
      <c r="N30">
        <f t="shared" si="11"/>
        <v>1396.5724866970922</v>
      </c>
      <c r="P30">
        <f t="shared" si="12"/>
        <v>1745.7156083713653</v>
      </c>
    </row>
    <row r="31" spans="1:16" x14ac:dyDescent="0.2">
      <c r="A31">
        <v>6136391.1099999994</v>
      </c>
      <c r="B31">
        <f t="shared" si="0"/>
        <v>1227278.2219999998</v>
      </c>
      <c r="C31">
        <f t="shared" si="1"/>
        <v>5.0318407101999991</v>
      </c>
      <c r="D31">
        <f t="shared" si="2"/>
        <v>365.72891015599993</v>
      </c>
      <c r="E31">
        <f t="shared" si="3"/>
        <v>3.2013576966434436</v>
      </c>
      <c r="F31">
        <f t="shared" si="4"/>
        <v>170.61253658777397</v>
      </c>
      <c r="G31">
        <f t="shared" si="5"/>
        <v>173.81389428441742</v>
      </c>
      <c r="I31">
        <f t="shared" si="6"/>
        <v>4909112.8879999993</v>
      </c>
      <c r="J31">
        <f t="shared" si="7"/>
        <v>20.127362840799996</v>
      </c>
      <c r="K31">
        <f t="shared" si="8"/>
        <v>1462.9156406239997</v>
      </c>
      <c r="L31">
        <f t="shared" si="9"/>
        <v>12.805430786573774</v>
      </c>
      <c r="M31">
        <f t="shared" si="10"/>
        <v>682.4501463510959</v>
      </c>
      <c r="N31">
        <f t="shared" si="11"/>
        <v>695.25557713766966</v>
      </c>
      <c r="P31">
        <f t="shared" si="12"/>
        <v>869.06947142208708</v>
      </c>
    </row>
    <row r="32" spans="1:16" x14ac:dyDescent="0.2">
      <c r="A32">
        <v>9238496.9100000001</v>
      </c>
      <c r="B32">
        <f t="shared" si="0"/>
        <v>1847699.3820000002</v>
      </c>
      <c r="C32">
        <f t="shared" si="1"/>
        <v>7.5755674662000008</v>
      </c>
      <c r="D32">
        <f t="shared" si="2"/>
        <v>550.61441583600003</v>
      </c>
      <c r="E32">
        <f t="shared" si="3"/>
        <v>4.8197275333457643</v>
      </c>
      <c r="F32">
        <f t="shared" si="4"/>
        <v>256.86162498749405</v>
      </c>
      <c r="G32">
        <f t="shared" si="5"/>
        <v>261.68135252083982</v>
      </c>
      <c r="I32">
        <f t="shared" si="6"/>
        <v>7390797.5280000009</v>
      </c>
      <c r="J32">
        <f t="shared" si="7"/>
        <v>30.302269864800003</v>
      </c>
      <c r="K32">
        <f t="shared" si="8"/>
        <v>2202.4576633440001</v>
      </c>
      <c r="L32">
        <f t="shared" si="9"/>
        <v>19.278910133383057</v>
      </c>
      <c r="M32">
        <f t="shared" si="10"/>
        <v>1027.4464999499762</v>
      </c>
      <c r="N32">
        <f t="shared" si="11"/>
        <v>1046.7254100833593</v>
      </c>
      <c r="P32">
        <f t="shared" si="12"/>
        <v>1308.4067626041992</v>
      </c>
    </row>
    <row r="33" spans="1:16" x14ac:dyDescent="0.2">
      <c r="A33">
        <v>93574.890000000596</v>
      </c>
      <c r="B33">
        <f t="shared" si="0"/>
        <v>18714.978000000119</v>
      </c>
      <c r="C33">
        <f t="shared" si="1"/>
        <v>7.6731409800000483E-2</v>
      </c>
      <c r="D33">
        <f t="shared" si="2"/>
        <v>5.5770634440000348</v>
      </c>
      <c r="E33">
        <f t="shared" si="3"/>
        <v>4.881805754295631E-2</v>
      </c>
      <c r="F33">
        <f t="shared" si="4"/>
        <v>2.6017000966260162</v>
      </c>
      <c r="G33">
        <f t="shared" si="5"/>
        <v>2.6505181541689726</v>
      </c>
      <c r="I33">
        <f t="shared" si="6"/>
        <v>74859.912000000477</v>
      </c>
      <c r="J33">
        <f t="shared" si="7"/>
        <v>0.30692563920000193</v>
      </c>
      <c r="K33">
        <f t="shared" si="8"/>
        <v>22.308253776000139</v>
      </c>
      <c r="L33">
        <f t="shared" si="9"/>
        <v>0.19527223017182524</v>
      </c>
      <c r="M33">
        <f t="shared" si="10"/>
        <v>10.406800386504065</v>
      </c>
      <c r="N33">
        <f t="shared" si="11"/>
        <v>10.602072616675891</v>
      </c>
      <c r="P33">
        <f t="shared" si="12"/>
        <v>13.252590770844863</v>
      </c>
    </row>
    <row r="34" spans="1:16" x14ac:dyDescent="0.2">
      <c r="A34">
        <v>9601909</v>
      </c>
      <c r="B34">
        <f t="shared" si="0"/>
        <v>1920381.8</v>
      </c>
      <c r="C34">
        <f t="shared" si="1"/>
        <v>7.8735653799999996</v>
      </c>
      <c r="D34">
        <f t="shared" si="2"/>
        <v>572.27377639999997</v>
      </c>
      <c r="E34">
        <f t="shared" si="3"/>
        <v>5.0093197660635997</v>
      </c>
      <c r="F34">
        <f t="shared" si="4"/>
        <v>266.9657166906</v>
      </c>
      <c r="G34">
        <f t="shared" si="5"/>
        <v>271.97503645666359</v>
      </c>
      <c r="I34">
        <f t="shared" si="6"/>
        <v>7681527.2000000002</v>
      </c>
      <c r="J34">
        <f t="shared" si="7"/>
        <v>31.494261519999998</v>
      </c>
      <c r="K34">
        <f t="shared" si="8"/>
        <v>2289.0951055999999</v>
      </c>
      <c r="L34">
        <f t="shared" si="9"/>
        <v>20.037279064254399</v>
      </c>
      <c r="M34">
        <f t="shared" si="10"/>
        <v>1067.8628667624</v>
      </c>
      <c r="N34">
        <f t="shared" si="11"/>
        <v>1087.9001458266544</v>
      </c>
      <c r="P34">
        <f t="shared" si="12"/>
        <v>1359.8751822833178</v>
      </c>
    </row>
    <row r="35" spans="1:16" x14ac:dyDescent="0.2">
      <c r="A35">
        <v>37663565.409999996</v>
      </c>
      <c r="B35">
        <f t="shared" si="0"/>
        <v>7532713.0819999995</v>
      </c>
      <c r="C35">
        <f t="shared" si="1"/>
        <v>30.884123636199995</v>
      </c>
      <c r="D35">
        <f t="shared" si="2"/>
        <v>2244.7484984359999</v>
      </c>
      <c r="E35">
        <f t="shared" si="3"/>
        <v>19.649097139823162</v>
      </c>
      <c r="F35">
        <f t="shared" si="4"/>
        <v>1047.175174520394</v>
      </c>
      <c r="G35">
        <f t="shared" si="5"/>
        <v>1066.8242716602172</v>
      </c>
      <c r="I35">
        <f t="shared" si="6"/>
        <v>30130852.327999998</v>
      </c>
      <c r="J35">
        <f t="shared" si="7"/>
        <v>123.53649454479998</v>
      </c>
      <c r="K35">
        <f t="shared" si="8"/>
        <v>8978.9939937439995</v>
      </c>
      <c r="L35">
        <f t="shared" si="9"/>
        <v>78.596388559292649</v>
      </c>
      <c r="M35">
        <f t="shared" si="10"/>
        <v>4188.7006980815759</v>
      </c>
      <c r="N35">
        <f t="shared" si="11"/>
        <v>4267.2970866408687</v>
      </c>
      <c r="P35">
        <f t="shared" si="12"/>
        <v>5334.1213583010858</v>
      </c>
    </row>
    <row r="36" spans="1:16" x14ac:dyDescent="0.2">
      <c r="A36">
        <v>4454033.1099999994</v>
      </c>
      <c r="B36">
        <f t="shared" si="0"/>
        <v>890806.62199999997</v>
      </c>
      <c r="C36">
        <f t="shared" si="1"/>
        <v>3.6523071501999995</v>
      </c>
      <c r="D36">
        <f t="shared" si="2"/>
        <v>265.46037335599999</v>
      </c>
      <c r="E36">
        <f t="shared" si="3"/>
        <v>2.3236708551002438</v>
      </c>
      <c r="F36">
        <f t="shared" si="4"/>
        <v>123.837264170574</v>
      </c>
      <c r="G36">
        <f t="shared" si="5"/>
        <v>126.16093502567425</v>
      </c>
      <c r="I36">
        <f t="shared" si="6"/>
        <v>3563226.4879999999</v>
      </c>
      <c r="J36">
        <f t="shared" si="7"/>
        <v>14.609228600799998</v>
      </c>
      <c r="K36">
        <f t="shared" si="8"/>
        <v>1061.841493424</v>
      </c>
      <c r="L36">
        <f t="shared" si="9"/>
        <v>9.2946834204009754</v>
      </c>
      <c r="M36">
        <f t="shared" si="10"/>
        <v>495.34905668229601</v>
      </c>
      <c r="N36">
        <f t="shared" si="11"/>
        <v>504.643740102697</v>
      </c>
      <c r="P36">
        <f t="shared" si="12"/>
        <v>630.80467512837129</v>
      </c>
    </row>
    <row r="37" spans="1:16" x14ac:dyDescent="0.2">
      <c r="A37">
        <v>5950361.5599999987</v>
      </c>
      <c r="B37">
        <f t="shared" si="0"/>
        <v>1190072.3119999997</v>
      </c>
      <c r="C37">
        <f t="shared" si="1"/>
        <v>4.879296479199998</v>
      </c>
      <c r="D37">
        <f t="shared" si="2"/>
        <v>354.64154897599985</v>
      </c>
      <c r="E37">
        <f t="shared" si="3"/>
        <v>3.1043060059966225</v>
      </c>
      <c r="F37">
        <f t="shared" si="4"/>
        <v>165.44028259730393</v>
      </c>
      <c r="G37">
        <f t="shared" si="5"/>
        <v>168.54458860330055</v>
      </c>
      <c r="I37">
        <f t="shared" si="6"/>
        <v>4760289.2479999987</v>
      </c>
      <c r="J37">
        <f t="shared" si="7"/>
        <v>19.517185916799992</v>
      </c>
      <c r="K37">
        <f t="shared" si="8"/>
        <v>1418.5661959039994</v>
      </c>
      <c r="L37">
        <f t="shared" si="9"/>
        <v>12.41722402398649</v>
      </c>
      <c r="M37">
        <f t="shared" si="10"/>
        <v>661.76113038921574</v>
      </c>
      <c r="N37">
        <f t="shared" si="11"/>
        <v>674.17835441320221</v>
      </c>
      <c r="P37">
        <f t="shared" si="12"/>
        <v>842.72294301650277</v>
      </c>
    </row>
    <row r="38" spans="1:16" x14ac:dyDescent="0.2">
      <c r="A38">
        <v>2276100.0100000016</v>
      </c>
      <c r="B38">
        <f t="shared" si="0"/>
        <v>455220.00200000033</v>
      </c>
      <c r="C38">
        <f t="shared" si="1"/>
        <v>1.8664020082000012</v>
      </c>
      <c r="D38">
        <f t="shared" si="2"/>
        <v>135.6555605960001</v>
      </c>
      <c r="E38">
        <f t="shared" si="3"/>
        <v>1.1874422856570048</v>
      </c>
      <c r="F38">
        <f t="shared" si="4"/>
        <v>63.283319018034049</v>
      </c>
      <c r="G38">
        <f t="shared" si="5"/>
        <v>64.470761303691049</v>
      </c>
      <c r="I38">
        <f t="shared" si="6"/>
        <v>1820880.0080000013</v>
      </c>
      <c r="J38">
        <f t="shared" si="7"/>
        <v>7.465608032800005</v>
      </c>
      <c r="K38">
        <f t="shared" si="8"/>
        <v>542.6222423840004</v>
      </c>
      <c r="L38">
        <f t="shared" si="9"/>
        <v>4.7497691426280193</v>
      </c>
      <c r="M38">
        <f t="shared" si="10"/>
        <v>253.1332760721362</v>
      </c>
      <c r="N38">
        <f t="shared" si="11"/>
        <v>257.88304521476419</v>
      </c>
      <c r="P38">
        <f t="shared" si="12"/>
        <v>322.35380651845526</v>
      </c>
    </row>
    <row r="39" spans="1:16" x14ac:dyDescent="0.2">
      <c r="A39">
        <v>35960778.199999996</v>
      </c>
      <c r="B39">
        <f t="shared" si="0"/>
        <v>7192155.6399999997</v>
      </c>
      <c r="C39">
        <f t="shared" si="1"/>
        <v>29.487838123999996</v>
      </c>
      <c r="D39">
        <f t="shared" si="2"/>
        <v>2143.2623807199998</v>
      </c>
      <c r="E39">
        <f t="shared" si="3"/>
        <v>18.760752371251279</v>
      </c>
      <c r="F39">
        <f t="shared" si="4"/>
        <v>999.83190060587992</v>
      </c>
      <c r="G39">
        <f t="shared" si="5"/>
        <v>1018.5926529771313</v>
      </c>
      <c r="I39">
        <f t="shared" si="6"/>
        <v>28768622.559999999</v>
      </c>
      <c r="J39">
        <f t="shared" si="7"/>
        <v>117.95135249599998</v>
      </c>
      <c r="K39">
        <f t="shared" si="8"/>
        <v>8573.0495228799991</v>
      </c>
      <c r="L39">
        <f t="shared" si="9"/>
        <v>75.043009485005115</v>
      </c>
      <c r="M39">
        <f t="shared" si="10"/>
        <v>3999.3276024235197</v>
      </c>
      <c r="N39">
        <f t="shared" si="11"/>
        <v>4074.370611908525</v>
      </c>
      <c r="P39">
        <f t="shared" si="12"/>
        <v>5092.9632648856559</v>
      </c>
    </row>
    <row r="40" spans="1:16" x14ac:dyDescent="0.2">
      <c r="A40">
        <v>27575191.549999997</v>
      </c>
      <c r="B40">
        <f t="shared" si="0"/>
        <v>5515038.3099999996</v>
      </c>
      <c r="C40">
        <f t="shared" si="1"/>
        <v>22.611657070999996</v>
      </c>
      <c r="D40">
        <f t="shared" si="2"/>
        <v>1643.4814163799997</v>
      </c>
      <c r="E40">
        <f t="shared" si="3"/>
        <v>14.385988461711618</v>
      </c>
      <c r="F40">
        <f t="shared" si="4"/>
        <v>766.6840807412699</v>
      </c>
      <c r="G40">
        <f t="shared" si="5"/>
        <v>781.07006920298147</v>
      </c>
      <c r="I40">
        <f t="shared" si="6"/>
        <v>22060153.239999998</v>
      </c>
      <c r="J40">
        <f t="shared" si="7"/>
        <v>90.446628283999985</v>
      </c>
      <c r="K40">
        <f t="shared" si="8"/>
        <v>6573.9256655199988</v>
      </c>
      <c r="L40">
        <f t="shared" si="9"/>
        <v>57.54395384684647</v>
      </c>
      <c r="M40">
        <f t="shared" si="10"/>
        <v>3066.7363229650796</v>
      </c>
      <c r="N40">
        <f t="shared" si="11"/>
        <v>3124.2802768119259</v>
      </c>
      <c r="P40">
        <f t="shared" si="12"/>
        <v>3905.3503460149072</v>
      </c>
    </row>
    <row r="41" spans="1:16" x14ac:dyDescent="0.2">
      <c r="A41">
        <v>32159453.009999998</v>
      </c>
      <c r="B41">
        <f t="shared" si="0"/>
        <v>6431890.602</v>
      </c>
      <c r="C41">
        <f t="shared" si="1"/>
        <v>26.370751468199998</v>
      </c>
      <c r="D41">
        <f t="shared" si="2"/>
        <v>1916.7033993959999</v>
      </c>
      <c r="E41">
        <f t="shared" si="3"/>
        <v>16.777599499098201</v>
      </c>
      <c r="F41">
        <f t="shared" si="4"/>
        <v>894.14213581823401</v>
      </c>
      <c r="G41">
        <f t="shared" si="5"/>
        <v>910.9197353173322</v>
      </c>
      <c r="I41">
        <f t="shared" si="6"/>
        <v>25727562.408</v>
      </c>
      <c r="J41">
        <f t="shared" si="7"/>
        <v>105.48300587279999</v>
      </c>
      <c r="K41">
        <f t="shared" si="8"/>
        <v>7666.8135975839996</v>
      </c>
      <c r="L41">
        <f t="shared" si="9"/>
        <v>67.110397996392805</v>
      </c>
      <c r="M41">
        <f t="shared" si="10"/>
        <v>3576.568543272936</v>
      </c>
      <c r="N41">
        <f t="shared" si="11"/>
        <v>3643.6789412693288</v>
      </c>
      <c r="P41">
        <f t="shared" si="12"/>
        <v>4554.598676586661</v>
      </c>
    </row>
    <row r="42" spans="1:16" x14ac:dyDescent="0.2">
      <c r="A42">
        <v>5390765.4599999972</v>
      </c>
      <c r="B42">
        <f t="shared" si="0"/>
        <v>1078153.0919999995</v>
      </c>
      <c r="C42">
        <f t="shared" si="1"/>
        <v>4.4204276771999975</v>
      </c>
      <c r="D42">
        <f t="shared" si="2"/>
        <v>321.28962141599982</v>
      </c>
      <c r="E42">
        <f t="shared" si="3"/>
        <v>2.8123644967881827</v>
      </c>
      <c r="F42">
        <f t="shared" si="4"/>
        <v>149.88160839056391</v>
      </c>
      <c r="G42">
        <f t="shared" si="5"/>
        <v>152.69397288735209</v>
      </c>
      <c r="I42">
        <f t="shared" si="6"/>
        <v>4312612.3679999979</v>
      </c>
      <c r="J42">
        <f t="shared" si="7"/>
        <v>17.68171070879999</v>
      </c>
      <c r="K42">
        <f t="shared" si="8"/>
        <v>1285.1584856639993</v>
      </c>
      <c r="L42">
        <f t="shared" si="9"/>
        <v>11.249457987152731</v>
      </c>
      <c r="M42">
        <f t="shared" si="10"/>
        <v>599.52643356225565</v>
      </c>
      <c r="N42">
        <f t="shared" si="11"/>
        <v>610.77589154940836</v>
      </c>
      <c r="P42">
        <f t="shared" si="12"/>
        <v>763.46986443676042</v>
      </c>
    </row>
    <row r="43" spans="1:16" x14ac:dyDescent="0.2">
      <c r="A43">
        <v>41676364.460000001</v>
      </c>
      <c r="B43">
        <f t="shared" si="0"/>
        <v>8335272.8920000009</v>
      </c>
      <c r="C43">
        <f t="shared" si="1"/>
        <v>34.174618857200002</v>
      </c>
      <c r="D43">
        <f t="shared" si="2"/>
        <v>2483.9113218160001</v>
      </c>
      <c r="E43">
        <f t="shared" si="3"/>
        <v>21.742576009327784</v>
      </c>
      <c r="F43">
        <f t="shared" si="4"/>
        <v>1158.7446316271642</v>
      </c>
      <c r="G43">
        <f t="shared" si="5"/>
        <v>1180.487207636492</v>
      </c>
      <c r="I43">
        <f t="shared" si="6"/>
        <v>33341091.568000004</v>
      </c>
      <c r="J43">
        <f t="shared" si="7"/>
        <v>136.69847542880001</v>
      </c>
      <c r="K43">
        <f t="shared" si="8"/>
        <v>9935.6452872640002</v>
      </c>
      <c r="L43">
        <f t="shared" si="9"/>
        <v>86.970304037311138</v>
      </c>
      <c r="M43">
        <f t="shared" si="10"/>
        <v>4634.9785265086566</v>
      </c>
      <c r="N43">
        <f t="shared" si="11"/>
        <v>4721.9488305459681</v>
      </c>
      <c r="P43">
        <f t="shared" si="12"/>
        <v>5902.4360381824599</v>
      </c>
    </row>
    <row r="44" spans="1:16" x14ac:dyDescent="0.2">
      <c r="A44">
        <v>31727212.709999993</v>
      </c>
      <c r="B44">
        <f t="shared" si="0"/>
        <v>6345442.5419999994</v>
      </c>
      <c r="C44">
        <f t="shared" si="1"/>
        <v>26.016314422199997</v>
      </c>
      <c r="D44">
        <f t="shared" si="2"/>
        <v>1890.9418775159997</v>
      </c>
      <c r="E44">
        <f t="shared" si="3"/>
        <v>16.552099561692081</v>
      </c>
      <c r="F44">
        <f t="shared" si="4"/>
        <v>882.12438586121391</v>
      </c>
      <c r="G44">
        <f t="shared" si="5"/>
        <v>898.67648542290601</v>
      </c>
      <c r="I44">
        <f t="shared" si="6"/>
        <v>25381770.167999998</v>
      </c>
      <c r="J44">
        <f t="shared" si="7"/>
        <v>104.06525768879999</v>
      </c>
      <c r="K44">
        <f t="shared" si="8"/>
        <v>7563.767510063999</v>
      </c>
      <c r="L44">
        <f t="shared" si="9"/>
        <v>66.208398246768326</v>
      </c>
      <c r="M44">
        <f t="shared" si="10"/>
        <v>3528.4975434448556</v>
      </c>
      <c r="N44">
        <f t="shared" si="11"/>
        <v>3594.705941691624</v>
      </c>
      <c r="P44">
        <f t="shared" si="12"/>
        <v>4493.3824271145304</v>
      </c>
    </row>
    <row r="45" spans="1:16" x14ac:dyDescent="0.2">
      <c r="A45">
        <v>9512706.8099999987</v>
      </c>
      <c r="B45">
        <f t="shared" si="0"/>
        <v>1902541.3619999997</v>
      </c>
      <c r="C45">
        <f t="shared" si="1"/>
        <v>7.8004195841999984</v>
      </c>
      <c r="D45">
        <f t="shared" si="2"/>
        <v>566.95732587599991</v>
      </c>
      <c r="E45">
        <f t="shared" si="3"/>
        <v>4.962782947859723</v>
      </c>
      <c r="F45">
        <f t="shared" si="4"/>
        <v>264.48559252115399</v>
      </c>
      <c r="G45">
        <f t="shared" si="5"/>
        <v>269.44837546901374</v>
      </c>
      <c r="I45">
        <f t="shared" si="6"/>
        <v>7610165.4479999989</v>
      </c>
      <c r="J45">
        <f t="shared" si="7"/>
        <v>31.201678336799993</v>
      </c>
      <c r="K45">
        <f t="shared" si="8"/>
        <v>2267.8293035039997</v>
      </c>
      <c r="L45">
        <f t="shared" si="9"/>
        <v>19.851131791438892</v>
      </c>
      <c r="M45">
        <f t="shared" si="10"/>
        <v>1057.942370084616</v>
      </c>
      <c r="N45">
        <f t="shared" si="11"/>
        <v>1077.793501876055</v>
      </c>
      <c r="P45">
        <f t="shared" si="12"/>
        <v>1347.2418773450686</v>
      </c>
    </row>
    <row r="46" spans="1:16" x14ac:dyDescent="0.2">
      <c r="A46">
        <v>19144593.259999998</v>
      </c>
      <c r="B46">
        <f t="shared" si="0"/>
        <v>3828918.6519999998</v>
      </c>
      <c r="C46">
        <f t="shared" si="1"/>
        <v>15.698566473199998</v>
      </c>
      <c r="D46">
        <f t="shared" si="2"/>
        <v>1141.0177582959998</v>
      </c>
      <c r="E46">
        <f t="shared" si="3"/>
        <v>9.9877419615793031</v>
      </c>
      <c r="F46">
        <f t="shared" si="4"/>
        <v>532.28478424508398</v>
      </c>
      <c r="G46">
        <f t="shared" si="5"/>
        <v>542.27252620666331</v>
      </c>
      <c r="I46">
        <f t="shared" si="6"/>
        <v>15315674.607999999</v>
      </c>
      <c r="J46">
        <f t="shared" si="7"/>
        <v>62.794265892799991</v>
      </c>
      <c r="K46">
        <f t="shared" si="8"/>
        <v>4564.0710331839991</v>
      </c>
      <c r="L46">
        <f t="shared" si="9"/>
        <v>39.950967846317212</v>
      </c>
      <c r="M46">
        <f t="shared" si="10"/>
        <v>2129.1391369803359</v>
      </c>
      <c r="N46">
        <f t="shared" si="11"/>
        <v>2169.0901048266533</v>
      </c>
      <c r="P46">
        <f t="shared" si="12"/>
        <v>2711.3626310333166</v>
      </c>
    </row>
    <row r="47" spans="1:16" x14ac:dyDescent="0.2">
      <c r="A47">
        <v>11416561.41</v>
      </c>
      <c r="B47">
        <f t="shared" si="0"/>
        <v>2283312.2820000001</v>
      </c>
      <c r="C47">
        <f t="shared" si="1"/>
        <v>9.3615803561999993</v>
      </c>
      <c r="D47">
        <f t="shared" si="2"/>
        <v>680.42706003599994</v>
      </c>
      <c r="E47">
        <f t="shared" si="3"/>
        <v>5.9560246542215634</v>
      </c>
      <c r="F47">
        <f t="shared" si="4"/>
        <v>317.41922350679397</v>
      </c>
      <c r="G47">
        <f t="shared" si="5"/>
        <v>323.37524816101552</v>
      </c>
      <c r="I47">
        <f t="shared" si="6"/>
        <v>9133249.1280000005</v>
      </c>
      <c r="J47">
        <f t="shared" si="7"/>
        <v>37.446321424799997</v>
      </c>
      <c r="K47">
        <f t="shared" si="8"/>
        <v>2721.7082401439998</v>
      </c>
      <c r="L47">
        <f t="shared" si="9"/>
        <v>23.824098616886253</v>
      </c>
      <c r="M47">
        <f t="shared" si="10"/>
        <v>1269.6768940271759</v>
      </c>
      <c r="N47">
        <f t="shared" si="11"/>
        <v>1293.5009926440621</v>
      </c>
      <c r="P47">
        <f t="shared" si="12"/>
        <v>1616.8762408050775</v>
      </c>
    </row>
    <row r="48" spans="1:16" x14ac:dyDescent="0.2">
      <c r="A48">
        <v>4916561.1099999994</v>
      </c>
      <c r="B48">
        <f t="shared" si="0"/>
        <v>983312.22199999995</v>
      </c>
      <c r="C48">
        <f t="shared" si="1"/>
        <v>4.0315801101999993</v>
      </c>
      <c r="D48">
        <f t="shared" si="2"/>
        <v>293.02704215599999</v>
      </c>
      <c r="E48">
        <f t="shared" si="3"/>
        <v>2.5649718977114437</v>
      </c>
      <c r="F48">
        <f t="shared" si="4"/>
        <v>136.69711516577399</v>
      </c>
      <c r="G48">
        <f t="shared" si="5"/>
        <v>139.26208706348544</v>
      </c>
      <c r="I48">
        <f t="shared" si="6"/>
        <v>3933248.8879999998</v>
      </c>
      <c r="J48">
        <f t="shared" si="7"/>
        <v>16.126320440799997</v>
      </c>
      <c r="K48">
        <f t="shared" si="8"/>
        <v>1172.108168624</v>
      </c>
      <c r="L48">
        <f t="shared" si="9"/>
        <v>10.259887590845775</v>
      </c>
      <c r="M48">
        <f t="shared" si="10"/>
        <v>546.78846066309598</v>
      </c>
      <c r="N48">
        <f t="shared" si="11"/>
        <v>557.04834825394175</v>
      </c>
      <c r="P48">
        <f t="shared" si="12"/>
        <v>696.31043531742716</v>
      </c>
    </row>
    <row r="49" spans="1:16" x14ac:dyDescent="0.2">
      <c r="A49">
        <v>1756332.3900000006</v>
      </c>
      <c r="B49">
        <f t="shared" si="0"/>
        <v>351266.47800000012</v>
      </c>
      <c r="C49">
        <f t="shared" si="1"/>
        <v>1.4401925598000005</v>
      </c>
      <c r="D49">
        <f t="shared" si="2"/>
        <v>104.67741044400003</v>
      </c>
      <c r="E49">
        <f t="shared" si="3"/>
        <v>0.91627931039595634</v>
      </c>
      <c r="F49">
        <f t="shared" si="4"/>
        <v>48.832011972126018</v>
      </c>
      <c r="G49">
        <f t="shared" si="5"/>
        <v>49.748291282521976</v>
      </c>
      <c r="I49">
        <f t="shared" si="6"/>
        <v>1405065.9120000005</v>
      </c>
      <c r="J49">
        <f t="shared" si="7"/>
        <v>5.760770239200002</v>
      </c>
      <c r="K49">
        <f t="shared" si="8"/>
        <v>418.70964177600013</v>
      </c>
      <c r="L49">
        <f t="shared" si="9"/>
        <v>3.6651172415838253</v>
      </c>
      <c r="M49">
        <f t="shared" si="10"/>
        <v>195.32804788850407</v>
      </c>
      <c r="N49">
        <f t="shared" si="11"/>
        <v>198.9931651300879</v>
      </c>
      <c r="P49">
        <f t="shared" si="12"/>
        <v>248.74145641260986</v>
      </c>
    </row>
    <row r="50" spans="1:16" x14ac:dyDescent="0.2">
      <c r="A50">
        <v>2367561.3900000006</v>
      </c>
      <c r="B50">
        <f t="shared" si="0"/>
        <v>473512.27800000017</v>
      </c>
      <c r="C50">
        <f t="shared" si="1"/>
        <v>1.9414003398000006</v>
      </c>
      <c r="D50">
        <f t="shared" si="2"/>
        <v>141.10665884400004</v>
      </c>
      <c r="E50">
        <f t="shared" si="3"/>
        <v>1.2351577241875564</v>
      </c>
      <c r="F50">
        <f t="shared" si="4"/>
        <v>65.826256350726027</v>
      </c>
      <c r="G50">
        <f t="shared" si="5"/>
        <v>67.061414074913586</v>
      </c>
      <c r="I50">
        <f t="shared" si="6"/>
        <v>1894049.1120000007</v>
      </c>
      <c r="J50">
        <f t="shared" si="7"/>
        <v>7.7656013592000024</v>
      </c>
      <c r="K50">
        <f t="shared" si="8"/>
        <v>564.42663537600015</v>
      </c>
      <c r="L50">
        <f t="shared" si="9"/>
        <v>4.9406308967502257</v>
      </c>
      <c r="M50">
        <f t="shared" si="10"/>
        <v>263.30502540290411</v>
      </c>
      <c r="N50">
        <f t="shared" si="11"/>
        <v>268.24565629965434</v>
      </c>
      <c r="P50">
        <f t="shared" si="12"/>
        <v>335.30707037456796</v>
      </c>
    </row>
    <row r="51" spans="1:16" x14ac:dyDescent="0.2">
      <c r="A51">
        <v>8393908.8099999987</v>
      </c>
      <c r="B51">
        <f t="shared" si="0"/>
        <v>1678781.7619999999</v>
      </c>
      <c r="C51">
        <f t="shared" si="1"/>
        <v>6.8830052241999988</v>
      </c>
      <c r="D51">
        <f t="shared" si="2"/>
        <v>500.27696507599995</v>
      </c>
      <c r="E51">
        <f t="shared" si="3"/>
        <v>4.3791055837405235</v>
      </c>
      <c r="F51">
        <f t="shared" si="4"/>
        <v>233.37920420795399</v>
      </c>
      <c r="G51">
        <f t="shared" si="5"/>
        <v>237.7583097916945</v>
      </c>
      <c r="I51">
        <f t="shared" si="6"/>
        <v>6715127.0479999995</v>
      </c>
      <c r="J51">
        <f t="shared" si="7"/>
        <v>27.532020896799995</v>
      </c>
      <c r="K51">
        <f t="shared" si="8"/>
        <v>2001.1078603039998</v>
      </c>
      <c r="L51">
        <f t="shared" si="9"/>
        <v>17.516422334962094</v>
      </c>
      <c r="M51">
        <f t="shared" si="10"/>
        <v>933.51681683181596</v>
      </c>
      <c r="N51">
        <f t="shared" si="11"/>
        <v>951.033239166778</v>
      </c>
      <c r="P51">
        <f t="shared" si="12"/>
        <v>1188.7915489584725</v>
      </c>
    </row>
    <row r="52" spans="1:16" x14ac:dyDescent="0.2">
      <c r="A52">
        <v>2565172.7099999972</v>
      </c>
      <c r="B52">
        <f t="shared" si="0"/>
        <v>513034.54199999943</v>
      </c>
      <c r="C52">
        <f t="shared" si="1"/>
        <v>2.1034416221999974</v>
      </c>
      <c r="D52">
        <f t="shared" si="2"/>
        <v>152.88429351599981</v>
      </c>
      <c r="E52">
        <f t="shared" si="3"/>
        <v>1.3382516288760824</v>
      </c>
      <c r="F52">
        <f t="shared" si="4"/>
        <v>71.320522925213922</v>
      </c>
      <c r="G52">
        <f t="shared" si="5"/>
        <v>72.658774554090002</v>
      </c>
      <c r="I52">
        <f t="shared" si="6"/>
        <v>2052138.1679999977</v>
      </c>
      <c r="J52">
        <f t="shared" si="7"/>
        <v>8.4137664887999897</v>
      </c>
      <c r="K52">
        <f t="shared" si="8"/>
        <v>611.53717406399926</v>
      </c>
      <c r="L52">
        <f t="shared" si="9"/>
        <v>5.3530065155043296</v>
      </c>
      <c r="M52">
        <f t="shared" si="10"/>
        <v>285.28209170085569</v>
      </c>
      <c r="N52">
        <f t="shared" si="11"/>
        <v>290.63509821636001</v>
      </c>
      <c r="P52">
        <f t="shared" si="12"/>
        <v>363.29387277044998</v>
      </c>
    </row>
    <row r="53" spans="1:16" x14ac:dyDescent="0.2">
      <c r="A53">
        <v>10719958.590000002</v>
      </c>
      <c r="B53">
        <f t="shared" si="0"/>
        <v>2143991.7180000003</v>
      </c>
      <c r="C53">
        <f t="shared" si="1"/>
        <v>8.7903660438000006</v>
      </c>
      <c r="D53">
        <f t="shared" si="2"/>
        <v>638.90953196400005</v>
      </c>
      <c r="E53">
        <f t="shared" si="3"/>
        <v>5.5926066843864364</v>
      </c>
      <c r="F53">
        <f t="shared" si="4"/>
        <v>298.05129666120604</v>
      </c>
      <c r="G53">
        <f t="shared" si="5"/>
        <v>303.64390334559249</v>
      </c>
      <c r="I53">
        <f t="shared" si="6"/>
        <v>8575966.8720000014</v>
      </c>
      <c r="J53">
        <f t="shared" si="7"/>
        <v>35.161464175200003</v>
      </c>
      <c r="K53">
        <f t="shared" si="8"/>
        <v>2555.6381278560002</v>
      </c>
      <c r="L53">
        <f t="shared" si="9"/>
        <v>22.370426737545746</v>
      </c>
      <c r="M53">
        <f t="shared" si="10"/>
        <v>1192.2051866448242</v>
      </c>
      <c r="N53">
        <f t="shared" si="11"/>
        <v>1214.57561338237</v>
      </c>
      <c r="P53">
        <f t="shared" si="12"/>
        <v>1518.2195167279624</v>
      </c>
    </row>
    <row r="54" spans="1:16" x14ac:dyDescent="0.2">
      <c r="A54">
        <v>3058652.3900000006</v>
      </c>
      <c r="B54">
        <f t="shared" si="0"/>
        <v>611730.47800000012</v>
      </c>
      <c r="C54">
        <f t="shared" si="1"/>
        <v>2.5080949598000002</v>
      </c>
      <c r="D54">
        <f t="shared" si="2"/>
        <v>182.29568244400002</v>
      </c>
      <c r="E54">
        <f t="shared" si="3"/>
        <v>1.5957001753239561</v>
      </c>
      <c r="F54">
        <f t="shared" si="4"/>
        <v>85.040935860126012</v>
      </c>
      <c r="G54">
        <f t="shared" si="5"/>
        <v>86.636636035449968</v>
      </c>
      <c r="I54">
        <f t="shared" si="6"/>
        <v>2446921.9120000005</v>
      </c>
      <c r="J54">
        <f t="shared" si="7"/>
        <v>10.032379839200001</v>
      </c>
      <c r="K54">
        <f t="shared" si="8"/>
        <v>729.18272977600009</v>
      </c>
      <c r="L54">
        <f t="shared" si="9"/>
        <v>6.3828007012958246</v>
      </c>
      <c r="M54">
        <f t="shared" si="10"/>
        <v>340.16374344050405</v>
      </c>
      <c r="N54">
        <f t="shared" si="11"/>
        <v>346.54654414179987</v>
      </c>
      <c r="P54">
        <f t="shared" si="12"/>
        <v>433.18318017724982</v>
      </c>
    </row>
    <row r="55" spans="1:16" x14ac:dyDescent="0.2">
      <c r="A55">
        <v>4266138.09</v>
      </c>
      <c r="B55">
        <f t="shared" si="0"/>
        <v>853227.61800000002</v>
      </c>
      <c r="C55">
        <f t="shared" si="1"/>
        <v>3.4982332337999997</v>
      </c>
      <c r="D55">
        <f t="shared" si="2"/>
        <v>254.26183016399997</v>
      </c>
      <c r="E55">
        <f t="shared" si="3"/>
        <v>2.225645948008236</v>
      </c>
      <c r="F55">
        <f t="shared" si="4"/>
        <v>118.61314377150599</v>
      </c>
      <c r="G55">
        <f t="shared" si="5"/>
        <v>120.83878971951422</v>
      </c>
      <c r="I55">
        <f t="shared" si="6"/>
        <v>3412910.4720000001</v>
      </c>
      <c r="J55">
        <f t="shared" si="7"/>
        <v>13.992932935199999</v>
      </c>
      <c r="K55">
        <f t="shared" si="8"/>
        <v>1017.0473206559999</v>
      </c>
      <c r="L55">
        <f t="shared" si="9"/>
        <v>8.902583792032944</v>
      </c>
      <c r="M55">
        <f t="shared" si="10"/>
        <v>474.45257508602396</v>
      </c>
      <c r="N55">
        <f t="shared" si="11"/>
        <v>483.3551588780569</v>
      </c>
      <c r="P55">
        <f t="shared" si="12"/>
        <v>604.19394859757108</v>
      </c>
    </row>
    <row r="56" spans="1:16" x14ac:dyDescent="0.2">
      <c r="A56">
        <v>93078732.910000011</v>
      </c>
      <c r="B56">
        <f t="shared" si="0"/>
        <v>18615746.582000002</v>
      </c>
      <c r="C56">
        <f t="shared" si="1"/>
        <v>76.324560986199998</v>
      </c>
      <c r="D56">
        <f t="shared" si="2"/>
        <v>5547.4924814360002</v>
      </c>
      <c r="E56">
        <f t="shared" si="3"/>
        <v>48.55921219064016</v>
      </c>
      <c r="F56">
        <f t="shared" si="4"/>
        <v>2587.9052425898944</v>
      </c>
      <c r="G56">
        <f t="shared" si="5"/>
        <v>2636.4644547805347</v>
      </c>
      <c r="I56">
        <f t="shared" si="6"/>
        <v>74462986.328000009</v>
      </c>
      <c r="J56">
        <f t="shared" si="7"/>
        <v>305.29824394479999</v>
      </c>
      <c r="K56">
        <f t="shared" si="8"/>
        <v>22189.969925744001</v>
      </c>
      <c r="L56">
        <f t="shared" si="9"/>
        <v>194.23684876256064</v>
      </c>
      <c r="M56">
        <f t="shared" si="10"/>
        <v>10351.620970359578</v>
      </c>
      <c r="N56">
        <f t="shared" si="11"/>
        <v>10545.857819122139</v>
      </c>
      <c r="P56">
        <f t="shared" si="12"/>
        <v>13182.322273902673</v>
      </c>
    </row>
    <row r="57" spans="1:16" x14ac:dyDescent="0.2">
      <c r="A57">
        <v>101221539.81000002</v>
      </c>
      <c r="B57">
        <f t="shared" si="0"/>
        <v>20244307.962000005</v>
      </c>
      <c r="C57">
        <f t="shared" si="1"/>
        <v>83.00166264420001</v>
      </c>
      <c r="D57">
        <f t="shared" si="2"/>
        <v>6032.8037726760012</v>
      </c>
      <c r="E57">
        <f t="shared" si="3"/>
        <v>52.807317807492929</v>
      </c>
      <c r="F57">
        <f t="shared" si="4"/>
        <v>2814.3029599533547</v>
      </c>
      <c r="G57">
        <f t="shared" si="5"/>
        <v>2867.1102777608476</v>
      </c>
      <c r="I57">
        <f t="shared" si="6"/>
        <v>80977231.84800002</v>
      </c>
      <c r="J57">
        <f t="shared" si="7"/>
        <v>332.00665057680004</v>
      </c>
      <c r="K57">
        <f t="shared" si="8"/>
        <v>24131.215090704005</v>
      </c>
      <c r="L57">
        <f t="shared" si="9"/>
        <v>211.22927122997172</v>
      </c>
      <c r="M57">
        <f t="shared" si="10"/>
        <v>11257.211839813419</v>
      </c>
      <c r="N57">
        <f t="shared" si="11"/>
        <v>11468.44111104339</v>
      </c>
      <c r="P57">
        <f t="shared" si="12"/>
        <v>14335.551388804237</v>
      </c>
    </row>
    <row r="58" spans="1:16" x14ac:dyDescent="0.2">
      <c r="A58">
        <v>125361471.81000002</v>
      </c>
      <c r="B58">
        <f t="shared" si="0"/>
        <v>25072294.362000003</v>
      </c>
      <c r="C58">
        <f t="shared" si="1"/>
        <v>102.79640688420001</v>
      </c>
      <c r="D58">
        <f t="shared" si="2"/>
        <v>7471.5437198760001</v>
      </c>
      <c r="E58">
        <f t="shared" si="3"/>
        <v>65.40112998786573</v>
      </c>
      <c r="F58">
        <f t="shared" si="4"/>
        <v>3485.4751453221543</v>
      </c>
      <c r="G58">
        <f t="shared" si="5"/>
        <v>3550.87627531002</v>
      </c>
      <c r="I58">
        <f t="shared" si="6"/>
        <v>100289177.44800001</v>
      </c>
      <c r="J58">
        <f t="shared" si="7"/>
        <v>411.18562753680004</v>
      </c>
      <c r="K58">
        <f t="shared" si="8"/>
        <v>29886.174879504</v>
      </c>
      <c r="L58">
        <f t="shared" si="9"/>
        <v>261.60451995146292</v>
      </c>
      <c r="M58">
        <f t="shared" si="10"/>
        <v>13941.900581288617</v>
      </c>
      <c r="N58">
        <f t="shared" si="11"/>
        <v>14203.50510124008</v>
      </c>
      <c r="P58">
        <f t="shared" si="12"/>
        <v>17754.3813765501</v>
      </c>
    </row>
    <row r="59" spans="1:16" x14ac:dyDescent="0.2">
      <c r="A59">
        <v>75726238.710000008</v>
      </c>
      <c r="B59">
        <f t="shared" si="0"/>
        <v>15145247.742000002</v>
      </c>
      <c r="C59">
        <f t="shared" si="1"/>
        <v>62.095515742200007</v>
      </c>
      <c r="D59">
        <f t="shared" si="2"/>
        <v>4513.2838271160008</v>
      </c>
      <c r="E59">
        <f t="shared" si="3"/>
        <v>39.506409025502492</v>
      </c>
      <c r="F59">
        <f t="shared" si="4"/>
        <v>2105.4469053496146</v>
      </c>
      <c r="G59">
        <f t="shared" si="5"/>
        <v>2144.9533143751169</v>
      </c>
      <c r="I59">
        <f t="shared" si="6"/>
        <v>60580990.96800001</v>
      </c>
      <c r="J59">
        <f t="shared" si="7"/>
        <v>248.38206296880003</v>
      </c>
      <c r="K59">
        <f t="shared" si="8"/>
        <v>18053.135308464003</v>
      </c>
      <c r="L59">
        <f t="shared" si="9"/>
        <v>158.02563610200997</v>
      </c>
      <c r="M59">
        <f t="shared" si="10"/>
        <v>8421.7876213984582</v>
      </c>
      <c r="N59">
        <f t="shared" si="11"/>
        <v>8579.8132575004674</v>
      </c>
      <c r="P59">
        <f t="shared" si="12"/>
        <v>10724.766571875585</v>
      </c>
    </row>
    <row r="60" spans="1:16" x14ac:dyDescent="0.2">
      <c r="A60">
        <v>94323758.860000014</v>
      </c>
      <c r="B60">
        <f t="shared" si="0"/>
        <v>18864751.772000004</v>
      </c>
      <c r="C60">
        <f t="shared" si="1"/>
        <v>77.345482265200005</v>
      </c>
      <c r="D60">
        <f t="shared" si="2"/>
        <v>5621.6960280560006</v>
      </c>
      <c r="E60">
        <f t="shared" si="3"/>
        <v>49.20874272676555</v>
      </c>
      <c r="F60">
        <f t="shared" si="4"/>
        <v>2622.5211970881246</v>
      </c>
      <c r="G60">
        <f t="shared" si="5"/>
        <v>2671.7299398148903</v>
      </c>
      <c r="I60">
        <f t="shared" si="6"/>
        <v>75459007.088000014</v>
      </c>
      <c r="J60">
        <f t="shared" si="7"/>
        <v>309.38192906080002</v>
      </c>
      <c r="K60">
        <f t="shared" si="8"/>
        <v>22486.784112224002</v>
      </c>
      <c r="L60">
        <f t="shared" si="9"/>
        <v>196.8349709070622</v>
      </c>
      <c r="M60">
        <f t="shared" si="10"/>
        <v>10490.084788352498</v>
      </c>
      <c r="N60">
        <f t="shared" si="11"/>
        <v>10686.919759259561</v>
      </c>
      <c r="P60">
        <f t="shared" si="12"/>
        <v>13358.649699074451</v>
      </c>
    </row>
    <row r="61" spans="1:16" x14ac:dyDescent="0.2">
      <c r="A61">
        <v>85639120.410000011</v>
      </c>
      <c r="B61">
        <f t="shared" si="0"/>
        <v>17127824.082000002</v>
      </c>
      <c r="C61">
        <f t="shared" si="1"/>
        <v>70.224078736199999</v>
      </c>
      <c r="D61">
        <f t="shared" si="2"/>
        <v>5104.0915764360007</v>
      </c>
      <c r="E61">
        <f t="shared" si="3"/>
        <v>44.677963373545161</v>
      </c>
      <c r="F61">
        <f t="shared" si="4"/>
        <v>2381.0587204073945</v>
      </c>
      <c r="G61">
        <f t="shared" si="5"/>
        <v>2425.7366837809395</v>
      </c>
      <c r="I61">
        <f t="shared" si="6"/>
        <v>68511296.328000009</v>
      </c>
      <c r="J61">
        <f t="shared" si="7"/>
        <v>280.8963149448</v>
      </c>
      <c r="K61">
        <f t="shared" si="8"/>
        <v>20416.366305744003</v>
      </c>
      <c r="L61">
        <f t="shared" si="9"/>
        <v>178.71185349418064</v>
      </c>
      <c r="M61">
        <f t="shared" si="10"/>
        <v>9524.234881629578</v>
      </c>
      <c r="N61">
        <f t="shared" si="11"/>
        <v>9702.9467351237581</v>
      </c>
      <c r="P61">
        <f t="shared" si="12"/>
        <v>12128.683418904697</v>
      </c>
    </row>
    <row r="62" spans="1:16" x14ac:dyDescent="0.2">
      <c r="A62">
        <v>45119453.100000009</v>
      </c>
      <c r="B62">
        <f t="shared" si="0"/>
        <v>9023890.6200000029</v>
      </c>
      <c r="C62">
        <f t="shared" si="1"/>
        <v>36.99795154200001</v>
      </c>
      <c r="D62">
        <f t="shared" si="2"/>
        <v>2689.1194047600006</v>
      </c>
      <c r="E62">
        <f t="shared" si="3"/>
        <v>23.538836730051248</v>
      </c>
      <c r="F62">
        <f t="shared" si="4"/>
        <v>1254.4742023205404</v>
      </c>
      <c r="G62">
        <f t="shared" si="5"/>
        <v>1278.0130390505917</v>
      </c>
      <c r="I62">
        <f t="shared" si="6"/>
        <v>36095562.480000012</v>
      </c>
      <c r="J62">
        <f t="shared" si="7"/>
        <v>147.99180616800004</v>
      </c>
      <c r="K62">
        <f t="shared" si="8"/>
        <v>10756.477619040003</v>
      </c>
      <c r="L62">
        <f t="shared" si="9"/>
        <v>94.155346920204991</v>
      </c>
      <c r="M62">
        <f t="shared" si="10"/>
        <v>5017.8968092821615</v>
      </c>
      <c r="N62">
        <f t="shared" si="11"/>
        <v>5112.0521562023669</v>
      </c>
      <c r="P62">
        <f t="shared" si="12"/>
        <v>6390.0651952529588</v>
      </c>
    </row>
    <row r="63" spans="1:16" x14ac:dyDescent="0.2">
      <c r="A63">
        <v>73619425.860000014</v>
      </c>
      <c r="B63">
        <f t="shared" si="0"/>
        <v>14723885.172000004</v>
      </c>
      <c r="C63">
        <f t="shared" si="1"/>
        <v>60.367929205200014</v>
      </c>
      <c r="D63">
        <f t="shared" si="2"/>
        <v>4387.7177812560012</v>
      </c>
      <c r="E63">
        <f t="shared" si="3"/>
        <v>38.40728391893235</v>
      </c>
      <c r="F63">
        <f t="shared" si="4"/>
        <v>2046.8703449559248</v>
      </c>
      <c r="G63">
        <f t="shared" si="5"/>
        <v>2085.2776288748573</v>
      </c>
      <c r="I63">
        <f t="shared" si="6"/>
        <v>58895540.688000016</v>
      </c>
      <c r="J63">
        <f t="shared" si="7"/>
        <v>241.47171682080005</v>
      </c>
      <c r="K63">
        <f t="shared" si="8"/>
        <v>17550.871125024005</v>
      </c>
      <c r="L63">
        <f t="shared" si="9"/>
        <v>153.6291356757294</v>
      </c>
      <c r="M63">
        <f t="shared" si="10"/>
        <v>8187.4813798236992</v>
      </c>
      <c r="N63">
        <f t="shared" si="11"/>
        <v>8341.1105154994293</v>
      </c>
      <c r="P63">
        <f t="shared" si="12"/>
        <v>10426.388144374287</v>
      </c>
    </row>
    <row r="64" spans="1:16" x14ac:dyDescent="0.2">
      <c r="A64">
        <v>43889271.700000003</v>
      </c>
      <c r="B64">
        <f t="shared" si="0"/>
        <v>8777854.3400000017</v>
      </c>
      <c r="C64">
        <f t="shared" si="1"/>
        <v>35.989202794000008</v>
      </c>
      <c r="D64">
        <f t="shared" si="2"/>
        <v>2615.8005933200002</v>
      </c>
      <c r="E64">
        <f t="shared" si="3"/>
        <v>22.897050601598686</v>
      </c>
      <c r="F64">
        <f t="shared" si="4"/>
        <v>1220.27097678378</v>
      </c>
      <c r="G64">
        <f t="shared" si="5"/>
        <v>1243.1680273853788</v>
      </c>
      <c r="I64">
        <f t="shared" si="6"/>
        <v>35111417.360000007</v>
      </c>
      <c r="J64">
        <f t="shared" si="7"/>
        <v>143.95681117600003</v>
      </c>
      <c r="K64">
        <f t="shared" si="8"/>
        <v>10463.202373280001</v>
      </c>
      <c r="L64">
        <f t="shared" si="9"/>
        <v>91.588202406394743</v>
      </c>
      <c r="M64">
        <f t="shared" si="10"/>
        <v>4881.0839071351202</v>
      </c>
      <c r="N64">
        <f t="shared" si="11"/>
        <v>4972.6721095415151</v>
      </c>
      <c r="P64">
        <f t="shared" si="12"/>
        <v>6215.840136926894</v>
      </c>
    </row>
    <row r="65" spans="1:16" x14ac:dyDescent="0.2">
      <c r="A65">
        <v>15260650</v>
      </c>
      <c r="B65">
        <f t="shared" si="0"/>
        <v>3052130</v>
      </c>
      <c r="C65">
        <f t="shared" si="1"/>
        <v>12.513732999999998</v>
      </c>
      <c r="D65">
        <f t="shared" si="2"/>
        <v>909.53473999999994</v>
      </c>
      <c r="E65">
        <f t="shared" si="3"/>
        <v>7.9614872092599995</v>
      </c>
      <c r="F65">
        <f t="shared" si="4"/>
        <v>424.29795621</v>
      </c>
      <c r="G65">
        <f t="shared" si="5"/>
        <v>432.25944341925998</v>
      </c>
      <c r="I65">
        <f t="shared" si="6"/>
        <v>12208520</v>
      </c>
      <c r="J65">
        <f t="shared" si="7"/>
        <v>50.054931999999994</v>
      </c>
      <c r="K65">
        <f t="shared" si="8"/>
        <v>3638.1389599999998</v>
      </c>
      <c r="L65">
        <f t="shared" si="9"/>
        <v>31.845948837039998</v>
      </c>
      <c r="M65">
        <f t="shared" si="10"/>
        <v>1697.19182484</v>
      </c>
      <c r="N65">
        <f t="shared" si="11"/>
        <v>1729.0377736770399</v>
      </c>
      <c r="P65">
        <f t="shared" si="12"/>
        <v>2161.2972170962998</v>
      </c>
    </row>
    <row r="66" spans="1:16" x14ac:dyDescent="0.2">
      <c r="A66">
        <v>208579.25000000373</v>
      </c>
      <c r="B66">
        <f t="shared" si="0"/>
        <v>41715.850000000748</v>
      </c>
      <c r="C66">
        <f t="shared" si="1"/>
        <v>0.17103498500000305</v>
      </c>
      <c r="D66">
        <f t="shared" si="2"/>
        <v>12.431323300000223</v>
      </c>
      <c r="E66">
        <f t="shared" si="3"/>
        <v>0.10881587815670195</v>
      </c>
      <c r="F66">
        <f t="shared" si="4"/>
        <v>5.7992123194501044</v>
      </c>
      <c r="G66">
        <f t="shared" si="5"/>
        <v>5.9080281976068063</v>
      </c>
      <c r="I66">
        <f t="shared" si="6"/>
        <v>166863.40000000299</v>
      </c>
      <c r="J66">
        <f t="shared" si="7"/>
        <v>0.68413994000001221</v>
      </c>
      <c r="K66">
        <f t="shared" si="8"/>
        <v>49.725293200000891</v>
      </c>
      <c r="L66">
        <f t="shared" si="9"/>
        <v>0.43526351262680779</v>
      </c>
      <c r="M66">
        <f t="shared" si="10"/>
        <v>23.196849277800418</v>
      </c>
      <c r="N66">
        <f t="shared" si="11"/>
        <v>23.632112790427225</v>
      </c>
      <c r="P66">
        <f t="shared" si="12"/>
        <v>29.540140988034032</v>
      </c>
    </row>
    <row r="67" spans="1:16" x14ac:dyDescent="0.2">
      <c r="A67">
        <v>56041661.999999985</v>
      </c>
      <c r="B67">
        <f t="shared" ref="B67:B130" si="13">A67*0.2</f>
        <v>11208332.399999999</v>
      </c>
      <c r="C67">
        <f t="shared" ref="C67:C130" si="14">B67*0.0000041</f>
        <v>45.954162839999988</v>
      </c>
      <c r="D67">
        <f t="shared" ref="D67:D130" si="15">B67*0.000298</f>
        <v>3340.0830551999993</v>
      </c>
      <c r="E67">
        <f t="shared" ref="E67:E130" si="16">C67*0.63622</f>
        <v>29.236957482064792</v>
      </c>
      <c r="F67">
        <f t="shared" ref="F67:F130" si="17">D67*0.4665</f>
        <v>1558.1487452507997</v>
      </c>
      <c r="G67">
        <f t="shared" ref="G67:G130" si="18">E67+F67</f>
        <v>1587.3857027328645</v>
      </c>
      <c r="I67">
        <f t="shared" ref="I67:I130" si="19">A67*0.8</f>
        <v>44833329.599999994</v>
      </c>
      <c r="J67">
        <f t="shared" ref="J67:J130" si="20">I67*0.0000041</f>
        <v>183.81665135999995</v>
      </c>
      <c r="K67">
        <f t="shared" ref="K67:K130" si="21">I67*0.000298</f>
        <v>13360.332220799997</v>
      </c>
      <c r="L67">
        <f t="shared" ref="L67:L130" si="22">J67*0.63622</f>
        <v>116.94782992825917</v>
      </c>
      <c r="M67">
        <f t="shared" ref="M67:M130" si="23">K67*0.4665</f>
        <v>6232.5949810031989</v>
      </c>
      <c r="N67">
        <f t="shared" ref="N67:N130" si="24">M67+L67</f>
        <v>6349.542810931458</v>
      </c>
      <c r="P67">
        <f t="shared" si="12"/>
        <v>7936.928513664323</v>
      </c>
    </row>
    <row r="68" spans="1:16" x14ac:dyDescent="0.2">
      <c r="A68">
        <v>40601479.609999999</v>
      </c>
      <c r="B68">
        <f t="shared" si="13"/>
        <v>8120295.9220000003</v>
      </c>
      <c r="C68">
        <f t="shared" si="14"/>
        <v>33.2932132802</v>
      </c>
      <c r="D68">
        <f t="shared" si="15"/>
        <v>2419.8481847559997</v>
      </c>
      <c r="E68">
        <f t="shared" si="16"/>
        <v>21.181808153128845</v>
      </c>
      <c r="F68">
        <f t="shared" si="17"/>
        <v>1128.8591781886739</v>
      </c>
      <c r="G68">
        <f t="shared" si="18"/>
        <v>1150.0409863418029</v>
      </c>
      <c r="I68">
        <f t="shared" si="19"/>
        <v>32481183.688000001</v>
      </c>
      <c r="J68">
        <f t="shared" si="20"/>
        <v>133.1728531208</v>
      </c>
      <c r="K68">
        <f t="shared" si="21"/>
        <v>9679.3927390239987</v>
      </c>
      <c r="L68">
        <f t="shared" si="22"/>
        <v>84.72723261251538</v>
      </c>
      <c r="M68">
        <f t="shared" si="23"/>
        <v>4515.4367127546957</v>
      </c>
      <c r="N68">
        <f t="shared" si="24"/>
        <v>4600.1639453672115</v>
      </c>
      <c r="P68">
        <f t="shared" ref="P68:P131" si="25">N68+G68</f>
        <v>5750.2049317090141</v>
      </c>
    </row>
    <row r="69" spans="1:16" x14ac:dyDescent="0.2">
      <c r="A69">
        <v>22955868.509999998</v>
      </c>
      <c r="B69">
        <f t="shared" si="13"/>
        <v>4591173.7019999996</v>
      </c>
      <c r="C69">
        <f t="shared" si="14"/>
        <v>18.823812178199997</v>
      </c>
      <c r="D69">
        <f t="shared" si="15"/>
        <v>1368.1697631959998</v>
      </c>
      <c r="E69">
        <f t="shared" si="16"/>
        <v>11.976085784014403</v>
      </c>
      <c r="F69">
        <f t="shared" si="17"/>
        <v>638.25119453093396</v>
      </c>
      <c r="G69">
        <f t="shared" si="18"/>
        <v>650.22728031494842</v>
      </c>
      <c r="I69">
        <f t="shared" si="19"/>
        <v>18364694.807999998</v>
      </c>
      <c r="J69">
        <f t="shared" si="20"/>
        <v>75.295248712799989</v>
      </c>
      <c r="K69">
        <f t="shared" si="21"/>
        <v>5472.6790527839994</v>
      </c>
      <c r="L69">
        <f t="shared" si="22"/>
        <v>47.904343136057612</v>
      </c>
      <c r="M69">
        <f t="shared" si="23"/>
        <v>2553.0047781237358</v>
      </c>
      <c r="N69">
        <f t="shared" si="24"/>
        <v>2600.9091212597937</v>
      </c>
      <c r="P69">
        <f t="shared" si="25"/>
        <v>3251.1364015747422</v>
      </c>
    </row>
    <row r="70" spans="1:16" x14ac:dyDescent="0.2">
      <c r="A70">
        <v>1644595.0999999978</v>
      </c>
      <c r="B70">
        <f t="shared" si="13"/>
        <v>328919.01999999955</v>
      </c>
      <c r="C70">
        <f t="shared" si="14"/>
        <v>1.3485679819999981</v>
      </c>
      <c r="D70">
        <f t="shared" si="15"/>
        <v>98.017867959999862</v>
      </c>
      <c r="E70">
        <f t="shared" si="16"/>
        <v>0.85798592150803876</v>
      </c>
      <c r="F70">
        <f t="shared" si="17"/>
        <v>45.72533540333994</v>
      </c>
      <c r="G70">
        <f t="shared" si="18"/>
        <v>46.583321324847979</v>
      </c>
      <c r="I70">
        <f t="shared" si="19"/>
        <v>1315676.0799999982</v>
      </c>
      <c r="J70">
        <f t="shared" si="20"/>
        <v>5.3942719279999922</v>
      </c>
      <c r="K70">
        <f t="shared" si="21"/>
        <v>392.07147183999945</v>
      </c>
      <c r="L70">
        <f t="shared" si="22"/>
        <v>3.431943686032155</v>
      </c>
      <c r="M70">
        <f t="shared" si="23"/>
        <v>182.90134161335976</v>
      </c>
      <c r="N70">
        <f t="shared" si="24"/>
        <v>186.33328529939192</v>
      </c>
      <c r="P70">
        <f t="shared" si="25"/>
        <v>232.9166066242399</v>
      </c>
    </row>
    <row r="71" spans="1:16" x14ac:dyDescent="0.2">
      <c r="A71">
        <v>2524690.3999999985</v>
      </c>
      <c r="B71">
        <f t="shared" si="13"/>
        <v>504938.07999999973</v>
      </c>
      <c r="C71">
        <f t="shared" si="14"/>
        <v>2.0702461279999986</v>
      </c>
      <c r="D71">
        <f t="shared" si="15"/>
        <v>150.47154783999991</v>
      </c>
      <c r="E71">
        <f t="shared" si="16"/>
        <v>1.3171319915561592</v>
      </c>
      <c r="F71">
        <f t="shared" si="17"/>
        <v>70.194977067359957</v>
      </c>
      <c r="G71">
        <f t="shared" si="18"/>
        <v>71.51210905891611</v>
      </c>
      <c r="I71">
        <f t="shared" si="19"/>
        <v>2019752.3199999989</v>
      </c>
      <c r="J71">
        <f t="shared" si="20"/>
        <v>8.2809845119999945</v>
      </c>
      <c r="K71">
        <f t="shared" si="21"/>
        <v>601.88619135999966</v>
      </c>
      <c r="L71">
        <f t="shared" si="22"/>
        <v>5.2685279662246369</v>
      </c>
      <c r="M71">
        <f t="shared" si="23"/>
        <v>280.77990826943983</v>
      </c>
      <c r="N71">
        <f t="shared" si="24"/>
        <v>286.04843623566444</v>
      </c>
      <c r="P71">
        <f t="shared" si="25"/>
        <v>357.56054529458055</v>
      </c>
    </row>
    <row r="72" spans="1:16" x14ac:dyDescent="0.2">
      <c r="A72">
        <v>133544012.61000001</v>
      </c>
      <c r="B72">
        <f t="shared" si="13"/>
        <v>26708802.522000004</v>
      </c>
      <c r="C72">
        <f t="shared" si="14"/>
        <v>109.5060903402</v>
      </c>
      <c r="D72">
        <f t="shared" si="15"/>
        <v>7959.2231515560006</v>
      </c>
      <c r="E72">
        <f t="shared" si="16"/>
        <v>69.669964796242041</v>
      </c>
      <c r="F72">
        <f t="shared" si="17"/>
        <v>3712.9776002008743</v>
      </c>
      <c r="G72">
        <f t="shared" si="18"/>
        <v>3782.6475649971162</v>
      </c>
      <c r="I72">
        <f t="shared" si="19"/>
        <v>106835210.08800001</v>
      </c>
      <c r="J72">
        <f t="shared" si="20"/>
        <v>438.02436136080001</v>
      </c>
      <c r="K72">
        <f t="shared" si="21"/>
        <v>31836.892606224003</v>
      </c>
      <c r="L72">
        <f t="shared" si="22"/>
        <v>278.67985918496817</v>
      </c>
      <c r="M72">
        <f t="shared" si="23"/>
        <v>14851.910400803497</v>
      </c>
      <c r="N72">
        <f t="shared" si="24"/>
        <v>15130.590259988465</v>
      </c>
      <c r="P72">
        <f t="shared" si="25"/>
        <v>18913.237824985583</v>
      </c>
    </row>
    <row r="73" spans="1:16" x14ac:dyDescent="0.2">
      <c r="A73">
        <v>133721329.61000001</v>
      </c>
      <c r="B73">
        <f t="shared" si="13"/>
        <v>26744265.922000006</v>
      </c>
      <c r="C73">
        <f t="shared" si="14"/>
        <v>109.65149028020002</v>
      </c>
      <c r="D73">
        <f t="shared" si="15"/>
        <v>7969.7912447560011</v>
      </c>
      <c r="E73">
        <f t="shared" si="16"/>
        <v>69.762471146068862</v>
      </c>
      <c r="F73">
        <f t="shared" si="17"/>
        <v>3717.9076156786746</v>
      </c>
      <c r="G73">
        <f t="shared" si="18"/>
        <v>3787.6700868247435</v>
      </c>
      <c r="I73">
        <f t="shared" si="19"/>
        <v>106977063.68800002</v>
      </c>
      <c r="J73">
        <f t="shared" si="20"/>
        <v>438.60596112080009</v>
      </c>
      <c r="K73">
        <f t="shared" si="21"/>
        <v>31879.164979024004</v>
      </c>
      <c r="L73">
        <f t="shared" si="22"/>
        <v>279.04988458427545</v>
      </c>
      <c r="M73">
        <f t="shared" si="23"/>
        <v>14871.630462714698</v>
      </c>
      <c r="N73">
        <f t="shared" si="24"/>
        <v>15150.680347298974</v>
      </c>
      <c r="P73">
        <f t="shared" si="25"/>
        <v>18938.350434123717</v>
      </c>
    </row>
    <row r="74" spans="1:16" x14ac:dyDescent="0.2">
      <c r="A74">
        <v>20989697.300000001</v>
      </c>
      <c r="B74">
        <f t="shared" si="13"/>
        <v>4197939.46</v>
      </c>
      <c r="C74">
        <f t="shared" si="14"/>
        <v>17.211551785999998</v>
      </c>
      <c r="D74">
        <f t="shared" si="15"/>
        <v>1250.9859590799999</v>
      </c>
      <c r="E74">
        <f t="shared" si="16"/>
        <v>10.950333477288918</v>
      </c>
      <c r="F74">
        <f t="shared" si="17"/>
        <v>583.58494991082</v>
      </c>
      <c r="G74">
        <f t="shared" si="18"/>
        <v>594.53528338810895</v>
      </c>
      <c r="I74">
        <f t="shared" si="19"/>
        <v>16791757.84</v>
      </c>
      <c r="J74">
        <f t="shared" si="20"/>
        <v>68.84620714399999</v>
      </c>
      <c r="K74">
        <f t="shared" si="21"/>
        <v>5003.9438363199997</v>
      </c>
      <c r="L74">
        <f t="shared" si="22"/>
        <v>43.801333909155673</v>
      </c>
      <c r="M74">
        <f t="shared" si="23"/>
        <v>2334.33979964328</v>
      </c>
      <c r="N74">
        <f t="shared" si="24"/>
        <v>2378.1411335524358</v>
      </c>
      <c r="P74">
        <f t="shared" si="25"/>
        <v>2972.6764169405446</v>
      </c>
    </row>
    <row r="75" spans="1:16" x14ac:dyDescent="0.2">
      <c r="A75">
        <v>128869056.11000001</v>
      </c>
      <c r="B75">
        <f t="shared" si="13"/>
        <v>25773811.222000003</v>
      </c>
      <c r="C75">
        <f t="shared" si="14"/>
        <v>105.67262601020001</v>
      </c>
      <c r="D75">
        <f t="shared" si="15"/>
        <v>7680.5957441560004</v>
      </c>
      <c r="E75">
        <f t="shared" si="16"/>
        <v>67.231038120209448</v>
      </c>
      <c r="F75">
        <f t="shared" si="17"/>
        <v>3582.9979146487744</v>
      </c>
      <c r="G75">
        <f t="shared" si="18"/>
        <v>3650.2289527689841</v>
      </c>
      <c r="I75">
        <f t="shared" si="19"/>
        <v>103095244.88800001</v>
      </c>
      <c r="J75">
        <f t="shared" si="20"/>
        <v>422.69050404080002</v>
      </c>
      <c r="K75">
        <f t="shared" si="21"/>
        <v>30722.382976624001</v>
      </c>
      <c r="L75">
        <f t="shared" si="22"/>
        <v>268.92415248083779</v>
      </c>
      <c r="M75">
        <f t="shared" si="23"/>
        <v>14331.991658595098</v>
      </c>
      <c r="N75">
        <f t="shared" si="24"/>
        <v>14600.915811075936</v>
      </c>
      <c r="P75">
        <f t="shared" si="25"/>
        <v>18251.144763844921</v>
      </c>
    </row>
    <row r="76" spans="1:16" x14ac:dyDescent="0.2">
      <c r="A76">
        <v>3834365.3099999987</v>
      </c>
      <c r="B76">
        <f t="shared" si="13"/>
        <v>766873.0619999998</v>
      </c>
      <c r="C76">
        <f t="shared" si="14"/>
        <v>3.1441795541999991</v>
      </c>
      <c r="D76">
        <f t="shared" si="15"/>
        <v>228.52817247599992</v>
      </c>
      <c r="E76">
        <f t="shared" si="16"/>
        <v>2.0003899159731233</v>
      </c>
      <c r="F76">
        <f t="shared" si="17"/>
        <v>106.60839246005396</v>
      </c>
      <c r="G76">
        <f t="shared" si="18"/>
        <v>108.60878237602708</v>
      </c>
      <c r="I76">
        <f t="shared" si="19"/>
        <v>3067492.2479999992</v>
      </c>
      <c r="J76">
        <f t="shared" si="20"/>
        <v>12.576718216799996</v>
      </c>
      <c r="K76">
        <f t="shared" si="21"/>
        <v>914.11268990399969</v>
      </c>
      <c r="L76">
        <f t="shared" si="22"/>
        <v>8.0015596638924933</v>
      </c>
      <c r="M76">
        <f t="shared" si="23"/>
        <v>426.43356984021585</v>
      </c>
      <c r="N76">
        <f t="shared" si="24"/>
        <v>434.43512950410832</v>
      </c>
      <c r="P76">
        <f t="shared" si="25"/>
        <v>543.0439118801354</v>
      </c>
    </row>
    <row r="77" spans="1:16" x14ac:dyDescent="0.2">
      <c r="A77">
        <v>3853224.8599999994</v>
      </c>
      <c r="B77">
        <f t="shared" si="13"/>
        <v>770644.97199999995</v>
      </c>
      <c r="C77">
        <f t="shared" si="14"/>
        <v>3.1596443851999996</v>
      </c>
      <c r="D77">
        <f t="shared" si="15"/>
        <v>229.65220165599996</v>
      </c>
      <c r="E77">
        <f t="shared" si="16"/>
        <v>2.010228950751944</v>
      </c>
      <c r="F77">
        <f t="shared" si="17"/>
        <v>107.13275207252399</v>
      </c>
      <c r="G77">
        <f t="shared" si="18"/>
        <v>109.14298102327592</v>
      </c>
      <c r="I77">
        <f t="shared" si="19"/>
        <v>3082579.8879999998</v>
      </c>
      <c r="J77">
        <f t="shared" si="20"/>
        <v>12.638577540799998</v>
      </c>
      <c r="K77">
        <f t="shared" si="21"/>
        <v>918.60880662399984</v>
      </c>
      <c r="L77">
        <f t="shared" si="22"/>
        <v>8.0409158030077759</v>
      </c>
      <c r="M77">
        <f t="shared" si="23"/>
        <v>428.53100829009594</v>
      </c>
      <c r="N77">
        <f t="shared" si="24"/>
        <v>436.57192409310369</v>
      </c>
      <c r="P77">
        <f t="shared" si="25"/>
        <v>545.71490511637967</v>
      </c>
    </row>
    <row r="78" spans="1:16" x14ac:dyDescent="0.2">
      <c r="A78">
        <v>107705655.31</v>
      </c>
      <c r="B78">
        <f t="shared" si="13"/>
        <v>21541131.062000003</v>
      </c>
      <c r="C78">
        <f t="shared" si="14"/>
        <v>88.318637354200007</v>
      </c>
      <c r="D78">
        <f t="shared" si="15"/>
        <v>6419.2570564760008</v>
      </c>
      <c r="E78">
        <f t="shared" si="16"/>
        <v>56.190083457489131</v>
      </c>
      <c r="F78">
        <f t="shared" si="17"/>
        <v>2994.5834168460547</v>
      </c>
      <c r="G78">
        <f t="shared" si="18"/>
        <v>3050.7735003035436</v>
      </c>
      <c r="I78">
        <f t="shared" si="19"/>
        <v>86164524.248000011</v>
      </c>
      <c r="J78">
        <f t="shared" si="20"/>
        <v>353.27454941680003</v>
      </c>
      <c r="K78">
        <f t="shared" si="21"/>
        <v>25677.028225904003</v>
      </c>
      <c r="L78">
        <f t="shared" si="22"/>
        <v>224.76033382995652</v>
      </c>
      <c r="M78">
        <f t="shared" si="23"/>
        <v>11978.333667384219</v>
      </c>
      <c r="N78">
        <f t="shared" si="24"/>
        <v>12203.094001214175</v>
      </c>
      <c r="P78">
        <f t="shared" si="25"/>
        <v>15253.867501517718</v>
      </c>
    </row>
    <row r="79" spans="1:16" x14ac:dyDescent="0.2">
      <c r="A79">
        <v>133297838.36000001</v>
      </c>
      <c r="B79">
        <f t="shared" si="13"/>
        <v>26659567.672000006</v>
      </c>
      <c r="C79">
        <f t="shared" si="14"/>
        <v>109.30422745520002</v>
      </c>
      <c r="D79">
        <f t="shared" si="15"/>
        <v>7944.5511662560011</v>
      </c>
      <c r="E79">
        <f t="shared" si="16"/>
        <v>69.541535591547358</v>
      </c>
      <c r="F79">
        <f t="shared" si="17"/>
        <v>3706.1331190584247</v>
      </c>
      <c r="G79">
        <f t="shared" si="18"/>
        <v>3775.6746546499721</v>
      </c>
      <c r="I79">
        <f t="shared" si="19"/>
        <v>106638270.68800002</v>
      </c>
      <c r="J79">
        <f t="shared" si="20"/>
        <v>437.21690982080008</v>
      </c>
      <c r="K79">
        <f t="shared" si="21"/>
        <v>31778.204665024004</v>
      </c>
      <c r="L79">
        <f t="shared" si="22"/>
        <v>278.16614236618943</v>
      </c>
      <c r="M79">
        <f t="shared" si="23"/>
        <v>14824.532476233699</v>
      </c>
      <c r="N79">
        <f t="shared" si="24"/>
        <v>15102.698618599889</v>
      </c>
      <c r="P79">
        <f t="shared" si="25"/>
        <v>18878.373273249861</v>
      </c>
    </row>
    <row r="80" spans="1:16" x14ac:dyDescent="0.2">
      <c r="A80">
        <v>137986781.66000003</v>
      </c>
      <c r="B80">
        <f t="shared" si="13"/>
        <v>27597356.332000006</v>
      </c>
      <c r="C80">
        <f t="shared" si="14"/>
        <v>113.14916096120001</v>
      </c>
      <c r="D80">
        <f t="shared" si="15"/>
        <v>8224.0121869360009</v>
      </c>
      <c r="E80">
        <f t="shared" si="16"/>
        <v>71.987759186734678</v>
      </c>
      <c r="F80">
        <f t="shared" si="17"/>
        <v>3836.5016852056447</v>
      </c>
      <c r="G80">
        <f t="shared" si="18"/>
        <v>3908.4894443923795</v>
      </c>
      <c r="I80">
        <f t="shared" si="19"/>
        <v>110389425.32800002</v>
      </c>
      <c r="J80">
        <f t="shared" si="20"/>
        <v>452.59664384480004</v>
      </c>
      <c r="K80">
        <f t="shared" si="21"/>
        <v>32896.048747744004</v>
      </c>
      <c r="L80">
        <f t="shared" si="22"/>
        <v>287.95103674693871</v>
      </c>
      <c r="M80">
        <f t="shared" si="23"/>
        <v>15346.006740822579</v>
      </c>
      <c r="N80">
        <f t="shared" si="24"/>
        <v>15633.957777569518</v>
      </c>
      <c r="P80">
        <f t="shared" si="25"/>
        <v>19542.447221961898</v>
      </c>
    </row>
    <row r="81" spans="1:16" x14ac:dyDescent="0.2">
      <c r="A81">
        <v>136372018.01000002</v>
      </c>
      <c r="B81">
        <f t="shared" si="13"/>
        <v>27274403.602000006</v>
      </c>
      <c r="C81">
        <f t="shared" si="14"/>
        <v>111.82505476820002</v>
      </c>
      <c r="D81">
        <f t="shared" si="15"/>
        <v>8127.7722733960009</v>
      </c>
      <c r="E81">
        <f t="shared" si="16"/>
        <v>71.145336344624212</v>
      </c>
      <c r="F81">
        <f t="shared" si="17"/>
        <v>3791.6057655392347</v>
      </c>
      <c r="G81">
        <f t="shared" si="18"/>
        <v>3862.7511018838591</v>
      </c>
      <c r="I81">
        <f t="shared" si="19"/>
        <v>109097614.40800002</v>
      </c>
      <c r="J81">
        <f t="shared" si="20"/>
        <v>447.30021907280008</v>
      </c>
      <c r="K81">
        <f t="shared" si="21"/>
        <v>32511.089093584003</v>
      </c>
      <c r="L81">
        <f t="shared" si="22"/>
        <v>284.58134537849685</v>
      </c>
      <c r="M81">
        <f t="shared" si="23"/>
        <v>15166.423062156939</v>
      </c>
      <c r="N81">
        <f t="shared" si="24"/>
        <v>15451.004407535436</v>
      </c>
      <c r="P81">
        <f t="shared" si="25"/>
        <v>19313.755509419294</v>
      </c>
    </row>
    <row r="82" spans="1:16" x14ac:dyDescent="0.2">
      <c r="A82">
        <v>113890032.81000002</v>
      </c>
      <c r="B82">
        <f t="shared" si="13"/>
        <v>22778006.562000006</v>
      </c>
      <c r="C82">
        <f t="shared" si="14"/>
        <v>93.389826904200021</v>
      </c>
      <c r="D82">
        <f t="shared" si="15"/>
        <v>6787.8459554760011</v>
      </c>
      <c r="E82">
        <f t="shared" si="16"/>
        <v>59.416475672990138</v>
      </c>
      <c r="F82">
        <f t="shared" si="17"/>
        <v>3166.5301382295547</v>
      </c>
      <c r="G82">
        <f t="shared" si="18"/>
        <v>3225.9466139025449</v>
      </c>
      <c r="I82">
        <f t="shared" si="19"/>
        <v>91112026.248000026</v>
      </c>
      <c r="J82">
        <f t="shared" si="20"/>
        <v>373.55930761680008</v>
      </c>
      <c r="K82">
        <f t="shared" si="21"/>
        <v>27151.383821904004</v>
      </c>
      <c r="L82">
        <f t="shared" si="22"/>
        <v>237.66590269196055</v>
      </c>
      <c r="M82">
        <f t="shared" si="23"/>
        <v>12666.120552918219</v>
      </c>
      <c r="N82">
        <f t="shared" si="24"/>
        <v>12903.786455610179</v>
      </c>
      <c r="P82">
        <f t="shared" si="25"/>
        <v>16129.733069512724</v>
      </c>
    </row>
    <row r="83" spans="1:16" x14ac:dyDescent="0.2">
      <c r="A83">
        <v>114688893.71000001</v>
      </c>
      <c r="B83">
        <f t="shared" si="13"/>
        <v>22937778.742000002</v>
      </c>
      <c r="C83">
        <f t="shared" si="14"/>
        <v>94.044892842199999</v>
      </c>
      <c r="D83">
        <f t="shared" si="15"/>
        <v>6835.4580651160004</v>
      </c>
      <c r="E83">
        <f t="shared" si="16"/>
        <v>59.833241724064486</v>
      </c>
      <c r="F83">
        <f t="shared" si="17"/>
        <v>3188.7411873766146</v>
      </c>
      <c r="G83">
        <f t="shared" si="18"/>
        <v>3248.574429100679</v>
      </c>
      <c r="I83">
        <f t="shared" si="19"/>
        <v>91751114.96800001</v>
      </c>
      <c r="J83">
        <f t="shared" si="20"/>
        <v>376.1795713688</v>
      </c>
      <c r="K83">
        <f t="shared" si="21"/>
        <v>27341.832260464002</v>
      </c>
      <c r="L83">
        <f t="shared" si="22"/>
        <v>239.33296689625794</v>
      </c>
      <c r="M83">
        <f t="shared" si="23"/>
        <v>12754.964749506458</v>
      </c>
      <c r="N83">
        <f t="shared" si="24"/>
        <v>12994.297716402716</v>
      </c>
      <c r="P83">
        <f t="shared" si="25"/>
        <v>16242.872145503396</v>
      </c>
    </row>
    <row r="84" spans="1:16" x14ac:dyDescent="0.2">
      <c r="A84">
        <v>114622252.01000002</v>
      </c>
      <c r="B84">
        <f t="shared" si="13"/>
        <v>22924450.402000006</v>
      </c>
      <c r="C84">
        <f t="shared" si="14"/>
        <v>93.990246648200014</v>
      </c>
      <c r="D84">
        <f t="shared" si="15"/>
        <v>6831.486219796001</v>
      </c>
      <c r="E84">
        <f t="shared" si="16"/>
        <v>59.798474722517817</v>
      </c>
      <c r="F84">
        <f t="shared" si="17"/>
        <v>3186.8883215348346</v>
      </c>
      <c r="G84">
        <f t="shared" si="18"/>
        <v>3246.6867962573524</v>
      </c>
      <c r="I84">
        <f t="shared" si="19"/>
        <v>91697801.608000025</v>
      </c>
      <c r="J84">
        <f t="shared" si="20"/>
        <v>375.96098659280005</v>
      </c>
      <c r="K84">
        <f t="shared" si="21"/>
        <v>27325.944879184004</v>
      </c>
      <c r="L84">
        <f t="shared" si="22"/>
        <v>239.19389889007127</v>
      </c>
      <c r="M84">
        <f t="shared" si="23"/>
        <v>12747.553286139339</v>
      </c>
      <c r="N84">
        <f t="shared" si="24"/>
        <v>12986.74718502941</v>
      </c>
      <c r="P84">
        <f t="shared" si="25"/>
        <v>16233.433981286762</v>
      </c>
    </row>
    <row r="85" spans="1:16" x14ac:dyDescent="0.2">
      <c r="A85">
        <v>119282331.11000001</v>
      </c>
      <c r="B85">
        <f t="shared" si="13"/>
        <v>23856466.222000003</v>
      </c>
      <c r="C85">
        <f t="shared" si="14"/>
        <v>97.811511510200006</v>
      </c>
      <c r="D85">
        <f t="shared" si="15"/>
        <v>7109.2269341560004</v>
      </c>
      <c r="E85">
        <f t="shared" si="16"/>
        <v>62.229639853019449</v>
      </c>
      <c r="F85">
        <f t="shared" si="17"/>
        <v>3316.4543647837745</v>
      </c>
      <c r="G85">
        <f t="shared" si="18"/>
        <v>3378.6840046367938</v>
      </c>
      <c r="I85">
        <f t="shared" si="19"/>
        <v>95425864.888000011</v>
      </c>
      <c r="J85">
        <f t="shared" si="20"/>
        <v>391.24604604080002</v>
      </c>
      <c r="K85">
        <f t="shared" si="21"/>
        <v>28436.907736624002</v>
      </c>
      <c r="L85">
        <f t="shared" si="22"/>
        <v>248.9185594120778</v>
      </c>
      <c r="M85">
        <f t="shared" si="23"/>
        <v>13265.817459135098</v>
      </c>
      <c r="N85">
        <f t="shared" si="24"/>
        <v>13514.736018547175</v>
      </c>
      <c r="P85">
        <f t="shared" si="25"/>
        <v>16893.420023183968</v>
      </c>
    </row>
    <row r="86" spans="1:16" x14ac:dyDescent="0.2">
      <c r="A86">
        <v>36177898.449999996</v>
      </c>
      <c r="B86">
        <f t="shared" si="13"/>
        <v>7235579.6899999995</v>
      </c>
      <c r="C86">
        <f t="shared" si="14"/>
        <v>29.665876728999997</v>
      </c>
      <c r="D86">
        <f t="shared" si="15"/>
        <v>2156.2027476199996</v>
      </c>
      <c r="E86">
        <f t="shared" si="16"/>
        <v>18.87402409252438</v>
      </c>
      <c r="F86">
        <f t="shared" si="17"/>
        <v>1005.8685817647299</v>
      </c>
      <c r="G86">
        <f t="shared" si="18"/>
        <v>1024.7426058572544</v>
      </c>
      <c r="I86">
        <f t="shared" si="19"/>
        <v>28942318.759999998</v>
      </c>
      <c r="J86">
        <f t="shared" si="20"/>
        <v>118.66350691599999</v>
      </c>
      <c r="K86">
        <f t="shared" si="21"/>
        <v>8624.8109904799985</v>
      </c>
      <c r="L86">
        <f t="shared" si="22"/>
        <v>75.496096370097519</v>
      </c>
      <c r="M86">
        <f t="shared" si="23"/>
        <v>4023.4743270589197</v>
      </c>
      <c r="N86">
        <f t="shared" si="24"/>
        <v>4098.9704234290175</v>
      </c>
      <c r="P86">
        <f t="shared" si="25"/>
        <v>5123.7130292862721</v>
      </c>
    </row>
    <row r="87" spans="1:16" x14ac:dyDescent="0.2">
      <c r="A87">
        <v>1879051.6299999971</v>
      </c>
      <c r="B87">
        <f t="shared" si="13"/>
        <v>375810.32599999942</v>
      </c>
      <c r="C87">
        <f t="shared" si="14"/>
        <v>1.5408223365999976</v>
      </c>
      <c r="D87">
        <f t="shared" si="15"/>
        <v>111.99147714799982</v>
      </c>
      <c r="E87">
        <f t="shared" si="16"/>
        <v>0.9803019869916505</v>
      </c>
      <c r="F87">
        <f t="shared" si="17"/>
        <v>52.244024089541917</v>
      </c>
      <c r="G87">
        <f t="shared" si="18"/>
        <v>53.224326076533565</v>
      </c>
      <c r="I87">
        <f t="shared" si="19"/>
        <v>1503241.3039999977</v>
      </c>
      <c r="J87">
        <f t="shared" si="20"/>
        <v>6.1632893463999903</v>
      </c>
      <c r="K87">
        <f t="shared" si="21"/>
        <v>447.96590859199927</v>
      </c>
      <c r="L87">
        <f t="shared" si="22"/>
        <v>3.921207947966602</v>
      </c>
      <c r="M87">
        <f t="shared" si="23"/>
        <v>208.97609635816767</v>
      </c>
      <c r="N87">
        <f t="shared" si="24"/>
        <v>212.89730430613426</v>
      </c>
      <c r="P87">
        <f t="shared" si="25"/>
        <v>266.12163038266783</v>
      </c>
    </row>
    <row r="88" spans="1:16" x14ac:dyDescent="0.2">
      <c r="A88">
        <v>4008191.5299999993</v>
      </c>
      <c r="B88">
        <f t="shared" si="13"/>
        <v>801638.30599999987</v>
      </c>
      <c r="C88">
        <f t="shared" si="14"/>
        <v>3.2867170545999991</v>
      </c>
      <c r="D88">
        <f t="shared" si="15"/>
        <v>238.88821518799995</v>
      </c>
      <c r="E88">
        <f t="shared" si="16"/>
        <v>2.0910751244776113</v>
      </c>
      <c r="F88">
        <f t="shared" si="17"/>
        <v>111.44135238520198</v>
      </c>
      <c r="G88">
        <f t="shared" si="18"/>
        <v>113.53242750967959</v>
      </c>
      <c r="I88">
        <f t="shared" si="19"/>
        <v>3206553.2239999995</v>
      </c>
      <c r="J88">
        <f t="shared" si="20"/>
        <v>13.146868218399996</v>
      </c>
      <c r="K88">
        <f t="shared" si="21"/>
        <v>955.55286075199979</v>
      </c>
      <c r="L88">
        <f t="shared" si="22"/>
        <v>8.3643004979104454</v>
      </c>
      <c r="M88">
        <f t="shared" si="23"/>
        <v>445.76540954080792</v>
      </c>
      <c r="N88">
        <f t="shared" si="24"/>
        <v>454.12971003871837</v>
      </c>
      <c r="P88">
        <f t="shared" si="25"/>
        <v>567.66213754839794</v>
      </c>
    </row>
    <row r="89" spans="1:16" x14ac:dyDescent="0.2">
      <c r="A89">
        <v>14131832.91</v>
      </c>
      <c r="B89">
        <f t="shared" si="13"/>
        <v>2826366.5820000004</v>
      </c>
      <c r="C89">
        <f t="shared" si="14"/>
        <v>11.588102986200001</v>
      </c>
      <c r="D89">
        <f t="shared" si="15"/>
        <v>842.25724143600007</v>
      </c>
      <c r="E89">
        <f t="shared" si="16"/>
        <v>7.3725828818801649</v>
      </c>
      <c r="F89">
        <f t="shared" si="17"/>
        <v>392.91300312989404</v>
      </c>
      <c r="G89">
        <f t="shared" si="18"/>
        <v>400.28558601177423</v>
      </c>
      <c r="I89">
        <f t="shared" si="19"/>
        <v>11305466.328000002</v>
      </c>
      <c r="J89">
        <f t="shared" si="20"/>
        <v>46.352411944800004</v>
      </c>
      <c r="K89">
        <f t="shared" si="21"/>
        <v>3369.0289657440003</v>
      </c>
      <c r="L89">
        <f t="shared" si="22"/>
        <v>29.490331527520659</v>
      </c>
      <c r="M89">
        <f t="shared" si="23"/>
        <v>1571.6520125195761</v>
      </c>
      <c r="N89">
        <f t="shared" si="24"/>
        <v>1601.1423440470969</v>
      </c>
      <c r="P89">
        <f t="shared" si="25"/>
        <v>2001.4279300588712</v>
      </c>
    </row>
    <row r="90" spans="1:16" x14ac:dyDescent="0.2">
      <c r="A90">
        <v>1386149.3900000006</v>
      </c>
      <c r="B90">
        <f t="shared" si="13"/>
        <v>277229.87800000014</v>
      </c>
      <c r="C90">
        <f t="shared" si="14"/>
        <v>1.1366424998000004</v>
      </c>
      <c r="D90">
        <f t="shared" si="15"/>
        <v>82.614503644000038</v>
      </c>
      <c r="E90">
        <f t="shared" si="16"/>
        <v>0.72315469122275633</v>
      </c>
      <c r="F90">
        <f t="shared" si="17"/>
        <v>38.539665949926018</v>
      </c>
      <c r="G90">
        <f t="shared" si="18"/>
        <v>39.262820641148771</v>
      </c>
      <c r="I90">
        <f t="shared" si="19"/>
        <v>1108919.5120000006</v>
      </c>
      <c r="J90">
        <f t="shared" si="20"/>
        <v>4.5465699992000017</v>
      </c>
      <c r="K90">
        <f t="shared" si="21"/>
        <v>330.45801457600015</v>
      </c>
      <c r="L90">
        <f t="shared" si="22"/>
        <v>2.8926187648910253</v>
      </c>
      <c r="M90">
        <f t="shared" si="23"/>
        <v>154.15866379970407</v>
      </c>
      <c r="N90">
        <f t="shared" si="24"/>
        <v>157.05128256459508</v>
      </c>
      <c r="P90">
        <f t="shared" si="25"/>
        <v>196.31410320574386</v>
      </c>
    </row>
    <row r="91" spans="1:16" x14ac:dyDescent="0.2">
      <c r="A91">
        <v>5665110.4100000001</v>
      </c>
      <c r="B91">
        <f t="shared" si="13"/>
        <v>1133022.0820000002</v>
      </c>
      <c r="C91">
        <f t="shared" si="14"/>
        <v>4.6453905362000008</v>
      </c>
      <c r="D91">
        <f t="shared" si="15"/>
        <v>337.64058043600005</v>
      </c>
      <c r="E91">
        <f t="shared" si="16"/>
        <v>2.9554903669411643</v>
      </c>
      <c r="F91">
        <f t="shared" si="17"/>
        <v>157.50933077339403</v>
      </c>
      <c r="G91">
        <f t="shared" si="18"/>
        <v>160.4648211403352</v>
      </c>
      <c r="I91">
        <f t="shared" si="19"/>
        <v>4532088.3280000007</v>
      </c>
      <c r="J91">
        <f t="shared" si="20"/>
        <v>18.581562144800003</v>
      </c>
      <c r="K91">
        <f t="shared" si="21"/>
        <v>1350.5623217440002</v>
      </c>
      <c r="L91">
        <f t="shared" si="22"/>
        <v>11.821961467764657</v>
      </c>
      <c r="M91">
        <f t="shared" si="23"/>
        <v>630.03732309357611</v>
      </c>
      <c r="N91">
        <f t="shared" si="24"/>
        <v>641.85928456134081</v>
      </c>
      <c r="P91">
        <f t="shared" si="25"/>
        <v>802.32410570167599</v>
      </c>
    </row>
    <row r="92" spans="1:16" x14ac:dyDescent="0.2">
      <c r="A92">
        <v>6093576.6099999994</v>
      </c>
      <c r="B92">
        <f t="shared" si="13"/>
        <v>1218715.3219999999</v>
      </c>
      <c r="C92">
        <f t="shared" si="14"/>
        <v>4.9967328201999992</v>
      </c>
      <c r="D92">
        <f t="shared" si="15"/>
        <v>363.17716595599995</v>
      </c>
      <c r="E92">
        <f t="shared" si="16"/>
        <v>3.1790213548676434</v>
      </c>
      <c r="F92">
        <f t="shared" si="17"/>
        <v>169.422147918474</v>
      </c>
      <c r="G92">
        <f t="shared" si="18"/>
        <v>172.60116927334164</v>
      </c>
      <c r="I92">
        <f t="shared" si="19"/>
        <v>4874861.2879999997</v>
      </c>
      <c r="J92">
        <f t="shared" si="20"/>
        <v>19.986931280799997</v>
      </c>
      <c r="K92">
        <f t="shared" si="21"/>
        <v>1452.7086638239998</v>
      </c>
      <c r="L92">
        <f t="shared" si="22"/>
        <v>12.716085419470573</v>
      </c>
      <c r="M92">
        <f t="shared" si="23"/>
        <v>677.68859167389598</v>
      </c>
      <c r="N92">
        <f t="shared" si="24"/>
        <v>690.40467709336656</v>
      </c>
      <c r="P92">
        <f t="shared" si="25"/>
        <v>863.00584636670817</v>
      </c>
    </row>
    <row r="93" spans="1:16" x14ac:dyDescent="0.2">
      <c r="A93">
        <v>9812107.6299999971</v>
      </c>
      <c r="B93">
        <f t="shared" si="13"/>
        <v>1962421.5259999996</v>
      </c>
      <c r="C93">
        <f t="shared" si="14"/>
        <v>8.0459282565999981</v>
      </c>
      <c r="D93">
        <f t="shared" si="15"/>
        <v>584.80161474799979</v>
      </c>
      <c r="E93">
        <f t="shared" si="16"/>
        <v>5.1189804754140509</v>
      </c>
      <c r="F93">
        <f t="shared" si="17"/>
        <v>272.80995327994191</v>
      </c>
      <c r="G93">
        <f t="shared" si="18"/>
        <v>277.92893375535596</v>
      </c>
      <c r="I93">
        <f t="shared" si="19"/>
        <v>7849686.1039999984</v>
      </c>
      <c r="J93">
        <f t="shared" si="20"/>
        <v>32.183713026399992</v>
      </c>
      <c r="K93">
        <f t="shared" si="21"/>
        <v>2339.2064589919992</v>
      </c>
      <c r="L93">
        <f t="shared" si="22"/>
        <v>20.475921901656204</v>
      </c>
      <c r="M93">
        <f t="shared" si="23"/>
        <v>1091.2398131197676</v>
      </c>
      <c r="N93">
        <f t="shared" si="24"/>
        <v>1111.7157350214238</v>
      </c>
      <c r="P93">
        <f t="shared" si="25"/>
        <v>1389.6446687767798</v>
      </c>
    </row>
    <row r="94" spans="1:16" x14ac:dyDescent="0.2">
      <c r="A94">
        <v>2258679.6199999992</v>
      </c>
      <c r="B94">
        <f t="shared" si="13"/>
        <v>451735.92399999988</v>
      </c>
      <c r="C94">
        <f t="shared" si="14"/>
        <v>1.8521172883999995</v>
      </c>
      <c r="D94">
        <f t="shared" si="15"/>
        <v>134.61730535199996</v>
      </c>
      <c r="E94">
        <f t="shared" si="16"/>
        <v>1.1783540612258476</v>
      </c>
      <c r="F94">
        <f t="shared" si="17"/>
        <v>62.798972946707984</v>
      </c>
      <c r="G94">
        <f t="shared" si="18"/>
        <v>63.97732700793383</v>
      </c>
      <c r="I94">
        <f t="shared" si="19"/>
        <v>1806943.6959999995</v>
      </c>
      <c r="J94">
        <f t="shared" si="20"/>
        <v>7.4084691535999978</v>
      </c>
      <c r="K94">
        <f t="shared" si="21"/>
        <v>538.46922140799984</v>
      </c>
      <c r="L94">
        <f t="shared" si="22"/>
        <v>4.7134162449033905</v>
      </c>
      <c r="M94">
        <f t="shared" si="23"/>
        <v>251.19589178683194</v>
      </c>
      <c r="N94">
        <f t="shared" si="24"/>
        <v>255.90930803173532</v>
      </c>
      <c r="P94">
        <f t="shared" si="25"/>
        <v>319.88663503966916</v>
      </c>
    </row>
    <row r="95" spans="1:16" x14ac:dyDescent="0.2">
      <c r="A95">
        <v>108333907.91000001</v>
      </c>
      <c r="B95">
        <f t="shared" si="13"/>
        <v>21666781.582000002</v>
      </c>
      <c r="C95">
        <f t="shared" si="14"/>
        <v>88.833804486200009</v>
      </c>
      <c r="D95">
        <f t="shared" si="15"/>
        <v>6456.7009114359998</v>
      </c>
      <c r="E95">
        <f t="shared" si="16"/>
        <v>56.517843090210171</v>
      </c>
      <c r="F95">
        <f t="shared" si="17"/>
        <v>3012.050975184894</v>
      </c>
      <c r="G95">
        <f t="shared" si="18"/>
        <v>3068.5688182751041</v>
      </c>
      <c r="I95">
        <f t="shared" si="19"/>
        <v>86667126.328000009</v>
      </c>
      <c r="J95">
        <f t="shared" si="20"/>
        <v>355.33521794480004</v>
      </c>
      <c r="K95">
        <f t="shared" si="21"/>
        <v>25826.803645743999</v>
      </c>
      <c r="L95">
        <f t="shared" si="22"/>
        <v>226.07137236084068</v>
      </c>
      <c r="M95">
        <f t="shared" si="23"/>
        <v>12048.203900739576</v>
      </c>
      <c r="N95">
        <f t="shared" si="24"/>
        <v>12274.275273100417</v>
      </c>
      <c r="P95">
        <f t="shared" si="25"/>
        <v>15342.84409137552</v>
      </c>
    </row>
    <row r="96" spans="1:16" x14ac:dyDescent="0.2">
      <c r="A96">
        <v>19347389.529999994</v>
      </c>
      <c r="B96">
        <f t="shared" si="13"/>
        <v>3869477.905999999</v>
      </c>
      <c r="C96">
        <f t="shared" si="14"/>
        <v>15.864859414599994</v>
      </c>
      <c r="D96">
        <f t="shared" si="15"/>
        <v>1153.1044159879996</v>
      </c>
      <c r="E96">
        <f t="shared" si="16"/>
        <v>10.093540856756809</v>
      </c>
      <c r="F96">
        <f t="shared" si="17"/>
        <v>537.92321005840188</v>
      </c>
      <c r="G96">
        <f t="shared" si="18"/>
        <v>548.0167509151587</v>
      </c>
      <c r="I96">
        <f t="shared" si="19"/>
        <v>15477911.623999996</v>
      </c>
      <c r="J96">
        <f t="shared" si="20"/>
        <v>63.459437658399978</v>
      </c>
      <c r="K96">
        <f t="shared" si="21"/>
        <v>4612.4176639519983</v>
      </c>
      <c r="L96">
        <f t="shared" si="22"/>
        <v>40.374163427027234</v>
      </c>
      <c r="M96">
        <f t="shared" si="23"/>
        <v>2151.6928402336075</v>
      </c>
      <c r="N96">
        <f t="shared" si="24"/>
        <v>2192.0670036606348</v>
      </c>
      <c r="P96">
        <f t="shared" si="25"/>
        <v>2740.0837545757936</v>
      </c>
    </row>
    <row r="97" spans="1:16" x14ac:dyDescent="0.2">
      <c r="A97">
        <v>3215031.9299999978</v>
      </c>
      <c r="B97">
        <f t="shared" si="13"/>
        <v>643006.38599999959</v>
      </c>
      <c r="C97">
        <f t="shared" si="14"/>
        <v>2.6363261825999982</v>
      </c>
      <c r="D97">
        <f t="shared" si="15"/>
        <v>191.61590302799988</v>
      </c>
      <c r="E97">
        <f t="shared" si="16"/>
        <v>1.6772834438937709</v>
      </c>
      <c r="F97">
        <f t="shared" si="17"/>
        <v>89.388818762561954</v>
      </c>
      <c r="G97">
        <f t="shared" si="18"/>
        <v>91.066102206455724</v>
      </c>
      <c r="I97">
        <f t="shared" si="19"/>
        <v>2572025.5439999984</v>
      </c>
      <c r="J97">
        <f t="shared" si="20"/>
        <v>10.545304730399993</v>
      </c>
      <c r="K97">
        <f t="shared" si="21"/>
        <v>766.46361211199951</v>
      </c>
      <c r="L97">
        <f t="shared" si="22"/>
        <v>6.7091337755750837</v>
      </c>
      <c r="M97">
        <f t="shared" si="23"/>
        <v>357.55527505024781</v>
      </c>
      <c r="N97">
        <f t="shared" si="24"/>
        <v>364.2644088258229</v>
      </c>
      <c r="P97">
        <f t="shared" si="25"/>
        <v>455.33051103227865</v>
      </c>
    </row>
    <row r="98" spans="1:16" x14ac:dyDescent="0.2">
      <c r="A98">
        <v>7296627.2400000021</v>
      </c>
      <c r="B98">
        <f t="shared" si="13"/>
        <v>1459325.4480000006</v>
      </c>
      <c r="C98">
        <f t="shared" si="14"/>
        <v>5.9832343368000016</v>
      </c>
      <c r="D98">
        <f t="shared" si="15"/>
        <v>434.87898350400013</v>
      </c>
      <c r="E98">
        <f t="shared" si="16"/>
        <v>3.8066533497588972</v>
      </c>
      <c r="F98">
        <f t="shared" si="17"/>
        <v>202.87104580461607</v>
      </c>
      <c r="G98">
        <f t="shared" si="18"/>
        <v>206.67769915437498</v>
      </c>
      <c r="I98">
        <f t="shared" si="19"/>
        <v>5837301.7920000022</v>
      </c>
      <c r="J98">
        <f t="shared" si="20"/>
        <v>23.932937347200006</v>
      </c>
      <c r="K98">
        <f t="shared" si="21"/>
        <v>1739.5159340160005</v>
      </c>
      <c r="L98">
        <f t="shared" si="22"/>
        <v>15.226613399035589</v>
      </c>
      <c r="M98">
        <f t="shared" si="23"/>
        <v>811.4841832184643</v>
      </c>
      <c r="N98">
        <f t="shared" si="24"/>
        <v>826.71079661749991</v>
      </c>
      <c r="P98">
        <f t="shared" si="25"/>
        <v>1033.3884957718749</v>
      </c>
    </row>
    <row r="99" spans="1:16" x14ac:dyDescent="0.2">
      <c r="A99">
        <v>11984960.990000002</v>
      </c>
      <c r="B99">
        <f t="shared" si="13"/>
        <v>2396992.1980000003</v>
      </c>
      <c r="C99">
        <f t="shared" si="14"/>
        <v>9.8276680118000002</v>
      </c>
      <c r="D99">
        <f t="shared" si="15"/>
        <v>714.30367500400007</v>
      </c>
      <c r="E99">
        <f t="shared" si="16"/>
        <v>6.2525589424673962</v>
      </c>
      <c r="F99">
        <f t="shared" si="17"/>
        <v>333.22266438936606</v>
      </c>
      <c r="G99">
        <f t="shared" si="18"/>
        <v>339.47522333183343</v>
      </c>
      <c r="I99">
        <f t="shared" si="19"/>
        <v>9587968.7920000013</v>
      </c>
      <c r="J99">
        <f t="shared" si="20"/>
        <v>39.310672047200001</v>
      </c>
      <c r="K99">
        <f t="shared" si="21"/>
        <v>2857.2147000160003</v>
      </c>
      <c r="L99">
        <f t="shared" si="22"/>
        <v>25.010235769869585</v>
      </c>
      <c r="M99">
        <f t="shared" si="23"/>
        <v>1332.8906575574642</v>
      </c>
      <c r="N99">
        <f t="shared" si="24"/>
        <v>1357.9008933273337</v>
      </c>
      <c r="P99">
        <f t="shared" si="25"/>
        <v>1697.3761166591671</v>
      </c>
    </row>
    <row r="100" spans="1:16" x14ac:dyDescent="0.2">
      <c r="A100">
        <v>10851168.790000001</v>
      </c>
      <c r="B100">
        <f t="shared" si="13"/>
        <v>2170233.7580000004</v>
      </c>
      <c r="C100">
        <f t="shared" si="14"/>
        <v>8.8979584078000009</v>
      </c>
      <c r="D100">
        <f t="shared" si="15"/>
        <v>646.72965988400006</v>
      </c>
      <c r="E100">
        <f t="shared" si="16"/>
        <v>5.6610590982105169</v>
      </c>
      <c r="F100">
        <f t="shared" si="17"/>
        <v>301.69938633588606</v>
      </c>
      <c r="G100">
        <f t="shared" si="18"/>
        <v>307.36044543409656</v>
      </c>
      <c r="I100">
        <f t="shared" si="19"/>
        <v>8680935.0320000015</v>
      </c>
      <c r="J100">
        <f t="shared" si="20"/>
        <v>35.591833631200004</v>
      </c>
      <c r="K100">
        <f t="shared" si="21"/>
        <v>2586.9186395360002</v>
      </c>
      <c r="L100">
        <f t="shared" si="22"/>
        <v>22.644236392842068</v>
      </c>
      <c r="M100">
        <f t="shared" si="23"/>
        <v>1206.7975453435442</v>
      </c>
      <c r="N100">
        <f t="shared" si="24"/>
        <v>1229.4417817363862</v>
      </c>
      <c r="P100">
        <f t="shared" si="25"/>
        <v>1536.8022271704829</v>
      </c>
    </row>
    <row r="101" spans="1:16" x14ac:dyDescent="0.2">
      <c r="A101">
        <v>8288036.9100000001</v>
      </c>
      <c r="B101">
        <f t="shared" si="13"/>
        <v>1657607.3820000002</v>
      </c>
      <c r="C101">
        <f t="shared" si="14"/>
        <v>6.7961902662</v>
      </c>
      <c r="D101">
        <f t="shared" si="15"/>
        <v>493.96699983600001</v>
      </c>
      <c r="E101">
        <f t="shared" si="16"/>
        <v>4.3238721711617645</v>
      </c>
      <c r="F101">
        <f t="shared" si="17"/>
        <v>230.43560542349402</v>
      </c>
      <c r="G101">
        <f t="shared" si="18"/>
        <v>234.75947759465578</v>
      </c>
      <c r="I101">
        <f t="shared" si="19"/>
        <v>6630429.5280000009</v>
      </c>
      <c r="J101">
        <f t="shared" si="20"/>
        <v>27.1847610648</v>
      </c>
      <c r="K101">
        <f t="shared" si="21"/>
        <v>1975.8679993440001</v>
      </c>
      <c r="L101">
        <f t="shared" si="22"/>
        <v>17.295488684647058</v>
      </c>
      <c r="M101">
        <f t="shared" si="23"/>
        <v>921.7424216939761</v>
      </c>
      <c r="N101">
        <f t="shared" si="24"/>
        <v>939.03791037862311</v>
      </c>
      <c r="P101">
        <f t="shared" si="25"/>
        <v>1173.797387973279</v>
      </c>
    </row>
    <row r="102" spans="1:16" x14ac:dyDescent="0.2">
      <c r="A102">
        <v>115139471.61000001</v>
      </c>
      <c r="B102">
        <f t="shared" si="13"/>
        <v>23027894.322000004</v>
      </c>
      <c r="C102">
        <f t="shared" si="14"/>
        <v>94.414366720200007</v>
      </c>
      <c r="D102">
        <f t="shared" si="15"/>
        <v>6862.3125079560004</v>
      </c>
      <c r="E102">
        <f t="shared" si="16"/>
        <v>60.068308394725648</v>
      </c>
      <c r="F102">
        <f t="shared" si="17"/>
        <v>3201.2687849614745</v>
      </c>
      <c r="G102">
        <f t="shared" si="18"/>
        <v>3261.3370933562001</v>
      </c>
      <c r="I102">
        <f t="shared" si="19"/>
        <v>92111577.288000017</v>
      </c>
      <c r="J102">
        <f t="shared" si="20"/>
        <v>377.65746688080003</v>
      </c>
      <c r="K102">
        <f t="shared" si="21"/>
        <v>27449.250031824002</v>
      </c>
      <c r="L102">
        <f t="shared" si="22"/>
        <v>240.27323357890259</v>
      </c>
      <c r="M102">
        <f t="shared" si="23"/>
        <v>12805.075139845898</v>
      </c>
      <c r="N102">
        <f t="shared" si="24"/>
        <v>13045.3483734248</v>
      </c>
      <c r="P102">
        <f t="shared" si="25"/>
        <v>16306.685466781</v>
      </c>
    </row>
    <row r="103" spans="1:16" x14ac:dyDescent="0.2">
      <c r="A103">
        <v>8067248.4100000039</v>
      </c>
      <c r="B103">
        <f t="shared" si="13"/>
        <v>1613449.682000001</v>
      </c>
      <c r="C103">
        <f t="shared" si="14"/>
        <v>6.6151436962000032</v>
      </c>
      <c r="D103">
        <f t="shared" si="15"/>
        <v>480.80800523600027</v>
      </c>
      <c r="E103">
        <f t="shared" si="16"/>
        <v>4.208686722396366</v>
      </c>
      <c r="F103">
        <f t="shared" si="17"/>
        <v>224.29693444259414</v>
      </c>
      <c r="G103">
        <f t="shared" si="18"/>
        <v>228.50562116499052</v>
      </c>
      <c r="I103">
        <f t="shared" si="19"/>
        <v>6453798.7280000038</v>
      </c>
      <c r="J103">
        <f t="shared" si="20"/>
        <v>26.460574784800013</v>
      </c>
      <c r="K103">
        <f t="shared" si="21"/>
        <v>1923.2320209440011</v>
      </c>
      <c r="L103">
        <f t="shared" si="22"/>
        <v>16.834746889585464</v>
      </c>
      <c r="M103">
        <f t="shared" si="23"/>
        <v>897.18773777037654</v>
      </c>
      <c r="N103">
        <f t="shared" si="24"/>
        <v>914.02248465996206</v>
      </c>
      <c r="P103">
        <f t="shared" si="25"/>
        <v>1142.5281058249525</v>
      </c>
    </row>
    <row r="104" spans="1:16" x14ac:dyDescent="0.2">
      <c r="A104">
        <v>2588233.0900000017</v>
      </c>
      <c r="B104">
        <f t="shared" si="13"/>
        <v>517646.61800000037</v>
      </c>
      <c r="C104">
        <f t="shared" si="14"/>
        <v>2.1223511338000014</v>
      </c>
      <c r="D104">
        <f t="shared" si="15"/>
        <v>154.25869216400011</v>
      </c>
      <c r="E104">
        <f t="shared" si="16"/>
        <v>1.350282238346237</v>
      </c>
      <c r="F104">
        <f t="shared" si="17"/>
        <v>71.961679894506048</v>
      </c>
      <c r="G104">
        <f t="shared" si="18"/>
        <v>73.311962132852287</v>
      </c>
      <c r="I104">
        <f t="shared" si="19"/>
        <v>2070586.4720000015</v>
      </c>
      <c r="J104">
        <f t="shared" si="20"/>
        <v>8.4894045352000056</v>
      </c>
      <c r="K104">
        <f t="shared" si="21"/>
        <v>617.03476865600044</v>
      </c>
      <c r="L104">
        <f t="shared" si="22"/>
        <v>5.4011289533849478</v>
      </c>
      <c r="M104">
        <f t="shared" si="23"/>
        <v>287.84671957802419</v>
      </c>
      <c r="N104">
        <f t="shared" si="24"/>
        <v>293.24784853140915</v>
      </c>
      <c r="P104">
        <f t="shared" si="25"/>
        <v>366.55981066426142</v>
      </c>
    </row>
    <row r="105" spans="1:16" x14ac:dyDescent="0.2">
      <c r="A105">
        <v>83179334.310000017</v>
      </c>
      <c r="B105">
        <f t="shared" si="13"/>
        <v>16635866.862000003</v>
      </c>
      <c r="C105">
        <f t="shared" si="14"/>
        <v>68.207054134200007</v>
      </c>
      <c r="D105">
        <f t="shared" si="15"/>
        <v>4957.4883248760007</v>
      </c>
      <c r="E105">
        <f t="shared" si="16"/>
        <v>43.394691981260728</v>
      </c>
      <c r="F105">
        <f t="shared" si="17"/>
        <v>2312.6683035546544</v>
      </c>
      <c r="G105">
        <f t="shared" si="18"/>
        <v>2356.062995535915</v>
      </c>
      <c r="I105">
        <f t="shared" si="19"/>
        <v>66543467.448000014</v>
      </c>
      <c r="J105">
        <f t="shared" si="20"/>
        <v>272.82821653680003</v>
      </c>
      <c r="K105">
        <f t="shared" si="21"/>
        <v>19829.953299504003</v>
      </c>
      <c r="L105">
        <f t="shared" si="22"/>
        <v>173.57876792504291</v>
      </c>
      <c r="M105">
        <f t="shared" si="23"/>
        <v>9250.6732142186174</v>
      </c>
      <c r="N105">
        <f t="shared" si="24"/>
        <v>9424.2519821436599</v>
      </c>
      <c r="P105">
        <f t="shared" si="25"/>
        <v>11780.314977679574</v>
      </c>
    </row>
    <row r="106" spans="1:16" x14ac:dyDescent="0.2">
      <c r="A106">
        <v>103119766.11000001</v>
      </c>
      <c r="B106">
        <f t="shared" si="13"/>
        <v>20623953.222000003</v>
      </c>
      <c r="C106">
        <f t="shared" si="14"/>
        <v>84.558208210200007</v>
      </c>
      <c r="D106">
        <f t="shared" si="15"/>
        <v>6145.9380601560006</v>
      </c>
      <c r="E106">
        <f t="shared" si="16"/>
        <v>53.797623227493446</v>
      </c>
      <c r="F106">
        <f t="shared" si="17"/>
        <v>2867.0801050627742</v>
      </c>
      <c r="G106">
        <f t="shared" si="18"/>
        <v>2920.8777282902679</v>
      </c>
      <c r="I106">
        <f t="shared" si="19"/>
        <v>82495812.888000011</v>
      </c>
      <c r="J106">
        <f t="shared" si="20"/>
        <v>338.23283284080003</v>
      </c>
      <c r="K106">
        <f t="shared" si="21"/>
        <v>24583.752240624002</v>
      </c>
      <c r="L106">
        <f t="shared" si="22"/>
        <v>215.19049290997378</v>
      </c>
      <c r="M106">
        <f t="shared" si="23"/>
        <v>11468.320420251097</v>
      </c>
      <c r="N106">
        <f t="shared" si="24"/>
        <v>11683.510913161072</v>
      </c>
      <c r="P106">
        <f t="shared" si="25"/>
        <v>14604.38864145134</v>
      </c>
    </row>
    <row r="107" spans="1:16" x14ac:dyDescent="0.2">
      <c r="A107">
        <v>16699279.410000004</v>
      </c>
      <c r="B107">
        <f t="shared" si="13"/>
        <v>3339855.8820000011</v>
      </c>
      <c r="C107">
        <f t="shared" si="14"/>
        <v>13.693409116200003</v>
      </c>
      <c r="D107">
        <f t="shared" si="15"/>
        <v>995.27705283600028</v>
      </c>
      <c r="E107">
        <f t="shared" si="16"/>
        <v>8.7120207479087668</v>
      </c>
      <c r="F107">
        <f t="shared" si="17"/>
        <v>464.29674514799416</v>
      </c>
      <c r="G107">
        <f t="shared" si="18"/>
        <v>473.00876589590291</v>
      </c>
      <c r="I107">
        <f t="shared" si="19"/>
        <v>13359423.528000005</v>
      </c>
      <c r="J107">
        <f t="shared" si="20"/>
        <v>54.773636464800013</v>
      </c>
      <c r="K107">
        <f t="shared" si="21"/>
        <v>3981.1082113440011</v>
      </c>
      <c r="L107">
        <f t="shared" si="22"/>
        <v>34.848082991635067</v>
      </c>
      <c r="M107">
        <f t="shared" si="23"/>
        <v>1857.1869805919766</v>
      </c>
      <c r="N107">
        <f t="shared" si="24"/>
        <v>1892.0350635836116</v>
      </c>
      <c r="P107">
        <f t="shared" si="25"/>
        <v>2365.0438294795144</v>
      </c>
    </row>
    <row r="108" spans="1:16" x14ac:dyDescent="0.2">
      <c r="A108">
        <v>8828390.2099999972</v>
      </c>
      <c r="B108">
        <f t="shared" si="13"/>
        <v>1765678.0419999994</v>
      </c>
      <c r="C108">
        <f t="shared" si="14"/>
        <v>7.2392799721999967</v>
      </c>
      <c r="D108">
        <f t="shared" si="15"/>
        <v>526.17205651599977</v>
      </c>
      <c r="E108">
        <f t="shared" si="16"/>
        <v>4.6057747039130819</v>
      </c>
      <c r="F108">
        <f t="shared" si="17"/>
        <v>245.4592643647139</v>
      </c>
      <c r="G108">
        <f t="shared" si="18"/>
        <v>250.06503906862699</v>
      </c>
      <c r="I108">
        <f t="shared" si="19"/>
        <v>7062712.1679999977</v>
      </c>
      <c r="J108">
        <f t="shared" si="20"/>
        <v>28.957119888799987</v>
      </c>
      <c r="K108">
        <f t="shared" si="21"/>
        <v>2104.6882260639991</v>
      </c>
      <c r="L108">
        <f t="shared" si="22"/>
        <v>18.423098815652327</v>
      </c>
      <c r="M108">
        <f t="shared" si="23"/>
        <v>981.83705745885561</v>
      </c>
      <c r="N108">
        <f t="shared" si="24"/>
        <v>1000.2601562745079</v>
      </c>
      <c r="P108">
        <f t="shared" si="25"/>
        <v>1250.325195343135</v>
      </c>
    </row>
    <row r="109" spans="1:16" x14ac:dyDescent="0.2">
      <c r="A109">
        <v>4036366.9400000013</v>
      </c>
      <c r="B109">
        <f t="shared" si="13"/>
        <v>807273.38800000027</v>
      </c>
      <c r="C109">
        <f t="shared" si="14"/>
        <v>3.3098208908000011</v>
      </c>
      <c r="D109">
        <f t="shared" si="15"/>
        <v>240.56746962400007</v>
      </c>
      <c r="E109">
        <f t="shared" si="16"/>
        <v>2.1057742471447769</v>
      </c>
      <c r="F109">
        <f t="shared" si="17"/>
        <v>112.22472457959604</v>
      </c>
      <c r="G109">
        <f t="shared" si="18"/>
        <v>114.33049882674082</v>
      </c>
      <c r="I109">
        <f t="shared" si="19"/>
        <v>3229093.5520000011</v>
      </c>
      <c r="J109">
        <f t="shared" si="20"/>
        <v>13.239283563200004</v>
      </c>
      <c r="K109">
        <f t="shared" si="21"/>
        <v>962.26987849600027</v>
      </c>
      <c r="L109">
        <f t="shared" si="22"/>
        <v>8.4230969885791076</v>
      </c>
      <c r="M109">
        <f t="shared" si="23"/>
        <v>448.89889831838417</v>
      </c>
      <c r="N109">
        <f t="shared" si="24"/>
        <v>457.32199530696329</v>
      </c>
      <c r="P109">
        <f t="shared" si="25"/>
        <v>571.65249413370407</v>
      </c>
    </row>
    <row r="110" spans="1:16" x14ac:dyDescent="0.2">
      <c r="A110">
        <v>7911240.1099999994</v>
      </c>
      <c r="B110">
        <f t="shared" si="13"/>
        <v>1582248.0219999999</v>
      </c>
      <c r="C110">
        <f t="shared" si="14"/>
        <v>6.4872168901999991</v>
      </c>
      <c r="D110">
        <f t="shared" si="15"/>
        <v>471.50991055599991</v>
      </c>
      <c r="E110">
        <f t="shared" si="16"/>
        <v>4.1272971298830434</v>
      </c>
      <c r="F110">
        <f t="shared" si="17"/>
        <v>219.95937327437397</v>
      </c>
      <c r="G110">
        <f t="shared" si="18"/>
        <v>224.08667040425701</v>
      </c>
      <c r="I110">
        <f t="shared" si="19"/>
        <v>6328992.0879999995</v>
      </c>
      <c r="J110">
        <f t="shared" si="20"/>
        <v>25.948867560799997</v>
      </c>
      <c r="K110">
        <f t="shared" si="21"/>
        <v>1886.0396422239996</v>
      </c>
      <c r="L110">
        <f t="shared" si="22"/>
        <v>16.509188519532174</v>
      </c>
      <c r="M110">
        <f t="shared" si="23"/>
        <v>879.83749309749589</v>
      </c>
      <c r="N110">
        <f t="shared" si="24"/>
        <v>896.34668161702803</v>
      </c>
      <c r="P110">
        <f t="shared" si="25"/>
        <v>1120.4333520212849</v>
      </c>
    </row>
    <row r="111" spans="1:16" x14ac:dyDescent="0.2">
      <c r="A111">
        <v>852056.16000000015</v>
      </c>
      <c r="B111">
        <f t="shared" si="13"/>
        <v>170411.23200000005</v>
      </c>
      <c r="C111">
        <f t="shared" si="14"/>
        <v>0.69868605120000016</v>
      </c>
      <c r="D111">
        <f t="shared" si="15"/>
        <v>50.782547136000012</v>
      </c>
      <c r="E111">
        <f t="shared" si="16"/>
        <v>0.44451803949446411</v>
      </c>
      <c r="F111">
        <f t="shared" si="17"/>
        <v>23.690058238944008</v>
      </c>
      <c r="G111">
        <f t="shared" si="18"/>
        <v>24.134576278438473</v>
      </c>
      <c r="I111">
        <f t="shared" si="19"/>
        <v>681644.92800000019</v>
      </c>
      <c r="J111">
        <f t="shared" si="20"/>
        <v>2.7947442048000006</v>
      </c>
      <c r="K111">
        <f t="shared" si="21"/>
        <v>203.13018854400005</v>
      </c>
      <c r="L111">
        <f t="shared" si="22"/>
        <v>1.7780721579778564</v>
      </c>
      <c r="M111">
        <f t="shared" si="23"/>
        <v>94.760232955776033</v>
      </c>
      <c r="N111">
        <f t="shared" si="24"/>
        <v>96.538305113753893</v>
      </c>
      <c r="P111">
        <f t="shared" si="25"/>
        <v>120.67288139219237</v>
      </c>
    </row>
    <row r="112" spans="1:16" x14ac:dyDescent="0.2">
      <c r="A112">
        <v>10672523.189999999</v>
      </c>
      <c r="B112">
        <f t="shared" si="13"/>
        <v>2134504.6379999998</v>
      </c>
      <c r="C112">
        <f t="shared" si="14"/>
        <v>8.7514690157999979</v>
      </c>
      <c r="D112">
        <f t="shared" si="15"/>
        <v>636.08238212399988</v>
      </c>
      <c r="E112">
        <f t="shared" si="16"/>
        <v>5.5678596172322745</v>
      </c>
      <c r="F112">
        <f t="shared" si="17"/>
        <v>296.73243126084594</v>
      </c>
      <c r="G112">
        <f t="shared" si="18"/>
        <v>302.30029087807821</v>
      </c>
      <c r="I112">
        <f t="shared" si="19"/>
        <v>8538018.5519999992</v>
      </c>
      <c r="J112">
        <f t="shared" si="20"/>
        <v>35.005876063199992</v>
      </c>
      <c r="K112">
        <f t="shared" si="21"/>
        <v>2544.3295284959995</v>
      </c>
      <c r="L112">
        <f t="shared" si="22"/>
        <v>22.271438468929098</v>
      </c>
      <c r="M112">
        <f t="shared" si="23"/>
        <v>1186.9297250433838</v>
      </c>
      <c r="N112">
        <f t="shared" si="24"/>
        <v>1209.2011635123129</v>
      </c>
      <c r="P112">
        <f t="shared" si="25"/>
        <v>1511.501454390391</v>
      </c>
    </row>
    <row r="113" spans="1:16" x14ac:dyDescent="0.2">
      <c r="A113">
        <v>11829062.190000001</v>
      </c>
      <c r="B113">
        <f t="shared" si="13"/>
        <v>2365812.4380000005</v>
      </c>
      <c r="C113">
        <f t="shared" si="14"/>
        <v>9.6998309958000011</v>
      </c>
      <c r="D113">
        <f t="shared" si="15"/>
        <v>705.01210652400016</v>
      </c>
      <c r="E113">
        <f t="shared" si="16"/>
        <v>6.1712264761478766</v>
      </c>
      <c r="F113">
        <f t="shared" si="17"/>
        <v>328.88814769344611</v>
      </c>
      <c r="G113">
        <f t="shared" si="18"/>
        <v>335.05937416959398</v>
      </c>
      <c r="I113">
        <f t="shared" si="19"/>
        <v>9463249.7520000022</v>
      </c>
      <c r="J113">
        <f t="shared" si="20"/>
        <v>38.799323983200004</v>
      </c>
      <c r="K113">
        <f t="shared" si="21"/>
        <v>2820.0484260960006</v>
      </c>
      <c r="L113">
        <f t="shared" si="22"/>
        <v>24.684905904591506</v>
      </c>
      <c r="M113">
        <f t="shared" si="23"/>
        <v>1315.5525907737845</v>
      </c>
      <c r="N113">
        <f t="shared" si="24"/>
        <v>1340.2374966783759</v>
      </c>
      <c r="P113">
        <f t="shared" si="25"/>
        <v>1675.2968708479698</v>
      </c>
    </row>
    <row r="114" spans="1:16" x14ac:dyDescent="0.2">
      <c r="A114">
        <v>8041661.5899999999</v>
      </c>
      <c r="B114">
        <f t="shared" si="13"/>
        <v>1608332.318</v>
      </c>
      <c r="C114">
        <f t="shared" si="14"/>
        <v>6.5941625037999998</v>
      </c>
      <c r="D114">
        <f t="shared" si="15"/>
        <v>479.28303076399993</v>
      </c>
      <c r="E114">
        <f t="shared" si="16"/>
        <v>4.1953380681676355</v>
      </c>
      <c r="F114">
        <f t="shared" si="17"/>
        <v>223.58553385140598</v>
      </c>
      <c r="G114">
        <f t="shared" si="18"/>
        <v>227.78087191957363</v>
      </c>
      <c r="I114">
        <f t="shared" si="19"/>
        <v>6433329.2719999999</v>
      </c>
      <c r="J114">
        <f t="shared" si="20"/>
        <v>26.376650015199999</v>
      </c>
      <c r="K114">
        <f t="shared" si="21"/>
        <v>1917.1321230559997</v>
      </c>
      <c r="L114">
        <f t="shared" si="22"/>
        <v>16.781352272670542</v>
      </c>
      <c r="M114">
        <f t="shared" si="23"/>
        <v>894.34213540562394</v>
      </c>
      <c r="N114">
        <f t="shared" si="24"/>
        <v>911.12348767829451</v>
      </c>
      <c r="P114">
        <f t="shared" si="25"/>
        <v>1138.9043595978681</v>
      </c>
    </row>
    <row r="115" spans="1:16" x14ac:dyDescent="0.2">
      <c r="A115">
        <v>8619883.6400000006</v>
      </c>
      <c r="B115">
        <f t="shared" si="13"/>
        <v>1723976.7280000001</v>
      </c>
      <c r="C115">
        <f t="shared" si="14"/>
        <v>7.0683045847999999</v>
      </c>
      <c r="D115">
        <f t="shared" si="15"/>
        <v>513.74506494399998</v>
      </c>
      <c r="E115">
        <f t="shared" si="16"/>
        <v>4.4969967429414561</v>
      </c>
      <c r="F115">
        <f t="shared" si="17"/>
        <v>239.66207279637601</v>
      </c>
      <c r="G115">
        <f t="shared" si="18"/>
        <v>244.15906953931747</v>
      </c>
      <c r="I115">
        <f t="shared" si="19"/>
        <v>6895906.9120000005</v>
      </c>
      <c r="J115">
        <f t="shared" si="20"/>
        <v>28.2732183392</v>
      </c>
      <c r="K115">
        <f t="shared" si="21"/>
        <v>2054.9802597759999</v>
      </c>
      <c r="L115">
        <f t="shared" si="22"/>
        <v>17.987986971765825</v>
      </c>
      <c r="M115">
        <f t="shared" si="23"/>
        <v>958.64829118550404</v>
      </c>
      <c r="N115">
        <f t="shared" si="24"/>
        <v>976.63627815726989</v>
      </c>
      <c r="P115">
        <f t="shared" si="25"/>
        <v>1220.7953476965874</v>
      </c>
    </row>
    <row r="116" spans="1:16" x14ac:dyDescent="0.2">
      <c r="A116">
        <v>1307053.8900000025</v>
      </c>
      <c r="B116">
        <f t="shared" si="13"/>
        <v>261410.77800000052</v>
      </c>
      <c r="C116">
        <f t="shared" si="14"/>
        <v>1.071784189800002</v>
      </c>
      <c r="D116">
        <f t="shared" si="15"/>
        <v>77.900411844000146</v>
      </c>
      <c r="E116">
        <f t="shared" si="16"/>
        <v>0.68189053723455728</v>
      </c>
      <c r="F116">
        <f t="shared" si="17"/>
        <v>36.340542125226072</v>
      </c>
      <c r="G116">
        <f t="shared" si="18"/>
        <v>37.022432662460631</v>
      </c>
      <c r="I116">
        <f t="shared" si="19"/>
        <v>1045643.1120000021</v>
      </c>
      <c r="J116">
        <f t="shared" si="20"/>
        <v>4.287136759200008</v>
      </c>
      <c r="K116">
        <f t="shared" si="21"/>
        <v>311.60164737600059</v>
      </c>
      <c r="L116">
        <f t="shared" si="22"/>
        <v>2.7275621489382291</v>
      </c>
      <c r="M116">
        <f t="shared" si="23"/>
        <v>145.36216850090429</v>
      </c>
      <c r="N116">
        <f t="shared" si="24"/>
        <v>148.08973064984252</v>
      </c>
      <c r="P116">
        <f t="shared" si="25"/>
        <v>185.11216331230315</v>
      </c>
    </row>
    <row r="117" spans="1:16" x14ac:dyDescent="0.2">
      <c r="A117">
        <v>10983795.190000001</v>
      </c>
      <c r="B117">
        <f t="shared" si="13"/>
        <v>2196759.0380000002</v>
      </c>
      <c r="C117">
        <f t="shared" si="14"/>
        <v>9.0067120557999996</v>
      </c>
      <c r="D117">
        <f t="shared" si="15"/>
        <v>654.63419332399997</v>
      </c>
      <c r="E117">
        <f t="shared" si="16"/>
        <v>5.7302503441410755</v>
      </c>
      <c r="F117">
        <f t="shared" si="17"/>
        <v>305.38685118564598</v>
      </c>
      <c r="G117">
        <f t="shared" si="18"/>
        <v>311.11710152978708</v>
      </c>
      <c r="I117">
        <f t="shared" si="19"/>
        <v>8787036.1520000007</v>
      </c>
      <c r="J117">
        <f t="shared" si="20"/>
        <v>36.026848223199998</v>
      </c>
      <c r="K117">
        <f t="shared" si="21"/>
        <v>2618.5367732959999</v>
      </c>
      <c r="L117">
        <f t="shared" si="22"/>
        <v>22.921001376564302</v>
      </c>
      <c r="M117">
        <f t="shared" si="23"/>
        <v>1221.5474047425839</v>
      </c>
      <c r="N117">
        <f t="shared" si="24"/>
        <v>1244.4684061191483</v>
      </c>
      <c r="P117">
        <f t="shared" si="25"/>
        <v>1555.5855076489354</v>
      </c>
    </row>
    <row r="118" spans="1:16" x14ac:dyDescent="0.2">
      <c r="A118">
        <v>12348176.140000001</v>
      </c>
      <c r="B118">
        <f t="shared" si="13"/>
        <v>2469635.2280000001</v>
      </c>
      <c r="C118">
        <f t="shared" si="14"/>
        <v>10.1255044348</v>
      </c>
      <c r="D118">
        <f t="shared" si="15"/>
        <v>735.95129794399998</v>
      </c>
      <c r="E118">
        <f t="shared" si="16"/>
        <v>6.4420484315084563</v>
      </c>
      <c r="F118">
        <f t="shared" si="17"/>
        <v>343.32128049087601</v>
      </c>
      <c r="G118">
        <f t="shared" si="18"/>
        <v>349.76332892238446</v>
      </c>
      <c r="I118">
        <f t="shared" si="19"/>
        <v>9878540.9120000005</v>
      </c>
      <c r="J118">
        <f t="shared" si="20"/>
        <v>40.502017739199999</v>
      </c>
      <c r="K118">
        <f t="shared" si="21"/>
        <v>2943.8051917759999</v>
      </c>
      <c r="L118">
        <f t="shared" si="22"/>
        <v>25.768193726033825</v>
      </c>
      <c r="M118">
        <f t="shared" si="23"/>
        <v>1373.285121963504</v>
      </c>
      <c r="N118">
        <f t="shared" si="24"/>
        <v>1399.0533156895378</v>
      </c>
      <c r="P118">
        <f t="shared" si="25"/>
        <v>1748.8166446119224</v>
      </c>
    </row>
    <row r="119" spans="1:16" x14ac:dyDescent="0.2">
      <c r="A119">
        <v>12579706.59</v>
      </c>
      <c r="B119">
        <f t="shared" si="13"/>
        <v>2515941.318</v>
      </c>
      <c r="C119">
        <f t="shared" si="14"/>
        <v>10.315359403799999</v>
      </c>
      <c r="D119">
        <f t="shared" si="15"/>
        <v>749.75051276399995</v>
      </c>
      <c r="E119">
        <f t="shared" si="16"/>
        <v>6.562837959885635</v>
      </c>
      <c r="F119">
        <f t="shared" si="17"/>
        <v>349.758614204406</v>
      </c>
      <c r="G119">
        <f t="shared" si="18"/>
        <v>356.32145216429166</v>
      </c>
      <c r="I119">
        <f t="shared" si="19"/>
        <v>10063765.272</v>
      </c>
      <c r="J119">
        <f t="shared" si="20"/>
        <v>41.261437615199995</v>
      </c>
      <c r="K119">
        <f t="shared" si="21"/>
        <v>2999.0020510559998</v>
      </c>
      <c r="L119">
        <f t="shared" si="22"/>
        <v>26.25135183954254</v>
      </c>
      <c r="M119">
        <f t="shared" si="23"/>
        <v>1399.034456817624</v>
      </c>
      <c r="N119">
        <f t="shared" si="24"/>
        <v>1425.2858086571666</v>
      </c>
      <c r="P119">
        <f t="shared" si="25"/>
        <v>1781.6072608214583</v>
      </c>
    </row>
    <row r="120" spans="1:16" x14ac:dyDescent="0.2">
      <c r="A120">
        <v>8206867.8900000006</v>
      </c>
      <c r="B120">
        <f t="shared" si="13"/>
        <v>1641373.5780000002</v>
      </c>
      <c r="C120">
        <f t="shared" si="14"/>
        <v>6.7296316698000007</v>
      </c>
      <c r="D120">
        <f t="shared" si="15"/>
        <v>489.12932624400003</v>
      </c>
      <c r="E120">
        <f t="shared" si="16"/>
        <v>4.2815262609601561</v>
      </c>
      <c r="F120">
        <f t="shared" si="17"/>
        <v>228.17883069282601</v>
      </c>
      <c r="G120">
        <f t="shared" si="18"/>
        <v>232.46035695378617</v>
      </c>
      <c r="I120">
        <f t="shared" si="19"/>
        <v>6565494.3120000008</v>
      </c>
      <c r="J120">
        <f t="shared" si="20"/>
        <v>26.918526679200003</v>
      </c>
      <c r="K120">
        <f t="shared" si="21"/>
        <v>1956.5173049760001</v>
      </c>
      <c r="L120">
        <f t="shared" si="22"/>
        <v>17.126105043840624</v>
      </c>
      <c r="M120">
        <f t="shared" si="23"/>
        <v>912.71532277130405</v>
      </c>
      <c r="N120">
        <f t="shared" si="24"/>
        <v>929.8414278151447</v>
      </c>
      <c r="P120">
        <f t="shared" si="25"/>
        <v>1162.3017847689309</v>
      </c>
    </row>
    <row r="121" spans="1:16" x14ac:dyDescent="0.2">
      <c r="A121">
        <v>13630972.290000001</v>
      </c>
      <c r="B121">
        <f t="shared" si="13"/>
        <v>2726194.4580000006</v>
      </c>
      <c r="C121">
        <f t="shared" si="14"/>
        <v>11.177397277800001</v>
      </c>
      <c r="D121">
        <f t="shared" si="15"/>
        <v>812.40594848400008</v>
      </c>
      <c r="E121">
        <f t="shared" si="16"/>
        <v>7.1112836960819168</v>
      </c>
      <c r="F121">
        <f t="shared" si="17"/>
        <v>378.98737496778608</v>
      </c>
      <c r="G121">
        <f t="shared" si="18"/>
        <v>386.09865866386798</v>
      </c>
      <c r="I121">
        <f t="shared" si="19"/>
        <v>10904777.832000002</v>
      </c>
      <c r="J121">
        <f t="shared" si="20"/>
        <v>44.709589111200003</v>
      </c>
      <c r="K121">
        <f t="shared" si="21"/>
        <v>3249.6237939360003</v>
      </c>
      <c r="L121">
        <f t="shared" si="22"/>
        <v>28.445134784327667</v>
      </c>
      <c r="M121">
        <f t="shared" si="23"/>
        <v>1515.9494998711443</v>
      </c>
      <c r="N121">
        <f t="shared" si="24"/>
        <v>1544.3946346554719</v>
      </c>
      <c r="P121">
        <f t="shared" si="25"/>
        <v>1930.49329331934</v>
      </c>
    </row>
    <row r="122" spans="1:16" x14ac:dyDescent="0.2">
      <c r="A122">
        <v>9208062.8900000006</v>
      </c>
      <c r="B122">
        <f t="shared" si="13"/>
        <v>1841612.5780000002</v>
      </c>
      <c r="C122">
        <f t="shared" si="14"/>
        <v>7.5506115698</v>
      </c>
      <c r="D122">
        <f t="shared" si="15"/>
        <v>548.80054824399997</v>
      </c>
      <c r="E122">
        <f t="shared" si="16"/>
        <v>4.8038500929381565</v>
      </c>
      <c r="F122">
        <f t="shared" si="17"/>
        <v>256.015455755826</v>
      </c>
      <c r="G122">
        <f t="shared" si="18"/>
        <v>260.81930584876415</v>
      </c>
      <c r="I122">
        <f t="shared" si="19"/>
        <v>7366450.3120000008</v>
      </c>
      <c r="J122">
        <f t="shared" si="20"/>
        <v>30.2024462792</v>
      </c>
      <c r="K122">
        <f t="shared" si="21"/>
        <v>2195.2021929759999</v>
      </c>
      <c r="L122">
        <f t="shared" si="22"/>
        <v>19.215400371752626</v>
      </c>
      <c r="M122">
        <f t="shared" si="23"/>
        <v>1024.061823023304</v>
      </c>
      <c r="N122">
        <f t="shared" si="24"/>
        <v>1043.2772233950566</v>
      </c>
      <c r="P122">
        <f t="shared" si="25"/>
        <v>1304.0965292438207</v>
      </c>
    </row>
    <row r="123" spans="1:16" x14ac:dyDescent="0.2">
      <c r="A123">
        <v>5148116.7899999991</v>
      </c>
      <c r="B123">
        <f t="shared" si="13"/>
        <v>1029623.3579999999</v>
      </c>
      <c r="C123">
        <f t="shared" si="14"/>
        <v>4.2214557677999993</v>
      </c>
      <c r="D123">
        <f t="shared" si="15"/>
        <v>306.82776068399994</v>
      </c>
      <c r="E123">
        <f t="shared" si="16"/>
        <v>2.6857745885897155</v>
      </c>
      <c r="F123">
        <f t="shared" si="17"/>
        <v>143.13515035908597</v>
      </c>
      <c r="G123">
        <f t="shared" si="18"/>
        <v>145.82092494767568</v>
      </c>
      <c r="I123">
        <f t="shared" si="19"/>
        <v>4118493.4319999996</v>
      </c>
      <c r="J123">
        <f t="shared" si="20"/>
        <v>16.885823071199997</v>
      </c>
      <c r="K123">
        <f t="shared" si="21"/>
        <v>1227.3110427359998</v>
      </c>
      <c r="L123">
        <f t="shared" si="22"/>
        <v>10.743098354358862</v>
      </c>
      <c r="M123">
        <f t="shared" si="23"/>
        <v>572.54060143634388</v>
      </c>
      <c r="N123">
        <f t="shared" si="24"/>
        <v>583.28369979070271</v>
      </c>
      <c r="P123">
        <f t="shared" si="25"/>
        <v>729.10462473837833</v>
      </c>
    </row>
    <row r="124" spans="1:16" x14ac:dyDescent="0.2">
      <c r="A124">
        <v>3220803.6400000006</v>
      </c>
      <c r="B124">
        <f t="shared" si="13"/>
        <v>644160.72800000012</v>
      </c>
      <c r="C124">
        <f t="shared" si="14"/>
        <v>2.6410589848000003</v>
      </c>
      <c r="D124">
        <f t="shared" si="15"/>
        <v>191.95989694400004</v>
      </c>
      <c r="E124">
        <f t="shared" si="16"/>
        <v>1.6802945473094562</v>
      </c>
      <c r="F124">
        <f t="shared" si="17"/>
        <v>89.549291924376021</v>
      </c>
      <c r="G124">
        <f t="shared" si="18"/>
        <v>91.229586471685479</v>
      </c>
      <c r="I124">
        <f t="shared" si="19"/>
        <v>2576642.9120000005</v>
      </c>
      <c r="J124">
        <f t="shared" si="20"/>
        <v>10.564235939200001</v>
      </c>
      <c r="K124">
        <f t="shared" si="21"/>
        <v>767.83958777600014</v>
      </c>
      <c r="L124">
        <f t="shared" si="22"/>
        <v>6.7211781892378246</v>
      </c>
      <c r="M124">
        <f t="shared" si="23"/>
        <v>358.19716769750409</v>
      </c>
      <c r="N124">
        <f t="shared" si="24"/>
        <v>364.91834588674192</v>
      </c>
      <c r="P124">
        <f t="shared" si="25"/>
        <v>456.1479323584274</v>
      </c>
    </row>
    <row r="125" spans="1:16" x14ac:dyDescent="0.2">
      <c r="A125">
        <v>8894659.290000001</v>
      </c>
      <c r="B125">
        <f t="shared" si="13"/>
        <v>1778931.8580000002</v>
      </c>
      <c r="C125">
        <f t="shared" si="14"/>
        <v>7.2936206178000003</v>
      </c>
      <c r="D125">
        <f t="shared" si="15"/>
        <v>530.12169368399998</v>
      </c>
      <c r="E125">
        <f t="shared" si="16"/>
        <v>4.6403473094567165</v>
      </c>
      <c r="F125">
        <f t="shared" si="17"/>
        <v>247.30177010358599</v>
      </c>
      <c r="G125">
        <f t="shared" si="18"/>
        <v>251.94211741304272</v>
      </c>
      <c r="I125">
        <f t="shared" si="19"/>
        <v>7115727.432000001</v>
      </c>
      <c r="J125">
        <f t="shared" si="20"/>
        <v>29.174482471200001</v>
      </c>
      <c r="K125">
        <f t="shared" si="21"/>
        <v>2120.4867747359999</v>
      </c>
      <c r="L125">
        <f t="shared" si="22"/>
        <v>18.561389237826866</v>
      </c>
      <c r="M125">
        <f t="shared" si="23"/>
        <v>989.20708041434398</v>
      </c>
      <c r="N125">
        <f t="shared" si="24"/>
        <v>1007.7684696521709</v>
      </c>
      <c r="P125">
        <f t="shared" si="25"/>
        <v>1259.7105870652135</v>
      </c>
    </row>
    <row r="126" spans="1:16" x14ac:dyDescent="0.2">
      <c r="A126">
        <v>9691622.1900000013</v>
      </c>
      <c r="B126">
        <f t="shared" si="13"/>
        <v>1938324.4380000003</v>
      </c>
      <c r="C126">
        <f t="shared" si="14"/>
        <v>7.9471301958000007</v>
      </c>
      <c r="D126">
        <f t="shared" si="15"/>
        <v>577.62068252400002</v>
      </c>
      <c r="E126">
        <f t="shared" si="16"/>
        <v>5.0561231731718763</v>
      </c>
      <c r="F126">
        <f t="shared" si="17"/>
        <v>269.46004839744603</v>
      </c>
      <c r="G126">
        <f t="shared" si="18"/>
        <v>274.51617157061793</v>
      </c>
      <c r="I126">
        <f t="shared" si="19"/>
        <v>7753297.7520000013</v>
      </c>
      <c r="J126">
        <f t="shared" si="20"/>
        <v>31.788520783200003</v>
      </c>
      <c r="K126">
        <f t="shared" si="21"/>
        <v>2310.4827300960001</v>
      </c>
      <c r="L126">
        <f t="shared" si="22"/>
        <v>20.224492692687505</v>
      </c>
      <c r="M126">
        <f t="shared" si="23"/>
        <v>1077.8401935897841</v>
      </c>
      <c r="N126">
        <f t="shared" si="24"/>
        <v>1098.0646862824717</v>
      </c>
      <c r="P126">
        <f t="shared" si="25"/>
        <v>1372.5808578530896</v>
      </c>
    </row>
    <row r="127" spans="1:16" x14ac:dyDescent="0.2">
      <c r="A127">
        <v>13303607.440000001</v>
      </c>
      <c r="B127">
        <f t="shared" si="13"/>
        <v>2660721.4880000004</v>
      </c>
      <c r="C127">
        <f t="shared" si="14"/>
        <v>10.908958100800001</v>
      </c>
      <c r="D127">
        <f t="shared" si="15"/>
        <v>792.89500342400004</v>
      </c>
      <c r="E127">
        <f t="shared" si="16"/>
        <v>6.9404973228909768</v>
      </c>
      <c r="F127">
        <f t="shared" si="17"/>
        <v>369.88551909729603</v>
      </c>
      <c r="G127">
        <f t="shared" si="18"/>
        <v>376.82601642018699</v>
      </c>
      <c r="I127">
        <f t="shared" si="19"/>
        <v>10642885.952000001</v>
      </c>
      <c r="J127">
        <f t="shared" si="20"/>
        <v>43.635832403200006</v>
      </c>
      <c r="K127">
        <f t="shared" si="21"/>
        <v>3171.5800136960002</v>
      </c>
      <c r="L127">
        <f t="shared" si="22"/>
        <v>27.761989291563907</v>
      </c>
      <c r="M127">
        <f t="shared" si="23"/>
        <v>1479.5420763891841</v>
      </c>
      <c r="N127">
        <f t="shared" si="24"/>
        <v>1507.304065680748</v>
      </c>
      <c r="P127">
        <f t="shared" si="25"/>
        <v>1884.1300821009349</v>
      </c>
    </row>
    <row r="128" spans="1:16" x14ac:dyDescent="0.2">
      <c r="A128">
        <v>793758.03999999911</v>
      </c>
      <c r="B128">
        <f t="shared" si="13"/>
        <v>158751.60799999983</v>
      </c>
      <c r="C128">
        <f t="shared" si="14"/>
        <v>0.65088159279999924</v>
      </c>
      <c r="D128">
        <f t="shared" si="15"/>
        <v>47.307979183999947</v>
      </c>
      <c r="E128">
        <f t="shared" si="16"/>
        <v>0.41410388697121553</v>
      </c>
      <c r="F128">
        <f t="shared" si="17"/>
        <v>22.069172289335977</v>
      </c>
      <c r="G128">
        <f t="shared" si="18"/>
        <v>22.483276176307193</v>
      </c>
      <c r="I128">
        <f t="shared" si="19"/>
        <v>635006.43199999933</v>
      </c>
      <c r="J128">
        <f t="shared" si="20"/>
        <v>2.603526371199997</v>
      </c>
      <c r="K128">
        <f t="shared" si="21"/>
        <v>189.23191673599979</v>
      </c>
      <c r="L128">
        <f t="shared" si="22"/>
        <v>1.6564155478848621</v>
      </c>
      <c r="M128">
        <f t="shared" si="23"/>
        <v>88.27668915734391</v>
      </c>
      <c r="N128">
        <f t="shared" si="24"/>
        <v>89.933104705228772</v>
      </c>
      <c r="P128">
        <f t="shared" si="25"/>
        <v>112.41638088153596</v>
      </c>
    </row>
    <row r="129" spans="1:16" x14ac:dyDescent="0.2">
      <c r="A129">
        <v>1211095.7099999972</v>
      </c>
      <c r="B129">
        <f t="shared" si="13"/>
        <v>242219.14199999944</v>
      </c>
      <c r="C129">
        <f t="shared" si="14"/>
        <v>0.99309848219999763</v>
      </c>
      <c r="D129">
        <f t="shared" si="15"/>
        <v>72.181304315999824</v>
      </c>
      <c r="E129">
        <f t="shared" si="16"/>
        <v>0.63182911634528249</v>
      </c>
      <c r="F129">
        <f t="shared" si="17"/>
        <v>33.67257846341392</v>
      </c>
      <c r="G129">
        <f t="shared" si="18"/>
        <v>34.3044075797592</v>
      </c>
      <c r="I129">
        <f t="shared" si="19"/>
        <v>968876.56799999776</v>
      </c>
      <c r="J129">
        <f t="shared" si="20"/>
        <v>3.9723939287999905</v>
      </c>
      <c r="K129">
        <f t="shared" si="21"/>
        <v>288.7252172639993</v>
      </c>
      <c r="L129">
        <f t="shared" si="22"/>
        <v>2.52731646538113</v>
      </c>
      <c r="M129">
        <f t="shared" si="23"/>
        <v>134.69031385365568</v>
      </c>
      <c r="N129">
        <f t="shared" si="24"/>
        <v>137.2176303190368</v>
      </c>
      <c r="P129">
        <f t="shared" si="25"/>
        <v>171.52203789879599</v>
      </c>
    </row>
    <row r="130" spans="1:16" x14ac:dyDescent="0.2">
      <c r="A130">
        <v>7219780.1400000006</v>
      </c>
      <c r="B130">
        <f t="shared" si="13"/>
        <v>1443956.0280000002</v>
      </c>
      <c r="C130">
        <f t="shared" si="14"/>
        <v>5.9202197148</v>
      </c>
      <c r="D130">
        <f t="shared" si="15"/>
        <v>430.29889634400001</v>
      </c>
      <c r="E130">
        <f t="shared" si="16"/>
        <v>3.7665621869500558</v>
      </c>
      <c r="F130">
        <f t="shared" si="17"/>
        <v>200.73443514447601</v>
      </c>
      <c r="G130">
        <f t="shared" si="18"/>
        <v>204.50099733142608</v>
      </c>
      <c r="I130">
        <f t="shared" si="19"/>
        <v>5775824.1120000007</v>
      </c>
      <c r="J130">
        <f t="shared" si="20"/>
        <v>23.6808788592</v>
      </c>
      <c r="K130">
        <f t="shared" si="21"/>
        <v>1721.1955853760001</v>
      </c>
      <c r="L130">
        <f t="shared" si="22"/>
        <v>15.066248747800223</v>
      </c>
      <c r="M130">
        <f t="shared" si="23"/>
        <v>802.93774057790404</v>
      </c>
      <c r="N130">
        <f t="shared" si="24"/>
        <v>818.00398932570431</v>
      </c>
      <c r="P130">
        <f t="shared" si="25"/>
        <v>1022.5049866571304</v>
      </c>
    </row>
    <row r="131" spans="1:16" x14ac:dyDescent="0.2">
      <c r="A131">
        <v>4563978.0900000017</v>
      </c>
      <c r="B131">
        <f t="shared" ref="B131:B194" si="26">A131*0.2</f>
        <v>912795.61800000037</v>
      </c>
      <c r="C131">
        <f t="shared" ref="C131:C194" si="27">B131*0.0000041</f>
        <v>3.7424620338000012</v>
      </c>
      <c r="D131">
        <f t="shared" ref="D131:D194" si="28">B131*0.000298</f>
        <v>272.01309416400011</v>
      </c>
      <c r="E131">
        <f t="shared" ref="E131:E194" si="29">C131*0.63622</f>
        <v>2.3810291951442366</v>
      </c>
      <c r="F131">
        <f t="shared" ref="F131:F194" si="30">D131*0.4665</f>
        <v>126.89410842750605</v>
      </c>
      <c r="G131">
        <f t="shared" ref="G131:G194" si="31">E131+F131</f>
        <v>129.27513762265028</v>
      </c>
      <c r="I131">
        <f t="shared" ref="I131:I194" si="32">A131*0.8</f>
        <v>3651182.4720000015</v>
      </c>
      <c r="J131">
        <f t="shared" ref="J131:J194" si="33">I131*0.0000041</f>
        <v>14.969848135200005</v>
      </c>
      <c r="K131">
        <f t="shared" ref="K131:K194" si="34">I131*0.000298</f>
        <v>1088.0523766560004</v>
      </c>
      <c r="L131">
        <f t="shared" ref="L131:L194" si="35">J131*0.63622</f>
        <v>9.5241167805769464</v>
      </c>
      <c r="M131">
        <f t="shared" ref="M131:M194" si="36">K131*0.4665</f>
        <v>507.57643371002422</v>
      </c>
      <c r="N131">
        <f t="shared" ref="N131:N194" si="37">M131+L131</f>
        <v>517.10055049060111</v>
      </c>
      <c r="P131">
        <f t="shared" si="25"/>
        <v>646.37568811325139</v>
      </c>
    </row>
    <row r="132" spans="1:16" x14ac:dyDescent="0.2">
      <c r="A132">
        <v>13894159.190000001</v>
      </c>
      <c r="B132">
        <f t="shared" si="26"/>
        <v>2778831.8380000005</v>
      </c>
      <c r="C132">
        <f t="shared" si="27"/>
        <v>11.393210535800002</v>
      </c>
      <c r="D132">
        <f t="shared" si="28"/>
        <v>828.09188772400012</v>
      </c>
      <c r="E132">
        <f t="shared" si="29"/>
        <v>7.2485884070866771</v>
      </c>
      <c r="F132">
        <f t="shared" si="30"/>
        <v>386.30486562324609</v>
      </c>
      <c r="G132">
        <f t="shared" si="31"/>
        <v>393.55345403033277</v>
      </c>
      <c r="I132">
        <f t="shared" si="32"/>
        <v>11115327.352000002</v>
      </c>
      <c r="J132">
        <f t="shared" si="33"/>
        <v>45.572842143200006</v>
      </c>
      <c r="K132">
        <f t="shared" si="34"/>
        <v>3312.3675508960005</v>
      </c>
      <c r="L132">
        <f t="shared" si="35"/>
        <v>28.994353628346708</v>
      </c>
      <c r="M132">
        <f t="shared" si="36"/>
        <v>1545.2194624929843</v>
      </c>
      <c r="N132">
        <f t="shared" si="37"/>
        <v>1574.2138161213311</v>
      </c>
      <c r="P132">
        <f t="shared" ref="P132:P195" si="38">N132+G132</f>
        <v>1967.767270151664</v>
      </c>
    </row>
    <row r="133" spans="1:16" x14ac:dyDescent="0.2">
      <c r="A133">
        <v>4044663.3899999987</v>
      </c>
      <c r="B133">
        <f t="shared" si="26"/>
        <v>808932.67799999984</v>
      </c>
      <c r="C133">
        <f t="shared" si="27"/>
        <v>3.3166239797999992</v>
      </c>
      <c r="D133">
        <f t="shared" si="28"/>
        <v>241.06193804399993</v>
      </c>
      <c r="E133">
        <f t="shared" si="29"/>
        <v>2.1101025084283553</v>
      </c>
      <c r="F133">
        <f t="shared" si="30"/>
        <v>112.45539409752597</v>
      </c>
      <c r="G133">
        <f t="shared" si="31"/>
        <v>114.56549660595432</v>
      </c>
      <c r="I133">
        <f t="shared" si="32"/>
        <v>3235730.7119999994</v>
      </c>
      <c r="J133">
        <f t="shared" si="33"/>
        <v>13.266495919199997</v>
      </c>
      <c r="K133">
        <f t="shared" si="34"/>
        <v>964.24775217599972</v>
      </c>
      <c r="L133">
        <f t="shared" si="35"/>
        <v>8.4404100337134214</v>
      </c>
      <c r="M133">
        <f t="shared" si="36"/>
        <v>449.82157639010387</v>
      </c>
      <c r="N133">
        <f t="shared" si="37"/>
        <v>458.26198642381729</v>
      </c>
      <c r="P133">
        <f t="shared" si="38"/>
        <v>572.82748302977166</v>
      </c>
    </row>
    <row r="134" spans="1:16" x14ac:dyDescent="0.2">
      <c r="A134">
        <v>8865400.8900000006</v>
      </c>
      <c r="B134">
        <f t="shared" si="26"/>
        <v>1773080.1780000003</v>
      </c>
      <c r="C134">
        <f t="shared" si="27"/>
        <v>7.2696287298000009</v>
      </c>
      <c r="D134">
        <f t="shared" si="28"/>
        <v>528.37789304400007</v>
      </c>
      <c r="E134">
        <f t="shared" si="29"/>
        <v>4.6250831904733563</v>
      </c>
      <c r="F134">
        <f t="shared" si="30"/>
        <v>246.48828710502605</v>
      </c>
      <c r="G134">
        <f t="shared" si="31"/>
        <v>251.11337029549941</v>
      </c>
      <c r="I134">
        <f t="shared" si="32"/>
        <v>7092320.7120000012</v>
      </c>
      <c r="J134">
        <f t="shared" si="33"/>
        <v>29.078514919200003</v>
      </c>
      <c r="K134">
        <f t="shared" si="34"/>
        <v>2113.5115721760003</v>
      </c>
      <c r="L134">
        <f t="shared" si="35"/>
        <v>18.500332761893425</v>
      </c>
      <c r="M134">
        <f t="shared" si="36"/>
        <v>985.95314842010418</v>
      </c>
      <c r="N134">
        <f t="shared" si="37"/>
        <v>1004.4534811819976</v>
      </c>
      <c r="P134">
        <f t="shared" si="38"/>
        <v>1255.566851477497</v>
      </c>
    </row>
    <row r="135" spans="1:16" x14ac:dyDescent="0.2">
      <c r="A135">
        <v>9321869.8900000006</v>
      </c>
      <c r="B135">
        <f t="shared" si="26"/>
        <v>1864373.9780000001</v>
      </c>
      <c r="C135">
        <f t="shared" si="27"/>
        <v>7.6439333097999995</v>
      </c>
      <c r="D135">
        <f t="shared" si="28"/>
        <v>555.58344544399995</v>
      </c>
      <c r="E135">
        <f t="shared" si="29"/>
        <v>4.8632232503609556</v>
      </c>
      <c r="F135">
        <f t="shared" si="30"/>
        <v>259.17967729962601</v>
      </c>
      <c r="G135">
        <f t="shared" si="31"/>
        <v>264.04290054998694</v>
      </c>
      <c r="I135">
        <f t="shared" si="32"/>
        <v>7457495.9120000005</v>
      </c>
      <c r="J135">
        <f t="shared" si="33"/>
        <v>30.575733239199998</v>
      </c>
      <c r="K135">
        <f t="shared" si="34"/>
        <v>2222.3337817759998</v>
      </c>
      <c r="L135">
        <f t="shared" si="35"/>
        <v>19.452893001443822</v>
      </c>
      <c r="M135">
        <f t="shared" si="36"/>
        <v>1036.718709198504</v>
      </c>
      <c r="N135">
        <f t="shared" si="37"/>
        <v>1056.1716021999478</v>
      </c>
      <c r="P135">
        <f t="shared" si="38"/>
        <v>1320.2145027499346</v>
      </c>
    </row>
    <row r="136" spans="1:16" x14ac:dyDescent="0.2">
      <c r="A136">
        <v>10770982.259999998</v>
      </c>
      <c r="B136">
        <f t="shared" si="26"/>
        <v>2154196.4519999996</v>
      </c>
      <c r="C136">
        <f t="shared" si="27"/>
        <v>8.8322054531999985</v>
      </c>
      <c r="D136">
        <f t="shared" si="28"/>
        <v>641.95054269599984</v>
      </c>
      <c r="E136">
        <f t="shared" si="29"/>
        <v>5.619225753434903</v>
      </c>
      <c r="F136">
        <f t="shared" si="30"/>
        <v>299.46992816768392</v>
      </c>
      <c r="G136">
        <f t="shared" si="31"/>
        <v>305.08915392111879</v>
      </c>
      <c r="I136">
        <f t="shared" si="32"/>
        <v>8616785.8079999983</v>
      </c>
      <c r="J136">
        <f t="shared" si="33"/>
        <v>35.328821812799994</v>
      </c>
      <c r="K136">
        <f t="shared" si="34"/>
        <v>2567.8021707839994</v>
      </c>
      <c r="L136">
        <f t="shared" si="35"/>
        <v>22.476903013739612</v>
      </c>
      <c r="M136">
        <f t="shared" si="36"/>
        <v>1197.8797126707357</v>
      </c>
      <c r="N136">
        <f t="shared" si="37"/>
        <v>1220.3566156844752</v>
      </c>
      <c r="P136">
        <f t="shared" si="38"/>
        <v>1525.445769605594</v>
      </c>
    </row>
    <row r="137" spans="1:16" x14ac:dyDescent="0.2">
      <c r="A137">
        <v>5112609.5900000017</v>
      </c>
      <c r="B137">
        <f t="shared" si="26"/>
        <v>1022521.9180000004</v>
      </c>
      <c r="C137">
        <f t="shared" si="27"/>
        <v>4.1923398638000018</v>
      </c>
      <c r="D137">
        <f t="shared" si="28"/>
        <v>304.7115315640001</v>
      </c>
      <c r="E137">
        <f t="shared" si="29"/>
        <v>2.667250468146837</v>
      </c>
      <c r="F137">
        <f t="shared" si="30"/>
        <v>142.14792947460606</v>
      </c>
      <c r="G137">
        <f t="shared" si="31"/>
        <v>144.81517994275291</v>
      </c>
      <c r="I137">
        <f t="shared" si="32"/>
        <v>4090087.6720000017</v>
      </c>
      <c r="J137">
        <f t="shared" si="33"/>
        <v>16.769359455200007</v>
      </c>
      <c r="K137">
        <f t="shared" si="34"/>
        <v>1218.8461262560004</v>
      </c>
      <c r="L137">
        <f t="shared" si="35"/>
        <v>10.669001872587348</v>
      </c>
      <c r="M137">
        <f t="shared" si="36"/>
        <v>568.59171789842424</v>
      </c>
      <c r="N137">
        <f t="shared" si="37"/>
        <v>579.26071977101162</v>
      </c>
      <c r="P137">
        <f t="shared" si="38"/>
        <v>724.07589971376456</v>
      </c>
    </row>
    <row r="138" spans="1:16" x14ac:dyDescent="0.2">
      <c r="A138">
        <v>8595629.3900000006</v>
      </c>
      <c r="B138">
        <f t="shared" si="26"/>
        <v>1719125.8780000003</v>
      </c>
      <c r="C138">
        <f t="shared" si="27"/>
        <v>7.0484160998000007</v>
      </c>
      <c r="D138">
        <f t="shared" si="28"/>
        <v>512.29951164400006</v>
      </c>
      <c r="E138">
        <f t="shared" si="29"/>
        <v>4.4843432910147563</v>
      </c>
      <c r="F138">
        <f t="shared" si="30"/>
        <v>238.98772218192605</v>
      </c>
      <c r="G138">
        <f t="shared" si="31"/>
        <v>243.47206547294081</v>
      </c>
      <c r="I138">
        <f t="shared" si="32"/>
        <v>6876503.512000001</v>
      </c>
      <c r="J138">
        <f t="shared" si="33"/>
        <v>28.193664399200003</v>
      </c>
      <c r="K138">
        <f t="shared" si="34"/>
        <v>2049.1980465760003</v>
      </c>
      <c r="L138">
        <f t="shared" si="35"/>
        <v>17.937373164059025</v>
      </c>
      <c r="M138">
        <f t="shared" si="36"/>
        <v>955.95088872770418</v>
      </c>
      <c r="N138">
        <f t="shared" si="37"/>
        <v>973.88826189176325</v>
      </c>
      <c r="P138">
        <f t="shared" si="38"/>
        <v>1217.3603273647041</v>
      </c>
    </row>
    <row r="139" spans="1:16" x14ac:dyDescent="0.2">
      <c r="A139">
        <v>12382803.690000001</v>
      </c>
      <c r="B139">
        <f t="shared" si="26"/>
        <v>2476560.7380000004</v>
      </c>
      <c r="C139">
        <f t="shared" si="27"/>
        <v>10.153899025800001</v>
      </c>
      <c r="D139">
        <f t="shared" si="28"/>
        <v>738.01509992400008</v>
      </c>
      <c r="E139">
        <f t="shared" si="29"/>
        <v>6.4601136381944766</v>
      </c>
      <c r="F139">
        <f t="shared" si="30"/>
        <v>344.28404411454608</v>
      </c>
      <c r="G139">
        <f t="shared" si="31"/>
        <v>350.74415775274053</v>
      </c>
      <c r="I139">
        <f t="shared" si="32"/>
        <v>9906242.9520000014</v>
      </c>
      <c r="J139">
        <f t="shared" si="33"/>
        <v>40.615596103200005</v>
      </c>
      <c r="K139">
        <f t="shared" si="34"/>
        <v>2952.0603996960003</v>
      </c>
      <c r="L139">
        <f t="shared" si="35"/>
        <v>25.840454552777906</v>
      </c>
      <c r="M139">
        <f t="shared" si="36"/>
        <v>1377.1361764581843</v>
      </c>
      <c r="N139">
        <f t="shared" si="37"/>
        <v>1402.9766310109621</v>
      </c>
      <c r="P139">
        <f t="shared" si="38"/>
        <v>1753.7207887637028</v>
      </c>
    </row>
    <row r="140" spans="1:16" x14ac:dyDescent="0.2">
      <c r="A140">
        <v>14174125.140000001</v>
      </c>
      <c r="B140">
        <f t="shared" si="26"/>
        <v>2834825.0280000004</v>
      </c>
      <c r="C140">
        <f t="shared" si="27"/>
        <v>11.6227826148</v>
      </c>
      <c r="D140">
        <f t="shared" si="28"/>
        <v>844.77785834400004</v>
      </c>
      <c r="E140">
        <f t="shared" si="29"/>
        <v>7.3946467551880559</v>
      </c>
      <c r="F140">
        <f t="shared" si="30"/>
        <v>394.08887091747602</v>
      </c>
      <c r="G140">
        <f t="shared" si="31"/>
        <v>401.48351767266405</v>
      </c>
      <c r="I140">
        <f t="shared" si="32"/>
        <v>11339300.112000002</v>
      </c>
      <c r="J140">
        <f t="shared" si="33"/>
        <v>46.491130459200001</v>
      </c>
      <c r="K140">
        <f t="shared" si="34"/>
        <v>3379.1114333760002</v>
      </c>
      <c r="L140">
        <f t="shared" si="35"/>
        <v>29.578587020752224</v>
      </c>
      <c r="M140">
        <f t="shared" si="36"/>
        <v>1576.3554836699041</v>
      </c>
      <c r="N140">
        <f t="shared" si="37"/>
        <v>1605.9340706906562</v>
      </c>
      <c r="P140">
        <f t="shared" si="38"/>
        <v>2007.4175883633202</v>
      </c>
    </row>
    <row r="141" spans="1:16" x14ac:dyDescent="0.2">
      <c r="A141">
        <v>9477619.040000001</v>
      </c>
      <c r="B141">
        <f t="shared" si="26"/>
        <v>1895523.8080000002</v>
      </c>
      <c r="C141">
        <f t="shared" si="27"/>
        <v>7.7716476127999998</v>
      </c>
      <c r="D141">
        <f t="shared" si="28"/>
        <v>564.86609478399998</v>
      </c>
      <c r="E141">
        <f t="shared" si="29"/>
        <v>4.944477644215616</v>
      </c>
      <c r="F141">
        <f t="shared" si="30"/>
        <v>263.51003321673602</v>
      </c>
      <c r="G141">
        <f t="shared" si="31"/>
        <v>268.45451086095164</v>
      </c>
      <c r="I141">
        <f t="shared" si="32"/>
        <v>7582095.2320000008</v>
      </c>
      <c r="J141">
        <f t="shared" si="33"/>
        <v>31.086590451199999</v>
      </c>
      <c r="K141">
        <f t="shared" si="34"/>
        <v>2259.4643791359999</v>
      </c>
      <c r="L141">
        <f t="shared" si="35"/>
        <v>19.777910576862464</v>
      </c>
      <c r="M141">
        <f t="shared" si="36"/>
        <v>1054.0401328669441</v>
      </c>
      <c r="N141">
        <f t="shared" si="37"/>
        <v>1073.8180434438066</v>
      </c>
      <c r="P141">
        <f t="shared" si="38"/>
        <v>1342.2725543047582</v>
      </c>
    </row>
    <row r="142" spans="1:16" x14ac:dyDescent="0.2">
      <c r="A142">
        <v>11245711.890000001</v>
      </c>
      <c r="B142">
        <f t="shared" si="26"/>
        <v>2249142.378</v>
      </c>
      <c r="C142">
        <f t="shared" si="27"/>
        <v>9.2214837497999991</v>
      </c>
      <c r="D142">
        <f t="shared" si="28"/>
        <v>670.24442864399998</v>
      </c>
      <c r="E142">
        <f t="shared" si="29"/>
        <v>5.8668923912977551</v>
      </c>
      <c r="F142">
        <f t="shared" si="30"/>
        <v>312.66902596242602</v>
      </c>
      <c r="G142">
        <f t="shared" si="31"/>
        <v>318.53591835372379</v>
      </c>
      <c r="I142">
        <f t="shared" si="32"/>
        <v>8996569.5120000001</v>
      </c>
      <c r="J142">
        <f t="shared" si="33"/>
        <v>36.885934999199996</v>
      </c>
      <c r="K142">
        <f t="shared" si="34"/>
        <v>2680.9777145759999</v>
      </c>
      <c r="L142">
        <f t="shared" si="35"/>
        <v>23.46756956519102</v>
      </c>
      <c r="M142">
        <f t="shared" si="36"/>
        <v>1250.6761038497041</v>
      </c>
      <c r="N142">
        <f t="shared" si="37"/>
        <v>1274.1436734148951</v>
      </c>
      <c r="P142">
        <f t="shared" si="38"/>
        <v>1592.679591768619</v>
      </c>
    </row>
    <row r="143" spans="1:16" x14ac:dyDescent="0.2">
      <c r="A143">
        <v>10925895.24</v>
      </c>
      <c r="B143">
        <f t="shared" si="26"/>
        <v>2185179.048</v>
      </c>
      <c r="C143">
        <f t="shared" si="27"/>
        <v>8.9592340967999995</v>
      </c>
      <c r="D143">
        <f t="shared" si="28"/>
        <v>651.18335630399997</v>
      </c>
      <c r="E143">
        <f t="shared" si="29"/>
        <v>5.7000439170660959</v>
      </c>
      <c r="F143">
        <f t="shared" si="30"/>
        <v>303.777035715816</v>
      </c>
      <c r="G143">
        <f t="shared" si="31"/>
        <v>309.47707963288207</v>
      </c>
      <c r="I143">
        <f t="shared" si="32"/>
        <v>8740716.1919999998</v>
      </c>
      <c r="J143">
        <f t="shared" si="33"/>
        <v>35.836936387199998</v>
      </c>
      <c r="K143">
        <f t="shared" si="34"/>
        <v>2604.7334252159999</v>
      </c>
      <c r="L143">
        <f t="shared" si="35"/>
        <v>22.800175668264384</v>
      </c>
      <c r="M143">
        <f t="shared" si="36"/>
        <v>1215.108142863264</v>
      </c>
      <c r="N143">
        <f t="shared" si="37"/>
        <v>1237.9083185315283</v>
      </c>
      <c r="P143">
        <f t="shared" si="38"/>
        <v>1547.3853981644104</v>
      </c>
    </row>
    <row r="144" spans="1:16" x14ac:dyDescent="0.2">
      <c r="A144">
        <v>7258871.6400000006</v>
      </c>
      <c r="B144">
        <f t="shared" si="26"/>
        <v>1451774.3280000002</v>
      </c>
      <c r="C144">
        <f t="shared" si="27"/>
        <v>5.9522747448000004</v>
      </c>
      <c r="D144">
        <f t="shared" si="28"/>
        <v>432.62874974400006</v>
      </c>
      <c r="E144">
        <f t="shared" si="29"/>
        <v>3.7869562381366562</v>
      </c>
      <c r="F144">
        <f t="shared" si="30"/>
        <v>201.82131175557603</v>
      </c>
      <c r="G144">
        <f t="shared" si="31"/>
        <v>205.6082679937127</v>
      </c>
      <c r="I144">
        <f t="shared" si="32"/>
        <v>5807097.3120000008</v>
      </c>
      <c r="J144">
        <f t="shared" si="33"/>
        <v>23.809098979200002</v>
      </c>
      <c r="K144">
        <f t="shared" si="34"/>
        <v>1730.5149989760002</v>
      </c>
      <c r="L144">
        <f t="shared" si="35"/>
        <v>15.147824952546625</v>
      </c>
      <c r="M144">
        <f t="shared" si="36"/>
        <v>807.28524702230413</v>
      </c>
      <c r="N144">
        <f t="shared" si="37"/>
        <v>822.4330719748508</v>
      </c>
      <c r="P144">
        <f t="shared" si="38"/>
        <v>1028.0413399685635</v>
      </c>
    </row>
    <row r="145" spans="1:16" x14ac:dyDescent="0.2">
      <c r="A145">
        <v>6640908.3900000025</v>
      </c>
      <c r="B145">
        <f t="shared" si="26"/>
        <v>1328181.6780000005</v>
      </c>
      <c r="C145">
        <f t="shared" si="27"/>
        <v>5.4455448798000017</v>
      </c>
      <c r="D145">
        <f t="shared" si="28"/>
        <v>395.79814004400015</v>
      </c>
      <c r="E145">
        <f t="shared" si="29"/>
        <v>3.4645645634263573</v>
      </c>
      <c r="F145">
        <f t="shared" si="30"/>
        <v>184.63983233052608</v>
      </c>
      <c r="G145">
        <f t="shared" si="31"/>
        <v>188.10439689395244</v>
      </c>
      <c r="I145">
        <f t="shared" si="32"/>
        <v>5312726.7120000022</v>
      </c>
      <c r="J145">
        <f t="shared" si="33"/>
        <v>21.782179519200007</v>
      </c>
      <c r="K145">
        <f t="shared" si="34"/>
        <v>1583.1925601760006</v>
      </c>
      <c r="L145">
        <f t="shared" si="35"/>
        <v>13.858258253705429</v>
      </c>
      <c r="M145">
        <f t="shared" si="36"/>
        <v>738.5593293221043</v>
      </c>
      <c r="N145">
        <f t="shared" si="37"/>
        <v>752.41758757580976</v>
      </c>
      <c r="P145">
        <f t="shared" si="38"/>
        <v>940.52198446976217</v>
      </c>
    </row>
    <row r="146" spans="1:16" x14ac:dyDescent="0.2">
      <c r="A146">
        <v>1836997.7100000009</v>
      </c>
      <c r="B146">
        <f t="shared" si="26"/>
        <v>367399.54200000019</v>
      </c>
      <c r="C146">
        <f t="shared" si="27"/>
        <v>1.5063381222000007</v>
      </c>
      <c r="D146">
        <f t="shared" si="28"/>
        <v>109.48506351600005</v>
      </c>
      <c r="E146">
        <f t="shared" si="29"/>
        <v>0.95836244010608451</v>
      </c>
      <c r="F146">
        <f t="shared" si="30"/>
        <v>51.074782130214025</v>
      </c>
      <c r="G146">
        <f t="shared" si="31"/>
        <v>52.033144570320111</v>
      </c>
      <c r="I146">
        <f t="shared" si="32"/>
        <v>1469598.1680000008</v>
      </c>
      <c r="J146">
        <f t="shared" si="33"/>
        <v>6.025352488800003</v>
      </c>
      <c r="K146">
        <f t="shared" si="34"/>
        <v>437.94025406400021</v>
      </c>
      <c r="L146">
        <f t="shared" si="35"/>
        <v>3.833449760424338</v>
      </c>
      <c r="M146">
        <f t="shared" si="36"/>
        <v>204.2991285208561</v>
      </c>
      <c r="N146">
        <f t="shared" si="37"/>
        <v>208.13257828128044</v>
      </c>
      <c r="P146">
        <f t="shared" si="38"/>
        <v>260.16572285160055</v>
      </c>
    </row>
    <row r="147" spans="1:16" x14ac:dyDescent="0.2">
      <c r="A147">
        <v>7119514.6400000006</v>
      </c>
      <c r="B147">
        <f t="shared" si="26"/>
        <v>1423902.9280000003</v>
      </c>
      <c r="C147">
        <f t="shared" si="27"/>
        <v>5.8380020048000008</v>
      </c>
      <c r="D147">
        <f t="shared" si="28"/>
        <v>424.32307254400007</v>
      </c>
      <c r="E147">
        <f t="shared" si="29"/>
        <v>3.7142536354938565</v>
      </c>
      <c r="F147">
        <f t="shared" si="30"/>
        <v>197.94671334177605</v>
      </c>
      <c r="G147">
        <f t="shared" si="31"/>
        <v>201.66096697726991</v>
      </c>
      <c r="I147">
        <f t="shared" si="32"/>
        <v>5695611.7120000012</v>
      </c>
      <c r="J147">
        <f t="shared" si="33"/>
        <v>23.352008019200003</v>
      </c>
      <c r="K147">
        <f t="shared" si="34"/>
        <v>1697.2922901760003</v>
      </c>
      <c r="L147">
        <f t="shared" si="35"/>
        <v>14.857014541975426</v>
      </c>
      <c r="M147">
        <f t="shared" si="36"/>
        <v>791.78685336710419</v>
      </c>
      <c r="N147">
        <f t="shared" si="37"/>
        <v>806.64386790907963</v>
      </c>
      <c r="P147">
        <f t="shared" si="38"/>
        <v>1008.3048348863496</v>
      </c>
    </row>
    <row r="148" spans="1:16" x14ac:dyDescent="0.2">
      <c r="A148">
        <v>6396657.6900000013</v>
      </c>
      <c r="B148">
        <f t="shared" si="26"/>
        <v>1279331.5380000004</v>
      </c>
      <c r="C148">
        <f t="shared" si="27"/>
        <v>5.2452593058000012</v>
      </c>
      <c r="D148">
        <f t="shared" si="28"/>
        <v>381.24079832400008</v>
      </c>
      <c r="E148">
        <f t="shared" si="29"/>
        <v>3.3371388755360769</v>
      </c>
      <c r="F148">
        <f t="shared" si="30"/>
        <v>177.84883241814606</v>
      </c>
      <c r="G148">
        <f t="shared" si="31"/>
        <v>181.18597129368214</v>
      </c>
      <c r="I148">
        <f t="shared" si="32"/>
        <v>5117326.1520000016</v>
      </c>
      <c r="J148">
        <f t="shared" si="33"/>
        <v>20.981037223200005</v>
      </c>
      <c r="K148">
        <f t="shared" si="34"/>
        <v>1524.9631932960003</v>
      </c>
      <c r="L148">
        <f t="shared" si="35"/>
        <v>13.348555502144308</v>
      </c>
      <c r="M148">
        <f t="shared" si="36"/>
        <v>711.39532967258424</v>
      </c>
      <c r="N148">
        <f t="shared" si="37"/>
        <v>724.74388517472858</v>
      </c>
      <c r="P148">
        <f t="shared" si="38"/>
        <v>905.92985646841066</v>
      </c>
    </row>
    <row r="149" spans="1:16" x14ac:dyDescent="0.2">
      <c r="A149">
        <v>6644266.3900000006</v>
      </c>
      <c r="B149">
        <f t="shared" si="26"/>
        <v>1328853.2780000002</v>
      </c>
      <c r="C149">
        <f t="shared" si="27"/>
        <v>5.4482984398000003</v>
      </c>
      <c r="D149">
        <f t="shared" si="28"/>
        <v>395.99827684400003</v>
      </c>
      <c r="E149">
        <f t="shared" si="29"/>
        <v>3.4663164333695562</v>
      </c>
      <c r="F149">
        <f t="shared" si="30"/>
        <v>184.73319614772603</v>
      </c>
      <c r="G149">
        <f t="shared" si="31"/>
        <v>188.19951258109558</v>
      </c>
      <c r="I149">
        <f t="shared" si="32"/>
        <v>5315413.1120000007</v>
      </c>
      <c r="J149">
        <f t="shared" si="33"/>
        <v>21.793193759200001</v>
      </c>
      <c r="K149">
        <f t="shared" si="34"/>
        <v>1583.9931073760001</v>
      </c>
      <c r="L149">
        <f t="shared" si="35"/>
        <v>13.865265733478225</v>
      </c>
      <c r="M149">
        <f t="shared" si="36"/>
        <v>738.93278459090413</v>
      </c>
      <c r="N149">
        <f t="shared" si="37"/>
        <v>752.7980503243823</v>
      </c>
      <c r="P149">
        <f t="shared" si="38"/>
        <v>940.99756290547793</v>
      </c>
    </row>
    <row r="150" spans="1:16" x14ac:dyDescent="0.2">
      <c r="A150">
        <v>4121313.3900000006</v>
      </c>
      <c r="B150">
        <f t="shared" si="26"/>
        <v>824262.67800000019</v>
      </c>
      <c r="C150">
        <f t="shared" si="27"/>
        <v>3.3794769798000006</v>
      </c>
      <c r="D150">
        <f t="shared" si="28"/>
        <v>245.63027804400005</v>
      </c>
      <c r="E150">
        <f t="shared" si="29"/>
        <v>2.1500908440883566</v>
      </c>
      <c r="F150">
        <f t="shared" si="30"/>
        <v>114.58652470752602</v>
      </c>
      <c r="G150">
        <f t="shared" si="31"/>
        <v>116.73661555161438</v>
      </c>
      <c r="I150">
        <f t="shared" si="32"/>
        <v>3297050.7120000008</v>
      </c>
      <c r="J150">
        <f t="shared" si="33"/>
        <v>13.517907919200002</v>
      </c>
      <c r="K150">
        <f t="shared" si="34"/>
        <v>982.5211121760002</v>
      </c>
      <c r="L150">
        <f t="shared" si="35"/>
        <v>8.6003633763534264</v>
      </c>
      <c r="M150">
        <f t="shared" si="36"/>
        <v>458.3460988301041</v>
      </c>
      <c r="N150">
        <f t="shared" si="37"/>
        <v>466.94646220645751</v>
      </c>
      <c r="P150">
        <f t="shared" si="38"/>
        <v>583.68307775807193</v>
      </c>
    </row>
    <row r="151" spans="1:16" x14ac:dyDescent="0.2">
      <c r="A151">
        <v>2739160.589999998</v>
      </c>
      <c r="B151">
        <f t="shared" si="26"/>
        <v>547832.11799999967</v>
      </c>
      <c r="C151">
        <f t="shared" si="27"/>
        <v>2.2461116837999984</v>
      </c>
      <c r="D151">
        <f t="shared" si="28"/>
        <v>163.25397116399989</v>
      </c>
      <c r="E151">
        <f t="shared" si="29"/>
        <v>1.4290211754672351</v>
      </c>
      <c r="F151">
        <f t="shared" si="30"/>
        <v>76.15797754800596</v>
      </c>
      <c r="G151">
        <f t="shared" si="31"/>
        <v>77.586998723473201</v>
      </c>
      <c r="I151">
        <f t="shared" si="32"/>
        <v>2191328.4719999987</v>
      </c>
      <c r="J151">
        <f t="shared" si="33"/>
        <v>8.9844467351999935</v>
      </c>
      <c r="K151">
        <f t="shared" si="34"/>
        <v>653.01588465599957</v>
      </c>
      <c r="L151">
        <f t="shared" si="35"/>
        <v>5.7160847018689402</v>
      </c>
      <c r="M151">
        <f t="shared" si="36"/>
        <v>304.63191019202384</v>
      </c>
      <c r="N151">
        <f t="shared" si="37"/>
        <v>310.3479948938928</v>
      </c>
      <c r="P151">
        <f t="shared" si="38"/>
        <v>387.93499361736599</v>
      </c>
    </row>
    <row r="152" spans="1:16" x14ac:dyDescent="0.2">
      <c r="A152">
        <v>6431215.8899999987</v>
      </c>
      <c r="B152">
        <f t="shared" si="26"/>
        <v>1286243.1779999998</v>
      </c>
      <c r="C152">
        <f t="shared" si="27"/>
        <v>5.2735970297999986</v>
      </c>
      <c r="D152">
        <f t="shared" si="28"/>
        <v>383.3004670439999</v>
      </c>
      <c r="E152">
        <f t="shared" si="29"/>
        <v>3.355167902299355</v>
      </c>
      <c r="F152">
        <f t="shared" si="30"/>
        <v>178.80966787602597</v>
      </c>
      <c r="G152">
        <f t="shared" si="31"/>
        <v>182.16483577832531</v>
      </c>
      <c r="I152">
        <f t="shared" si="32"/>
        <v>5144972.7119999994</v>
      </c>
      <c r="J152">
        <f t="shared" si="33"/>
        <v>21.094388119199994</v>
      </c>
      <c r="K152">
        <f t="shared" si="34"/>
        <v>1533.2018681759996</v>
      </c>
      <c r="L152">
        <f t="shared" si="35"/>
        <v>13.42067160919742</v>
      </c>
      <c r="M152">
        <f t="shared" si="36"/>
        <v>715.23867150410388</v>
      </c>
      <c r="N152">
        <f t="shared" si="37"/>
        <v>728.65934311330125</v>
      </c>
      <c r="P152">
        <f t="shared" si="38"/>
        <v>910.82417889162662</v>
      </c>
    </row>
    <row r="153" spans="1:16" x14ac:dyDescent="0.2">
      <c r="A153">
        <v>6135368.790000001</v>
      </c>
      <c r="B153">
        <f t="shared" si="26"/>
        <v>1227073.7580000001</v>
      </c>
      <c r="C153">
        <f t="shared" si="27"/>
        <v>5.0310024078</v>
      </c>
      <c r="D153">
        <f t="shared" si="28"/>
        <v>365.66797988400003</v>
      </c>
      <c r="E153">
        <f t="shared" si="29"/>
        <v>3.2008243518905162</v>
      </c>
      <c r="F153">
        <f t="shared" si="30"/>
        <v>170.58411261588603</v>
      </c>
      <c r="G153">
        <f t="shared" si="31"/>
        <v>173.78493696777653</v>
      </c>
      <c r="I153">
        <f t="shared" si="32"/>
        <v>4908295.0320000006</v>
      </c>
      <c r="J153">
        <f t="shared" si="33"/>
        <v>20.1240096312</v>
      </c>
      <c r="K153">
        <f t="shared" si="34"/>
        <v>1462.6719195360001</v>
      </c>
      <c r="L153">
        <f t="shared" si="35"/>
        <v>12.803297407562065</v>
      </c>
      <c r="M153">
        <f t="shared" si="36"/>
        <v>682.33645046354411</v>
      </c>
      <c r="N153">
        <f t="shared" si="37"/>
        <v>695.13974787110612</v>
      </c>
      <c r="P153">
        <f t="shared" si="38"/>
        <v>868.92468483888263</v>
      </c>
    </row>
    <row r="154" spans="1:16" x14ac:dyDescent="0.2">
      <c r="A154">
        <v>9236861.3900000006</v>
      </c>
      <c r="B154">
        <f t="shared" si="26"/>
        <v>1847372.2780000002</v>
      </c>
      <c r="C154">
        <f t="shared" si="27"/>
        <v>7.5742263398</v>
      </c>
      <c r="D154">
        <f t="shared" si="28"/>
        <v>550.51693884400004</v>
      </c>
      <c r="E154">
        <f t="shared" si="29"/>
        <v>4.8188742819075561</v>
      </c>
      <c r="F154">
        <f t="shared" si="30"/>
        <v>256.81615197072603</v>
      </c>
      <c r="G154">
        <f t="shared" si="31"/>
        <v>261.63502625263357</v>
      </c>
      <c r="I154">
        <f t="shared" si="32"/>
        <v>7389489.1120000007</v>
      </c>
      <c r="J154">
        <f t="shared" si="33"/>
        <v>30.2969053592</v>
      </c>
      <c r="K154">
        <f t="shared" si="34"/>
        <v>2202.0677553760002</v>
      </c>
      <c r="L154">
        <f t="shared" si="35"/>
        <v>19.275497127630224</v>
      </c>
      <c r="M154">
        <f t="shared" si="36"/>
        <v>1027.2646078829041</v>
      </c>
      <c r="N154">
        <f t="shared" si="37"/>
        <v>1046.5401050105343</v>
      </c>
      <c r="P154">
        <f t="shared" si="38"/>
        <v>1308.1751312631677</v>
      </c>
    </row>
    <row r="155" spans="1:16" x14ac:dyDescent="0.2">
      <c r="A155">
        <v>7282074.6899999995</v>
      </c>
      <c r="B155">
        <f t="shared" si="26"/>
        <v>1456414.9380000001</v>
      </c>
      <c r="C155">
        <f t="shared" si="27"/>
        <v>5.9713012458000003</v>
      </c>
      <c r="D155">
        <f t="shared" si="28"/>
        <v>434.011651524</v>
      </c>
      <c r="E155">
        <f t="shared" si="29"/>
        <v>3.7990612786028763</v>
      </c>
      <c r="F155">
        <f t="shared" si="30"/>
        <v>202.46643543594601</v>
      </c>
      <c r="G155">
        <f t="shared" si="31"/>
        <v>206.26549671454887</v>
      </c>
      <c r="I155">
        <f t="shared" si="32"/>
        <v>5825659.7520000003</v>
      </c>
      <c r="J155">
        <f t="shared" si="33"/>
        <v>23.885204983200001</v>
      </c>
      <c r="K155">
        <f t="shared" si="34"/>
        <v>1736.046606096</v>
      </c>
      <c r="L155">
        <f t="shared" si="35"/>
        <v>15.196245114411505</v>
      </c>
      <c r="M155">
        <f t="shared" si="36"/>
        <v>809.86574174378404</v>
      </c>
      <c r="N155">
        <f t="shared" si="37"/>
        <v>825.0619868581955</v>
      </c>
      <c r="P155">
        <f t="shared" si="38"/>
        <v>1031.3274835727443</v>
      </c>
    </row>
    <row r="156" spans="1:16" x14ac:dyDescent="0.2">
      <c r="A156">
        <v>9311335.9900000002</v>
      </c>
      <c r="B156">
        <f t="shared" si="26"/>
        <v>1862267.1980000001</v>
      </c>
      <c r="C156">
        <f t="shared" si="27"/>
        <v>7.6352955117999999</v>
      </c>
      <c r="D156">
        <f t="shared" si="28"/>
        <v>554.95562500400001</v>
      </c>
      <c r="E156">
        <f t="shared" si="29"/>
        <v>4.8577277105173957</v>
      </c>
      <c r="F156">
        <f t="shared" si="30"/>
        <v>258.88679906436602</v>
      </c>
      <c r="G156">
        <f t="shared" si="31"/>
        <v>263.74452677488341</v>
      </c>
      <c r="I156">
        <f t="shared" si="32"/>
        <v>7449068.7920000004</v>
      </c>
      <c r="J156">
        <f t="shared" si="33"/>
        <v>30.5411820472</v>
      </c>
      <c r="K156">
        <f t="shared" si="34"/>
        <v>2219.822500016</v>
      </c>
      <c r="L156">
        <f t="shared" si="35"/>
        <v>19.430910842069583</v>
      </c>
      <c r="M156">
        <f t="shared" si="36"/>
        <v>1035.5471962574641</v>
      </c>
      <c r="N156">
        <f t="shared" si="37"/>
        <v>1054.9781070995336</v>
      </c>
      <c r="P156">
        <f t="shared" si="38"/>
        <v>1318.7226338744172</v>
      </c>
    </row>
    <row r="157" spans="1:16" x14ac:dyDescent="0.2">
      <c r="A157">
        <v>3308013.41</v>
      </c>
      <c r="B157">
        <f t="shared" si="26"/>
        <v>661602.68200000003</v>
      </c>
      <c r="C157">
        <f t="shared" si="27"/>
        <v>2.7125709961999998</v>
      </c>
      <c r="D157">
        <f t="shared" si="28"/>
        <v>197.15759923599998</v>
      </c>
      <c r="E157">
        <f t="shared" si="29"/>
        <v>1.7257919192023639</v>
      </c>
      <c r="F157">
        <f t="shared" si="30"/>
        <v>91.974020043593995</v>
      </c>
      <c r="G157">
        <f t="shared" si="31"/>
        <v>93.69981196279636</v>
      </c>
      <c r="I157">
        <f t="shared" si="32"/>
        <v>2646410.7280000001</v>
      </c>
      <c r="J157">
        <f t="shared" si="33"/>
        <v>10.850283984799999</v>
      </c>
      <c r="K157">
        <f t="shared" si="34"/>
        <v>788.63039694399993</v>
      </c>
      <c r="L157">
        <f t="shared" si="35"/>
        <v>6.9031676768094554</v>
      </c>
      <c r="M157">
        <f t="shared" si="36"/>
        <v>367.89608017437598</v>
      </c>
      <c r="N157">
        <f t="shared" si="37"/>
        <v>374.79924785118544</v>
      </c>
      <c r="P157">
        <f t="shared" si="38"/>
        <v>468.49905981398183</v>
      </c>
    </row>
    <row r="158" spans="1:16" x14ac:dyDescent="0.2">
      <c r="A158">
        <v>14933646.500000004</v>
      </c>
      <c r="B158">
        <f t="shared" si="26"/>
        <v>2986729.3000000007</v>
      </c>
      <c r="C158">
        <f t="shared" si="27"/>
        <v>12.245590130000002</v>
      </c>
      <c r="D158">
        <f t="shared" si="28"/>
        <v>890.04533140000012</v>
      </c>
      <c r="E158">
        <f t="shared" si="29"/>
        <v>7.7908893525086009</v>
      </c>
      <c r="F158">
        <f t="shared" si="30"/>
        <v>415.20614709810008</v>
      </c>
      <c r="G158">
        <f t="shared" si="31"/>
        <v>422.99703645060868</v>
      </c>
      <c r="I158">
        <f t="shared" si="32"/>
        <v>11946917.200000003</v>
      </c>
      <c r="J158">
        <f t="shared" si="33"/>
        <v>48.982360520000007</v>
      </c>
      <c r="K158">
        <f t="shared" si="34"/>
        <v>3560.1813256000005</v>
      </c>
      <c r="L158">
        <f t="shared" si="35"/>
        <v>31.163557410034404</v>
      </c>
      <c r="M158">
        <f t="shared" si="36"/>
        <v>1660.8245883924003</v>
      </c>
      <c r="N158">
        <f t="shared" si="37"/>
        <v>1691.9881458024347</v>
      </c>
      <c r="P158">
        <f t="shared" si="38"/>
        <v>2114.9851822530436</v>
      </c>
    </row>
    <row r="159" spans="1:16" x14ac:dyDescent="0.2">
      <c r="A159">
        <v>18748334.659999996</v>
      </c>
      <c r="B159">
        <f t="shared" si="26"/>
        <v>3749666.9319999996</v>
      </c>
      <c r="C159">
        <f t="shared" si="27"/>
        <v>15.373634421199997</v>
      </c>
      <c r="D159">
        <f t="shared" si="28"/>
        <v>1117.4007457359999</v>
      </c>
      <c r="E159">
        <f t="shared" si="29"/>
        <v>9.7810136914558612</v>
      </c>
      <c r="F159">
        <f t="shared" si="30"/>
        <v>521.26744788584392</v>
      </c>
      <c r="G159">
        <f t="shared" si="31"/>
        <v>531.0484615772998</v>
      </c>
      <c r="I159">
        <f t="shared" si="32"/>
        <v>14998667.727999998</v>
      </c>
      <c r="J159">
        <f t="shared" si="33"/>
        <v>61.494537684799987</v>
      </c>
      <c r="K159">
        <f t="shared" si="34"/>
        <v>4469.6029829439995</v>
      </c>
      <c r="L159">
        <f t="shared" si="35"/>
        <v>39.124054765823445</v>
      </c>
      <c r="M159">
        <f t="shared" si="36"/>
        <v>2085.0697915433757</v>
      </c>
      <c r="N159">
        <f t="shared" si="37"/>
        <v>2124.1938463091992</v>
      </c>
      <c r="P159">
        <f t="shared" si="38"/>
        <v>2655.242307886499</v>
      </c>
    </row>
    <row r="160" spans="1:16" x14ac:dyDescent="0.2">
      <c r="A160">
        <v>6377100.9900000002</v>
      </c>
      <c r="B160">
        <f t="shared" si="26"/>
        <v>1275420.1980000001</v>
      </c>
      <c r="C160">
        <f t="shared" si="27"/>
        <v>5.2292228117999997</v>
      </c>
      <c r="D160">
        <f t="shared" si="28"/>
        <v>380.07521900400002</v>
      </c>
      <c r="E160">
        <f t="shared" si="29"/>
        <v>3.3269361373233957</v>
      </c>
      <c r="F160">
        <f t="shared" si="30"/>
        <v>177.30508966536601</v>
      </c>
      <c r="G160">
        <f t="shared" si="31"/>
        <v>180.63202580268941</v>
      </c>
      <c r="I160">
        <f t="shared" si="32"/>
        <v>5101680.7920000004</v>
      </c>
      <c r="J160">
        <f t="shared" si="33"/>
        <v>20.916891247199999</v>
      </c>
      <c r="K160">
        <f t="shared" si="34"/>
        <v>1520.3008760160001</v>
      </c>
      <c r="L160">
        <f t="shared" si="35"/>
        <v>13.307744549293583</v>
      </c>
      <c r="M160">
        <f t="shared" si="36"/>
        <v>709.22035866146405</v>
      </c>
      <c r="N160">
        <f t="shared" si="37"/>
        <v>722.52810321075765</v>
      </c>
      <c r="P160">
        <f t="shared" si="38"/>
        <v>903.16012901344709</v>
      </c>
    </row>
    <row r="161" spans="1:16" x14ac:dyDescent="0.2">
      <c r="A161">
        <v>6231269.2099999972</v>
      </c>
      <c r="B161">
        <f t="shared" si="26"/>
        <v>1246253.8419999995</v>
      </c>
      <c r="C161">
        <f t="shared" si="27"/>
        <v>5.1096407521999971</v>
      </c>
      <c r="D161">
        <f t="shared" si="28"/>
        <v>371.38364491599981</v>
      </c>
      <c r="E161">
        <f t="shared" si="29"/>
        <v>3.2508556393646821</v>
      </c>
      <c r="F161">
        <f t="shared" si="30"/>
        <v>173.25047035331391</v>
      </c>
      <c r="G161">
        <f t="shared" si="31"/>
        <v>176.5013259926786</v>
      </c>
      <c r="I161">
        <f t="shared" si="32"/>
        <v>4985015.3679999979</v>
      </c>
      <c r="J161">
        <f t="shared" si="33"/>
        <v>20.438563008799989</v>
      </c>
      <c r="K161">
        <f t="shared" si="34"/>
        <v>1485.5345796639992</v>
      </c>
      <c r="L161">
        <f t="shared" si="35"/>
        <v>13.003422557458729</v>
      </c>
      <c r="M161">
        <f t="shared" si="36"/>
        <v>693.00188141325566</v>
      </c>
      <c r="N161">
        <f t="shared" si="37"/>
        <v>706.00530397071441</v>
      </c>
      <c r="P161">
        <f t="shared" si="38"/>
        <v>882.50662996339304</v>
      </c>
    </row>
    <row r="162" spans="1:16" x14ac:dyDescent="0.2">
      <c r="A162">
        <v>8719546.8900000006</v>
      </c>
      <c r="B162">
        <f t="shared" si="26"/>
        <v>1743909.3780000003</v>
      </c>
      <c r="C162">
        <f t="shared" si="27"/>
        <v>7.1500284498000006</v>
      </c>
      <c r="D162">
        <f t="shared" si="28"/>
        <v>519.68499464400008</v>
      </c>
      <c r="E162">
        <f t="shared" si="29"/>
        <v>4.5489911003317562</v>
      </c>
      <c r="F162">
        <f t="shared" si="30"/>
        <v>242.43305000142604</v>
      </c>
      <c r="G162">
        <f t="shared" si="31"/>
        <v>246.9820411017578</v>
      </c>
      <c r="I162">
        <f t="shared" si="32"/>
        <v>6975637.512000001</v>
      </c>
      <c r="J162">
        <f t="shared" si="33"/>
        <v>28.600113799200003</v>
      </c>
      <c r="K162">
        <f t="shared" si="34"/>
        <v>2078.7399785760003</v>
      </c>
      <c r="L162">
        <f t="shared" si="35"/>
        <v>18.195964401327025</v>
      </c>
      <c r="M162">
        <f t="shared" si="36"/>
        <v>969.73220000570416</v>
      </c>
      <c r="N162">
        <f t="shared" si="37"/>
        <v>987.9281644070312</v>
      </c>
      <c r="P162">
        <f t="shared" si="38"/>
        <v>1234.910205508789</v>
      </c>
    </row>
    <row r="163" spans="1:16" x14ac:dyDescent="0.2">
      <c r="A163">
        <v>4772268.99</v>
      </c>
      <c r="B163">
        <f t="shared" si="26"/>
        <v>954453.79800000007</v>
      </c>
      <c r="C163">
        <f t="shared" si="27"/>
        <v>3.9132605718</v>
      </c>
      <c r="D163">
        <f t="shared" si="28"/>
        <v>284.42723180399997</v>
      </c>
      <c r="E163">
        <f t="shared" si="29"/>
        <v>2.4896946409905962</v>
      </c>
      <c r="F163">
        <f t="shared" si="30"/>
        <v>132.685303636566</v>
      </c>
      <c r="G163">
        <f t="shared" si="31"/>
        <v>135.1749982775566</v>
      </c>
      <c r="I163">
        <f t="shared" si="32"/>
        <v>3817815.1920000003</v>
      </c>
      <c r="J163">
        <f t="shared" si="33"/>
        <v>15.6530422872</v>
      </c>
      <c r="K163">
        <f t="shared" si="34"/>
        <v>1137.7089272159999</v>
      </c>
      <c r="L163">
        <f t="shared" si="35"/>
        <v>9.9587785639623849</v>
      </c>
      <c r="M163">
        <f t="shared" si="36"/>
        <v>530.74121454626402</v>
      </c>
      <c r="N163">
        <f t="shared" si="37"/>
        <v>540.69999311022639</v>
      </c>
      <c r="P163">
        <f t="shared" si="38"/>
        <v>675.87499138778298</v>
      </c>
    </row>
    <row r="164" spans="1:16" x14ac:dyDescent="0.2">
      <c r="A164">
        <v>9743481.3900000006</v>
      </c>
      <c r="B164">
        <f t="shared" si="26"/>
        <v>1948696.2780000002</v>
      </c>
      <c r="C164">
        <f t="shared" si="27"/>
        <v>7.9896547397999997</v>
      </c>
      <c r="D164">
        <f t="shared" si="28"/>
        <v>580.71149084399997</v>
      </c>
      <c r="E164">
        <f t="shared" si="29"/>
        <v>5.0831781385555557</v>
      </c>
      <c r="F164">
        <f t="shared" si="30"/>
        <v>270.90191047872599</v>
      </c>
      <c r="G164">
        <f t="shared" si="31"/>
        <v>275.98508861728158</v>
      </c>
      <c r="I164">
        <f t="shared" si="32"/>
        <v>7794785.1120000007</v>
      </c>
      <c r="J164">
        <f t="shared" si="33"/>
        <v>31.958618959199999</v>
      </c>
      <c r="K164">
        <f t="shared" si="34"/>
        <v>2322.8459633759999</v>
      </c>
      <c r="L164">
        <f t="shared" si="35"/>
        <v>20.332712554222223</v>
      </c>
      <c r="M164">
        <f t="shared" si="36"/>
        <v>1083.607641914904</v>
      </c>
      <c r="N164">
        <f t="shared" si="37"/>
        <v>1103.9403544691263</v>
      </c>
      <c r="P164">
        <f t="shared" si="38"/>
        <v>1379.925443086408</v>
      </c>
    </row>
    <row r="165" spans="1:16" x14ac:dyDescent="0.2">
      <c r="A165">
        <v>6732705.8900000006</v>
      </c>
      <c r="B165">
        <f t="shared" si="26"/>
        <v>1346541.1780000003</v>
      </c>
      <c r="C165">
        <f t="shared" si="27"/>
        <v>5.5208188298000005</v>
      </c>
      <c r="D165">
        <f t="shared" si="28"/>
        <v>401.26927104400005</v>
      </c>
      <c r="E165">
        <f t="shared" si="29"/>
        <v>3.5124553558953564</v>
      </c>
      <c r="F165">
        <f t="shared" si="30"/>
        <v>187.19211494202602</v>
      </c>
      <c r="G165">
        <f t="shared" si="31"/>
        <v>190.70457029792138</v>
      </c>
      <c r="I165">
        <f t="shared" si="32"/>
        <v>5386164.7120000012</v>
      </c>
      <c r="J165">
        <f t="shared" si="33"/>
        <v>22.083275319200002</v>
      </c>
      <c r="K165">
        <f t="shared" si="34"/>
        <v>1605.0770841760002</v>
      </c>
      <c r="L165">
        <f t="shared" si="35"/>
        <v>14.049821423581426</v>
      </c>
      <c r="M165">
        <f t="shared" si="36"/>
        <v>748.76845976810409</v>
      </c>
      <c r="N165">
        <f t="shared" si="37"/>
        <v>762.81828119168551</v>
      </c>
      <c r="P165">
        <f t="shared" si="38"/>
        <v>953.52285148960686</v>
      </c>
    </row>
    <row r="166" spans="1:16" x14ac:dyDescent="0.2">
      <c r="A166">
        <v>7484770.4599999972</v>
      </c>
      <c r="B166">
        <f t="shared" si="26"/>
        <v>1496954.0919999995</v>
      </c>
      <c r="C166">
        <f t="shared" si="27"/>
        <v>6.1375117771999976</v>
      </c>
      <c r="D166">
        <f t="shared" si="28"/>
        <v>446.09231941599984</v>
      </c>
      <c r="E166">
        <f t="shared" si="29"/>
        <v>3.9048077428901826</v>
      </c>
      <c r="F166">
        <f t="shared" si="30"/>
        <v>208.10206700756393</v>
      </c>
      <c r="G166">
        <f t="shared" si="31"/>
        <v>212.0068747504541</v>
      </c>
      <c r="I166">
        <f t="shared" si="32"/>
        <v>5987816.3679999979</v>
      </c>
      <c r="J166">
        <f t="shared" si="33"/>
        <v>24.550047108799991</v>
      </c>
      <c r="K166">
        <f t="shared" si="34"/>
        <v>1784.3692776639994</v>
      </c>
      <c r="L166">
        <f t="shared" si="35"/>
        <v>15.61923097156073</v>
      </c>
      <c r="M166">
        <f t="shared" si="36"/>
        <v>832.40826803025573</v>
      </c>
      <c r="N166">
        <f t="shared" si="37"/>
        <v>848.02749900181641</v>
      </c>
      <c r="P166">
        <f t="shared" si="38"/>
        <v>1060.0343737522705</v>
      </c>
    </row>
    <row r="167" spans="1:16" x14ac:dyDescent="0.2">
      <c r="A167">
        <v>124180572.71000001</v>
      </c>
      <c r="B167">
        <f t="shared" si="26"/>
        <v>24836114.542000003</v>
      </c>
      <c r="C167">
        <f t="shared" si="27"/>
        <v>101.8280696222</v>
      </c>
      <c r="D167">
        <f t="shared" si="28"/>
        <v>7401.1621335160007</v>
      </c>
      <c r="E167">
        <f t="shared" si="29"/>
        <v>64.785054455036089</v>
      </c>
      <c r="F167">
        <f t="shared" si="30"/>
        <v>3452.6421352852144</v>
      </c>
      <c r="G167">
        <f t="shared" si="31"/>
        <v>3517.4271897402505</v>
      </c>
      <c r="I167">
        <f t="shared" si="32"/>
        <v>99344458.168000013</v>
      </c>
      <c r="J167">
        <f t="shared" si="33"/>
        <v>407.31227848880002</v>
      </c>
      <c r="K167">
        <f t="shared" si="34"/>
        <v>29604.648534064003</v>
      </c>
      <c r="L167">
        <f t="shared" si="35"/>
        <v>259.14021782014436</v>
      </c>
      <c r="M167">
        <f t="shared" si="36"/>
        <v>13810.568541140858</v>
      </c>
      <c r="N167">
        <f t="shared" si="37"/>
        <v>14069.708758961002</v>
      </c>
      <c r="P167">
        <f t="shared" si="38"/>
        <v>17587.135948701252</v>
      </c>
    </row>
    <row r="168" spans="1:16" x14ac:dyDescent="0.2">
      <c r="A168">
        <v>122420568.26000002</v>
      </c>
      <c r="B168">
        <f t="shared" si="26"/>
        <v>24484113.652000006</v>
      </c>
      <c r="C168">
        <f t="shared" si="27"/>
        <v>100.38486597320002</v>
      </c>
      <c r="D168">
        <f t="shared" si="28"/>
        <v>7296.2658682960009</v>
      </c>
      <c r="E168">
        <f t="shared" si="29"/>
        <v>63.866859429469315</v>
      </c>
      <c r="F168">
        <f t="shared" si="30"/>
        <v>3403.7080275600847</v>
      </c>
      <c r="G168">
        <f t="shared" si="31"/>
        <v>3467.5748869895542</v>
      </c>
      <c r="I168">
        <f t="shared" si="32"/>
        <v>97936454.608000025</v>
      </c>
      <c r="J168">
        <f t="shared" si="33"/>
        <v>401.53946389280009</v>
      </c>
      <c r="K168">
        <f t="shared" si="34"/>
        <v>29185.063473184004</v>
      </c>
      <c r="L168">
        <f t="shared" si="35"/>
        <v>255.46743771787726</v>
      </c>
      <c r="M168">
        <f t="shared" si="36"/>
        <v>13614.832110240339</v>
      </c>
      <c r="N168">
        <f t="shared" si="37"/>
        <v>13870.299547958217</v>
      </c>
      <c r="P168">
        <f t="shared" si="38"/>
        <v>17337.874434947771</v>
      </c>
    </row>
    <row r="169" spans="1:16" x14ac:dyDescent="0.2">
      <c r="A169">
        <v>4893244.59</v>
      </c>
      <c r="B169">
        <f t="shared" si="26"/>
        <v>978648.91800000006</v>
      </c>
      <c r="C169">
        <f t="shared" si="27"/>
        <v>4.0124605638000004</v>
      </c>
      <c r="D169">
        <f t="shared" si="28"/>
        <v>291.63737756400002</v>
      </c>
      <c r="E169">
        <f t="shared" si="29"/>
        <v>2.5528076599008362</v>
      </c>
      <c r="F169">
        <f t="shared" si="30"/>
        <v>136.04883663360602</v>
      </c>
      <c r="G169">
        <f t="shared" si="31"/>
        <v>138.60164429350687</v>
      </c>
      <c r="I169">
        <f t="shared" si="32"/>
        <v>3914595.6720000003</v>
      </c>
      <c r="J169">
        <f t="shared" si="33"/>
        <v>16.049842255200002</v>
      </c>
      <c r="K169">
        <f t="shared" si="34"/>
        <v>1166.5495102560001</v>
      </c>
      <c r="L169">
        <f t="shared" si="35"/>
        <v>10.211230639603345</v>
      </c>
      <c r="M169">
        <f t="shared" si="36"/>
        <v>544.19534653442406</v>
      </c>
      <c r="N169">
        <f t="shared" si="37"/>
        <v>554.40657717402746</v>
      </c>
      <c r="P169">
        <f t="shared" si="38"/>
        <v>693.00822146753433</v>
      </c>
    </row>
    <row r="170" spans="1:16" x14ac:dyDescent="0.2">
      <c r="A170">
        <v>119762123.61000001</v>
      </c>
      <c r="B170">
        <f t="shared" si="26"/>
        <v>23952424.722000003</v>
      </c>
      <c r="C170">
        <f t="shared" si="27"/>
        <v>98.20494136020001</v>
      </c>
      <c r="D170">
        <f t="shared" si="28"/>
        <v>7137.8225671560003</v>
      </c>
      <c r="E170">
        <f t="shared" si="29"/>
        <v>62.479947792186451</v>
      </c>
      <c r="F170">
        <f t="shared" si="30"/>
        <v>3329.7942275782743</v>
      </c>
      <c r="G170">
        <f t="shared" si="31"/>
        <v>3392.2741753704609</v>
      </c>
      <c r="I170">
        <f t="shared" si="32"/>
        <v>95809698.888000011</v>
      </c>
      <c r="J170">
        <f t="shared" si="33"/>
        <v>392.81976544080004</v>
      </c>
      <c r="K170">
        <f t="shared" si="34"/>
        <v>28551.290268624001</v>
      </c>
      <c r="L170">
        <f t="shared" si="35"/>
        <v>249.9197911687458</v>
      </c>
      <c r="M170">
        <f t="shared" si="36"/>
        <v>13319.176910313097</v>
      </c>
      <c r="N170">
        <f t="shared" si="37"/>
        <v>13569.096701481843</v>
      </c>
      <c r="P170">
        <f t="shared" si="38"/>
        <v>16961.370876852303</v>
      </c>
    </row>
    <row r="171" spans="1:16" x14ac:dyDescent="0.2">
      <c r="A171">
        <v>133923430.11000001</v>
      </c>
      <c r="B171">
        <f t="shared" si="26"/>
        <v>26784686.022000004</v>
      </c>
      <c r="C171">
        <f t="shared" si="27"/>
        <v>109.81721269020001</v>
      </c>
      <c r="D171">
        <f t="shared" si="28"/>
        <v>7981.8364345560003</v>
      </c>
      <c r="E171">
        <f t="shared" si="29"/>
        <v>69.867907057759055</v>
      </c>
      <c r="F171">
        <f t="shared" si="30"/>
        <v>3723.5266967203743</v>
      </c>
      <c r="G171">
        <f t="shared" si="31"/>
        <v>3793.3946037781334</v>
      </c>
      <c r="I171">
        <f t="shared" si="32"/>
        <v>107138744.08800001</v>
      </c>
      <c r="J171">
        <f t="shared" si="33"/>
        <v>439.26885076080004</v>
      </c>
      <c r="K171">
        <f t="shared" si="34"/>
        <v>31927.345738224001</v>
      </c>
      <c r="L171">
        <f t="shared" si="35"/>
        <v>279.47162823103622</v>
      </c>
      <c r="M171">
        <f t="shared" si="36"/>
        <v>14894.106786881497</v>
      </c>
      <c r="N171">
        <f t="shared" si="37"/>
        <v>15173.578415112534</v>
      </c>
      <c r="P171">
        <f t="shared" si="38"/>
        <v>18966.973018890669</v>
      </c>
    </row>
    <row r="172" spans="1:16" x14ac:dyDescent="0.2">
      <c r="A172">
        <v>110911530.61000001</v>
      </c>
      <c r="B172">
        <f t="shared" si="26"/>
        <v>22182306.122000005</v>
      </c>
      <c r="C172">
        <f t="shared" si="27"/>
        <v>90.947455100200017</v>
      </c>
      <c r="D172">
        <f t="shared" si="28"/>
        <v>6610.3272243560014</v>
      </c>
      <c r="E172">
        <f t="shared" si="29"/>
        <v>57.862589883849253</v>
      </c>
      <c r="F172">
        <f t="shared" si="30"/>
        <v>3083.7176501620747</v>
      </c>
      <c r="G172">
        <f t="shared" si="31"/>
        <v>3141.5802400459238</v>
      </c>
      <c r="I172">
        <f t="shared" si="32"/>
        <v>88729224.48800002</v>
      </c>
      <c r="J172">
        <f t="shared" si="33"/>
        <v>363.78982040080007</v>
      </c>
      <c r="K172">
        <f t="shared" si="34"/>
        <v>26441.308897424005</v>
      </c>
      <c r="L172">
        <f t="shared" si="35"/>
        <v>231.45035953539701</v>
      </c>
      <c r="M172">
        <f t="shared" si="36"/>
        <v>12334.870600648299</v>
      </c>
      <c r="N172">
        <f t="shared" si="37"/>
        <v>12566.320960183695</v>
      </c>
      <c r="P172">
        <f t="shared" si="38"/>
        <v>15707.901200229619</v>
      </c>
    </row>
    <row r="173" spans="1:16" x14ac:dyDescent="0.2">
      <c r="A173">
        <v>106287557.31000002</v>
      </c>
      <c r="B173">
        <f t="shared" si="26"/>
        <v>21257511.462000005</v>
      </c>
      <c r="C173">
        <f t="shared" si="27"/>
        <v>87.155796994200017</v>
      </c>
      <c r="D173">
        <f t="shared" si="28"/>
        <v>6334.7384156760008</v>
      </c>
      <c r="E173">
        <f t="shared" si="29"/>
        <v>55.450261163649934</v>
      </c>
      <c r="F173">
        <f t="shared" si="30"/>
        <v>2955.1554709128545</v>
      </c>
      <c r="G173">
        <f t="shared" si="31"/>
        <v>3010.6057320765044</v>
      </c>
      <c r="I173">
        <f t="shared" si="32"/>
        <v>85030045.84800002</v>
      </c>
      <c r="J173">
        <f t="shared" si="33"/>
        <v>348.62318797680007</v>
      </c>
      <c r="K173">
        <f t="shared" si="34"/>
        <v>25338.953662704003</v>
      </c>
      <c r="L173">
        <f t="shared" si="35"/>
        <v>221.80104465459974</v>
      </c>
      <c r="M173">
        <f t="shared" si="36"/>
        <v>11820.621883651418</v>
      </c>
      <c r="N173">
        <f t="shared" si="37"/>
        <v>12042.422928306018</v>
      </c>
      <c r="P173">
        <f t="shared" si="38"/>
        <v>15053.028660382523</v>
      </c>
    </row>
    <row r="174" spans="1:16" x14ac:dyDescent="0.2">
      <c r="A174">
        <v>32849259.050000004</v>
      </c>
      <c r="B174">
        <f t="shared" si="26"/>
        <v>6569851.8100000015</v>
      </c>
      <c r="C174">
        <f t="shared" si="27"/>
        <v>26.936392421000004</v>
      </c>
      <c r="D174">
        <f t="shared" si="28"/>
        <v>1957.8158393800004</v>
      </c>
      <c r="E174">
        <f t="shared" si="29"/>
        <v>17.137471586088623</v>
      </c>
      <c r="F174">
        <f t="shared" si="30"/>
        <v>913.3210890707702</v>
      </c>
      <c r="G174">
        <f t="shared" si="31"/>
        <v>930.45856065685882</v>
      </c>
      <c r="I174">
        <f t="shared" si="32"/>
        <v>26279407.240000006</v>
      </c>
      <c r="J174">
        <f t="shared" si="33"/>
        <v>107.74556968400002</v>
      </c>
      <c r="K174">
        <f t="shared" si="34"/>
        <v>7831.2633575200016</v>
      </c>
      <c r="L174">
        <f t="shared" si="35"/>
        <v>68.549886344354491</v>
      </c>
      <c r="M174">
        <f t="shared" si="36"/>
        <v>3653.2843562830808</v>
      </c>
      <c r="N174">
        <f t="shared" si="37"/>
        <v>3721.8342426274353</v>
      </c>
      <c r="P174">
        <f t="shared" si="38"/>
        <v>4652.2928032842938</v>
      </c>
    </row>
    <row r="175" spans="1:16" x14ac:dyDescent="0.2">
      <c r="A175">
        <v>100056394.11000001</v>
      </c>
      <c r="B175">
        <f t="shared" si="26"/>
        <v>20011278.822000004</v>
      </c>
      <c r="C175">
        <f t="shared" si="27"/>
        <v>82.046243170200015</v>
      </c>
      <c r="D175">
        <f t="shared" si="28"/>
        <v>5963.3610889560005</v>
      </c>
      <c r="E175">
        <f t="shared" si="29"/>
        <v>52.199460829744652</v>
      </c>
      <c r="F175">
        <f t="shared" si="30"/>
        <v>2781.9079479979746</v>
      </c>
      <c r="G175">
        <f t="shared" si="31"/>
        <v>2834.1074088277192</v>
      </c>
      <c r="I175">
        <f t="shared" si="32"/>
        <v>80045115.288000017</v>
      </c>
      <c r="J175">
        <f t="shared" si="33"/>
        <v>328.18497268080006</v>
      </c>
      <c r="K175">
        <f t="shared" si="34"/>
        <v>23853.444355824002</v>
      </c>
      <c r="L175">
        <f t="shared" si="35"/>
        <v>208.79784331897861</v>
      </c>
      <c r="M175">
        <f t="shared" si="36"/>
        <v>11127.631791991898</v>
      </c>
      <c r="N175">
        <f t="shared" si="37"/>
        <v>11336.429635310877</v>
      </c>
      <c r="P175">
        <f t="shared" si="38"/>
        <v>14170.537044138597</v>
      </c>
    </row>
    <row r="176" spans="1:16" x14ac:dyDescent="0.2">
      <c r="A176">
        <v>101407799.31</v>
      </c>
      <c r="B176">
        <f t="shared" si="26"/>
        <v>20281559.862000003</v>
      </c>
      <c r="C176">
        <f t="shared" si="27"/>
        <v>83.154395434200012</v>
      </c>
      <c r="D176">
        <f t="shared" si="28"/>
        <v>6043.9048388760002</v>
      </c>
      <c r="E176">
        <f t="shared" si="29"/>
        <v>52.904489463146732</v>
      </c>
      <c r="F176">
        <f t="shared" si="30"/>
        <v>2819.4816073356542</v>
      </c>
      <c r="G176">
        <f t="shared" si="31"/>
        <v>2872.3860967988007</v>
      </c>
      <c r="I176">
        <f t="shared" si="32"/>
        <v>81126239.448000014</v>
      </c>
      <c r="J176">
        <f t="shared" si="33"/>
        <v>332.61758173680005</v>
      </c>
      <c r="K176">
        <f t="shared" si="34"/>
        <v>24175.619355504001</v>
      </c>
      <c r="L176">
        <f t="shared" si="35"/>
        <v>211.61795785258693</v>
      </c>
      <c r="M176">
        <f t="shared" si="36"/>
        <v>11277.926429342617</v>
      </c>
      <c r="N176">
        <f t="shared" si="37"/>
        <v>11489.544387195203</v>
      </c>
      <c r="P176">
        <f t="shared" si="38"/>
        <v>14361.930483994003</v>
      </c>
    </row>
    <row r="177" spans="1:16" x14ac:dyDescent="0.2">
      <c r="A177">
        <v>12300565.859999996</v>
      </c>
      <c r="B177">
        <f t="shared" si="26"/>
        <v>2460113.1719999993</v>
      </c>
      <c r="C177">
        <f t="shared" si="27"/>
        <v>10.086464005199996</v>
      </c>
      <c r="D177">
        <f t="shared" si="28"/>
        <v>733.11372525599973</v>
      </c>
      <c r="E177">
        <f t="shared" si="29"/>
        <v>6.4172101293883417</v>
      </c>
      <c r="F177">
        <f t="shared" si="30"/>
        <v>341.99755283192388</v>
      </c>
      <c r="G177">
        <f t="shared" si="31"/>
        <v>348.41476296131225</v>
      </c>
      <c r="I177">
        <f t="shared" si="32"/>
        <v>9840452.6879999973</v>
      </c>
      <c r="J177">
        <f t="shared" si="33"/>
        <v>40.345856020799985</v>
      </c>
      <c r="K177">
        <f t="shared" si="34"/>
        <v>2932.4549010239989</v>
      </c>
      <c r="L177">
        <f t="shared" si="35"/>
        <v>25.668840517553367</v>
      </c>
      <c r="M177">
        <f t="shared" si="36"/>
        <v>1367.9902113276955</v>
      </c>
      <c r="N177">
        <f t="shared" si="37"/>
        <v>1393.659051845249</v>
      </c>
      <c r="P177">
        <f t="shared" si="38"/>
        <v>1742.0738148065611</v>
      </c>
    </row>
    <row r="178" spans="1:16" x14ac:dyDescent="0.2">
      <c r="A178">
        <v>14735853</v>
      </c>
      <c r="B178">
        <f t="shared" si="26"/>
        <v>2947170.6</v>
      </c>
      <c r="C178">
        <f t="shared" si="27"/>
        <v>12.083399459999999</v>
      </c>
      <c r="D178">
        <f t="shared" si="28"/>
        <v>878.25683879999997</v>
      </c>
      <c r="E178">
        <f t="shared" si="29"/>
        <v>7.6877004044411992</v>
      </c>
      <c r="F178">
        <f t="shared" si="30"/>
        <v>409.70681530019999</v>
      </c>
      <c r="G178">
        <f t="shared" si="31"/>
        <v>417.39451570464121</v>
      </c>
      <c r="I178">
        <f t="shared" si="32"/>
        <v>11788682.4</v>
      </c>
      <c r="J178">
        <f t="shared" si="33"/>
        <v>48.333597839999996</v>
      </c>
      <c r="K178">
        <f t="shared" si="34"/>
        <v>3513.0273551999999</v>
      </c>
      <c r="L178">
        <f t="shared" si="35"/>
        <v>30.750801617764797</v>
      </c>
      <c r="M178">
        <f t="shared" si="36"/>
        <v>1638.8272612008</v>
      </c>
      <c r="N178">
        <f t="shared" si="37"/>
        <v>1669.5780628185648</v>
      </c>
      <c r="P178">
        <f t="shared" si="38"/>
        <v>2086.9725785232058</v>
      </c>
    </row>
    <row r="179" spans="1:16" x14ac:dyDescent="0.2">
      <c r="A179">
        <v>7836670.290000001</v>
      </c>
      <c r="B179">
        <f t="shared" si="26"/>
        <v>1567334.0580000002</v>
      </c>
      <c r="C179">
        <f t="shared" si="27"/>
        <v>6.4260696378000004</v>
      </c>
      <c r="D179">
        <f t="shared" si="28"/>
        <v>467.06554928400004</v>
      </c>
      <c r="E179">
        <f t="shared" si="29"/>
        <v>4.0883940249611159</v>
      </c>
      <c r="F179">
        <f t="shared" si="30"/>
        <v>217.88607874098602</v>
      </c>
      <c r="G179">
        <f t="shared" si="31"/>
        <v>221.97447276594713</v>
      </c>
      <c r="I179">
        <f t="shared" si="32"/>
        <v>6269336.2320000008</v>
      </c>
      <c r="J179">
        <f t="shared" si="33"/>
        <v>25.704278551200002</v>
      </c>
      <c r="K179">
        <f t="shared" si="34"/>
        <v>1868.2621971360002</v>
      </c>
      <c r="L179">
        <f t="shared" si="35"/>
        <v>16.353576099844464</v>
      </c>
      <c r="M179">
        <f t="shared" si="36"/>
        <v>871.54431496394409</v>
      </c>
      <c r="N179">
        <f t="shared" si="37"/>
        <v>887.89789106378851</v>
      </c>
      <c r="P179">
        <f t="shared" si="38"/>
        <v>1109.8723638297356</v>
      </c>
    </row>
    <row r="180" spans="1:16" x14ac:dyDescent="0.2">
      <c r="A180">
        <v>3840490.0100000016</v>
      </c>
      <c r="B180">
        <f t="shared" si="26"/>
        <v>768098.00200000033</v>
      </c>
      <c r="C180">
        <f t="shared" si="27"/>
        <v>3.1492018082000013</v>
      </c>
      <c r="D180">
        <f t="shared" si="28"/>
        <v>228.89320459600009</v>
      </c>
      <c r="E180">
        <f t="shared" si="29"/>
        <v>2.0035851744130047</v>
      </c>
      <c r="F180">
        <f t="shared" si="30"/>
        <v>106.77867994403405</v>
      </c>
      <c r="G180">
        <f t="shared" si="31"/>
        <v>108.78226511844706</v>
      </c>
      <c r="I180">
        <f t="shared" si="32"/>
        <v>3072392.0080000013</v>
      </c>
      <c r="J180">
        <f t="shared" si="33"/>
        <v>12.596807232800005</v>
      </c>
      <c r="K180">
        <f t="shared" si="34"/>
        <v>915.57281838400036</v>
      </c>
      <c r="L180">
        <f t="shared" si="35"/>
        <v>8.0143406976520186</v>
      </c>
      <c r="M180">
        <f t="shared" si="36"/>
        <v>427.11471977613621</v>
      </c>
      <c r="N180">
        <f t="shared" si="37"/>
        <v>435.12906047378823</v>
      </c>
      <c r="P180">
        <f t="shared" si="38"/>
        <v>543.91132559223524</v>
      </c>
    </row>
    <row r="181" spans="1:16" x14ac:dyDescent="0.2">
      <c r="A181">
        <v>216302.48999999836</v>
      </c>
      <c r="B181">
        <f t="shared" si="26"/>
        <v>43260.497999999672</v>
      </c>
      <c r="C181">
        <f t="shared" si="27"/>
        <v>0.17736804179999865</v>
      </c>
      <c r="D181">
        <f t="shared" si="28"/>
        <v>12.891628403999901</v>
      </c>
      <c r="E181">
        <f t="shared" si="29"/>
        <v>0.11284509555399515</v>
      </c>
      <c r="F181">
        <f t="shared" si="30"/>
        <v>6.0139446504659544</v>
      </c>
      <c r="G181">
        <f t="shared" si="31"/>
        <v>6.1267897460199494</v>
      </c>
      <c r="I181">
        <f t="shared" si="32"/>
        <v>173041.99199999869</v>
      </c>
      <c r="J181">
        <f t="shared" si="33"/>
        <v>0.70947216719999462</v>
      </c>
      <c r="K181">
        <f t="shared" si="34"/>
        <v>51.566513615999604</v>
      </c>
      <c r="L181">
        <f t="shared" si="35"/>
        <v>0.45138038221598059</v>
      </c>
      <c r="M181">
        <f t="shared" si="36"/>
        <v>24.055778601863818</v>
      </c>
      <c r="N181">
        <f t="shared" si="37"/>
        <v>24.507158984079798</v>
      </c>
      <c r="P181">
        <f t="shared" si="38"/>
        <v>30.633948730099746</v>
      </c>
    </row>
    <row r="182" spans="1:16" x14ac:dyDescent="0.2">
      <c r="A182">
        <v>523147.03999999911</v>
      </c>
      <c r="B182">
        <f t="shared" si="26"/>
        <v>104629.40799999982</v>
      </c>
      <c r="C182">
        <f t="shared" si="27"/>
        <v>0.42898057279999924</v>
      </c>
      <c r="D182">
        <f t="shared" si="28"/>
        <v>31.179563583999943</v>
      </c>
      <c r="E182">
        <f t="shared" si="29"/>
        <v>0.27292602002681554</v>
      </c>
      <c r="F182">
        <f t="shared" si="30"/>
        <v>14.545266411935975</v>
      </c>
      <c r="G182">
        <f t="shared" si="31"/>
        <v>14.818192431962791</v>
      </c>
      <c r="I182">
        <f t="shared" si="32"/>
        <v>418517.63199999928</v>
      </c>
      <c r="J182">
        <f t="shared" si="33"/>
        <v>1.715922291199997</v>
      </c>
      <c r="K182">
        <f t="shared" si="34"/>
        <v>124.71825433599977</v>
      </c>
      <c r="L182">
        <f t="shared" si="35"/>
        <v>1.0917040801072622</v>
      </c>
      <c r="M182">
        <f t="shared" si="36"/>
        <v>58.1810656477439</v>
      </c>
      <c r="N182">
        <f t="shared" si="37"/>
        <v>59.272769727851163</v>
      </c>
      <c r="P182">
        <f t="shared" si="38"/>
        <v>74.090962159813955</v>
      </c>
    </row>
    <row r="183" spans="1:16" x14ac:dyDescent="0.2">
      <c r="A183">
        <v>3325197.6099999994</v>
      </c>
      <c r="B183">
        <f t="shared" si="26"/>
        <v>665039.52199999988</v>
      </c>
      <c r="C183">
        <f t="shared" si="27"/>
        <v>2.7266620401999995</v>
      </c>
      <c r="D183">
        <f t="shared" si="28"/>
        <v>198.18177755599996</v>
      </c>
      <c r="E183">
        <f t="shared" si="29"/>
        <v>1.7347569232160436</v>
      </c>
      <c r="F183">
        <f t="shared" si="30"/>
        <v>92.451799229873984</v>
      </c>
      <c r="G183">
        <f t="shared" si="31"/>
        <v>94.186556153090024</v>
      </c>
      <c r="I183">
        <f t="shared" si="32"/>
        <v>2660158.0879999995</v>
      </c>
      <c r="J183">
        <f t="shared" si="33"/>
        <v>10.906648160799998</v>
      </c>
      <c r="K183">
        <f t="shared" si="34"/>
        <v>792.72711022399983</v>
      </c>
      <c r="L183">
        <f t="shared" si="35"/>
        <v>6.9390276928641743</v>
      </c>
      <c r="M183">
        <f t="shared" si="36"/>
        <v>369.80719691949594</v>
      </c>
      <c r="N183">
        <f t="shared" si="37"/>
        <v>376.74622461236009</v>
      </c>
      <c r="P183">
        <f t="shared" si="38"/>
        <v>470.9327807654501</v>
      </c>
    </row>
    <row r="184" spans="1:16" x14ac:dyDescent="0.2">
      <c r="A184">
        <v>1763446.5599999987</v>
      </c>
      <c r="B184">
        <f t="shared" si="26"/>
        <v>352689.31199999974</v>
      </c>
      <c r="C184">
        <f t="shared" si="27"/>
        <v>1.4460261791999989</v>
      </c>
      <c r="D184">
        <f t="shared" si="28"/>
        <v>105.10141497599992</v>
      </c>
      <c r="E184">
        <f t="shared" si="29"/>
        <v>0.91999077573062327</v>
      </c>
      <c r="F184">
        <f t="shared" si="30"/>
        <v>49.029810086303961</v>
      </c>
      <c r="G184">
        <f t="shared" si="31"/>
        <v>49.949800862034586</v>
      </c>
      <c r="I184">
        <f t="shared" si="32"/>
        <v>1410757.247999999</v>
      </c>
      <c r="J184">
        <f t="shared" si="33"/>
        <v>5.7841047167999955</v>
      </c>
      <c r="K184">
        <f t="shared" si="34"/>
        <v>420.40565990399966</v>
      </c>
      <c r="L184">
        <f t="shared" si="35"/>
        <v>3.6799631029224931</v>
      </c>
      <c r="M184">
        <f t="shared" si="36"/>
        <v>196.11924034521584</v>
      </c>
      <c r="N184">
        <f t="shared" si="37"/>
        <v>199.79920344813834</v>
      </c>
      <c r="P184">
        <f t="shared" si="38"/>
        <v>249.74900431017292</v>
      </c>
    </row>
    <row r="185" spans="1:16" x14ac:dyDescent="0.2">
      <c r="A185">
        <v>77082528.809999987</v>
      </c>
      <c r="B185">
        <f t="shared" si="26"/>
        <v>15416505.761999998</v>
      </c>
      <c r="C185">
        <f t="shared" si="27"/>
        <v>63.207673624199991</v>
      </c>
      <c r="D185">
        <f t="shared" si="28"/>
        <v>4594.1187170759995</v>
      </c>
      <c r="E185">
        <f t="shared" si="29"/>
        <v>40.213986113188518</v>
      </c>
      <c r="F185">
        <f t="shared" si="30"/>
        <v>2143.1563815159539</v>
      </c>
      <c r="G185">
        <f t="shared" si="31"/>
        <v>2183.3703676291425</v>
      </c>
      <c r="I185">
        <f t="shared" si="32"/>
        <v>61666023.047999993</v>
      </c>
      <c r="J185">
        <f t="shared" si="33"/>
        <v>252.83069449679996</v>
      </c>
      <c r="K185">
        <f t="shared" si="34"/>
        <v>18376.474868303998</v>
      </c>
      <c r="L185">
        <f t="shared" si="35"/>
        <v>160.85594445275407</v>
      </c>
      <c r="M185">
        <f t="shared" si="36"/>
        <v>8572.6255260638154</v>
      </c>
      <c r="N185">
        <f t="shared" si="37"/>
        <v>8733.48147051657</v>
      </c>
      <c r="P185">
        <f t="shared" si="38"/>
        <v>10916.851838145712</v>
      </c>
    </row>
    <row r="186" spans="1:16" x14ac:dyDescent="0.2">
      <c r="A186">
        <v>58109969.960000023</v>
      </c>
      <c r="B186">
        <f t="shared" si="26"/>
        <v>11621993.992000006</v>
      </c>
      <c r="C186">
        <f t="shared" si="27"/>
        <v>47.650175367200021</v>
      </c>
      <c r="D186">
        <f t="shared" si="28"/>
        <v>3463.3542096160018</v>
      </c>
      <c r="E186">
        <f t="shared" si="29"/>
        <v>30.315994572119997</v>
      </c>
      <c r="F186">
        <f t="shared" si="30"/>
        <v>1615.654738785865</v>
      </c>
      <c r="G186">
        <f t="shared" si="31"/>
        <v>1645.970733357985</v>
      </c>
      <c r="I186">
        <f t="shared" si="32"/>
        <v>46487975.968000025</v>
      </c>
      <c r="J186">
        <f t="shared" si="33"/>
        <v>190.60070146880008</v>
      </c>
      <c r="K186">
        <f t="shared" si="34"/>
        <v>13853.416838464007</v>
      </c>
      <c r="L186">
        <f t="shared" si="35"/>
        <v>121.26397828847999</v>
      </c>
      <c r="M186">
        <f t="shared" si="36"/>
        <v>6462.61895514346</v>
      </c>
      <c r="N186">
        <f t="shared" si="37"/>
        <v>6583.8829334319398</v>
      </c>
      <c r="P186">
        <f t="shared" si="38"/>
        <v>8229.8536667899243</v>
      </c>
    </row>
    <row r="187" spans="1:16" x14ac:dyDescent="0.2">
      <c r="A187">
        <v>14332666.859999999</v>
      </c>
      <c r="B187">
        <f t="shared" si="26"/>
        <v>2866533.372</v>
      </c>
      <c r="C187">
        <f t="shared" si="27"/>
        <v>11.752786825199999</v>
      </c>
      <c r="D187">
        <f t="shared" si="28"/>
        <v>854.22694485599993</v>
      </c>
      <c r="E187">
        <f t="shared" si="29"/>
        <v>7.477358033928744</v>
      </c>
      <c r="F187">
        <f t="shared" si="30"/>
        <v>398.496869775324</v>
      </c>
      <c r="G187">
        <f t="shared" si="31"/>
        <v>405.97422780925274</v>
      </c>
      <c r="I187">
        <f t="shared" si="32"/>
        <v>11466133.488</v>
      </c>
      <c r="J187">
        <f t="shared" si="33"/>
        <v>47.011147300799998</v>
      </c>
      <c r="K187">
        <f t="shared" si="34"/>
        <v>3416.9077794239997</v>
      </c>
      <c r="L187">
        <f t="shared" si="35"/>
        <v>29.909432135714976</v>
      </c>
      <c r="M187">
        <f t="shared" si="36"/>
        <v>1593.987479101296</v>
      </c>
      <c r="N187">
        <f t="shared" si="37"/>
        <v>1623.896911237011</v>
      </c>
      <c r="P187">
        <f t="shared" si="38"/>
        <v>2029.8711390462636</v>
      </c>
    </row>
    <row r="188" spans="1:16" x14ac:dyDescent="0.2">
      <c r="A188">
        <v>15435196.810000002</v>
      </c>
      <c r="B188">
        <f t="shared" si="26"/>
        <v>3087039.3620000007</v>
      </c>
      <c r="C188">
        <f t="shared" si="27"/>
        <v>12.656861384200003</v>
      </c>
      <c r="D188">
        <f t="shared" si="28"/>
        <v>919.93772987600016</v>
      </c>
      <c r="E188">
        <f t="shared" si="29"/>
        <v>8.0525483498557264</v>
      </c>
      <c r="F188">
        <f t="shared" si="30"/>
        <v>429.15095098715409</v>
      </c>
      <c r="G188">
        <f t="shared" si="31"/>
        <v>437.20349933700982</v>
      </c>
      <c r="I188">
        <f t="shared" si="32"/>
        <v>12348157.448000003</v>
      </c>
      <c r="J188">
        <f t="shared" si="33"/>
        <v>50.62744553680001</v>
      </c>
      <c r="K188">
        <f t="shared" si="34"/>
        <v>3679.7509195040006</v>
      </c>
      <c r="L188">
        <f t="shared" si="35"/>
        <v>32.210193399422906</v>
      </c>
      <c r="M188">
        <f t="shared" si="36"/>
        <v>1716.6038039486164</v>
      </c>
      <c r="N188">
        <f t="shared" si="37"/>
        <v>1748.8139973480393</v>
      </c>
      <c r="P188">
        <f t="shared" si="38"/>
        <v>2186.0174966850491</v>
      </c>
    </row>
    <row r="189" spans="1:16" x14ac:dyDescent="0.2">
      <c r="A189">
        <v>33579141.210000008</v>
      </c>
      <c r="B189">
        <f t="shared" si="26"/>
        <v>6715828.2420000024</v>
      </c>
      <c r="C189">
        <f t="shared" si="27"/>
        <v>27.534895792200007</v>
      </c>
      <c r="D189">
        <f t="shared" si="28"/>
        <v>2001.3168161160006</v>
      </c>
      <c r="E189">
        <f t="shared" si="29"/>
        <v>17.518251400913488</v>
      </c>
      <c r="F189">
        <f t="shared" si="30"/>
        <v>933.61429471811437</v>
      </c>
      <c r="G189">
        <f t="shared" si="31"/>
        <v>951.13254611902789</v>
      </c>
      <c r="I189">
        <f t="shared" si="32"/>
        <v>26863312.96800001</v>
      </c>
      <c r="J189">
        <f t="shared" si="33"/>
        <v>110.13958316880003</v>
      </c>
      <c r="K189">
        <f t="shared" si="34"/>
        <v>8005.2672644640024</v>
      </c>
      <c r="L189">
        <f t="shared" si="35"/>
        <v>70.073005603653954</v>
      </c>
      <c r="M189">
        <f t="shared" si="36"/>
        <v>3734.4571788724575</v>
      </c>
      <c r="N189">
        <f t="shared" si="37"/>
        <v>3804.5301844761116</v>
      </c>
      <c r="P189">
        <f t="shared" si="38"/>
        <v>4755.6627305951397</v>
      </c>
    </row>
    <row r="190" spans="1:16" x14ac:dyDescent="0.2">
      <c r="A190">
        <v>61142963.010000005</v>
      </c>
      <c r="B190">
        <f t="shared" si="26"/>
        <v>12228592.602000002</v>
      </c>
      <c r="C190">
        <f t="shared" si="27"/>
        <v>50.137229668200007</v>
      </c>
      <c r="D190">
        <f t="shared" si="28"/>
        <v>3644.1205953960002</v>
      </c>
      <c r="E190">
        <f t="shared" si="29"/>
        <v>31.898308259502208</v>
      </c>
      <c r="F190">
        <f t="shared" si="30"/>
        <v>1699.9822577522341</v>
      </c>
      <c r="G190">
        <f t="shared" si="31"/>
        <v>1731.8805660117364</v>
      </c>
      <c r="I190">
        <f t="shared" si="32"/>
        <v>48914370.408000007</v>
      </c>
      <c r="J190">
        <f t="shared" si="33"/>
        <v>200.54891867280003</v>
      </c>
      <c r="K190">
        <f t="shared" si="34"/>
        <v>14576.482381584001</v>
      </c>
      <c r="L190">
        <f t="shared" si="35"/>
        <v>127.59323303800883</v>
      </c>
      <c r="M190">
        <f t="shared" si="36"/>
        <v>6799.9290310089364</v>
      </c>
      <c r="N190">
        <f t="shared" si="37"/>
        <v>6927.5222640469456</v>
      </c>
      <c r="P190">
        <f t="shared" si="38"/>
        <v>8659.4028300586815</v>
      </c>
    </row>
    <row r="191" spans="1:16" x14ac:dyDescent="0.2">
      <c r="A191">
        <v>66797121.689999968</v>
      </c>
      <c r="B191">
        <f t="shared" si="26"/>
        <v>13359424.337999994</v>
      </c>
      <c r="C191">
        <f t="shared" si="27"/>
        <v>54.773639785799972</v>
      </c>
      <c r="D191">
        <f t="shared" si="28"/>
        <v>3981.1084527239977</v>
      </c>
      <c r="E191">
        <f t="shared" si="29"/>
        <v>34.848085104521658</v>
      </c>
      <c r="F191">
        <f t="shared" si="30"/>
        <v>1857.1870931957451</v>
      </c>
      <c r="G191">
        <f t="shared" si="31"/>
        <v>1892.0351783002668</v>
      </c>
      <c r="I191">
        <f t="shared" si="32"/>
        <v>53437697.351999976</v>
      </c>
      <c r="J191">
        <f t="shared" si="33"/>
        <v>219.09455914319989</v>
      </c>
      <c r="K191">
        <f t="shared" si="34"/>
        <v>15924.433810895991</v>
      </c>
      <c r="L191">
        <f t="shared" si="35"/>
        <v>139.39234041808663</v>
      </c>
      <c r="M191">
        <f t="shared" si="36"/>
        <v>7428.7483727829804</v>
      </c>
      <c r="N191">
        <f t="shared" si="37"/>
        <v>7568.1407132010672</v>
      </c>
      <c r="P191">
        <f t="shared" si="38"/>
        <v>9460.1758915013343</v>
      </c>
    </row>
    <row r="192" spans="1:16" x14ac:dyDescent="0.2">
      <c r="A192">
        <v>106204.21000000089</v>
      </c>
      <c r="B192">
        <f t="shared" si="26"/>
        <v>21240.842000000179</v>
      </c>
      <c r="C192">
        <f t="shared" si="27"/>
        <v>8.708745220000072E-2</v>
      </c>
      <c r="D192">
        <f t="shared" si="28"/>
        <v>6.3297709160000526</v>
      </c>
      <c r="E192">
        <f t="shared" si="29"/>
        <v>5.5406778838684459E-2</v>
      </c>
      <c r="F192">
        <f t="shared" si="30"/>
        <v>2.9528381323140245</v>
      </c>
      <c r="G192">
        <f t="shared" si="31"/>
        <v>3.0082449111527088</v>
      </c>
      <c r="I192">
        <f t="shared" si="32"/>
        <v>84963.368000000715</v>
      </c>
      <c r="J192">
        <f t="shared" si="33"/>
        <v>0.34834980880000288</v>
      </c>
      <c r="K192">
        <f t="shared" si="34"/>
        <v>25.31908366400021</v>
      </c>
      <c r="L192">
        <f t="shared" si="35"/>
        <v>0.22162711535473784</v>
      </c>
      <c r="M192">
        <f t="shared" si="36"/>
        <v>11.811352529256098</v>
      </c>
      <c r="N192">
        <f t="shared" si="37"/>
        <v>12.032979644610835</v>
      </c>
      <c r="P192">
        <f t="shared" si="38"/>
        <v>15.041224555763543</v>
      </c>
    </row>
    <row r="193" spans="1:16" x14ac:dyDescent="0.2">
      <c r="A193">
        <v>8931057.4100000039</v>
      </c>
      <c r="B193">
        <f t="shared" si="26"/>
        <v>1786211.4820000008</v>
      </c>
      <c r="C193">
        <f t="shared" si="27"/>
        <v>7.3234670762000027</v>
      </c>
      <c r="D193">
        <f t="shared" si="28"/>
        <v>532.29102163600021</v>
      </c>
      <c r="E193">
        <f t="shared" si="29"/>
        <v>4.6593362232199658</v>
      </c>
      <c r="F193">
        <f t="shared" si="30"/>
        <v>248.3137615931941</v>
      </c>
      <c r="G193">
        <f t="shared" si="31"/>
        <v>252.97309781641405</v>
      </c>
      <c r="I193">
        <f t="shared" si="32"/>
        <v>7144845.9280000031</v>
      </c>
      <c r="J193">
        <f t="shared" si="33"/>
        <v>29.293868304800011</v>
      </c>
      <c r="K193">
        <f t="shared" si="34"/>
        <v>2129.1640865440008</v>
      </c>
      <c r="L193">
        <f t="shared" si="35"/>
        <v>18.637344892879863</v>
      </c>
      <c r="M193">
        <f t="shared" si="36"/>
        <v>993.25504637277641</v>
      </c>
      <c r="N193">
        <f t="shared" si="37"/>
        <v>1011.8923912656562</v>
      </c>
      <c r="P193">
        <f t="shared" si="38"/>
        <v>1264.8654890820703</v>
      </c>
    </row>
    <row r="194" spans="1:16" x14ac:dyDescent="0.2">
      <c r="A194">
        <v>7845339.1999999993</v>
      </c>
      <c r="B194">
        <f t="shared" si="26"/>
        <v>1569067.8399999999</v>
      </c>
      <c r="C194">
        <f t="shared" si="27"/>
        <v>6.4331781439999993</v>
      </c>
      <c r="D194">
        <f t="shared" si="28"/>
        <v>467.58221631999993</v>
      </c>
      <c r="E194">
        <f t="shared" si="29"/>
        <v>4.0929165987756795</v>
      </c>
      <c r="F194">
        <f t="shared" si="30"/>
        <v>218.12710391327997</v>
      </c>
      <c r="G194">
        <f t="shared" si="31"/>
        <v>222.22002051205564</v>
      </c>
      <c r="I194">
        <f t="shared" si="32"/>
        <v>6276271.3599999994</v>
      </c>
      <c r="J194">
        <f t="shared" si="33"/>
        <v>25.732712575999997</v>
      </c>
      <c r="K194">
        <f t="shared" si="34"/>
        <v>1870.3288652799997</v>
      </c>
      <c r="L194">
        <f t="shared" si="35"/>
        <v>16.371666395102718</v>
      </c>
      <c r="M194">
        <f t="shared" si="36"/>
        <v>872.50841565311987</v>
      </c>
      <c r="N194">
        <f t="shared" si="37"/>
        <v>888.88008204822256</v>
      </c>
      <c r="P194">
        <f t="shared" si="38"/>
        <v>1111.1001025602782</v>
      </c>
    </row>
    <row r="195" spans="1:16" x14ac:dyDescent="0.2">
      <c r="A195">
        <v>9148360</v>
      </c>
      <c r="B195">
        <f t="shared" ref="B195:B225" si="39">A195*0.2</f>
        <v>1829672</v>
      </c>
      <c r="C195">
        <f t="shared" ref="C195:C225" si="40">B195*0.0000041</f>
        <v>7.5016551999999992</v>
      </c>
      <c r="D195">
        <f t="shared" ref="D195:D225" si="41">B195*0.000298</f>
        <v>545.242256</v>
      </c>
      <c r="E195">
        <f t="shared" ref="E195:E225" si="42">C195*0.63622</f>
        <v>4.772703071344</v>
      </c>
      <c r="F195">
        <f t="shared" ref="F195:F225" si="43">D195*0.4665</f>
        <v>254.35551242400001</v>
      </c>
      <c r="G195">
        <f t="shared" ref="G195:G225" si="44">E195+F195</f>
        <v>259.12821549534402</v>
      </c>
      <c r="I195">
        <f t="shared" ref="I195:I225" si="45">A195*0.8</f>
        <v>7318688</v>
      </c>
      <c r="J195">
        <f t="shared" ref="J195:J225" si="46">I195*0.0000041</f>
        <v>30.006620799999997</v>
      </c>
      <c r="K195">
        <f t="shared" ref="K195:K225" si="47">I195*0.000298</f>
        <v>2180.969024</v>
      </c>
      <c r="L195">
        <f t="shared" ref="L195:L225" si="48">J195*0.63622</f>
        <v>19.090812285376</v>
      </c>
      <c r="M195">
        <f t="shared" ref="M195:M225" si="49">K195*0.4665</f>
        <v>1017.422049696</v>
      </c>
      <c r="N195">
        <f t="shared" ref="N195:N225" si="50">M195+L195</f>
        <v>1036.5128619813761</v>
      </c>
      <c r="P195">
        <f t="shared" si="38"/>
        <v>1295.6410774767201</v>
      </c>
    </row>
    <row r="196" spans="1:16" x14ac:dyDescent="0.2">
      <c r="A196">
        <v>14746029.199999999</v>
      </c>
      <c r="B196">
        <f t="shared" si="39"/>
        <v>2949205.84</v>
      </c>
      <c r="C196">
        <f t="shared" si="40"/>
        <v>12.091743943999999</v>
      </c>
      <c r="D196">
        <f t="shared" si="41"/>
        <v>878.86334031999991</v>
      </c>
      <c r="E196">
        <f t="shared" si="42"/>
        <v>7.6930093320516795</v>
      </c>
      <c r="F196">
        <f t="shared" si="43"/>
        <v>409.98974825927996</v>
      </c>
      <c r="G196">
        <f t="shared" si="44"/>
        <v>417.68275759133167</v>
      </c>
      <c r="I196">
        <f t="shared" si="45"/>
        <v>11796823.359999999</v>
      </c>
      <c r="J196">
        <f t="shared" si="46"/>
        <v>48.366975775999997</v>
      </c>
      <c r="K196">
        <f t="shared" si="47"/>
        <v>3515.4533612799996</v>
      </c>
      <c r="L196">
        <f t="shared" si="48"/>
        <v>30.772037328206718</v>
      </c>
      <c r="M196">
        <f t="shared" si="49"/>
        <v>1639.9589930371199</v>
      </c>
      <c r="N196">
        <f t="shared" si="50"/>
        <v>1670.7310303653267</v>
      </c>
      <c r="P196">
        <f t="shared" ref="P196:P225" si="51">N196+G196</f>
        <v>2088.4137879566583</v>
      </c>
    </row>
    <row r="197" spans="1:16" x14ac:dyDescent="0.2">
      <c r="A197">
        <v>1711400.8900000006</v>
      </c>
      <c r="B197">
        <f t="shared" si="39"/>
        <v>342280.17800000013</v>
      </c>
      <c r="C197">
        <f t="shared" si="40"/>
        <v>1.4033487298000005</v>
      </c>
      <c r="D197">
        <f t="shared" si="41"/>
        <v>101.99949304400003</v>
      </c>
      <c r="E197">
        <f t="shared" si="42"/>
        <v>0.89283852887335635</v>
      </c>
      <c r="F197">
        <f t="shared" si="43"/>
        <v>47.582763505026016</v>
      </c>
      <c r="G197">
        <f t="shared" si="44"/>
        <v>48.475602033899371</v>
      </c>
      <c r="I197">
        <f t="shared" si="45"/>
        <v>1369120.7120000005</v>
      </c>
      <c r="J197">
        <f t="shared" si="46"/>
        <v>5.6133949192000019</v>
      </c>
      <c r="K197">
        <f t="shared" si="47"/>
        <v>407.99797217600013</v>
      </c>
      <c r="L197">
        <f t="shared" si="48"/>
        <v>3.5713541154934254</v>
      </c>
      <c r="M197">
        <f t="shared" si="49"/>
        <v>190.33105402010406</v>
      </c>
      <c r="N197">
        <f t="shared" si="50"/>
        <v>193.90240813559748</v>
      </c>
      <c r="P197">
        <f t="shared" si="51"/>
        <v>242.37801016949686</v>
      </c>
    </row>
    <row r="198" spans="1:16" x14ac:dyDescent="0.2">
      <c r="A198">
        <v>3026043.6099999994</v>
      </c>
      <c r="B198">
        <f t="shared" si="39"/>
        <v>605208.72199999995</v>
      </c>
      <c r="C198">
        <f t="shared" si="40"/>
        <v>2.4813557601999996</v>
      </c>
      <c r="D198">
        <f t="shared" si="41"/>
        <v>180.35219915599998</v>
      </c>
      <c r="E198">
        <f t="shared" si="42"/>
        <v>1.5786881617544437</v>
      </c>
      <c r="F198">
        <f t="shared" si="43"/>
        <v>84.134300906273992</v>
      </c>
      <c r="G198">
        <f t="shared" si="44"/>
        <v>85.712989068028435</v>
      </c>
      <c r="I198">
        <f t="shared" si="45"/>
        <v>2420834.8879999998</v>
      </c>
      <c r="J198">
        <f t="shared" si="46"/>
        <v>9.9254230407999984</v>
      </c>
      <c r="K198">
        <f t="shared" si="47"/>
        <v>721.40879662399993</v>
      </c>
      <c r="L198">
        <f t="shared" si="48"/>
        <v>6.3147526470177748</v>
      </c>
      <c r="M198">
        <f t="shared" si="49"/>
        <v>336.53720362509597</v>
      </c>
      <c r="N198">
        <f t="shared" si="50"/>
        <v>342.85195627211374</v>
      </c>
      <c r="P198">
        <f t="shared" si="51"/>
        <v>428.56494534014217</v>
      </c>
    </row>
    <row r="199" spans="1:16" x14ac:dyDescent="0.2">
      <c r="A199">
        <v>15762280.609999999</v>
      </c>
      <c r="B199">
        <f t="shared" si="39"/>
        <v>3152456.122</v>
      </c>
      <c r="C199">
        <f t="shared" si="40"/>
        <v>12.925070100199999</v>
      </c>
      <c r="D199">
        <f t="shared" si="41"/>
        <v>939.43192435599997</v>
      </c>
      <c r="E199">
        <f t="shared" si="42"/>
        <v>8.2231880991492439</v>
      </c>
      <c r="F199">
        <f t="shared" si="43"/>
        <v>438.24499271207401</v>
      </c>
      <c r="G199">
        <f t="shared" si="44"/>
        <v>446.46818081122325</v>
      </c>
      <c r="I199">
        <f t="shared" si="45"/>
        <v>12609824.488</v>
      </c>
      <c r="J199">
        <f t="shared" si="46"/>
        <v>51.700280400799997</v>
      </c>
      <c r="K199">
        <f t="shared" si="47"/>
        <v>3757.7276974239999</v>
      </c>
      <c r="L199">
        <f t="shared" si="48"/>
        <v>32.892752396596975</v>
      </c>
      <c r="M199">
        <f t="shared" si="49"/>
        <v>1752.979970848296</v>
      </c>
      <c r="N199">
        <f t="shared" si="50"/>
        <v>1785.872723244893</v>
      </c>
      <c r="P199">
        <f t="shared" si="51"/>
        <v>2232.3409040561164</v>
      </c>
    </row>
    <row r="200" spans="1:16" x14ac:dyDescent="0.2">
      <c r="A200">
        <v>108674682.86000001</v>
      </c>
      <c r="B200">
        <f t="shared" si="39"/>
        <v>21734936.572000004</v>
      </c>
      <c r="C200">
        <f t="shared" si="40"/>
        <v>89.113239945200007</v>
      </c>
      <c r="D200">
        <f t="shared" si="41"/>
        <v>6477.0110984560006</v>
      </c>
      <c r="E200">
        <f t="shared" si="42"/>
        <v>56.695625517935149</v>
      </c>
      <c r="F200">
        <f t="shared" si="43"/>
        <v>3021.5256774297245</v>
      </c>
      <c r="G200">
        <f t="shared" si="44"/>
        <v>3078.2213029476598</v>
      </c>
      <c r="I200">
        <f t="shared" si="45"/>
        <v>86939746.288000017</v>
      </c>
      <c r="J200">
        <f t="shared" si="46"/>
        <v>356.45295978080003</v>
      </c>
      <c r="K200">
        <f t="shared" si="47"/>
        <v>25908.044393824002</v>
      </c>
      <c r="L200">
        <f t="shared" si="48"/>
        <v>226.78250207174059</v>
      </c>
      <c r="M200">
        <f t="shared" si="49"/>
        <v>12086.102709718898</v>
      </c>
      <c r="N200">
        <f t="shared" si="50"/>
        <v>12312.885211790639</v>
      </c>
      <c r="P200">
        <f t="shared" si="51"/>
        <v>15391.106514738298</v>
      </c>
    </row>
    <row r="201" spans="1:16" x14ac:dyDescent="0.2">
      <c r="A201">
        <v>122872339.71000001</v>
      </c>
      <c r="B201">
        <f t="shared" si="39"/>
        <v>24574467.942000002</v>
      </c>
      <c r="C201">
        <f t="shared" si="40"/>
        <v>100.7553185622</v>
      </c>
      <c r="D201">
        <f t="shared" si="41"/>
        <v>7323.1914467160004</v>
      </c>
      <c r="E201">
        <f t="shared" si="42"/>
        <v>64.102548775642887</v>
      </c>
      <c r="F201">
        <f t="shared" si="43"/>
        <v>3416.2688098930143</v>
      </c>
      <c r="G201">
        <f t="shared" si="44"/>
        <v>3480.3713586686572</v>
      </c>
      <c r="I201">
        <f t="shared" si="45"/>
        <v>98297871.768000007</v>
      </c>
      <c r="J201">
        <f t="shared" si="46"/>
        <v>403.02127424880001</v>
      </c>
      <c r="K201">
        <f t="shared" si="47"/>
        <v>29292.765786864002</v>
      </c>
      <c r="L201">
        <f t="shared" si="48"/>
        <v>256.41019510257155</v>
      </c>
      <c r="M201">
        <f t="shared" si="49"/>
        <v>13665.075239572057</v>
      </c>
      <c r="N201">
        <f t="shared" si="50"/>
        <v>13921.485434674629</v>
      </c>
      <c r="P201">
        <f t="shared" si="51"/>
        <v>17401.856793343286</v>
      </c>
    </row>
    <row r="202" spans="1:16" x14ac:dyDescent="0.2">
      <c r="A202">
        <v>44249497.499999993</v>
      </c>
      <c r="B202">
        <f t="shared" si="39"/>
        <v>8849899.4999999981</v>
      </c>
      <c r="C202">
        <f t="shared" si="40"/>
        <v>36.284587949999988</v>
      </c>
      <c r="D202">
        <f t="shared" si="41"/>
        <v>2637.2700509999991</v>
      </c>
      <c r="E202">
        <f t="shared" si="42"/>
        <v>23.084980545548994</v>
      </c>
      <c r="F202">
        <f t="shared" si="43"/>
        <v>1230.2864787914996</v>
      </c>
      <c r="G202">
        <f t="shared" si="44"/>
        <v>1253.3714593370485</v>
      </c>
      <c r="I202">
        <f t="shared" si="45"/>
        <v>35399597.999999993</v>
      </c>
      <c r="J202">
        <f t="shared" si="46"/>
        <v>145.13835179999995</v>
      </c>
      <c r="K202">
        <f t="shared" si="47"/>
        <v>10549.080203999996</v>
      </c>
      <c r="L202">
        <f t="shared" si="48"/>
        <v>92.339922182195977</v>
      </c>
      <c r="M202">
        <f t="shared" si="49"/>
        <v>4921.1459151659983</v>
      </c>
      <c r="N202">
        <f t="shared" si="50"/>
        <v>5013.4858373481939</v>
      </c>
      <c r="P202">
        <f t="shared" si="51"/>
        <v>6266.8572966852425</v>
      </c>
    </row>
    <row r="203" spans="1:16" x14ac:dyDescent="0.2">
      <c r="A203">
        <v>56059130.900000006</v>
      </c>
      <c r="B203">
        <f t="shared" si="39"/>
        <v>11211826.180000002</v>
      </c>
      <c r="C203">
        <f t="shared" si="40"/>
        <v>45.968487338000003</v>
      </c>
      <c r="D203">
        <f t="shared" si="41"/>
        <v>3341.1242016400001</v>
      </c>
      <c r="E203">
        <f t="shared" si="42"/>
        <v>29.246071014182363</v>
      </c>
      <c r="F203">
        <f t="shared" si="43"/>
        <v>1558.6344400650601</v>
      </c>
      <c r="G203">
        <f t="shared" si="44"/>
        <v>1587.8805110792425</v>
      </c>
      <c r="I203">
        <f t="shared" si="45"/>
        <v>44847304.720000006</v>
      </c>
      <c r="J203">
        <f t="shared" si="46"/>
        <v>183.87394935200001</v>
      </c>
      <c r="K203">
        <f t="shared" si="47"/>
        <v>13364.496806560001</v>
      </c>
      <c r="L203">
        <f t="shared" si="48"/>
        <v>116.98428405672945</v>
      </c>
      <c r="M203">
        <f t="shared" si="49"/>
        <v>6234.5377602602402</v>
      </c>
      <c r="N203">
        <f t="shared" si="50"/>
        <v>6351.5220443169701</v>
      </c>
      <c r="P203">
        <f t="shared" si="51"/>
        <v>7939.4025553962128</v>
      </c>
    </row>
    <row r="204" spans="1:16" x14ac:dyDescent="0.2">
      <c r="A204">
        <v>112636542.51000002</v>
      </c>
      <c r="B204">
        <f t="shared" si="39"/>
        <v>22527308.502000004</v>
      </c>
      <c r="C204">
        <f t="shared" si="40"/>
        <v>92.361964858200011</v>
      </c>
      <c r="D204">
        <f t="shared" si="41"/>
        <v>6713.1379335960009</v>
      </c>
      <c r="E204">
        <f t="shared" si="42"/>
        <v>58.76252928208401</v>
      </c>
      <c r="F204">
        <f t="shared" si="43"/>
        <v>3131.6788460225348</v>
      </c>
      <c r="G204">
        <f t="shared" si="44"/>
        <v>3190.4413753046188</v>
      </c>
      <c r="I204">
        <f t="shared" si="45"/>
        <v>90109234.008000016</v>
      </c>
      <c r="J204">
        <f t="shared" si="46"/>
        <v>369.44785943280004</v>
      </c>
      <c r="K204">
        <f t="shared" si="47"/>
        <v>26852.551734384004</v>
      </c>
      <c r="L204">
        <f t="shared" si="48"/>
        <v>235.05011712833604</v>
      </c>
      <c r="M204">
        <f t="shared" si="49"/>
        <v>12526.715384090139</v>
      </c>
      <c r="N204">
        <f t="shared" si="50"/>
        <v>12761.765501218475</v>
      </c>
      <c r="P204">
        <f t="shared" si="51"/>
        <v>15952.206876523094</v>
      </c>
    </row>
    <row r="205" spans="1:16" x14ac:dyDescent="0.2">
      <c r="A205">
        <v>23833178.699999996</v>
      </c>
      <c r="B205">
        <f t="shared" si="39"/>
        <v>4766635.7399999993</v>
      </c>
      <c r="C205">
        <f t="shared" si="40"/>
        <v>19.543206533999996</v>
      </c>
      <c r="D205">
        <f t="shared" si="41"/>
        <v>1420.4574505199996</v>
      </c>
      <c r="E205">
        <f t="shared" si="42"/>
        <v>12.433778861061478</v>
      </c>
      <c r="F205">
        <f t="shared" si="43"/>
        <v>662.64340066757984</v>
      </c>
      <c r="G205">
        <f t="shared" si="44"/>
        <v>675.0771795286413</v>
      </c>
      <c r="I205">
        <f t="shared" si="45"/>
        <v>19066542.959999997</v>
      </c>
      <c r="J205">
        <f t="shared" si="46"/>
        <v>78.172826135999983</v>
      </c>
      <c r="K205">
        <f t="shared" si="47"/>
        <v>5681.8298020799984</v>
      </c>
      <c r="L205">
        <f t="shared" si="48"/>
        <v>49.735115444245913</v>
      </c>
      <c r="M205">
        <f t="shared" si="49"/>
        <v>2650.5736026703194</v>
      </c>
      <c r="N205">
        <f t="shared" si="50"/>
        <v>2700.3087181145652</v>
      </c>
      <c r="P205">
        <f t="shared" si="51"/>
        <v>3375.3858976432066</v>
      </c>
    </row>
    <row r="206" spans="1:16" x14ac:dyDescent="0.2">
      <c r="A206">
        <v>93256991.610000014</v>
      </c>
      <c r="B206">
        <f t="shared" si="39"/>
        <v>18651398.322000004</v>
      </c>
      <c r="C206">
        <f t="shared" si="40"/>
        <v>76.470733120200009</v>
      </c>
      <c r="D206">
        <f t="shared" si="41"/>
        <v>5558.116699956001</v>
      </c>
      <c r="E206">
        <f t="shared" si="42"/>
        <v>48.652209825733649</v>
      </c>
      <c r="F206">
        <f t="shared" si="43"/>
        <v>2592.8614405294747</v>
      </c>
      <c r="G206">
        <f t="shared" si="44"/>
        <v>2641.5136503552085</v>
      </c>
      <c r="I206">
        <f t="shared" si="45"/>
        <v>74605593.288000017</v>
      </c>
      <c r="J206">
        <f t="shared" si="46"/>
        <v>305.88293248080004</v>
      </c>
      <c r="K206">
        <f t="shared" si="47"/>
        <v>22232.466799824004</v>
      </c>
      <c r="L206">
        <f t="shared" si="48"/>
        <v>194.6088393029346</v>
      </c>
      <c r="M206">
        <f t="shared" si="49"/>
        <v>10371.445762117899</v>
      </c>
      <c r="N206">
        <f t="shared" si="50"/>
        <v>10566.054601420834</v>
      </c>
      <c r="P206">
        <f t="shared" si="51"/>
        <v>13207.568251776043</v>
      </c>
    </row>
    <row r="207" spans="1:16" x14ac:dyDescent="0.2">
      <c r="A207">
        <v>96979137.51000002</v>
      </c>
      <c r="B207">
        <f t="shared" si="39"/>
        <v>19395827.502000004</v>
      </c>
      <c r="C207">
        <f t="shared" si="40"/>
        <v>79.522892758200015</v>
      </c>
      <c r="D207">
        <f t="shared" si="41"/>
        <v>5779.9565955960006</v>
      </c>
      <c r="E207">
        <f t="shared" si="42"/>
        <v>50.594054830622014</v>
      </c>
      <c r="F207">
        <f t="shared" si="43"/>
        <v>2696.3497518455342</v>
      </c>
      <c r="G207">
        <f t="shared" si="44"/>
        <v>2746.9438066761563</v>
      </c>
      <c r="I207">
        <f t="shared" si="45"/>
        <v>77583310.008000016</v>
      </c>
      <c r="J207">
        <f t="shared" si="46"/>
        <v>318.09157103280006</v>
      </c>
      <c r="K207">
        <f t="shared" si="47"/>
        <v>23119.826382384002</v>
      </c>
      <c r="L207">
        <f t="shared" si="48"/>
        <v>202.37621932248805</v>
      </c>
      <c r="M207">
        <f t="shared" si="49"/>
        <v>10785.399007382137</v>
      </c>
      <c r="N207">
        <f t="shared" si="50"/>
        <v>10987.775226704625</v>
      </c>
      <c r="P207">
        <f t="shared" si="51"/>
        <v>13734.719033380781</v>
      </c>
    </row>
    <row r="208" spans="1:16" x14ac:dyDescent="0.2">
      <c r="A208">
        <v>75250702.110000029</v>
      </c>
      <c r="B208">
        <f t="shared" si="39"/>
        <v>15050140.422000006</v>
      </c>
      <c r="C208">
        <f t="shared" si="40"/>
        <v>61.705575730200017</v>
      </c>
      <c r="D208">
        <f t="shared" si="41"/>
        <v>4484.9418457560014</v>
      </c>
      <c r="E208">
        <f t="shared" si="42"/>
        <v>39.258321391067852</v>
      </c>
      <c r="F208">
        <f t="shared" si="43"/>
        <v>2092.2253710451746</v>
      </c>
      <c r="G208">
        <f t="shared" si="44"/>
        <v>2131.4836924362426</v>
      </c>
      <c r="I208">
        <f t="shared" si="45"/>
        <v>60200561.688000023</v>
      </c>
      <c r="J208">
        <f t="shared" si="46"/>
        <v>246.82230292080007</v>
      </c>
      <c r="K208">
        <f t="shared" si="47"/>
        <v>17939.767383024006</v>
      </c>
      <c r="L208">
        <f t="shared" si="48"/>
        <v>157.03328556427141</v>
      </c>
      <c r="M208">
        <f t="shared" si="49"/>
        <v>8368.9014841806984</v>
      </c>
      <c r="N208">
        <f t="shared" si="50"/>
        <v>8525.9347697449703</v>
      </c>
      <c r="P208">
        <f t="shared" si="51"/>
        <v>10657.418462181213</v>
      </c>
    </row>
    <row r="209" spans="1:16" x14ac:dyDescent="0.2">
      <c r="A209">
        <v>132613098.36000001</v>
      </c>
      <c r="B209">
        <f t="shared" si="39"/>
        <v>26522619.672000006</v>
      </c>
      <c r="C209">
        <f t="shared" si="40"/>
        <v>108.74274065520001</v>
      </c>
      <c r="D209">
        <f t="shared" si="41"/>
        <v>7903.7406622560011</v>
      </c>
      <c r="E209">
        <f t="shared" si="42"/>
        <v>69.184306459651353</v>
      </c>
      <c r="F209">
        <f t="shared" si="43"/>
        <v>3687.0950189424248</v>
      </c>
      <c r="G209">
        <f t="shared" si="44"/>
        <v>3756.2793254020762</v>
      </c>
      <c r="I209">
        <f t="shared" si="45"/>
        <v>106090478.68800002</v>
      </c>
      <c r="J209">
        <f t="shared" si="46"/>
        <v>434.97096262080004</v>
      </c>
      <c r="K209">
        <f t="shared" si="47"/>
        <v>31614.962649024004</v>
      </c>
      <c r="L209">
        <f t="shared" si="48"/>
        <v>276.73722583860541</v>
      </c>
      <c r="M209">
        <f t="shared" si="49"/>
        <v>14748.380075769699</v>
      </c>
      <c r="N209">
        <f t="shared" si="50"/>
        <v>15025.117301608305</v>
      </c>
      <c r="P209">
        <f t="shared" si="51"/>
        <v>18781.396627010381</v>
      </c>
    </row>
    <row r="210" spans="1:16" x14ac:dyDescent="0.2">
      <c r="A210">
        <v>135910625.16000003</v>
      </c>
      <c r="B210">
        <f t="shared" si="39"/>
        <v>27182125.032000005</v>
      </c>
      <c r="C210">
        <f t="shared" si="40"/>
        <v>111.44671263120001</v>
      </c>
      <c r="D210">
        <f t="shared" si="41"/>
        <v>8100.2732595360012</v>
      </c>
      <c r="E210">
        <f t="shared" si="42"/>
        <v>70.90462751022207</v>
      </c>
      <c r="F210">
        <f t="shared" si="43"/>
        <v>3778.777475573545</v>
      </c>
      <c r="G210">
        <f t="shared" si="44"/>
        <v>3849.6821030837668</v>
      </c>
      <c r="I210">
        <f t="shared" si="45"/>
        <v>108728500.12800002</v>
      </c>
      <c r="J210">
        <f t="shared" si="46"/>
        <v>445.78685052480006</v>
      </c>
      <c r="K210">
        <f t="shared" si="47"/>
        <v>32401.093038144005</v>
      </c>
      <c r="L210">
        <f t="shared" si="48"/>
        <v>283.61851004088828</v>
      </c>
      <c r="M210">
        <f t="shared" si="49"/>
        <v>15115.10990229418</v>
      </c>
      <c r="N210">
        <f t="shared" si="50"/>
        <v>15398.728412335067</v>
      </c>
      <c r="P210">
        <f t="shared" si="51"/>
        <v>19248.410515418833</v>
      </c>
    </row>
    <row r="211" spans="1:16" x14ac:dyDescent="0.2">
      <c r="A211">
        <v>109484804.01000002</v>
      </c>
      <c r="B211">
        <f t="shared" si="39"/>
        <v>21896960.802000005</v>
      </c>
      <c r="C211">
        <f t="shared" si="40"/>
        <v>89.777539288200018</v>
      </c>
      <c r="D211">
        <f t="shared" si="41"/>
        <v>6525.2943189960006</v>
      </c>
      <c r="E211">
        <f t="shared" si="42"/>
        <v>57.118266045938618</v>
      </c>
      <c r="F211">
        <f t="shared" si="43"/>
        <v>3044.0497998116343</v>
      </c>
      <c r="G211">
        <f t="shared" si="44"/>
        <v>3101.1680658575729</v>
      </c>
      <c r="I211">
        <f t="shared" si="45"/>
        <v>87587843.208000019</v>
      </c>
      <c r="J211">
        <f t="shared" si="46"/>
        <v>359.11015715280007</v>
      </c>
      <c r="K211">
        <f t="shared" si="47"/>
        <v>26101.177275984002</v>
      </c>
      <c r="L211">
        <f t="shared" si="48"/>
        <v>228.47306418375447</v>
      </c>
      <c r="M211">
        <f t="shared" si="49"/>
        <v>12176.199199246537</v>
      </c>
      <c r="N211">
        <f t="shared" si="50"/>
        <v>12404.672263430291</v>
      </c>
      <c r="P211">
        <f t="shared" si="51"/>
        <v>15505.840329287865</v>
      </c>
    </row>
    <row r="212" spans="1:16" x14ac:dyDescent="0.2">
      <c r="A212">
        <v>61486037.460000023</v>
      </c>
      <c r="B212">
        <f t="shared" si="39"/>
        <v>12297207.492000006</v>
      </c>
      <c r="C212">
        <f t="shared" si="40"/>
        <v>50.41855071720002</v>
      </c>
      <c r="D212">
        <f t="shared" si="41"/>
        <v>3664.5678326160014</v>
      </c>
      <c r="E212">
        <f t="shared" si="42"/>
        <v>32.077290337297001</v>
      </c>
      <c r="F212">
        <f t="shared" si="43"/>
        <v>1709.5208939153647</v>
      </c>
      <c r="G212">
        <f t="shared" si="44"/>
        <v>1741.5981842526617</v>
      </c>
      <c r="I212">
        <f t="shared" si="45"/>
        <v>49188829.968000025</v>
      </c>
      <c r="J212">
        <f t="shared" si="46"/>
        <v>201.67420286880008</v>
      </c>
      <c r="K212">
        <f t="shared" si="47"/>
        <v>14658.271330464006</v>
      </c>
      <c r="L212">
        <f t="shared" si="48"/>
        <v>128.309161349188</v>
      </c>
      <c r="M212">
        <f t="shared" si="49"/>
        <v>6838.0835756614588</v>
      </c>
      <c r="N212">
        <f t="shared" si="50"/>
        <v>6966.3927370106467</v>
      </c>
      <c r="P212">
        <f t="shared" si="51"/>
        <v>8707.9909212633083</v>
      </c>
    </row>
    <row r="213" spans="1:16" x14ac:dyDescent="0.2">
      <c r="A213">
        <v>11767738.699999999</v>
      </c>
      <c r="B213">
        <f t="shared" si="39"/>
        <v>2353547.7399999998</v>
      </c>
      <c r="C213">
        <f t="shared" si="40"/>
        <v>9.6495457339999984</v>
      </c>
      <c r="D213">
        <f t="shared" si="41"/>
        <v>701.35722651999993</v>
      </c>
      <c r="E213">
        <f t="shared" si="42"/>
        <v>6.1392339868854791</v>
      </c>
      <c r="F213">
        <f t="shared" si="43"/>
        <v>327.18314617158001</v>
      </c>
      <c r="G213">
        <f t="shared" si="44"/>
        <v>333.32238015846548</v>
      </c>
      <c r="I213">
        <f t="shared" si="45"/>
        <v>9414190.959999999</v>
      </c>
      <c r="J213">
        <f t="shared" si="46"/>
        <v>38.598182935999994</v>
      </c>
      <c r="K213">
        <f t="shared" si="47"/>
        <v>2805.4289060799997</v>
      </c>
      <c r="L213">
        <f t="shared" si="48"/>
        <v>24.556935947541916</v>
      </c>
      <c r="M213">
        <f t="shared" si="49"/>
        <v>1308.73258468632</v>
      </c>
      <c r="N213">
        <f t="shared" si="50"/>
        <v>1333.2895206338619</v>
      </c>
      <c r="P213">
        <f t="shared" si="51"/>
        <v>1666.6119007923273</v>
      </c>
    </row>
    <row r="214" spans="1:16" x14ac:dyDescent="0.2">
      <c r="A214">
        <v>103498333.16000001</v>
      </c>
      <c r="B214">
        <f t="shared" si="39"/>
        <v>20699666.632000003</v>
      </c>
      <c r="C214">
        <f t="shared" si="40"/>
        <v>84.868633191200004</v>
      </c>
      <c r="D214">
        <f t="shared" si="41"/>
        <v>6168.5006563360002</v>
      </c>
      <c r="E214">
        <f t="shared" si="42"/>
        <v>53.995121808905267</v>
      </c>
      <c r="F214">
        <f t="shared" si="43"/>
        <v>2877.6055561807443</v>
      </c>
      <c r="G214">
        <f t="shared" si="44"/>
        <v>2931.6006779896497</v>
      </c>
      <c r="I214">
        <f t="shared" si="45"/>
        <v>82798666.528000012</v>
      </c>
      <c r="J214">
        <f t="shared" si="46"/>
        <v>339.47453276480002</v>
      </c>
      <c r="K214">
        <f t="shared" si="47"/>
        <v>24674.002625344001</v>
      </c>
      <c r="L214">
        <f t="shared" si="48"/>
        <v>215.98048723562107</v>
      </c>
      <c r="M214">
        <f t="shared" si="49"/>
        <v>11510.422224722977</v>
      </c>
      <c r="N214">
        <f t="shared" si="50"/>
        <v>11726.402711958599</v>
      </c>
      <c r="P214">
        <f t="shared" si="51"/>
        <v>14658.003389948248</v>
      </c>
    </row>
    <row r="215" spans="1:16" x14ac:dyDescent="0.2">
      <c r="A215">
        <v>72326143.26000002</v>
      </c>
      <c r="B215">
        <f t="shared" si="39"/>
        <v>14465228.652000004</v>
      </c>
      <c r="C215">
        <f t="shared" si="40"/>
        <v>59.307437473200011</v>
      </c>
      <c r="D215">
        <f t="shared" si="41"/>
        <v>4310.6381382960008</v>
      </c>
      <c r="E215">
        <f t="shared" si="42"/>
        <v>37.732577869199311</v>
      </c>
      <c r="F215">
        <f t="shared" si="43"/>
        <v>2010.9126915150844</v>
      </c>
      <c r="G215">
        <f t="shared" si="44"/>
        <v>2048.6452693842839</v>
      </c>
      <c r="I215">
        <f t="shared" si="45"/>
        <v>57860914.608000018</v>
      </c>
      <c r="J215">
        <f t="shared" si="46"/>
        <v>237.22974989280004</v>
      </c>
      <c r="K215">
        <f t="shared" si="47"/>
        <v>17242.552553184003</v>
      </c>
      <c r="L215">
        <f t="shared" si="48"/>
        <v>150.93031147679724</v>
      </c>
      <c r="M215">
        <f t="shared" si="49"/>
        <v>8043.6507660603374</v>
      </c>
      <c r="N215">
        <f t="shared" si="50"/>
        <v>8194.5810775371356</v>
      </c>
      <c r="P215">
        <f t="shared" si="51"/>
        <v>10243.226346921419</v>
      </c>
    </row>
    <row r="216" spans="1:16" x14ac:dyDescent="0.2">
      <c r="A216">
        <v>14365658.010000035</v>
      </c>
      <c r="B216">
        <f t="shared" si="39"/>
        <v>2873131.6020000074</v>
      </c>
      <c r="C216">
        <f t="shared" si="40"/>
        <v>11.77983956820003</v>
      </c>
      <c r="D216">
        <f t="shared" si="41"/>
        <v>856.19321739600218</v>
      </c>
      <c r="E216">
        <f t="shared" si="42"/>
        <v>7.4945695300802235</v>
      </c>
      <c r="F216">
        <f t="shared" si="43"/>
        <v>399.41413591523502</v>
      </c>
      <c r="G216">
        <f t="shared" si="44"/>
        <v>406.90870544531526</v>
      </c>
      <c r="I216">
        <f t="shared" si="45"/>
        <v>11492526.40800003</v>
      </c>
      <c r="J216">
        <f t="shared" si="46"/>
        <v>47.11935827280012</v>
      </c>
      <c r="K216">
        <f t="shared" si="47"/>
        <v>3424.7728695840087</v>
      </c>
      <c r="L216">
        <f t="shared" si="48"/>
        <v>29.978278120320894</v>
      </c>
      <c r="M216">
        <f t="shared" si="49"/>
        <v>1597.6565436609401</v>
      </c>
      <c r="N216">
        <f t="shared" si="50"/>
        <v>1627.6348217812611</v>
      </c>
      <c r="P216">
        <f t="shared" si="51"/>
        <v>2034.5435272265763</v>
      </c>
    </row>
    <row r="217" spans="1:16" x14ac:dyDescent="0.2">
      <c r="A217">
        <v>32184100.260000035</v>
      </c>
      <c r="B217">
        <f t="shared" si="39"/>
        <v>6436820.0520000076</v>
      </c>
      <c r="C217">
        <f t="shared" si="40"/>
        <v>26.39096221320003</v>
      </c>
      <c r="D217">
        <f t="shared" si="41"/>
        <v>1918.1723754960021</v>
      </c>
      <c r="E217">
        <f t="shared" si="42"/>
        <v>16.790457979282124</v>
      </c>
      <c r="F217">
        <f t="shared" si="43"/>
        <v>894.82741316888507</v>
      </c>
      <c r="G217">
        <f t="shared" si="44"/>
        <v>911.61787114816718</v>
      </c>
      <c r="I217">
        <f t="shared" si="45"/>
        <v>25747280.20800003</v>
      </c>
      <c r="J217">
        <f t="shared" si="46"/>
        <v>105.56384885280012</v>
      </c>
      <c r="K217">
        <f t="shared" si="47"/>
        <v>7672.6895019840085</v>
      </c>
      <c r="L217">
        <f t="shared" si="48"/>
        <v>67.161831917128495</v>
      </c>
      <c r="M217">
        <f t="shared" si="49"/>
        <v>3579.3096526755403</v>
      </c>
      <c r="N217">
        <f t="shared" si="50"/>
        <v>3646.4714845926687</v>
      </c>
      <c r="P217">
        <f t="shared" si="51"/>
        <v>4558.0893557408363</v>
      </c>
    </row>
    <row r="218" spans="1:16" x14ac:dyDescent="0.2">
      <c r="A218">
        <v>98239811.01000002</v>
      </c>
      <c r="B218">
        <f t="shared" si="39"/>
        <v>19647962.202000003</v>
      </c>
      <c r="C218">
        <f t="shared" si="40"/>
        <v>80.556645028200009</v>
      </c>
      <c r="D218">
        <f t="shared" si="41"/>
        <v>5855.0927361960003</v>
      </c>
      <c r="E218">
        <f t="shared" si="42"/>
        <v>51.251748699841407</v>
      </c>
      <c r="F218">
        <f t="shared" si="43"/>
        <v>2731.4007614354341</v>
      </c>
      <c r="G218">
        <f t="shared" si="44"/>
        <v>2782.6525101352754</v>
      </c>
      <c r="I218">
        <f t="shared" si="45"/>
        <v>78591848.808000013</v>
      </c>
      <c r="J218">
        <f t="shared" si="46"/>
        <v>322.22658011280004</v>
      </c>
      <c r="K218">
        <f t="shared" si="47"/>
        <v>23420.370944784001</v>
      </c>
      <c r="L218">
        <f t="shared" si="48"/>
        <v>205.00699479936563</v>
      </c>
      <c r="M218">
        <f t="shared" si="49"/>
        <v>10925.603045741736</v>
      </c>
      <c r="N218">
        <f t="shared" si="50"/>
        <v>11130.610040541102</v>
      </c>
      <c r="P218">
        <f t="shared" si="51"/>
        <v>13913.262550676376</v>
      </c>
    </row>
    <row r="219" spans="1:16" x14ac:dyDescent="0.2">
      <c r="A219">
        <v>112392992.61000001</v>
      </c>
      <c r="B219">
        <f t="shared" si="39"/>
        <v>22478598.522000004</v>
      </c>
      <c r="C219">
        <f t="shared" si="40"/>
        <v>92.162253940200003</v>
      </c>
      <c r="D219">
        <f t="shared" si="41"/>
        <v>6698.6223595560004</v>
      </c>
      <c r="E219">
        <f t="shared" si="42"/>
        <v>58.635469201834049</v>
      </c>
      <c r="F219">
        <f t="shared" si="43"/>
        <v>3124.9073307328745</v>
      </c>
      <c r="G219">
        <f t="shared" si="44"/>
        <v>3183.5427999347085</v>
      </c>
      <c r="I219">
        <f t="shared" si="45"/>
        <v>89914394.088000014</v>
      </c>
      <c r="J219">
        <f t="shared" si="46"/>
        <v>368.64901576080001</v>
      </c>
      <c r="K219">
        <f t="shared" si="47"/>
        <v>26794.489438224002</v>
      </c>
      <c r="L219">
        <f t="shared" si="48"/>
        <v>234.54187680733619</v>
      </c>
      <c r="M219">
        <f t="shared" si="49"/>
        <v>12499.629322931498</v>
      </c>
      <c r="N219">
        <f t="shared" si="50"/>
        <v>12734.171199738834</v>
      </c>
      <c r="P219">
        <f t="shared" si="51"/>
        <v>15917.713999673542</v>
      </c>
    </row>
    <row r="220" spans="1:16" x14ac:dyDescent="0.2">
      <c r="A220">
        <v>6800559.3900000006</v>
      </c>
      <c r="B220">
        <f t="shared" si="39"/>
        <v>1360111.8780000003</v>
      </c>
      <c r="C220">
        <f t="shared" si="40"/>
        <v>5.5764586998000008</v>
      </c>
      <c r="D220">
        <f t="shared" si="41"/>
        <v>405.31333964400005</v>
      </c>
      <c r="E220">
        <f t="shared" si="42"/>
        <v>3.5478545539867565</v>
      </c>
      <c r="F220">
        <f t="shared" si="43"/>
        <v>189.07867294392602</v>
      </c>
      <c r="G220">
        <f t="shared" si="44"/>
        <v>192.62652749791278</v>
      </c>
      <c r="I220">
        <f t="shared" si="45"/>
        <v>5440447.512000001</v>
      </c>
      <c r="J220">
        <f t="shared" si="46"/>
        <v>22.305834799200003</v>
      </c>
      <c r="K220">
        <f t="shared" si="47"/>
        <v>1621.2533585760002</v>
      </c>
      <c r="L220">
        <f t="shared" si="48"/>
        <v>14.191418215947026</v>
      </c>
      <c r="M220">
        <f t="shared" si="49"/>
        <v>756.31469177570409</v>
      </c>
      <c r="N220">
        <f t="shared" si="50"/>
        <v>770.5061099916511</v>
      </c>
      <c r="P220">
        <f t="shared" si="51"/>
        <v>963.13263748956388</v>
      </c>
    </row>
    <row r="221" spans="1:16" x14ac:dyDescent="0.2">
      <c r="A221">
        <v>15602406.800000004</v>
      </c>
      <c r="B221">
        <f t="shared" si="39"/>
        <v>3120481.3600000013</v>
      </c>
      <c r="C221">
        <f t="shared" si="40"/>
        <v>12.793973576000004</v>
      </c>
      <c r="D221">
        <f t="shared" si="41"/>
        <v>929.90344528000037</v>
      </c>
      <c r="E221">
        <f t="shared" si="42"/>
        <v>8.1397818685227232</v>
      </c>
      <c r="F221">
        <f t="shared" si="43"/>
        <v>433.7999572231202</v>
      </c>
      <c r="G221">
        <f t="shared" si="44"/>
        <v>441.93973909164293</v>
      </c>
      <c r="I221">
        <f t="shared" si="45"/>
        <v>12481925.440000005</v>
      </c>
      <c r="J221">
        <f t="shared" si="46"/>
        <v>51.175894304000018</v>
      </c>
      <c r="K221">
        <f t="shared" si="47"/>
        <v>3719.6137811200015</v>
      </c>
      <c r="L221">
        <f t="shared" si="48"/>
        <v>32.559127474090893</v>
      </c>
      <c r="M221">
        <f t="shared" si="49"/>
        <v>1735.1998288924808</v>
      </c>
      <c r="N221">
        <f t="shared" si="50"/>
        <v>1767.7589563665717</v>
      </c>
      <c r="P221">
        <f t="shared" si="51"/>
        <v>2209.6986954582148</v>
      </c>
    </row>
    <row r="222" spans="1:16" x14ac:dyDescent="0.2">
      <c r="A222">
        <v>7358078.6400000006</v>
      </c>
      <c r="B222">
        <f t="shared" si="39"/>
        <v>1471615.7280000001</v>
      </c>
      <c r="C222">
        <f t="shared" si="40"/>
        <v>6.0336244847999998</v>
      </c>
      <c r="D222">
        <f t="shared" si="41"/>
        <v>438.54148694399998</v>
      </c>
      <c r="E222">
        <f t="shared" si="42"/>
        <v>3.8387125697194557</v>
      </c>
      <c r="F222">
        <f t="shared" si="43"/>
        <v>204.579603659376</v>
      </c>
      <c r="G222">
        <f t="shared" si="44"/>
        <v>208.41831622909547</v>
      </c>
      <c r="I222">
        <f t="shared" si="45"/>
        <v>5886462.9120000005</v>
      </c>
      <c r="J222">
        <f t="shared" si="46"/>
        <v>24.134497939199999</v>
      </c>
      <c r="K222">
        <f t="shared" si="47"/>
        <v>1754.1659477759999</v>
      </c>
      <c r="L222">
        <f t="shared" si="48"/>
        <v>15.354850278877823</v>
      </c>
      <c r="M222">
        <f t="shared" si="49"/>
        <v>818.31841463750402</v>
      </c>
      <c r="N222">
        <f t="shared" si="50"/>
        <v>833.67326491638187</v>
      </c>
      <c r="P222">
        <f t="shared" si="51"/>
        <v>1042.0915811454774</v>
      </c>
    </row>
    <row r="223" spans="1:16" x14ac:dyDescent="0.2">
      <c r="A223">
        <v>110423051.11000001</v>
      </c>
      <c r="B223">
        <f t="shared" si="39"/>
        <v>22084610.222000003</v>
      </c>
      <c r="C223">
        <f t="shared" si="40"/>
        <v>90.546901910200006</v>
      </c>
      <c r="D223">
        <f t="shared" si="41"/>
        <v>6581.2138461560007</v>
      </c>
      <c r="E223">
        <f t="shared" si="42"/>
        <v>57.607749933307446</v>
      </c>
      <c r="F223">
        <f t="shared" si="43"/>
        <v>3070.1362592317746</v>
      </c>
      <c r="G223">
        <f t="shared" si="44"/>
        <v>3127.7440091650819</v>
      </c>
      <c r="I223">
        <f t="shared" si="45"/>
        <v>88338440.888000011</v>
      </c>
      <c r="J223">
        <f t="shared" si="46"/>
        <v>362.18760764080002</v>
      </c>
      <c r="K223">
        <f t="shared" si="47"/>
        <v>26324.855384624003</v>
      </c>
      <c r="L223">
        <f t="shared" si="48"/>
        <v>230.43099973322978</v>
      </c>
      <c r="M223">
        <f t="shared" si="49"/>
        <v>12280.545036927098</v>
      </c>
      <c r="N223">
        <f t="shared" si="50"/>
        <v>12510.976036660328</v>
      </c>
      <c r="P223">
        <f t="shared" si="51"/>
        <v>15638.72004582541</v>
      </c>
    </row>
    <row r="224" spans="1:16" x14ac:dyDescent="0.2">
      <c r="A224">
        <v>4357723.8900000006</v>
      </c>
      <c r="B224">
        <f t="shared" si="39"/>
        <v>871544.77800000017</v>
      </c>
      <c r="C224">
        <f t="shared" si="40"/>
        <v>3.5733335898000003</v>
      </c>
      <c r="D224">
        <f t="shared" si="41"/>
        <v>259.72034384400001</v>
      </c>
      <c r="E224">
        <f t="shared" si="42"/>
        <v>2.273426296502556</v>
      </c>
      <c r="F224">
        <f t="shared" si="43"/>
        <v>121.15954040322602</v>
      </c>
      <c r="G224">
        <f t="shared" si="44"/>
        <v>123.43296669972857</v>
      </c>
      <c r="I224">
        <f t="shared" si="45"/>
        <v>3486179.1120000007</v>
      </c>
      <c r="J224">
        <f t="shared" si="46"/>
        <v>14.293334359200001</v>
      </c>
      <c r="K224">
        <f t="shared" si="47"/>
        <v>1038.8813753760001</v>
      </c>
      <c r="L224">
        <f t="shared" si="48"/>
        <v>9.093705186010224</v>
      </c>
      <c r="M224">
        <f t="shared" si="49"/>
        <v>484.63816161290407</v>
      </c>
      <c r="N224">
        <f t="shared" si="50"/>
        <v>493.73186679891427</v>
      </c>
      <c r="P224">
        <f t="shared" si="51"/>
        <v>617.16483349864279</v>
      </c>
    </row>
    <row r="225" spans="1:16" x14ac:dyDescent="0.2">
      <c r="A225">
        <v>19363556.760000005</v>
      </c>
      <c r="B225">
        <f t="shared" si="39"/>
        <v>3872711.3520000014</v>
      </c>
      <c r="C225">
        <f t="shared" si="40"/>
        <v>15.878116543200004</v>
      </c>
      <c r="D225">
        <f t="shared" si="41"/>
        <v>1154.0679828960003</v>
      </c>
      <c r="E225">
        <f t="shared" si="42"/>
        <v>10.101975307114706</v>
      </c>
      <c r="F225">
        <f t="shared" si="43"/>
        <v>538.37271402098418</v>
      </c>
      <c r="G225">
        <f t="shared" si="44"/>
        <v>548.47468932809886</v>
      </c>
      <c r="I225">
        <f t="shared" si="45"/>
        <v>15490845.408000005</v>
      </c>
      <c r="J225">
        <f t="shared" si="46"/>
        <v>63.512466172800018</v>
      </c>
      <c r="K225">
        <f t="shared" si="47"/>
        <v>4616.2719315840013</v>
      </c>
      <c r="L225">
        <f t="shared" si="48"/>
        <v>40.407901228458826</v>
      </c>
      <c r="M225">
        <f t="shared" si="49"/>
        <v>2153.4908560839367</v>
      </c>
      <c r="N225">
        <f t="shared" si="50"/>
        <v>2193.8987573123954</v>
      </c>
      <c r="P225">
        <f t="shared" si="51"/>
        <v>2742.3734466404944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3B7A-3AD6-F043-96CF-C6FC0EB13B57}">
  <dimension ref="A1:H225"/>
  <sheetViews>
    <sheetView workbookViewId="0">
      <selection activeCell="G24" sqref="G24"/>
    </sheetView>
  </sheetViews>
  <sheetFormatPr baseColWidth="10" defaultRowHeight="16" x14ac:dyDescent="0.2"/>
  <cols>
    <col min="1" max="1" width="15.6640625" customWidth="1"/>
    <col min="2" max="2" width="43.6640625" bestFit="1" customWidth="1"/>
    <col min="3" max="3" width="21.5" bestFit="1" customWidth="1"/>
    <col min="4" max="4" width="19.83203125" bestFit="1" customWidth="1"/>
    <col min="5" max="5" width="14.1640625" bestFit="1" customWidth="1"/>
    <col min="6" max="6" width="13.83203125" bestFit="1" customWidth="1"/>
    <col min="7" max="7" width="13.1640625" bestFit="1" customWidth="1"/>
  </cols>
  <sheetData>
    <row r="1" spans="1:8" x14ac:dyDescent="0.2">
      <c r="A1" s="1" t="s">
        <v>238</v>
      </c>
      <c r="B1" s="3" t="s">
        <v>11</v>
      </c>
      <c r="C1" s="3" t="s">
        <v>12</v>
      </c>
      <c r="D1" s="3" t="s">
        <v>13</v>
      </c>
      <c r="E1" s="1" t="s">
        <v>258</v>
      </c>
      <c r="F1" s="1" t="s">
        <v>259</v>
      </c>
      <c r="G1" s="1" t="s">
        <v>247</v>
      </c>
      <c r="H1" s="1" t="s">
        <v>260</v>
      </c>
    </row>
    <row r="2" spans="1:8" x14ac:dyDescent="0.2">
      <c r="A2">
        <v>18097310103</v>
      </c>
      <c r="B2" s="4" t="s">
        <v>14</v>
      </c>
      <c r="C2">
        <v>-86.297407000000007</v>
      </c>
      <c r="D2">
        <v>39.885526300000002</v>
      </c>
      <c r="E2">
        <v>42805.103757551995</v>
      </c>
      <c r="F2">
        <v>10697.503839217818</v>
      </c>
      <c r="G2">
        <v>7823.0670792525843</v>
      </c>
      <c r="H2">
        <f>E2+F2+G2</f>
        <v>61325.674676022398</v>
      </c>
    </row>
    <row r="3" spans="1:8" x14ac:dyDescent="0.2">
      <c r="A3">
        <v>18097310104</v>
      </c>
      <c r="B3" s="4" t="s">
        <v>15</v>
      </c>
      <c r="C3">
        <v>-86.239001599999995</v>
      </c>
      <c r="D3">
        <v>39.918284100000001</v>
      </c>
      <c r="E3">
        <v>2094.4920947880255</v>
      </c>
      <c r="F3">
        <v>2958.1558855213211</v>
      </c>
      <c r="G3">
        <v>823.26800632960533</v>
      </c>
      <c r="H3">
        <f t="shared" ref="H3:H66" si="0">E3+F3+G3</f>
        <v>5875.9159866389518</v>
      </c>
    </row>
    <row r="4" spans="1:8" x14ac:dyDescent="0.2">
      <c r="A4">
        <v>18097310105</v>
      </c>
      <c r="B4" s="4" t="s">
        <v>16</v>
      </c>
      <c r="C4">
        <v>-86.244468600000005</v>
      </c>
      <c r="D4">
        <v>39.903726800000001</v>
      </c>
      <c r="E4">
        <v>2094.4920947880255</v>
      </c>
      <c r="F4">
        <v>4124.3645629489074</v>
      </c>
      <c r="G4">
        <v>2028.1732770587917</v>
      </c>
      <c r="H4">
        <f t="shared" si="0"/>
        <v>8247.0299347957243</v>
      </c>
    </row>
    <row r="5" spans="1:8" x14ac:dyDescent="0.2">
      <c r="A5">
        <v>18097310106</v>
      </c>
      <c r="B5" s="4" t="s">
        <v>17</v>
      </c>
      <c r="C5">
        <v>-86.211248499999996</v>
      </c>
      <c r="D5">
        <v>39.905036500000001</v>
      </c>
      <c r="E5">
        <v>2094.4920947880255</v>
      </c>
      <c r="F5">
        <v>2600.3853524044189</v>
      </c>
      <c r="G5">
        <v>453.62609797490336</v>
      </c>
      <c r="H5">
        <f t="shared" si="0"/>
        <v>5148.5035451673475</v>
      </c>
    </row>
    <row r="6" spans="1:8" x14ac:dyDescent="0.2">
      <c r="A6">
        <v>18097310108</v>
      </c>
      <c r="B6" s="4" t="s">
        <v>18</v>
      </c>
      <c r="C6">
        <v>-86.316806900000003</v>
      </c>
      <c r="D6">
        <v>39.840672599999998</v>
      </c>
      <c r="E6">
        <v>42805.103757551995</v>
      </c>
      <c r="F6">
        <v>5138.0789034533509</v>
      </c>
      <c r="G6">
        <v>13566.962264547854</v>
      </c>
      <c r="H6">
        <f t="shared" si="0"/>
        <v>61510.144925553199</v>
      </c>
    </row>
    <row r="7" spans="1:8" x14ac:dyDescent="0.2">
      <c r="A7">
        <v>18097310110</v>
      </c>
      <c r="B7" s="4" t="s">
        <v>19</v>
      </c>
      <c r="C7">
        <v>-86.283025899999998</v>
      </c>
      <c r="D7">
        <v>39.845309899999997</v>
      </c>
      <c r="E7">
        <v>42805.103757551995</v>
      </c>
      <c r="F7">
        <v>2599.9117305932864</v>
      </c>
      <c r="G7">
        <v>16189.349718666916</v>
      </c>
      <c r="H7">
        <f t="shared" si="0"/>
        <v>61594.365206812203</v>
      </c>
    </row>
    <row r="8" spans="1:8" x14ac:dyDescent="0.2">
      <c r="A8">
        <v>18097310111</v>
      </c>
      <c r="B8" s="4" t="s">
        <v>20</v>
      </c>
      <c r="C8">
        <v>-86.286793599999996</v>
      </c>
      <c r="D8">
        <v>39.830221199999997</v>
      </c>
      <c r="E8">
        <v>42805.103757551995</v>
      </c>
      <c r="F8">
        <v>3326.8402926702456</v>
      </c>
      <c r="G8">
        <v>15438.300551529757</v>
      </c>
      <c r="H8">
        <f t="shared" si="0"/>
        <v>61570.244601751998</v>
      </c>
    </row>
    <row r="9" spans="1:8" x14ac:dyDescent="0.2">
      <c r="A9">
        <v>18097310201</v>
      </c>
      <c r="B9" s="4" t="s">
        <v>21</v>
      </c>
      <c r="C9">
        <v>-86.237020900000005</v>
      </c>
      <c r="D9">
        <v>39.889648700000002</v>
      </c>
      <c r="E9">
        <v>2094.4920947880255</v>
      </c>
      <c r="F9">
        <v>4130.9056641783382</v>
      </c>
      <c r="G9">
        <v>2034.9314220634224</v>
      </c>
      <c r="H9">
        <f t="shared" si="0"/>
        <v>8260.3291810297851</v>
      </c>
    </row>
    <row r="10" spans="1:8" x14ac:dyDescent="0.2">
      <c r="A10">
        <v>18097310203</v>
      </c>
      <c r="B10" s="4" t="s">
        <v>22</v>
      </c>
      <c r="C10">
        <v>-86.255354800000006</v>
      </c>
      <c r="D10">
        <v>39.874813699999997</v>
      </c>
      <c r="E10">
        <v>2094.4920947880255</v>
      </c>
      <c r="F10">
        <v>3486.4389567603844</v>
      </c>
      <c r="G10">
        <v>1369.0803204490687</v>
      </c>
      <c r="H10">
        <f t="shared" si="0"/>
        <v>6950.0113719974788</v>
      </c>
    </row>
    <row r="11" spans="1:8" x14ac:dyDescent="0.2">
      <c r="A11">
        <v>18097310204</v>
      </c>
      <c r="B11" s="4" t="s">
        <v>23</v>
      </c>
      <c r="C11">
        <v>-86.221302399999999</v>
      </c>
      <c r="D11">
        <v>39.875561599999997</v>
      </c>
      <c r="E11">
        <v>2094.4920947880255</v>
      </c>
      <c r="F11">
        <v>5252.7895575130606</v>
      </c>
      <c r="G11">
        <v>3194.0411443533449</v>
      </c>
      <c r="H11">
        <f t="shared" si="0"/>
        <v>10541.322796654431</v>
      </c>
    </row>
    <row r="12" spans="1:8" x14ac:dyDescent="0.2">
      <c r="A12">
        <v>18097310305</v>
      </c>
      <c r="B12" s="4" t="s">
        <v>24</v>
      </c>
      <c r="C12">
        <v>-86.269860600000001</v>
      </c>
      <c r="D12">
        <v>39.844318399999999</v>
      </c>
      <c r="E12">
        <v>2094.4920947880255</v>
      </c>
      <c r="F12">
        <v>4326.8072572262536</v>
      </c>
      <c r="G12">
        <v>2237.3333305523383</v>
      </c>
      <c r="H12">
        <f t="shared" si="0"/>
        <v>8658.6326825666183</v>
      </c>
    </row>
    <row r="13" spans="1:8" x14ac:dyDescent="0.2">
      <c r="A13">
        <v>18097310306</v>
      </c>
      <c r="B13" s="4" t="s">
        <v>25</v>
      </c>
      <c r="C13">
        <v>-86.252559500000004</v>
      </c>
      <c r="D13">
        <v>39.831243499999999</v>
      </c>
      <c r="E13">
        <v>2094.4920947880255</v>
      </c>
      <c r="F13">
        <v>3535.1735439325817</v>
      </c>
      <c r="G13">
        <v>1419.4319960000657</v>
      </c>
      <c r="H13">
        <f t="shared" si="0"/>
        <v>7049.0976347206733</v>
      </c>
    </row>
    <row r="14" spans="1:8" x14ac:dyDescent="0.2">
      <c r="A14">
        <v>18097310308</v>
      </c>
      <c r="B14" s="4" t="s">
        <v>26</v>
      </c>
      <c r="C14">
        <v>-86.229279399999996</v>
      </c>
      <c r="D14">
        <v>39.860744199999999</v>
      </c>
      <c r="E14">
        <v>2094.4920947880255</v>
      </c>
      <c r="F14">
        <v>3484.2239976146907</v>
      </c>
      <c r="G14">
        <v>1366.7918655603746</v>
      </c>
      <c r="H14">
        <f t="shared" si="0"/>
        <v>6945.5079579630901</v>
      </c>
    </row>
    <row r="15" spans="1:8" x14ac:dyDescent="0.2">
      <c r="A15">
        <v>18097310309</v>
      </c>
      <c r="B15" s="4" t="s">
        <v>27</v>
      </c>
      <c r="C15">
        <v>-86.248012299999999</v>
      </c>
      <c r="D15">
        <v>39.859804099999998</v>
      </c>
      <c r="E15">
        <v>2094.4920947880255</v>
      </c>
      <c r="F15">
        <v>2391.9638685073846</v>
      </c>
      <c r="G15">
        <v>238.28886944846923</v>
      </c>
      <c r="H15">
        <f t="shared" si="0"/>
        <v>4724.7448327438788</v>
      </c>
    </row>
    <row r="16" spans="1:8" x14ac:dyDescent="0.2">
      <c r="A16">
        <v>18097310310</v>
      </c>
      <c r="B16" s="4" t="s">
        <v>28</v>
      </c>
      <c r="C16">
        <v>-86.2626487</v>
      </c>
      <c r="D16">
        <v>39.860682599999997</v>
      </c>
      <c r="E16">
        <v>2094.4920947880255</v>
      </c>
      <c r="F16">
        <v>3837.5097527709595</v>
      </c>
      <c r="G16">
        <v>1731.8001841404439</v>
      </c>
      <c r="H16">
        <f t="shared" si="0"/>
        <v>7663.8020316994289</v>
      </c>
    </row>
    <row r="17" spans="1:8" x14ac:dyDescent="0.2">
      <c r="A17">
        <v>18097310311</v>
      </c>
      <c r="B17" s="4" t="s">
        <v>29</v>
      </c>
      <c r="C17">
        <v>-86.225157600000003</v>
      </c>
      <c r="D17">
        <v>39.838748199999998</v>
      </c>
      <c r="E17">
        <v>2094.4920947880255</v>
      </c>
      <c r="F17">
        <v>6455.0012643732298</v>
      </c>
      <c r="G17">
        <v>4436.1440802733141</v>
      </c>
      <c r="H17">
        <f t="shared" si="0"/>
        <v>12985.637439434569</v>
      </c>
    </row>
    <row r="18" spans="1:8" x14ac:dyDescent="0.2">
      <c r="A18">
        <v>18097310312</v>
      </c>
      <c r="B18" s="4" t="s">
        <v>30</v>
      </c>
      <c r="C18">
        <v>-86.245912300000001</v>
      </c>
      <c r="D18">
        <v>39.846403000000002</v>
      </c>
      <c r="E18">
        <v>2094.4920947880255</v>
      </c>
      <c r="F18">
        <v>4678.889756970455</v>
      </c>
      <c r="G18">
        <v>2601.0984678595405</v>
      </c>
      <c r="H18">
        <f t="shared" si="0"/>
        <v>9374.4803196180219</v>
      </c>
    </row>
    <row r="19" spans="1:8" x14ac:dyDescent="0.2">
      <c r="A19">
        <v>18097320105</v>
      </c>
      <c r="B19" s="4" t="s">
        <v>31</v>
      </c>
      <c r="C19">
        <v>-86.193543199999993</v>
      </c>
      <c r="D19">
        <v>39.919401299999997</v>
      </c>
      <c r="E19">
        <v>2094.4920947880255</v>
      </c>
      <c r="F19">
        <v>4300.5820495084517</v>
      </c>
      <c r="G19">
        <v>2210.237930203537</v>
      </c>
      <c r="H19">
        <f t="shared" si="0"/>
        <v>8605.3120745000142</v>
      </c>
    </row>
    <row r="20" spans="1:8" x14ac:dyDescent="0.2">
      <c r="A20">
        <v>18097320106</v>
      </c>
      <c r="B20" s="4" t="s">
        <v>32</v>
      </c>
      <c r="C20">
        <v>-86.173885200000001</v>
      </c>
      <c r="D20">
        <v>39.923292500000002</v>
      </c>
      <c r="E20">
        <v>2094.4920947880255</v>
      </c>
      <c r="F20">
        <v>2610.4164429255388</v>
      </c>
      <c r="G20">
        <v>463.99003547082259</v>
      </c>
      <c r="H20">
        <f t="shared" si="0"/>
        <v>5168.8985731843868</v>
      </c>
    </row>
    <row r="21" spans="1:8" x14ac:dyDescent="0.2">
      <c r="A21">
        <v>18097320107</v>
      </c>
      <c r="B21" s="4" t="s">
        <v>33</v>
      </c>
      <c r="C21">
        <v>-86.155450200000004</v>
      </c>
      <c r="D21">
        <v>39.919755899999998</v>
      </c>
      <c r="E21">
        <v>2094.4920947880255</v>
      </c>
      <c r="F21">
        <v>2761.0281788658194</v>
      </c>
      <c r="G21">
        <v>619.59929990230376</v>
      </c>
      <c r="H21">
        <f t="shared" si="0"/>
        <v>5475.1195735561487</v>
      </c>
    </row>
    <row r="22" spans="1:8" x14ac:dyDescent="0.2">
      <c r="A22">
        <v>18097320108</v>
      </c>
      <c r="B22" s="4" t="s">
        <v>34</v>
      </c>
      <c r="C22">
        <v>-86.193476200000006</v>
      </c>
      <c r="D22">
        <v>39.904755100000003</v>
      </c>
      <c r="E22">
        <v>2094.4920947880255</v>
      </c>
      <c r="F22">
        <v>2787.8257557993929</v>
      </c>
      <c r="G22">
        <v>647.28606155567661</v>
      </c>
      <c r="H22">
        <f t="shared" si="0"/>
        <v>5529.6039121430949</v>
      </c>
    </row>
    <row r="23" spans="1:8" x14ac:dyDescent="0.2">
      <c r="A23">
        <v>18097320109</v>
      </c>
      <c r="B23" s="4" t="s">
        <v>35</v>
      </c>
      <c r="C23">
        <v>-86.174472699999995</v>
      </c>
      <c r="D23">
        <v>39.904960000000003</v>
      </c>
      <c r="E23">
        <v>2094.4920947880255</v>
      </c>
      <c r="F23">
        <v>2986.3158109077654</v>
      </c>
      <c r="G23">
        <v>852.36232124784999</v>
      </c>
      <c r="H23">
        <f t="shared" si="0"/>
        <v>5933.17022694364</v>
      </c>
    </row>
    <row r="24" spans="1:8" x14ac:dyDescent="0.2">
      <c r="A24">
        <v>18097320202</v>
      </c>
      <c r="B24" s="4" t="s">
        <v>36</v>
      </c>
      <c r="C24">
        <v>-86.130214800000005</v>
      </c>
      <c r="D24">
        <v>39.898448399999999</v>
      </c>
      <c r="E24">
        <v>2094.4920947880255</v>
      </c>
      <c r="F24">
        <v>4959.677544894017</v>
      </c>
      <c r="G24">
        <v>2891.2032254161008</v>
      </c>
      <c r="H24">
        <f t="shared" si="0"/>
        <v>9945.3728650981429</v>
      </c>
    </row>
    <row r="25" spans="1:8" x14ac:dyDescent="0.2">
      <c r="A25">
        <v>18097320203</v>
      </c>
      <c r="B25" s="4" t="s">
        <v>37</v>
      </c>
      <c r="C25">
        <v>-86.129952000000003</v>
      </c>
      <c r="D25">
        <v>39.9234784</v>
      </c>
      <c r="E25">
        <v>2094.4920947880255</v>
      </c>
      <c r="F25">
        <v>2582.6889945982939</v>
      </c>
      <c r="G25">
        <v>435.34254786417898</v>
      </c>
      <c r="H25">
        <f t="shared" si="0"/>
        <v>5112.5236372504987</v>
      </c>
    </row>
    <row r="26" spans="1:8" x14ac:dyDescent="0.2">
      <c r="A26">
        <v>18097320204</v>
      </c>
      <c r="B26" s="4" t="s">
        <v>38</v>
      </c>
      <c r="C26">
        <v>-86.109204300000002</v>
      </c>
      <c r="D26">
        <v>39.918348999999999</v>
      </c>
      <c r="E26">
        <v>2094.4920947880255</v>
      </c>
      <c r="F26">
        <v>5435.9993660815635</v>
      </c>
      <c r="G26">
        <v>3383.3301354800469</v>
      </c>
      <c r="H26">
        <f t="shared" si="0"/>
        <v>10913.821596349637</v>
      </c>
    </row>
    <row r="27" spans="1:8" x14ac:dyDescent="0.2">
      <c r="A27">
        <v>18097320301</v>
      </c>
      <c r="B27" s="4" t="s">
        <v>39</v>
      </c>
      <c r="C27">
        <v>-86.115273999999999</v>
      </c>
      <c r="D27">
        <v>39.8894035</v>
      </c>
      <c r="E27">
        <v>2094.4920947880255</v>
      </c>
      <c r="F27">
        <v>4642.0880621864762</v>
      </c>
      <c r="G27">
        <v>2563.0756363755609</v>
      </c>
      <c r="H27">
        <f t="shared" si="0"/>
        <v>9299.6557933500626</v>
      </c>
    </row>
    <row r="28" spans="1:8" x14ac:dyDescent="0.2">
      <c r="A28">
        <v>18097320303</v>
      </c>
      <c r="B28" s="4" t="s">
        <v>40</v>
      </c>
      <c r="C28">
        <v>-86.076249500000003</v>
      </c>
      <c r="D28">
        <v>39.9178785</v>
      </c>
      <c r="E28">
        <v>42805.103757551995</v>
      </c>
      <c r="F28">
        <v>3465.2370660896186</v>
      </c>
      <c r="G28">
        <v>15295.311560817783</v>
      </c>
      <c r="H28">
        <f t="shared" si="0"/>
        <v>61565.652384459398</v>
      </c>
    </row>
    <row r="29" spans="1:8" x14ac:dyDescent="0.2">
      <c r="A29">
        <v>18097320304</v>
      </c>
      <c r="B29" s="4" t="s">
        <v>41</v>
      </c>
      <c r="C29">
        <v>-86.085420099999993</v>
      </c>
      <c r="D29">
        <v>39.899006999999997</v>
      </c>
      <c r="E29">
        <v>2094.4920947880255</v>
      </c>
      <c r="F29">
        <v>8926.0814620436067</v>
      </c>
      <c r="G29">
        <v>6989.2185104302907</v>
      </c>
      <c r="H29">
        <f t="shared" si="0"/>
        <v>18009.792067261922</v>
      </c>
    </row>
    <row r="30" spans="1:8" x14ac:dyDescent="0.2">
      <c r="A30">
        <v>18097320400</v>
      </c>
      <c r="B30" s="4" t="s">
        <v>42</v>
      </c>
      <c r="C30">
        <v>-86.082746499999999</v>
      </c>
      <c r="D30">
        <v>39.874915899999998</v>
      </c>
      <c r="E30">
        <v>2094.4920947880255</v>
      </c>
      <c r="F30">
        <v>3705.1992024902097</v>
      </c>
      <c r="G30">
        <v>1595.0993667892944</v>
      </c>
      <c r="H30">
        <f t="shared" si="0"/>
        <v>7394.7906640675301</v>
      </c>
    </row>
    <row r="31" spans="1:8" x14ac:dyDescent="0.2">
      <c r="A31">
        <v>18097320500</v>
      </c>
      <c r="B31" s="4" t="s">
        <v>43</v>
      </c>
      <c r="C31">
        <v>-86.110286799999997</v>
      </c>
      <c r="D31">
        <v>39.8759789</v>
      </c>
      <c r="E31">
        <v>2094.4920947880255</v>
      </c>
      <c r="F31">
        <v>2929.9132134671008</v>
      </c>
      <c r="G31">
        <v>794.08819908218481</v>
      </c>
      <c r="H31">
        <f t="shared" si="0"/>
        <v>5818.4935073373108</v>
      </c>
    </row>
    <row r="32" spans="1:8" x14ac:dyDescent="0.2">
      <c r="A32">
        <v>18097320600</v>
      </c>
      <c r="B32" s="4" t="s">
        <v>44</v>
      </c>
      <c r="C32">
        <v>-86.129693700000004</v>
      </c>
      <c r="D32">
        <v>39.881262900000003</v>
      </c>
      <c r="E32">
        <v>2094.4920947880255</v>
      </c>
      <c r="F32">
        <v>3318.4531635707817</v>
      </c>
      <c r="G32">
        <v>1195.5205008906662</v>
      </c>
      <c r="H32">
        <f t="shared" si="0"/>
        <v>6608.4657592494732</v>
      </c>
    </row>
    <row r="33" spans="1:8" x14ac:dyDescent="0.2">
      <c r="A33">
        <v>18097320700</v>
      </c>
      <c r="B33" s="4" t="s">
        <v>45</v>
      </c>
      <c r="C33">
        <v>-86.148345000000006</v>
      </c>
      <c r="D33">
        <v>39.876473300000001</v>
      </c>
      <c r="E33">
        <v>2094.4920947880255</v>
      </c>
      <c r="F33">
        <v>2149.607564708238</v>
      </c>
      <c r="G33">
        <v>12.109188372677572</v>
      </c>
      <c r="H33">
        <f t="shared" si="0"/>
        <v>4256.2088478689411</v>
      </c>
    </row>
    <row r="34" spans="1:8" x14ac:dyDescent="0.2">
      <c r="A34">
        <v>18097320800</v>
      </c>
      <c r="B34" s="4" t="s">
        <v>46</v>
      </c>
      <c r="C34">
        <v>-86.156093299999995</v>
      </c>
      <c r="D34">
        <v>39.8947875</v>
      </c>
      <c r="E34">
        <v>9121.2262295721885</v>
      </c>
      <c r="F34">
        <v>4570.743062335695</v>
      </c>
      <c r="G34">
        <v>1242.5483462316377</v>
      </c>
      <c r="H34">
        <f t="shared" si="0"/>
        <v>14934.517638139521</v>
      </c>
    </row>
    <row r="35" spans="1:8" x14ac:dyDescent="0.2">
      <c r="A35">
        <v>18097320901</v>
      </c>
      <c r="B35" s="4" t="s">
        <v>47</v>
      </c>
      <c r="C35">
        <v>-86.176882300000003</v>
      </c>
      <c r="D35">
        <v>39.885435800000003</v>
      </c>
      <c r="E35">
        <v>2094.4920947880255</v>
      </c>
      <c r="F35">
        <v>6878.7039766422504</v>
      </c>
      <c r="G35">
        <v>4873.9058986481341</v>
      </c>
      <c r="H35">
        <f t="shared" si="0"/>
        <v>13847.101970078411</v>
      </c>
    </row>
    <row r="36" spans="1:8" x14ac:dyDescent="0.2">
      <c r="A36">
        <v>18097320902</v>
      </c>
      <c r="B36" s="4" t="s">
        <v>48</v>
      </c>
      <c r="C36">
        <v>-86.1932616</v>
      </c>
      <c r="D36">
        <v>39.891585399999997</v>
      </c>
      <c r="E36">
        <v>2094.4920947880255</v>
      </c>
      <c r="F36">
        <v>2719.1972239039692</v>
      </c>
      <c r="G36">
        <v>576.38032967105369</v>
      </c>
      <c r="H36">
        <f t="shared" si="0"/>
        <v>5390.0696483630491</v>
      </c>
    </row>
    <row r="37" spans="1:8" x14ac:dyDescent="0.2">
      <c r="A37">
        <v>18097320903</v>
      </c>
      <c r="B37" s="4" t="s">
        <v>49</v>
      </c>
      <c r="C37">
        <v>-86.195898200000002</v>
      </c>
      <c r="D37">
        <v>39.877518600000002</v>
      </c>
      <c r="E37">
        <v>2094.4920947880255</v>
      </c>
      <c r="F37">
        <v>2906.6129404477824</v>
      </c>
      <c r="G37">
        <v>770.01478725306652</v>
      </c>
      <c r="H37">
        <f t="shared" si="0"/>
        <v>5771.119822488874</v>
      </c>
    </row>
    <row r="38" spans="1:8" x14ac:dyDescent="0.2">
      <c r="A38">
        <v>18097321001</v>
      </c>
      <c r="B38" s="4" t="s">
        <v>50</v>
      </c>
      <c r="C38">
        <v>-86.202781400000006</v>
      </c>
      <c r="D38">
        <v>39.861498400000002</v>
      </c>
      <c r="E38">
        <v>2094.4920947880255</v>
      </c>
      <c r="F38">
        <v>2446.4102615756196</v>
      </c>
      <c r="G38">
        <v>294.54187737910405</v>
      </c>
      <c r="H38">
        <f t="shared" si="0"/>
        <v>4835.4442337427499</v>
      </c>
    </row>
    <row r="39" spans="1:8" x14ac:dyDescent="0.2">
      <c r="A39">
        <v>18097321002</v>
      </c>
      <c r="B39" s="4" t="s">
        <v>51</v>
      </c>
      <c r="C39">
        <v>-86.202635700000002</v>
      </c>
      <c r="D39">
        <v>39.837705999999997</v>
      </c>
      <c r="E39">
        <v>21.699122706249998</v>
      </c>
      <c r="F39">
        <v>4691.9500155616206</v>
      </c>
      <c r="G39">
        <v>4653.5543589938961</v>
      </c>
      <c r="H39">
        <f t="shared" si="0"/>
        <v>9367.2034972617657</v>
      </c>
    </row>
    <row r="40" spans="1:8" x14ac:dyDescent="0.2">
      <c r="A40">
        <v>18097321100</v>
      </c>
      <c r="B40" s="4" t="s">
        <v>52</v>
      </c>
      <c r="C40">
        <v>-86.176852600000004</v>
      </c>
      <c r="D40">
        <v>39.855265099999997</v>
      </c>
      <c r="E40">
        <v>78.1168417425</v>
      </c>
      <c r="F40">
        <v>4098.8616742094746</v>
      </c>
      <c r="G40">
        <v>3568.4058927733145</v>
      </c>
      <c r="H40">
        <f t="shared" si="0"/>
        <v>7745.3844087252892</v>
      </c>
    </row>
    <row r="41" spans="1:8" x14ac:dyDescent="0.2">
      <c r="A41">
        <v>18097321200</v>
      </c>
      <c r="B41" s="4" t="s">
        <v>53</v>
      </c>
      <c r="C41">
        <v>-86.150482199999999</v>
      </c>
      <c r="D41">
        <v>39.862268499999999</v>
      </c>
      <c r="E41">
        <v>2094.4920947880255</v>
      </c>
      <c r="F41">
        <v>6189.3117717532177</v>
      </c>
      <c r="G41">
        <v>4161.6386026247028</v>
      </c>
      <c r="H41">
        <f t="shared" si="0"/>
        <v>12445.442469165944</v>
      </c>
    </row>
    <row r="42" spans="1:8" x14ac:dyDescent="0.2">
      <c r="A42">
        <v>18097321300</v>
      </c>
      <c r="B42" s="4" t="s">
        <v>54</v>
      </c>
      <c r="C42">
        <v>-86.131741899999994</v>
      </c>
      <c r="D42">
        <v>39.865627199999999</v>
      </c>
      <c r="E42">
        <v>2094.4920947880255</v>
      </c>
      <c r="F42">
        <v>2836.5233126948488</v>
      </c>
      <c r="G42">
        <v>697.59947810853328</v>
      </c>
      <c r="H42">
        <f t="shared" si="0"/>
        <v>5628.6148855914071</v>
      </c>
    </row>
    <row r="43" spans="1:8" x14ac:dyDescent="0.2">
      <c r="A43">
        <v>18097321400</v>
      </c>
      <c r="B43" s="4" t="s">
        <v>55</v>
      </c>
      <c r="C43">
        <v>-86.104756300000005</v>
      </c>
      <c r="D43">
        <v>39.8590442</v>
      </c>
      <c r="E43">
        <v>2094.4920947880255</v>
      </c>
      <c r="F43">
        <v>7381.3086082003038</v>
      </c>
      <c r="G43">
        <v>5393.1877230579885</v>
      </c>
      <c r="H43">
        <f t="shared" si="0"/>
        <v>14868.988426046319</v>
      </c>
    </row>
    <row r="44" spans="1:8" x14ac:dyDescent="0.2">
      <c r="A44">
        <v>18097321600</v>
      </c>
      <c r="B44" s="4" t="s">
        <v>56</v>
      </c>
      <c r="C44">
        <v>-86.096381399999999</v>
      </c>
      <c r="D44">
        <v>39.847737299999999</v>
      </c>
      <c r="E44">
        <v>2094.4920947880255</v>
      </c>
      <c r="F44">
        <v>6135.1735071605663</v>
      </c>
      <c r="G44">
        <v>4105.7039473452505</v>
      </c>
      <c r="H44">
        <f t="shared" si="0"/>
        <v>12335.369549293842</v>
      </c>
    </row>
    <row r="45" spans="1:8" x14ac:dyDescent="0.2">
      <c r="A45">
        <v>18097321700</v>
      </c>
      <c r="B45" s="4" t="s">
        <v>57</v>
      </c>
      <c r="C45">
        <v>-86.129071499999995</v>
      </c>
      <c r="D45">
        <v>39.853203000000001</v>
      </c>
      <c r="E45">
        <v>2094.4920947880255</v>
      </c>
      <c r="F45">
        <v>3352.7980595004865</v>
      </c>
      <c r="G45">
        <v>1231.0050131647715</v>
      </c>
      <c r="H45">
        <f t="shared" si="0"/>
        <v>6678.2951674532833</v>
      </c>
    </row>
    <row r="46" spans="1:8" x14ac:dyDescent="0.2">
      <c r="A46">
        <v>18097321800</v>
      </c>
      <c r="B46" s="4" t="s">
        <v>58</v>
      </c>
      <c r="C46">
        <v>-86.153341400000002</v>
      </c>
      <c r="D46">
        <v>39.850289699999998</v>
      </c>
      <c r="E46">
        <v>2094.4920947880255</v>
      </c>
      <c r="F46">
        <v>4559.1955591239102</v>
      </c>
      <c r="G46">
        <v>2477.4326328743955</v>
      </c>
      <c r="H46">
        <f t="shared" si="0"/>
        <v>9131.1202867863321</v>
      </c>
    </row>
    <row r="47" spans="1:8" x14ac:dyDescent="0.2">
      <c r="A47">
        <v>18097321900</v>
      </c>
      <c r="B47" s="4" t="s">
        <v>59</v>
      </c>
      <c r="C47">
        <v>-86.164512299999998</v>
      </c>
      <c r="D47">
        <v>39.839829899999998</v>
      </c>
      <c r="E47">
        <v>2094.4920947880255</v>
      </c>
      <c r="F47">
        <v>3591.256583799905</v>
      </c>
      <c r="G47">
        <v>1477.3759571817886</v>
      </c>
      <c r="H47">
        <f t="shared" si="0"/>
        <v>7163.1246357697182</v>
      </c>
    </row>
    <row r="48" spans="1:8" x14ac:dyDescent="0.2">
      <c r="A48">
        <v>18097322000</v>
      </c>
      <c r="B48" s="4" t="s">
        <v>60</v>
      </c>
      <c r="C48">
        <v>-86.168311099999997</v>
      </c>
      <c r="D48">
        <v>39.829318200000003</v>
      </c>
      <c r="E48">
        <v>2094.4920947880255</v>
      </c>
      <c r="F48">
        <v>2777.1290346247883</v>
      </c>
      <c r="G48">
        <v>636.23440675987285</v>
      </c>
      <c r="H48">
        <f t="shared" si="0"/>
        <v>5507.8555361726867</v>
      </c>
    </row>
    <row r="49" spans="1:8" x14ac:dyDescent="0.2">
      <c r="A49">
        <v>18097322100</v>
      </c>
      <c r="B49" s="4" t="s">
        <v>61</v>
      </c>
      <c r="C49">
        <v>-86.147694900000005</v>
      </c>
      <c r="D49">
        <v>39.828965099999998</v>
      </c>
      <c r="E49">
        <v>2094.4920947880255</v>
      </c>
      <c r="F49">
        <v>1941.34654534374</v>
      </c>
      <c r="G49">
        <v>227.28062790717559</v>
      </c>
      <c r="H49">
        <f t="shared" si="0"/>
        <v>4263.1192680389413</v>
      </c>
    </row>
    <row r="50" spans="1:8" x14ac:dyDescent="0.2">
      <c r="A50">
        <v>18097322200</v>
      </c>
      <c r="B50" s="4" t="s">
        <v>62</v>
      </c>
      <c r="C50">
        <v>-86.147113899999994</v>
      </c>
      <c r="D50">
        <v>39.836167400000001</v>
      </c>
      <c r="E50">
        <v>2094.4920947880255</v>
      </c>
      <c r="F50">
        <v>1864.7898769148544</v>
      </c>
      <c r="G50">
        <v>306.37756406006122</v>
      </c>
      <c r="H50">
        <f t="shared" si="0"/>
        <v>4265.6595357629412</v>
      </c>
    </row>
    <row r="51" spans="1:8" x14ac:dyDescent="0.2">
      <c r="A51">
        <v>18097322300</v>
      </c>
      <c r="B51" s="4" t="s">
        <v>63</v>
      </c>
      <c r="C51">
        <v>-86.147553700000003</v>
      </c>
      <c r="D51">
        <v>39.843252100000001</v>
      </c>
      <c r="E51">
        <v>2094.4920947880255</v>
      </c>
      <c r="F51">
        <v>3212.6681776969399</v>
      </c>
      <c r="G51">
        <v>1086.2254068732241</v>
      </c>
      <c r="H51">
        <f t="shared" si="0"/>
        <v>6393.385679358189</v>
      </c>
    </row>
    <row r="52" spans="1:8" x14ac:dyDescent="0.2">
      <c r="A52">
        <v>18097322400</v>
      </c>
      <c r="B52" s="4" t="s">
        <v>64</v>
      </c>
      <c r="C52">
        <v>-86.130969899999997</v>
      </c>
      <c r="D52">
        <v>39.843934300000001</v>
      </c>
      <c r="E52">
        <v>2094.4920947880255</v>
      </c>
      <c r="F52">
        <v>2482.6167289483105</v>
      </c>
      <c r="G52">
        <v>331.94973089299475</v>
      </c>
      <c r="H52">
        <f t="shared" si="0"/>
        <v>4909.0585546293314</v>
      </c>
    </row>
    <row r="53" spans="1:8" x14ac:dyDescent="0.2">
      <c r="A53">
        <v>18097322500</v>
      </c>
      <c r="B53" s="4" t="s">
        <v>65</v>
      </c>
      <c r="C53">
        <v>-86.132210999999998</v>
      </c>
      <c r="D53">
        <v>39.833621200000003</v>
      </c>
      <c r="E53">
        <v>2094.4920947880255</v>
      </c>
      <c r="F53">
        <v>818.64890024857618</v>
      </c>
      <c r="G53">
        <v>1387.2311034895395</v>
      </c>
      <c r="H53">
        <f t="shared" si="0"/>
        <v>4300.3720985261407</v>
      </c>
    </row>
    <row r="54" spans="1:8" x14ac:dyDescent="0.2">
      <c r="A54">
        <v>18097322600</v>
      </c>
      <c r="B54" s="4" t="s">
        <v>66</v>
      </c>
      <c r="C54">
        <v>-86.112593099999998</v>
      </c>
      <c r="D54">
        <v>39.830967600000001</v>
      </c>
      <c r="E54">
        <v>2094.4920947880255</v>
      </c>
      <c r="F54">
        <v>1778.230462127292</v>
      </c>
      <c r="G54">
        <v>395.80915304362355</v>
      </c>
      <c r="H54">
        <f t="shared" si="0"/>
        <v>4268.5317099589411</v>
      </c>
    </row>
    <row r="55" spans="1:8" x14ac:dyDescent="0.2">
      <c r="A55">
        <v>18097322700</v>
      </c>
      <c r="B55" s="4" t="s">
        <v>67</v>
      </c>
      <c r="C55">
        <v>-86.093871300000004</v>
      </c>
      <c r="D55">
        <v>39.831178800000004</v>
      </c>
      <c r="E55">
        <v>2094.4920947880255</v>
      </c>
      <c r="F55">
        <v>1626.9924116298178</v>
      </c>
      <c r="G55">
        <v>552.06551411029795</v>
      </c>
      <c r="H55">
        <f t="shared" si="0"/>
        <v>4273.5500205281414</v>
      </c>
    </row>
    <row r="56" spans="1:8" x14ac:dyDescent="0.2">
      <c r="A56">
        <v>18097330103</v>
      </c>
      <c r="B56" s="4" t="s">
        <v>68</v>
      </c>
      <c r="C56">
        <v>-86.050638899999996</v>
      </c>
      <c r="D56">
        <v>39.919794699999997</v>
      </c>
      <c r="E56">
        <v>42805.103757551995</v>
      </c>
      <c r="F56">
        <v>6611.1789709221439</v>
      </c>
      <c r="G56">
        <v>12044.982476573859</v>
      </c>
      <c r="H56">
        <f t="shared" si="0"/>
        <v>61461.265205047996</v>
      </c>
    </row>
    <row r="57" spans="1:8" x14ac:dyDescent="0.2">
      <c r="A57">
        <v>18097330105</v>
      </c>
      <c r="B57" s="4" t="s">
        <v>69</v>
      </c>
      <c r="C57">
        <v>-86.055921299999994</v>
      </c>
      <c r="D57">
        <v>39.896805100000002</v>
      </c>
      <c r="E57">
        <v>42805.103757551995</v>
      </c>
      <c r="F57">
        <v>5591.2892603165565</v>
      </c>
      <c r="G57">
        <v>13098.713692655845</v>
      </c>
      <c r="H57">
        <f t="shared" si="0"/>
        <v>61495.1067105244</v>
      </c>
    </row>
    <row r="58" spans="1:8" x14ac:dyDescent="0.2">
      <c r="A58">
        <v>18097330106</v>
      </c>
      <c r="B58" s="4" t="s">
        <v>70</v>
      </c>
      <c r="C58">
        <v>-86.041084600000005</v>
      </c>
      <c r="D58">
        <v>39.900029699999997</v>
      </c>
      <c r="E58">
        <v>42805.103757551995</v>
      </c>
      <c r="F58">
        <v>2567.7534496468325</v>
      </c>
      <c r="G58">
        <v>16222.575060717569</v>
      </c>
      <c r="H58">
        <f t="shared" si="0"/>
        <v>61595.432267916403</v>
      </c>
    </row>
    <row r="59" spans="1:8" x14ac:dyDescent="0.2">
      <c r="A59">
        <v>18097330107</v>
      </c>
      <c r="B59" s="4" t="s">
        <v>71</v>
      </c>
      <c r="C59">
        <v>-86.018193600000004</v>
      </c>
      <c r="D59">
        <v>39.888675800000001</v>
      </c>
      <c r="E59">
        <v>42805.103757551995</v>
      </c>
      <c r="F59">
        <v>8784.5855744759028</v>
      </c>
      <c r="G59">
        <v>9799.4589071248993</v>
      </c>
      <c r="H59">
        <f t="shared" si="0"/>
        <v>61389.148239152797</v>
      </c>
    </row>
    <row r="60" spans="1:8" x14ac:dyDescent="0.2">
      <c r="A60">
        <v>18097330108</v>
      </c>
      <c r="B60" s="4" t="s">
        <v>72</v>
      </c>
      <c r="C60">
        <v>-85.9940742</v>
      </c>
      <c r="D60">
        <v>39.915051400000003</v>
      </c>
      <c r="E60">
        <v>42805.103757551995</v>
      </c>
      <c r="F60">
        <v>6455.238989606617</v>
      </c>
      <c r="G60">
        <v>12206.096785737587</v>
      </c>
      <c r="H60">
        <f t="shared" si="0"/>
        <v>61466.439532896198</v>
      </c>
    </row>
    <row r="61" spans="1:8" x14ac:dyDescent="0.2">
      <c r="A61">
        <v>18097330109</v>
      </c>
      <c r="B61" s="5" t="s">
        <v>73</v>
      </c>
      <c r="C61">
        <v>-86.019622600000005</v>
      </c>
      <c r="D61">
        <v>39.916141799999998</v>
      </c>
      <c r="E61">
        <v>42805.103757551995</v>
      </c>
      <c r="F61">
        <v>7542.9933112134149</v>
      </c>
      <c r="G61">
        <v>11082.249106732588</v>
      </c>
      <c r="H61">
        <f t="shared" si="0"/>
        <v>61430.346175498002</v>
      </c>
    </row>
    <row r="62" spans="1:8" x14ac:dyDescent="0.2">
      <c r="A62">
        <v>18097330202</v>
      </c>
      <c r="B62" s="5" t="s">
        <v>74</v>
      </c>
      <c r="C62">
        <v>-85.964269200000004</v>
      </c>
      <c r="D62">
        <v>39.838044699999998</v>
      </c>
      <c r="E62">
        <v>2404.6696692656551</v>
      </c>
      <c r="F62">
        <v>9501.5319625701522</v>
      </c>
      <c r="G62">
        <v>5838.7453820152796</v>
      </c>
      <c r="H62">
        <f t="shared" si="0"/>
        <v>17744.947013851088</v>
      </c>
    </row>
    <row r="63" spans="1:8" x14ac:dyDescent="0.2">
      <c r="A63">
        <v>18097330203</v>
      </c>
      <c r="B63" s="5" t="s">
        <v>75</v>
      </c>
      <c r="C63">
        <v>-85.964469699999995</v>
      </c>
      <c r="D63">
        <v>39.914746700000002</v>
      </c>
      <c r="E63">
        <v>42805.103757551995</v>
      </c>
      <c r="F63">
        <v>9048.4646980108882</v>
      </c>
      <c r="G63">
        <v>9526.8238693853164</v>
      </c>
      <c r="H63">
        <f t="shared" si="0"/>
        <v>61380.392324948203</v>
      </c>
    </row>
    <row r="64" spans="1:8" x14ac:dyDescent="0.2">
      <c r="A64">
        <v>18097330204</v>
      </c>
      <c r="B64" s="5" t="s">
        <v>76</v>
      </c>
      <c r="C64">
        <v>-85.981765699999997</v>
      </c>
      <c r="D64">
        <v>39.877261300000001</v>
      </c>
      <c r="E64">
        <v>2404.6696692656551</v>
      </c>
      <c r="F64">
        <v>9347.451266878059</v>
      </c>
      <c r="G64">
        <v>5679.552052424785</v>
      </c>
      <c r="H64">
        <f t="shared" si="0"/>
        <v>17431.672988568498</v>
      </c>
    </row>
    <row r="65" spans="1:8" x14ac:dyDescent="0.2">
      <c r="A65">
        <v>18097330206</v>
      </c>
      <c r="B65" s="5" t="s">
        <v>77</v>
      </c>
      <c r="C65">
        <v>-85.947632299999995</v>
      </c>
      <c r="D65">
        <v>39.902114099999999</v>
      </c>
      <c r="E65">
        <v>2404.6696692656551</v>
      </c>
      <c r="F65">
        <v>5761.7053368536335</v>
      </c>
      <c r="G65">
        <v>1974.8255706151599</v>
      </c>
      <c r="H65">
        <f t="shared" si="0"/>
        <v>10141.200576734449</v>
      </c>
    </row>
    <row r="66" spans="1:8" x14ac:dyDescent="0.2">
      <c r="A66">
        <v>18097330208</v>
      </c>
      <c r="B66" s="5" t="s">
        <v>78</v>
      </c>
      <c r="C66">
        <v>-85.970181999999994</v>
      </c>
      <c r="D66">
        <v>39.896081700000003</v>
      </c>
      <c r="E66">
        <v>2404.6696692656551</v>
      </c>
      <c r="F66">
        <v>3824.1783959809513</v>
      </c>
      <c r="G66">
        <v>26.991487020522687</v>
      </c>
      <c r="H66">
        <f t="shared" si="0"/>
        <v>6255.839552267129</v>
      </c>
    </row>
    <row r="67" spans="1:8" x14ac:dyDescent="0.2">
      <c r="A67">
        <v>18097330209</v>
      </c>
      <c r="B67" s="5" t="s">
        <v>79</v>
      </c>
      <c r="C67">
        <v>-85.957932</v>
      </c>
      <c r="D67">
        <v>39.876035600000002</v>
      </c>
      <c r="E67">
        <v>2404.6696692656551</v>
      </c>
      <c r="F67">
        <v>10869.542847636671</v>
      </c>
      <c r="G67">
        <v>7252.1489672701955</v>
      </c>
      <c r="H67">
        <f t="shared" ref="H67:H130" si="1">E67+F67+G67</f>
        <v>20526.361484172521</v>
      </c>
    </row>
    <row r="68" spans="1:8" x14ac:dyDescent="0.2">
      <c r="A68">
        <v>18097330401</v>
      </c>
      <c r="B68" s="5" t="s">
        <v>80</v>
      </c>
      <c r="C68">
        <v>-86.060394700000003</v>
      </c>
      <c r="D68">
        <v>39.8729066</v>
      </c>
      <c r="E68">
        <v>2094.4920947880255</v>
      </c>
      <c r="F68">
        <v>7246.6788654022967</v>
      </c>
      <c r="G68">
        <v>5254.0907588233813</v>
      </c>
      <c r="H68">
        <f t="shared" si="1"/>
        <v>14595.261719013703</v>
      </c>
    </row>
    <row r="69" spans="1:8" x14ac:dyDescent="0.2">
      <c r="A69">
        <v>18097330500</v>
      </c>
      <c r="B69" s="5" t="s">
        <v>81</v>
      </c>
      <c r="C69">
        <v>-86.065168799999995</v>
      </c>
      <c r="D69">
        <v>39.847686299999999</v>
      </c>
      <c r="E69">
        <v>2094.4920947880255</v>
      </c>
      <c r="F69">
        <v>5036.5592568631673</v>
      </c>
      <c r="G69">
        <v>2970.6359905526524</v>
      </c>
      <c r="H69">
        <f t="shared" si="1"/>
        <v>10101.687342203844</v>
      </c>
    </row>
    <row r="70" spans="1:8" x14ac:dyDescent="0.2">
      <c r="A70">
        <v>18097330600</v>
      </c>
      <c r="B70" s="5" t="s">
        <v>82</v>
      </c>
      <c r="C70">
        <v>-86.036815799999999</v>
      </c>
      <c r="D70">
        <v>39.847765000000003</v>
      </c>
      <c r="E70">
        <v>2404.6696692656551</v>
      </c>
      <c r="F70">
        <v>4056.2891993850203</v>
      </c>
      <c r="G70">
        <v>212.82110898214637</v>
      </c>
      <c r="H70">
        <f t="shared" si="1"/>
        <v>6673.779977632822</v>
      </c>
    </row>
    <row r="71" spans="1:8" x14ac:dyDescent="0.2">
      <c r="A71">
        <v>18097330700</v>
      </c>
      <c r="B71" s="5" t="s">
        <v>83</v>
      </c>
      <c r="C71">
        <v>-86.006033599999995</v>
      </c>
      <c r="D71">
        <v>39.8463566</v>
      </c>
      <c r="E71">
        <v>2404.6696692656551</v>
      </c>
      <c r="F71">
        <v>4166.5214757788444</v>
      </c>
      <c r="G71">
        <v>326.71106144277036</v>
      </c>
      <c r="H71">
        <f t="shared" si="1"/>
        <v>6897.9022064872697</v>
      </c>
    </row>
    <row r="72" spans="1:8" x14ac:dyDescent="0.2">
      <c r="A72">
        <v>18097330803</v>
      </c>
      <c r="B72" s="5" t="s">
        <v>84</v>
      </c>
      <c r="C72">
        <v>-86.000550799999999</v>
      </c>
      <c r="D72">
        <v>39.829836899999997</v>
      </c>
      <c r="E72">
        <v>42805.103757551995</v>
      </c>
      <c r="F72">
        <v>1542.8870527130678</v>
      </c>
      <c r="G72">
        <v>17281.448097216133</v>
      </c>
      <c r="H72">
        <f t="shared" si="1"/>
        <v>61629.438907481199</v>
      </c>
    </row>
    <row r="73" spans="1:8" x14ac:dyDescent="0.2">
      <c r="A73">
        <v>18097330804</v>
      </c>
      <c r="B73" s="5" t="s">
        <v>85</v>
      </c>
      <c r="C73">
        <v>-86.000681799999995</v>
      </c>
      <c r="D73">
        <v>39.837167299999997</v>
      </c>
      <c r="E73">
        <v>42805.103757551995</v>
      </c>
      <c r="F73">
        <v>1520.6780299477791</v>
      </c>
      <c r="G73">
        <v>17304.394049433424</v>
      </c>
      <c r="H73">
        <f t="shared" si="1"/>
        <v>61630.175836933195</v>
      </c>
    </row>
    <row r="74" spans="1:8" x14ac:dyDescent="0.2">
      <c r="A74">
        <v>18097330805</v>
      </c>
      <c r="B74" s="5" t="s">
        <v>86</v>
      </c>
      <c r="C74">
        <v>-86.033630599999995</v>
      </c>
      <c r="D74">
        <v>39.833271799999999</v>
      </c>
      <c r="E74">
        <v>2404.6696692656551</v>
      </c>
      <c r="F74">
        <v>1221.3353303944373</v>
      </c>
      <c r="G74">
        <v>2716.2008792228371</v>
      </c>
      <c r="H74">
        <f t="shared" si="1"/>
        <v>6342.205878882929</v>
      </c>
    </row>
    <row r="75" spans="1:8" x14ac:dyDescent="0.2">
      <c r="A75">
        <v>18097330806</v>
      </c>
      <c r="B75" s="5" t="s">
        <v>87</v>
      </c>
      <c r="C75">
        <v>-86.015854399999995</v>
      </c>
      <c r="D75">
        <v>39.832917999999999</v>
      </c>
      <c r="E75">
        <v>42805.103757551995</v>
      </c>
      <c r="F75">
        <v>2128.4271607412593</v>
      </c>
      <c r="G75">
        <v>16676.478869973944</v>
      </c>
      <c r="H75">
        <f t="shared" si="1"/>
        <v>61610.009788267198</v>
      </c>
    </row>
    <row r="76" spans="1:8" x14ac:dyDescent="0.2">
      <c r="A76">
        <v>18097330900</v>
      </c>
      <c r="B76" s="5" t="s">
        <v>88</v>
      </c>
      <c r="C76">
        <v>-86.055456000000007</v>
      </c>
      <c r="D76">
        <v>39.833006900000001</v>
      </c>
      <c r="E76">
        <v>2094.4920947880255</v>
      </c>
      <c r="F76">
        <v>2641.583592514331</v>
      </c>
      <c r="G76">
        <v>496.19135890461558</v>
      </c>
      <c r="H76">
        <f t="shared" si="1"/>
        <v>5232.2670462069718</v>
      </c>
    </row>
    <row r="77" spans="1:8" x14ac:dyDescent="0.2">
      <c r="A77">
        <v>18097331000</v>
      </c>
      <c r="B77" s="5" t="s">
        <v>89</v>
      </c>
      <c r="C77">
        <v>-86.074343900000002</v>
      </c>
      <c r="D77">
        <v>39.832920600000001</v>
      </c>
      <c r="E77">
        <v>2094.4920947880255</v>
      </c>
      <c r="F77">
        <v>2643.9457584391612</v>
      </c>
      <c r="G77">
        <v>498.6319051192458</v>
      </c>
      <c r="H77">
        <f t="shared" si="1"/>
        <v>5237.0697583464325</v>
      </c>
    </row>
    <row r="78" spans="1:8" x14ac:dyDescent="0.2">
      <c r="A78">
        <v>18097340101</v>
      </c>
      <c r="B78" s="5" t="s">
        <v>90</v>
      </c>
      <c r="C78">
        <v>-86.314926999999997</v>
      </c>
      <c r="D78">
        <v>39.769464900000003</v>
      </c>
      <c r="E78">
        <v>42805.103757551995</v>
      </c>
      <c r="F78">
        <v>4779.1512884793292</v>
      </c>
      <c r="G78">
        <v>13937.799648511074</v>
      </c>
      <c r="H78">
        <f t="shared" si="1"/>
        <v>61522.054694542399</v>
      </c>
    </row>
    <row r="79" spans="1:8" x14ac:dyDescent="0.2">
      <c r="A79">
        <v>18097340102</v>
      </c>
      <c r="B79" s="5" t="s">
        <v>91</v>
      </c>
      <c r="C79">
        <v>-86.296054299999994</v>
      </c>
      <c r="D79">
        <v>39.769831500000002</v>
      </c>
      <c r="E79">
        <v>42805.103757551995</v>
      </c>
      <c r="F79">
        <v>1573.7204726472976</v>
      </c>
      <c r="G79">
        <v>17249.591577098905</v>
      </c>
      <c r="H79">
        <f t="shared" si="1"/>
        <v>61628.415807298195</v>
      </c>
    </row>
    <row r="80" spans="1:8" x14ac:dyDescent="0.2">
      <c r="A80">
        <v>18097340108</v>
      </c>
      <c r="B80" s="5" t="s">
        <v>92</v>
      </c>
      <c r="C80">
        <v>-86.272842900000001</v>
      </c>
      <c r="D80">
        <v>39.8121875</v>
      </c>
      <c r="E80">
        <v>42805.103757551995</v>
      </c>
      <c r="F80">
        <v>986.42851251460672</v>
      </c>
      <c r="G80">
        <v>17856.370785586398</v>
      </c>
      <c r="H80">
        <f t="shared" si="1"/>
        <v>61647.903055652998</v>
      </c>
    </row>
    <row r="81" spans="1:8" x14ac:dyDescent="0.2">
      <c r="A81">
        <v>18097340109</v>
      </c>
      <c r="B81" s="5" t="s">
        <v>93</v>
      </c>
      <c r="C81">
        <v>-86.282825900000006</v>
      </c>
      <c r="D81">
        <v>39.812685700000003</v>
      </c>
      <c r="E81">
        <v>42805.103757551995</v>
      </c>
      <c r="F81">
        <v>1188.6782836217812</v>
      </c>
      <c r="G81">
        <v>17647.410056749824</v>
      </c>
      <c r="H81">
        <f t="shared" si="1"/>
        <v>61641.192097923602</v>
      </c>
    </row>
    <row r="82" spans="1:8" x14ac:dyDescent="0.2">
      <c r="A82">
        <v>18097340110</v>
      </c>
      <c r="B82" s="5" t="s">
        <v>94</v>
      </c>
      <c r="C82">
        <v>-86.2901454</v>
      </c>
      <c r="D82">
        <v>39.819331099999999</v>
      </c>
      <c r="E82">
        <v>42805.103757551995</v>
      </c>
      <c r="F82">
        <v>4004.5556169608626</v>
      </c>
      <c r="G82">
        <v>14738.097592919541</v>
      </c>
      <c r="H82">
        <f t="shared" si="1"/>
        <v>61547.756967432397</v>
      </c>
    </row>
    <row r="83" spans="1:8" x14ac:dyDescent="0.2">
      <c r="A83">
        <v>18097340111</v>
      </c>
      <c r="B83" s="5" t="s">
        <v>95</v>
      </c>
      <c r="C83">
        <v>-86.298107799999997</v>
      </c>
      <c r="D83">
        <v>39.794511300000003</v>
      </c>
      <c r="E83">
        <v>42805.103757551995</v>
      </c>
      <c r="F83">
        <v>3904.4979805560101</v>
      </c>
      <c r="G83">
        <v>14841.475295224793</v>
      </c>
      <c r="H83">
        <f t="shared" si="1"/>
        <v>61551.077033332796</v>
      </c>
    </row>
    <row r="84" spans="1:8" x14ac:dyDescent="0.2">
      <c r="A84">
        <v>18097340112</v>
      </c>
      <c r="B84" s="5" t="s">
        <v>96</v>
      </c>
      <c r="C84">
        <v>-86.301554199999998</v>
      </c>
      <c r="D84">
        <v>39.812010299999997</v>
      </c>
      <c r="E84">
        <v>42805.103757551995</v>
      </c>
      <c r="F84">
        <v>3912.8448792313629</v>
      </c>
      <c r="G84">
        <v>14832.85143364424</v>
      </c>
      <c r="H84">
        <f t="shared" si="1"/>
        <v>61550.800070427598</v>
      </c>
    </row>
    <row r="85" spans="1:8" x14ac:dyDescent="0.2">
      <c r="A85">
        <v>18097340113</v>
      </c>
      <c r="B85" s="5" t="s">
        <v>97</v>
      </c>
      <c r="C85">
        <v>-86.314931400000006</v>
      </c>
      <c r="D85">
        <v>39.786111599999998</v>
      </c>
      <c r="E85">
        <v>42805.103757551995</v>
      </c>
      <c r="F85">
        <v>3329.1681713017992</v>
      </c>
      <c r="G85">
        <v>15435.895430313403</v>
      </c>
      <c r="H85">
        <f t="shared" si="1"/>
        <v>61570.167359167193</v>
      </c>
    </row>
    <row r="86" spans="1:8" x14ac:dyDescent="0.2">
      <c r="A86">
        <v>18097340114</v>
      </c>
      <c r="B86" s="5" t="s">
        <v>98</v>
      </c>
      <c r="C86">
        <v>-86.319000500000001</v>
      </c>
      <c r="D86">
        <v>39.805058600000002</v>
      </c>
      <c r="E86">
        <v>104.15578899</v>
      </c>
      <c r="F86">
        <v>5524.1643405223076</v>
      </c>
      <c r="G86">
        <v>4681.651105960661</v>
      </c>
      <c r="H86">
        <f t="shared" si="1"/>
        <v>10309.971235472967</v>
      </c>
    </row>
    <row r="87" spans="1:8" x14ac:dyDescent="0.2">
      <c r="A87">
        <v>18097340201</v>
      </c>
      <c r="B87" s="5" t="s">
        <v>99</v>
      </c>
      <c r="C87">
        <v>-86.263023700000005</v>
      </c>
      <c r="D87">
        <v>39.816437899999997</v>
      </c>
      <c r="E87">
        <v>2614.020991921192</v>
      </c>
      <c r="F87">
        <v>2308.5140826380907</v>
      </c>
      <c r="G87">
        <v>243.16128129732942</v>
      </c>
      <c r="H87">
        <f t="shared" si="1"/>
        <v>5165.6963558566113</v>
      </c>
    </row>
    <row r="88" spans="1:8" x14ac:dyDescent="0.2">
      <c r="A88">
        <v>18097340202</v>
      </c>
      <c r="B88" s="5" t="s">
        <v>100</v>
      </c>
      <c r="C88">
        <v>-86.259883099999996</v>
      </c>
      <c r="D88">
        <v>39.801748000000003</v>
      </c>
      <c r="E88">
        <v>2614.020991921192</v>
      </c>
      <c r="F88">
        <v>2575.1896778127484</v>
      </c>
      <c r="G88">
        <v>518.68558189638713</v>
      </c>
      <c r="H88">
        <f t="shared" si="1"/>
        <v>5707.8962516303272</v>
      </c>
    </row>
    <row r="89" spans="1:8" x14ac:dyDescent="0.2">
      <c r="A89">
        <v>18097340300</v>
      </c>
      <c r="B89" s="5" t="s">
        <v>101</v>
      </c>
      <c r="C89">
        <v>-86.247745399999999</v>
      </c>
      <c r="D89">
        <v>39.8132631</v>
      </c>
      <c r="E89">
        <v>2094.4920947880255</v>
      </c>
      <c r="F89">
        <v>3931.3453883558122</v>
      </c>
      <c r="G89">
        <v>1828.7494300916967</v>
      </c>
      <c r="H89">
        <f t="shared" si="1"/>
        <v>7854.5869132355347</v>
      </c>
    </row>
    <row r="90" spans="1:8" x14ac:dyDescent="0.2">
      <c r="A90">
        <v>18097340400</v>
      </c>
      <c r="B90" s="5" t="s">
        <v>102</v>
      </c>
      <c r="C90">
        <v>-86.232949199999993</v>
      </c>
      <c r="D90">
        <v>39.816729799999997</v>
      </c>
      <c r="E90">
        <v>2094.4920947880255</v>
      </c>
      <c r="F90">
        <v>1987.7121091324511</v>
      </c>
      <c r="G90">
        <v>179.37658357046436</v>
      </c>
      <c r="H90">
        <f t="shared" si="1"/>
        <v>4261.5807874909406</v>
      </c>
    </row>
    <row r="91" spans="1:8" x14ac:dyDescent="0.2">
      <c r="A91">
        <v>18097340500</v>
      </c>
      <c r="B91" s="5" t="s">
        <v>103</v>
      </c>
      <c r="C91">
        <v>-86.212974599999995</v>
      </c>
      <c r="D91">
        <v>39.8186204</v>
      </c>
      <c r="E91">
        <v>2094.4920947880255</v>
      </c>
      <c r="F91">
        <v>2870.8851236892383</v>
      </c>
      <c r="G91">
        <v>733.10146671512257</v>
      </c>
      <c r="H91">
        <f t="shared" si="1"/>
        <v>5698.4786851923873</v>
      </c>
    </row>
    <row r="92" spans="1:8" x14ac:dyDescent="0.2">
      <c r="A92">
        <v>18097340600</v>
      </c>
      <c r="B92" s="5" t="s">
        <v>104</v>
      </c>
      <c r="C92">
        <v>-86.206468599999994</v>
      </c>
      <c r="D92">
        <v>39.803032299999998</v>
      </c>
      <c r="E92">
        <v>2094.4920947880255</v>
      </c>
      <c r="F92">
        <v>2924.5506807985771</v>
      </c>
      <c r="G92">
        <v>788.54772935166204</v>
      </c>
      <c r="H92">
        <f t="shared" si="1"/>
        <v>5807.5905049382645</v>
      </c>
    </row>
    <row r="93" spans="1:8" x14ac:dyDescent="0.2">
      <c r="A93">
        <v>18097340700</v>
      </c>
      <c r="B93" s="5" t="s">
        <v>105</v>
      </c>
      <c r="C93">
        <v>-86.227823700000002</v>
      </c>
      <c r="D93">
        <v>39.7985738</v>
      </c>
      <c r="E93">
        <v>2614.020991921192</v>
      </c>
      <c r="F93">
        <v>3302.1324119709288</v>
      </c>
      <c r="G93">
        <v>1269.7493913661679</v>
      </c>
      <c r="H93">
        <f t="shared" si="1"/>
        <v>7185.9027952582892</v>
      </c>
    </row>
    <row r="94" spans="1:8" x14ac:dyDescent="0.2">
      <c r="A94">
        <v>18097340800</v>
      </c>
      <c r="B94" s="5" t="s">
        <v>106</v>
      </c>
      <c r="C94">
        <v>-86.244929200000001</v>
      </c>
      <c r="D94">
        <v>39.7956699</v>
      </c>
      <c r="E94">
        <v>2614.020991921192</v>
      </c>
      <c r="F94">
        <v>1790.2616447562359</v>
      </c>
      <c r="G94">
        <v>292.28756765952511</v>
      </c>
      <c r="H94">
        <f t="shared" si="1"/>
        <v>4696.5702043369529</v>
      </c>
    </row>
    <row r="95" spans="1:8" x14ac:dyDescent="0.2">
      <c r="A95">
        <v>18097340901</v>
      </c>
      <c r="B95" s="5" t="s">
        <v>107</v>
      </c>
      <c r="C95">
        <v>-86.280694999999994</v>
      </c>
      <c r="D95">
        <v>39.790539500000001</v>
      </c>
      <c r="E95">
        <v>42805.103757551995</v>
      </c>
      <c r="F95">
        <v>4700.4624075725242</v>
      </c>
      <c r="G95">
        <v>14019.099547223477</v>
      </c>
      <c r="H95">
        <f t="shared" si="1"/>
        <v>61524.665712347996</v>
      </c>
    </row>
    <row r="96" spans="1:8" x14ac:dyDescent="0.2">
      <c r="A96">
        <v>18097340902</v>
      </c>
      <c r="B96" s="5" t="s">
        <v>108</v>
      </c>
      <c r="C96">
        <v>-86.263269899999997</v>
      </c>
      <c r="D96">
        <v>39.788898400000001</v>
      </c>
      <c r="E96">
        <v>2614.020991921192</v>
      </c>
      <c r="F96">
        <v>4496.4301543788551</v>
      </c>
      <c r="G96">
        <v>2503.6757653504937</v>
      </c>
      <c r="H96">
        <f t="shared" si="1"/>
        <v>9614.1269116505409</v>
      </c>
    </row>
    <row r="97" spans="1:8" x14ac:dyDescent="0.2">
      <c r="A97">
        <v>18097341000</v>
      </c>
      <c r="B97" s="5" t="s">
        <v>109</v>
      </c>
      <c r="C97">
        <v>-86.239148700000001</v>
      </c>
      <c r="D97">
        <v>39.784361500000003</v>
      </c>
      <c r="E97">
        <v>2614.020991921192</v>
      </c>
      <c r="F97">
        <v>2475.8461314358792</v>
      </c>
      <c r="G97">
        <v>416.04566422191755</v>
      </c>
      <c r="H97">
        <f t="shared" si="1"/>
        <v>5505.9127875789891</v>
      </c>
    </row>
    <row r="98" spans="1:8" x14ac:dyDescent="0.2">
      <c r="A98">
        <v>18097341100</v>
      </c>
      <c r="B98" s="5" t="s">
        <v>110</v>
      </c>
      <c r="C98">
        <v>-86.218118799999999</v>
      </c>
      <c r="D98">
        <v>39.784170199999998</v>
      </c>
      <c r="E98">
        <v>2094.4920947880255</v>
      </c>
      <c r="F98">
        <v>1247.4224746113096</v>
      </c>
      <c r="G98">
        <v>944.23016403620591</v>
      </c>
      <c r="H98">
        <f t="shared" si="1"/>
        <v>4286.1447334355407</v>
      </c>
    </row>
    <row r="99" spans="1:8" x14ac:dyDescent="0.2">
      <c r="A99">
        <v>18097341200</v>
      </c>
      <c r="B99" s="5" t="s">
        <v>111</v>
      </c>
      <c r="C99">
        <v>-86.2035312</v>
      </c>
      <c r="D99">
        <v>39.785160699999999</v>
      </c>
      <c r="E99">
        <v>2094.4920947880255</v>
      </c>
      <c r="F99">
        <v>660.20686085164891</v>
      </c>
      <c r="G99">
        <v>1550.9304928608667</v>
      </c>
      <c r="H99">
        <f t="shared" si="1"/>
        <v>4305.629448500541</v>
      </c>
    </row>
    <row r="100" spans="1:8" x14ac:dyDescent="0.2">
      <c r="A100">
        <v>18097341600</v>
      </c>
      <c r="B100" s="5" t="s">
        <v>112</v>
      </c>
      <c r="C100">
        <v>-86.204484399999998</v>
      </c>
      <c r="D100">
        <v>39.777345199999999</v>
      </c>
      <c r="E100">
        <v>2094.4920947880255</v>
      </c>
      <c r="F100">
        <v>802.21477199895503</v>
      </c>
      <c r="G100">
        <v>1404.2105413303607</v>
      </c>
      <c r="H100">
        <f t="shared" si="1"/>
        <v>4300.9174081173414</v>
      </c>
    </row>
    <row r="101" spans="1:8" x14ac:dyDescent="0.2">
      <c r="A101">
        <v>18097341700</v>
      </c>
      <c r="B101" s="5" t="s">
        <v>113</v>
      </c>
      <c r="C101">
        <v>-86.2307019</v>
      </c>
      <c r="D101">
        <v>39.769396299999997</v>
      </c>
      <c r="E101">
        <v>2094.4920947880255</v>
      </c>
      <c r="F101">
        <v>3199.4076813130378</v>
      </c>
      <c r="G101">
        <v>1072.5249068729222</v>
      </c>
      <c r="H101">
        <f t="shared" si="1"/>
        <v>6366.4246829739859</v>
      </c>
    </row>
    <row r="102" spans="1:8" x14ac:dyDescent="0.2">
      <c r="A102">
        <v>18097341902</v>
      </c>
      <c r="B102" s="5" t="s">
        <v>114</v>
      </c>
      <c r="C102">
        <v>-86.274624200000005</v>
      </c>
      <c r="D102">
        <v>39.773151499999997</v>
      </c>
      <c r="E102">
        <v>42805.103757551995</v>
      </c>
      <c r="F102">
        <v>3848.0629244777106</v>
      </c>
      <c r="G102">
        <v>14899.782953055492</v>
      </c>
      <c r="H102">
        <f t="shared" si="1"/>
        <v>61552.949635085199</v>
      </c>
    </row>
    <row r="103" spans="1:8" x14ac:dyDescent="0.2">
      <c r="A103">
        <v>18097341903</v>
      </c>
      <c r="B103" s="5" t="s">
        <v>115</v>
      </c>
      <c r="C103">
        <v>-86.260639299999994</v>
      </c>
      <c r="D103">
        <v>39.768266699999998</v>
      </c>
      <c r="E103">
        <v>2094.4920947880255</v>
      </c>
      <c r="F103">
        <v>3171.753836375362</v>
      </c>
      <c r="G103">
        <v>1043.9534649292464</v>
      </c>
      <c r="H103">
        <f t="shared" si="1"/>
        <v>6310.1993960926338</v>
      </c>
    </row>
    <row r="104" spans="1:8" x14ac:dyDescent="0.2">
      <c r="A104">
        <v>18097341904</v>
      </c>
      <c r="B104" s="5" t="s">
        <v>116</v>
      </c>
      <c r="C104">
        <v>-86.258536000000007</v>
      </c>
      <c r="D104">
        <v>39.7763651</v>
      </c>
      <c r="E104">
        <v>2094.4920947880255</v>
      </c>
      <c r="F104">
        <v>1837.1506612223093</v>
      </c>
      <c r="G104">
        <v>334.93389133780619</v>
      </c>
      <c r="H104">
        <f t="shared" si="1"/>
        <v>4266.5766473481408</v>
      </c>
    </row>
    <row r="105" spans="1:8" x14ac:dyDescent="0.2">
      <c r="A105">
        <v>18097342000</v>
      </c>
      <c r="B105" s="5" t="s">
        <v>117</v>
      </c>
      <c r="C105">
        <v>-86.3095043</v>
      </c>
      <c r="D105">
        <v>39.741494500000002</v>
      </c>
      <c r="E105">
        <v>42805.103757551995</v>
      </c>
      <c r="F105">
        <v>7851.0824706997628</v>
      </c>
      <c r="G105">
        <v>10763.937076214639</v>
      </c>
      <c r="H105">
        <f t="shared" si="1"/>
        <v>61420.123304466397</v>
      </c>
    </row>
    <row r="106" spans="1:8" x14ac:dyDescent="0.2">
      <c r="A106">
        <v>18097342101</v>
      </c>
      <c r="B106" s="5" t="s">
        <v>118</v>
      </c>
      <c r="C106">
        <v>-86.276583700000003</v>
      </c>
      <c r="D106">
        <v>39.747526399999998</v>
      </c>
      <c r="E106">
        <v>42805.103757551995</v>
      </c>
      <c r="F106">
        <v>5353.5356827669157</v>
      </c>
      <c r="G106">
        <v>13344.356298708288</v>
      </c>
      <c r="H106">
        <f t="shared" si="1"/>
        <v>61502.995739027203</v>
      </c>
    </row>
    <row r="107" spans="1:8" x14ac:dyDescent="0.2">
      <c r="A107">
        <v>18097342200</v>
      </c>
      <c r="B107" s="5" t="s">
        <v>119</v>
      </c>
      <c r="C107">
        <v>-86.257103000000001</v>
      </c>
      <c r="D107">
        <v>39.742121500000003</v>
      </c>
      <c r="E107">
        <v>2094.4920947880255</v>
      </c>
      <c r="F107">
        <v>4252.9190545421397</v>
      </c>
      <c r="G107">
        <v>2160.9934039320246</v>
      </c>
      <c r="H107">
        <f t="shared" si="1"/>
        <v>8508.4045532621894</v>
      </c>
    </row>
    <row r="108" spans="1:8" x14ac:dyDescent="0.2">
      <c r="A108">
        <v>18097342300</v>
      </c>
      <c r="B108" s="5" t="s">
        <v>120</v>
      </c>
      <c r="C108">
        <v>-86.237824000000003</v>
      </c>
      <c r="D108">
        <v>39.731504800000003</v>
      </c>
      <c r="E108">
        <v>2094.4920947880255</v>
      </c>
      <c r="F108">
        <v>3267.0871409305523</v>
      </c>
      <c r="G108">
        <v>1142.4500748052367</v>
      </c>
      <c r="H108">
        <f t="shared" si="1"/>
        <v>6504.0293105238152</v>
      </c>
    </row>
    <row r="109" spans="1:8" x14ac:dyDescent="0.2">
      <c r="A109">
        <v>18097342400</v>
      </c>
      <c r="B109" s="5" t="s">
        <v>121</v>
      </c>
      <c r="C109">
        <v>-86.218342100000001</v>
      </c>
      <c r="D109">
        <v>39.739071600000003</v>
      </c>
      <c r="E109">
        <v>2094.4920947880255</v>
      </c>
      <c r="F109">
        <v>1655.7713369508897</v>
      </c>
      <c r="G109">
        <v>522.3316598898258</v>
      </c>
      <c r="H109">
        <f t="shared" si="1"/>
        <v>4272.5950916287411</v>
      </c>
    </row>
    <row r="110" spans="1:8" x14ac:dyDescent="0.2">
      <c r="A110">
        <v>18097342500</v>
      </c>
      <c r="B110" s="5" t="s">
        <v>122</v>
      </c>
      <c r="C110">
        <v>-86.235352199999994</v>
      </c>
      <c r="D110">
        <v>39.756398300000001</v>
      </c>
      <c r="E110">
        <v>2094.4920947880255</v>
      </c>
      <c r="F110">
        <v>3152.2137365187541</v>
      </c>
      <c r="G110">
        <v>1023.7649945778384</v>
      </c>
      <c r="H110">
        <f t="shared" si="1"/>
        <v>6270.4708258846176</v>
      </c>
    </row>
    <row r="111" spans="1:8" x14ac:dyDescent="0.2">
      <c r="A111">
        <v>18097342600</v>
      </c>
      <c r="B111" s="5" t="s">
        <v>123</v>
      </c>
      <c r="C111">
        <v>-86.204360199999996</v>
      </c>
      <c r="D111">
        <v>39.755664000000003</v>
      </c>
      <c r="E111">
        <v>2094.4920947880255</v>
      </c>
      <c r="F111">
        <v>2268.0482191125757</v>
      </c>
      <c r="G111">
        <v>110.26150867546026</v>
      </c>
      <c r="H111">
        <f t="shared" si="1"/>
        <v>4472.8018225760616</v>
      </c>
    </row>
    <row r="112" spans="1:8" x14ac:dyDescent="0.2">
      <c r="A112">
        <v>18097350100</v>
      </c>
      <c r="B112" s="5" t="s">
        <v>124</v>
      </c>
      <c r="C112">
        <v>-86.190833699999999</v>
      </c>
      <c r="D112">
        <v>39.811912200000002</v>
      </c>
      <c r="E112">
        <v>2094.4920947880255</v>
      </c>
      <c r="F112">
        <v>824.59020242761494</v>
      </c>
      <c r="G112">
        <v>1381.0926597881003</v>
      </c>
      <c r="H112">
        <f t="shared" si="1"/>
        <v>4300.1749570037409</v>
      </c>
    </row>
    <row r="113" spans="1:8" x14ac:dyDescent="0.2">
      <c r="A113">
        <v>18097350300</v>
      </c>
      <c r="B113" s="5" t="s">
        <v>125</v>
      </c>
      <c r="C113">
        <v>-86.159210099999996</v>
      </c>
      <c r="D113">
        <v>39.821137100000001</v>
      </c>
      <c r="E113">
        <v>2094.4920947880255</v>
      </c>
      <c r="F113">
        <v>679.73324579094526</v>
      </c>
      <c r="G113">
        <v>1530.7561925087707</v>
      </c>
      <c r="H113">
        <f t="shared" si="1"/>
        <v>4304.9815330877409</v>
      </c>
    </row>
    <row r="114" spans="1:8" x14ac:dyDescent="0.2">
      <c r="A114">
        <v>18097350400</v>
      </c>
      <c r="B114" s="5" t="s">
        <v>126</v>
      </c>
      <c r="C114">
        <v>-86.144489300000004</v>
      </c>
      <c r="D114">
        <v>39.821706900000002</v>
      </c>
      <c r="E114">
        <v>2094.4920947880255</v>
      </c>
      <c r="F114">
        <v>1154.1066343925372</v>
      </c>
      <c r="G114">
        <v>1040.6423670135782</v>
      </c>
      <c r="H114">
        <f t="shared" si="1"/>
        <v>4289.2410961941405</v>
      </c>
    </row>
    <row r="115" spans="1:8" x14ac:dyDescent="0.2">
      <c r="A115">
        <v>18097350500</v>
      </c>
      <c r="B115" s="5" t="s">
        <v>127</v>
      </c>
      <c r="C115">
        <v>-86.123526400000003</v>
      </c>
      <c r="D115">
        <v>39.821512200000001</v>
      </c>
      <c r="E115">
        <v>2094.4920947880255</v>
      </c>
      <c r="F115">
        <v>1081.684099205037</v>
      </c>
      <c r="G115">
        <v>1115.4679930408786</v>
      </c>
      <c r="H115">
        <f t="shared" si="1"/>
        <v>4291.6441870339413</v>
      </c>
    </row>
    <row r="116" spans="1:8" x14ac:dyDescent="0.2">
      <c r="A116">
        <v>18097350600</v>
      </c>
      <c r="B116" s="5" t="s">
        <v>128</v>
      </c>
      <c r="C116">
        <v>-86.096275199999994</v>
      </c>
      <c r="D116">
        <v>39.820701200000002</v>
      </c>
      <c r="E116">
        <v>2094.4920947880255</v>
      </c>
      <c r="F116">
        <v>1997.6188510699521</v>
      </c>
      <c r="G116">
        <v>169.14112073496344</v>
      </c>
      <c r="H116">
        <f t="shared" si="1"/>
        <v>4261.2520665929414</v>
      </c>
    </row>
    <row r="117" spans="1:8" x14ac:dyDescent="0.2">
      <c r="A117">
        <v>18097350700</v>
      </c>
      <c r="B117" s="5" t="s">
        <v>129</v>
      </c>
      <c r="C117">
        <v>-86.109724400000005</v>
      </c>
      <c r="D117">
        <v>39.814459800000002</v>
      </c>
      <c r="E117">
        <v>2094.4920947880255</v>
      </c>
      <c r="F117">
        <v>785.60326415211421</v>
      </c>
      <c r="G117">
        <v>1421.3732444956015</v>
      </c>
      <c r="H117">
        <f t="shared" si="1"/>
        <v>4301.468603435741</v>
      </c>
    </row>
    <row r="118" spans="1:8" x14ac:dyDescent="0.2">
      <c r="A118">
        <v>18097350800</v>
      </c>
      <c r="B118" s="5" t="s">
        <v>130</v>
      </c>
      <c r="C118">
        <v>-86.131636400000005</v>
      </c>
      <c r="D118">
        <v>39.814203399999997</v>
      </c>
      <c r="E118">
        <v>2094.4920947880255</v>
      </c>
      <c r="F118">
        <v>614.71402296781514</v>
      </c>
      <c r="G118">
        <v>1597.9328529081006</v>
      </c>
      <c r="H118">
        <f t="shared" si="1"/>
        <v>4307.1389706639411</v>
      </c>
    </row>
    <row r="119" spans="1:8" x14ac:dyDescent="0.2">
      <c r="A119">
        <v>18097350900</v>
      </c>
      <c r="B119" s="5" t="s">
        <v>131</v>
      </c>
      <c r="C119">
        <v>-86.145763000000002</v>
      </c>
      <c r="D119">
        <v>39.812890799999998</v>
      </c>
      <c r="E119">
        <v>2094.4920947880255</v>
      </c>
      <c r="F119">
        <v>585.7147446419491</v>
      </c>
      <c r="G119">
        <v>1627.8943717841664</v>
      </c>
      <c r="H119">
        <f t="shared" si="1"/>
        <v>4308.1012112141407</v>
      </c>
    </row>
    <row r="120" spans="1:8" x14ac:dyDescent="0.2">
      <c r="A120">
        <v>18097351000</v>
      </c>
      <c r="B120" s="5" t="s">
        <v>132</v>
      </c>
      <c r="C120">
        <v>-86.157716899999997</v>
      </c>
      <c r="D120">
        <v>39.813603499999999</v>
      </c>
      <c r="E120">
        <v>2094.4920947880255</v>
      </c>
      <c r="F120">
        <v>1133.4144814818228</v>
      </c>
      <c r="G120">
        <v>1062.0211173070927</v>
      </c>
      <c r="H120">
        <f t="shared" si="1"/>
        <v>4289.9276935769412</v>
      </c>
    </row>
    <row r="121" spans="1:8" x14ac:dyDescent="0.2">
      <c r="A121">
        <v>18097351200</v>
      </c>
      <c r="B121" s="5" t="s">
        <v>133</v>
      </c>
      <c r="C121">
        <v>-86.174530799999999</v>
      </c>
      <c r="D121">
        <v>39.805093100000001</v>
      </c>
      <c r="E121">
        <v>2094.4920947880255</v>
      </c>
      <c r="F121">
        <v>454.04330950788261</v>
      </c>
      <c r="G121">
        <v>1763.9348671674331</v>
      </c>
      <c r="H121">
        <f t="shared" si="1"/>
        <v>4312.4702714633413</v>
      </c>
    </row>
    <row r="122" spans="1:8" x14ac:dyDescent="0.2">
      <c r="A122">
        <v>18097351500</v>
      </c>
      <c r="B122" s="5" t="s">
        <v>134</v>
      </c>
      <c r="C122">
        <v>-86.159553399999993</v>
      </c>
      <c r="D122">
        <v>39.805914000000001</v>
      </c>
      <c r="E122">
        <v>2094.4920947880255</v>
      </c>
      <c r="F122">
        <v>1008.0144208700749</v>
      </c>
      <c r="G122">
        <v>1191.5821443388406</v>
      </c>
      <c r="H122">
        <f t="shared" si="1"/>
        <v>4294.0886599969408</v>
      </c>
    </row>
    <row r="123" spans="1:8" x14ac:dyDescent="0.2">
      <c r="A123">
        <v>18097351600</v>
      </c>
      <c r="B123" s="5" t="s">
        <v>135</v>
      </c>
      <c r="C123">
        <v>-86.156686300000004</v>
      </c>
      <c r="D123">
        <v>39.799497299999999</v>
      </c>
      <c r="E123">
        <v>2094.4920947880255</v>
      </c>
      <c r="F123">
        <v>1516.5242386582481</v>
      </c>
      <c r="G123">
        <v>666.19919055906746</v>
      </c>
      <c r="H123">
        <f t="shared" si="1"/>
        <v>4277.2155240053407</v>
      </c>
    </row>
    <row r="124" spans="1:8" x14ac:dyDescent="0.2">
      <c r="A124">
        <v>18097351700</v>
      </c>
      <c r="B124" s="5" t="s">
        <v>136</v>
      </c>
      <c r="C124">
        <v>-86.140498899999997</v>
      </c>
      <c r="D124">
        <v>39.8027953</v>
      </c>
      <c r="E124">
        <v>2094.4920947880255</v>
      </c>
      <c r="F124">
        <v>1757.9209554095487</v>
      </c>
      <c r="G124">
        <v>416.79256035636661</v>
      </c>
      <c r="H124">
        <f t="shared" si="1"/>
        <v>4269.2056105539405</v>
      </c>
    </row>
    <row r="125" spans="1:8" x14ac:dyDescent="0.2">
      <c r="A125">
        <v>18097351900</v>
      </c>
      <c r="B125" s="5" t="s">
        <v>137</v>
      </c>
      <c r="C125">
        <v>-86.121553899999995</v>
      </c>
      <c r="D125">
        <v>39.807077300000003</v>
      </c>
      <c r="E125">
        <v>2094.4920947880255</v>
      </c>
      <c r="F125">
        <v>1047.268342869226</v>
      </c>
      <c r="G125">
        <v>1151.0257169780898</v>
      </c>
      <c r="H125">
        <f t="shared" si="1"/>
        <v>4292.7861546353415</v>
      </c>
    </row>
    <row r="126" spans="1:8" x14ac:dyDescent="0.2">
      <c r="A126">
        <v>18097352100</v>
      </c>
      <c r="B126" s="5" t="s">
        <v>138</v>
      </c>
      <c r="C126">
        <v>-86.109325200000001</v>
      </c>
      <c r="D126">
        <v>39.803544199999997</v>
      </c>
      <c r="E126">
        <v>2094.4920947880255</v>
      </c>
      <c r="F126">
        <v>947.44843169776118</v>
      </c>
      <c r="G126">
        <v>1254.1578059619544</v>
      </c>
      <c r="H126">
        <f t="shared" si="1"/>
        <v>4296.0983324477411</v>
      </c>
    </row>
    <row r="127" spans="1:8" x14ac:dyDescent="0.2">
      <c r="A127">
        <v>18097352300</v>
      </c>
      <c r="B127" s="5" t="s">
        <v>139</v>
      </c>
      <c r="C127">
        <v>-86.093131400000004</v>
      </c>
      <c r="D127">
        <v>39.807139200000002</v>
      </c>
      <c r="E127">
        <v>2094.4920947880255</v>
      </c>
      <c r="F127">
        <v>495.04588346416062</v>
      </c>
      <c r="G127">
        <v>1721.5717648945549</v>
      </c>
      <c r="H127">
        <f t="shared" si="1"/>
        <v>4311.1097431467406</v>
      </c>
    </row>
    <row r="128" spans="1:8" x14ac:dyDescent="0.2">
      <c r="A128">
        <v>18097352400</v>
      </c>
      <c r="B128" s="5" t="s">
        <v>140</v>
      </c>
      <c r="C128">
        <v>-86.092075699999995</v>
      </c>
      <c r="D128">
        <v>39.794850500000003</v>
      </c>
      <c r="E128">
        <v>2094.4920947880255</v>
      </c>
      <c r="F128">
        <v>2061.9093546199692</v>
      </c>
      <c r="G128">
        <v>102.71735963234656</v>
      </c>
      <c r="H128">
        <f t="shared" si="1"/>
        <v>4259.1188090403411</v>
      </c>
    </row>
    <row r="129" spans="1:8" x14ac:dyDescent="0.2">
      <c r="A129">
        <v>18097352500</v>
      </c>
      <c r="B129" s="5" t="s">
        <v>141</v>
      </c>
      <c r="C129">
        <v>-86.092743299999995</v>
      </c>
      <c r="D129">
        <v>39.785138699999997</v>
      </c>
      <c r="E129">
        <v>2094.4920947880255</v>
      </c>
      <c r="F129">
        <v>2313.0180614829574</v>
      </c>
      <c r="G129">
        <v>156.72351941564196</v>
      </c>
      <c r="H129">
        <f t="shared" si="1"/>
        <v>4564.2336756866243</v>
      </c>
    </row>
    <row r="130" spans="1:8" x14ac:dyDescent="0.2">
      <c r="A130">
        <v>18097352600</v>
      </c>
      <c r="B130" s="5" t="s">
        <v>142</v>
      </c>
      <c r="C130">
        <v>-86.109507800000003</v>
      </c>
      <c r="D130">
        <v>39.789741200000002</v>
      </c>
      <c r="E130">
        <v>2094.4920947880255</v>
      </c>
      <c r="F130">
        <v>1257.0476035800295</v>
      </c>
      <c r="G130">
        <v>934.28565851988617</v>
      </c>
      <c r="H130">
        <f t="shared" si="1"/>
        <v>4285.8253568879409</v>
      </c>
    </row>
    <row r="131" spans="1:8" x14ac:dyDescent="0.2">
      <c r="A131">
        <v>18097352700</v>
      </c>
      <c r="B131" s="5" t="s">
        <v>143</v>
      </c>
      <c r="C131">
        <v>-86.125523299999998</v>
      </c>
      <c r="D131">
        <v>39.786757799999997</v>
      </c>
      <c r="E131">
        <v>2094.4920947880255</v>
      </c>
      <c r="F131">
        <v>1589.6878365444416</v>
      </c>
      <c r="G131">
        <v>590.60791223567412</v>
      </c>
      <c r="H131">
        <f t="shared" ref="H131:H194" si="2">E131+F131+G131</f>
        <v>4274.7878435681414</v>
      </c>
    </row>
    <row r="132" spans="1:8" x14ac:dyDescent="0.2">
      <c r="A132">
        <v>18097352800</v>
      </c>
      <c r="B132" s="5" t="s">
        <v>144</v>
      </c>
      <c r="C132">
        <v>-86.129807999999997</v>
      </c>
      <c r="D132">
        <v>39.795159599999998</v>
      </c>
      <c r="E132">
        <v>2094.4920947880255</v>
      </c>
      <c r="F132">
        <v>421.07904858746446</v>
      </c>
      <c r="G132">
        <v>1797.9929328442515</v>
      </c>
      <c r="H132">
        <f t="shared" si="2"/>
        <v>4313.5640762197418</v>
      </c>
    </row>
    <row r="133" spans="1:8" x14ac:dyDescent="0.2">
      <c r="A133">
        <v>18097353300</v>
      </c>
      <c r="B133" s="5" t="s">
        <v>145</v>
      </c>
      <c r="C133">
        <v>-86.159087400000004</v>
      </c>
      <c r="D133">
        <v>39.788804599999999</v>
      </c>
      <c r="E133">
        <v>2094.4920947880255</v>
      </c>
      <c r="F133">
        <v>1654.732203382642</v>
      </c>
      <c r="G133">
        <v>523.40527350427374</v>
      </c>
      <c r="H133">
        <f t="shared" si="2"/>
        <v>4272.629571674941</v>
      </c>
    </row>
    <row r="134" spans="1:8" x14ac:dyDescent="0.2">
      <c r="A134">
        <v>18097353500</v>
      </c>
      <c r="B134" s="5" t="s">
        <v>146</v>
      </c>
      <c r="C134">
        <v>-86.173781500000004</v>
      </c>
      <c r="D134">
        <v>39.791671100000002</v>
      </c>
      <c r="E134">
        <v>2094.4920947880255</v>
      </c>
      <c r="F134">
        <v>1050.9329687746717</v>
      </c>
      <c r="G134">
        <v>1147.2394931622441</v>
      </c>
      <c r="H134">
        <f t="shared" si="2"/>
        <v>4292.6645567249416</v>
      </c>
    </row>
    <row r="135" spans="1:8" x14ac:dyDescent="0.2">
      <c r="A135">
        <v>18097353600</v>
      </c>
      <c r="B135" s="5" t="s">
        <v>147</v>
      </c>
      <c r="C135">
        <v>-86.188050000000004</v>
      </c>
      <c r="D135">
        <v>39.792123099999998</v>
      </c>
      <c r="E135">
        <v>2094.4920947880255</v>
      </c>
      <c r="F135">
        <v>993.76005014504995</v>
      </c>
      <c r="G135">
        <v>1206.3094969558654</v>
      </c>
      <c r="H135">
        <f t="shared" si="2"/>
        <v>4294.5616418889404</v>
      </c>
    </row>
    <row r="136" spans="1:8" x14ac:dyDescent="0.2">
      <c r="A136">
        <v>18097354200</v>
      </c>
      <c r="B136" s="5" t="s">
        <v>148</v>
      </c>
      <c r="C136">
        <v>-86.147908599999994</v>
      </c>
      <c r="D136">
        <v>39.775246500000002</v>
      </c>
      <c r="E136">
        <v>2094.4920947880255</v>
      </c>
      <c r="F136">
        <v>3510.3975458106206</v>
      </c>
      <c r="G136">
        <v>1393.8338922451048</v>
      </c>
      <c r="H136">
        <f t="shared" si="2"/>
        <v>6998.7235328437509</v>
      </c>
    </row>
    <row r="137" spans="1:8" x14ac:dyDescent="0.2">
      <c r="A137">
        <v>18097354400</v>
      </c>
      <c r="B137" s="5" t="s">
        <v>149</v>
      </c>
      <c r="C137">
        <v>-86.1370924</v>
      </c>
      <c r="D137">
        <v>39.774199500000002</v>
      </c>
      <c r="E137">
        <v>2094.4920947880255</v>
      </c>
      <c r="F137">
        <v>1520.9715291782297</v>
      </c>
      <c r="G137">
        <v>661.60433211588588</v>
      </c>
      <c r="H137">
        <f t="shared" si="2"/>
        <v>4277.0679560821409</v>
      </c>
    </row>
    <row r="138" spans="1:8" x14ac:dyDescent="0.2">
      <c r="A138">
        <v>18097354500</v>
      </c>
      <c r="B138" s="5" t="s">
        <v>150</v>
      </c>
      <c r="C138">
        <v>-86.129048299999994</v>
      </c>
      <c r="D138">
        <v>39.7734874</v>
      </c>
      <c r="E138">
        <v>2094.4920947880255</v>
      </c>
      <c r="F138">
        <v>1084.7219533893792</v>
      </c>
      <c r="G138">
        <v>1112.3293381935366</v>
      </c>
      <c r="H138">
        <f t="shared" si="2"/>
        <v>4291.5433863709413</v>
      </c>
    </row>
    <row r="139" spans="1:8" x14ac:dyDescent="0.2">
      <c r="A139">
        <v>18097354700</v>
      </c>
      <c r="B139" s="5" t="s">
        <v>151</v>
      </c>
      <c r="C139">
        <v>-86.1236569</v>
      </c>
      <c r="D139">
        <v>39.774939600000003</v>
      </c>
      <c r="E139">
        <v>2094.4920947880255</v>
      </c>
      <c r="F139">
        <v>610.37690895022979</v>
      </c>
      <c r="G139">
        <v>1602.4138790234861</v>
      </c>
      <c r="H139">
        <f t="shared" si="2"/>
        <v>4307.2828827617413</v>
      </c>
    </row>
    <row r="140" spans="1:8" x14ac:dyDescent="0.2">
      <c r="A140">
        <v>18097354800</v>
      </c>
      <c r="B140" s="5" t="s">
        <v>152</v>
      </c>
      <c r="C140">
        <v>-86.117233799999994</v>
      </c>
      <c r="D140">
        <v>39.777894699999997</v>
      </c>
      <c r="E140">
        <v>2094.4920947880255</v>
      </c>
      <c r="F140">
        <v>386.0132051711214</v>
      </c>
      <c r="G140">
        <v>1834.2223147487941</v>
      </c>
      <c r="H140">
        <f t="shared" si="2"/>
        <v>4314.727614707941</v>
      </c>
    </row>
    <row r="141" spans="1:8" x14ac:dyDescent="0.2">
      <c r="A141">
        <v>18097354900</v>
      </c>
      <c r="B141" s="5" t="s">
        <v>153</v>
      </c>
      <c r="C141">
        <v>-86.104724500000003</v>
      </c>
      <c r="D141">
        <v>39.778024500000001</v>
      </c>
      <c r="E141">
        <v>2094.4920947880255</v>
      </c>
      <c r="F141">
        <v>974.25240892607837</v>
      </c>
      <c r="G141">
        <v>1226.4644316422373</v>
      </c>
      <c r="H141">
        <f t="shared" si="2"/>
        <v>4295.2089353563406</v>
      </c>
    </row>
    <row r="142" spans="1:8" x14ac:dyDescent="0.2">
      <c r="A142">
        <v>18097355000</v>
      </c>
      <c r="B142" s="5" t="s">
        <v>154</v>
      </c>
      <c r="C142">
        <v>-86.114736199999996</v>
      </c>
      <c r="D142">
        <v>39.771483799999999</v>
      </c>
      <c r="E142">
        <v>2094.4920947880255</v>
      </c>
      <c r="F142">
        <v>752.79809627250108</v>
      </c>
      <c r="G142">
        <v>1455.2669381804144</v>
      </c>
      <c r="H142">
        <f t="shared" si="2"/>
        <v>4302.5571292409404</v>
      </c>
    </row>
    <row r="143" spans="1:8" x14ac:dyDescent="0.2">
      <c r="A143">
        <v>18097355100</v>
      </c>
      <c r="B143" s="5" t="s">
        <v>155</v>
      </c>
      <c r="C143">
        <v>-86.101205500000006</v>
      </c>
      <c r="D143">
        <v>39.771013699999997</v>
      </c>
      <c r="E143">
        <v>2094.4920947880255</v>
      </c>
      <c r="F143">
        <v>792.85525526215486</v>
      </c>
      <c r="G143">
        <v>1413.8806211933606</v>
      </c>
      <c r="H143">
        <f t="shared" si="2"/>
        <v>4301.2279712435411</v>
      </c>
    </row>
    <row r="144" spans="1:8" x14ac:dyDescent="0.2">
      <c r="A144">
        <v>18097355300</v>
      </c>
      <c r="B144" s="5" t="s">
        <v>156</v>
      </c>
      <c r="C144">
        <v>-86.089739399999999</v>
      </c>
      <c r="D144">
        <v>39.778159299999999</v>
      </c>
      <c r="E144">
        <v>2094.4920947880255</v>
      </c>
      <c r="F144">
        <v>1252.1513781000738</v>
      </c>
      <c r="G144">
        <v>939.34434827384189</v>
      </c>
      <c r="H144">
        <f t="shared" si="2"/>
        <v>4285.9878211619416</v>
      </c>
    </row>
    <row r="145" spans="1:8" x14ac:dyDescent="0.2">
      <c r="A145">
        <v>18097355400</v>
      </c>
      <c r="B145" s="5" t="s">
        <v>157</v>
      </c>
      <c r="C145">
        <v>-86.089739699999996</v>
      </c>
      <c r="D145">
        <v>39.770810900000001</v>
      </c>
      <c r="E145">
        <v>2094.4920947880255</v>
      </c>
      <c r="F145">
        <v>1329.5515139435736</v>
      </c>
      <c r="G145">
        <v>859.37595716334226</v>
      </c>
      <c r="H145">
        <f t="shared" si="2"/>
        <v>4283.4195658949411</v>
      </c>
    </row>
    <row r="146" spans="1:8" x14ac:dyDescent="0.2">
      <c r="A146">
        <v>18097355500</v>
      </c>
      <c r="B146" s="5" t="s">
        <v>158</v>
      </c>
      <c r="C146">
        <v>-86.092381900000007</v>
      </c>
      <c r="D146">
        <v>39.759704999999997</v>
      </c>
      <c r="E146">
        <v>2094.4920947880255</v>
      </c>
      <c r="F146">
        <v>2391.4125288314908</v>
      </c>
      <c r="G146">
        <v>237.71923547617527</v>
      </c>
      <c r="H146">
        <f t="shared" si="2"/>
        <v>4723.6238590956918</v>
      </c>
    </row>
    <row r="147" spans="1:8" x14ac:dyDescent="0.2">
      <c r="A147">
        <v>18097355600</v>
      </c>
      <c r="B147" s="5" t="s">
        <v>159</v>
      </c>
      <c r="C147">
        <v>-86.110076000000007</v>
      </c>
      <c r="D147">
        <v>39.7601625</v>
      </c>
      <c r="E147">
        <v>2094.4920947880255</v>
      </c>
      <c r="F147">
        <v>1269.6058961976187</v>
      </c>
      <c r="G147">
        <v>921.31066248429715</v>
      </c>
      <c r="H147">
        <f t="shared" si="2"/>
        <v>4285.4086534699418</v>
      </c>
    </row>
    <row r="148" spans="1:8" x14ac:dyDescent="0.2">
      <c r="A148">
        <v>18097355700</v>
      </c>
      <c r="B148" s="5" t="s">
        <v>160</v>
      </c>
      <c r="C148">
        <v>-86.128318800000002</v>
      </c>
      <c r="D148">
        <v>39.763063699999996</v>
      </c>
      <c r="E148">
        <v>2094.4920947880255</v>
      </c>
      <c r="F148">
        <v>1360.1440084970438</v>
      </c>
      <c r="G148">
        <v>827.76835670067169</v>
      </c>
      <c r="H148">
        <f t="shared" si="2"/>
        <v>4282.4044599857407</v>
      </c>
    </row>
    <row r="149" spans="1:8" x14ac:dyDescent="0.2">
      <c r="A149">
        <v>18097355900</v>
      </c>
      <c r="B149" s="5" t="s">
        <v>161</v>
      </c>
      <c r="C149" s="6">
        <v>-86.137559300000007</v>
      </c>
      <c r="D149" s="6">
        <v>39.756267999999999</v>
      </c>
      <c r="E149">
        <v>2094.4920947880255</v>
      </c>
      <c r="F149">
        <v>1329.1309231460425</v>
      </c>
      <c r="G149">
        <v>859.81050380887314</v>
      </c>
      <c r="H149">
        <f t="shared" si="2"/>
        <v>4283.4335217429416</v>
      </c>
    </row>
    <row r="150" spans="1:8" x14ac:dyDescent="0.2">
      <c r="A150">
        <v>18097356200</v>
      </c>
      <c r="B150" s="5" t="s">
        <v>162</v>
      </c>
      <c r="C150">
        <v>-86.149168200000005</v>
      </c>
      <c r="D150">
        <v>39.760114899999998</v>
      </c>
      <c r="E150">
        <v>2094.4920947880255</v>
      </c>
      <c r="F150">
        <v>1645.1317612650816</v>
      </c>
      <c r="G150">
        <v>533.32427302183396</v>
      </c>
      <c r="H150">
        <f t="shared" si="2"/>
        <v>4272.9481290749409</v>
      </c>
    </row>
    <row r="151" spans="1:8" x14ac:dyDescent="0.2">
      <c r="A151">
        <v>18097356400</v>
      </c>
      <c r="B151" s="5" t="s">
        <v>163</v>
      </c>
      <c r="C151">
        <v>-86.184637499999994</v>
      </c>
      <c r="D151">
        <v>39.765315700000002</v>
      </c>
      <c r="E151">
        <v>2094.4920947880255</v>
      </c>
      <c r="F151">
        <v>1818.246933528924</v>
      </c>
      <c r="G151">
        <v>354.46487372119179</v>
      </c>
      <c r="H151">
        <f t="shared" si="2"/>
        <v>4267.2039020381417</v>
      </c>
    </row>
    <row r="152" spans="1:8" x14ac:dyDescent="0.2">
      <c r="A152">
        <v>18097356900</v>
      </c>
      <c r="B152" s="5" t="s">
        <v>164</v>
      </c>
      <c r="C152">
        <v>-86.154315100000005</v>
      </c>
      <c r="D152">
        <v>39.747197300000003</v>
      </c>
      <c r="E152">
        <v>2094.4920947880255</v>
      </c>
      <c r="F152">
        <v>1355.8155805937558</v>
      </c>
      <c r="G152">
        <v>832.24040848315974</v>
      </c>
      <c r="H152">
        <f t="shared" si="2"/>
        <v>4282.548083864941</v>
      </c>
    </row>
    <row r="153" spans="1:8" x14ac:dyDescent="0.2">
      <c r="A153">
        <v>18097357000</v>
      </c>
      <c r="B153" s="5" t="s">
        <v>165</v>
      </c>
      <c r="C153">
        <v>-86.1447723</v>
      </c>
      <c r="D153">
        <v>39.746237999999998</v>
      </c>
      <c r="E153">
        <v>2094.4920947880255</v>
      </c>
      <c r="F153">
        <v>1392.870544184075</v>
      </c>
      <c r="G153">
        <v>793.95590434524058</v>
      </c>
      <c r="H153">
        <f t="shared" si="2"/>
        <v>4281.3185433173412</v>
      </c>
    </row>
    <row r="154" spans="1:8" x14ac:dyDescent="0.2">
      <c r="A154">
        <v>18097357100</v>
      </c>
      <c r="B154" s="5" t="s">
        <v>166</v>
      </c>
      <c r="C154">
        <v>-86.135895500000004</v>
      </c>
      <c r="D154">
        <v>39.747620300000001</v>
      </c>
      <c r="E154">
        <v>2094.4920947880255</v>
      </c>
      <c r="F154">
        <v>1004.4073976173345</v>
      </c>
      <c r="G154">
        <v>1195.3088541575812</v>
      </c>
      <c r="H154">
        <f t="shared" si="2"/>
        <v>4294.2083465629412</v>
      </c>
    </row>
    <row r="155" spans="1:8" x14ac:dyDescent="0.2">
      <c r="A155">
        <v>18097357200</v>
      </c>
      <c r="B155" s="5" t="s">
        <v>167</v>
      </c>
      <c r="C155">
        <v>-86.126150100000004</v>
      </c>
      <c r="D155">
        <v>39.750505500000003</v>
      </c>
      <c r="E155">
        <v>2094.4920947880255</v>
      </c>
      <c r="F155">
        <v>1249.2451871219153</v>
      </c>
      <c r="G155">
        <v>942.3469711278002</v>
      </c>
      <c r="H155">
        <f t="shared" si="2"/>
        <v>4286.0842530377413</v>
      </c>
    </row>
    <row r="156" spans="1:8" x14ac:dyDescent="0.2">
      <c r="A156">
        <v>18097357300</v>
      </c>
      <c r="B156" s="5" t="s">
        <v>168</v>
      </c>
      <c r="C156">
        <v>-86.120842300000007</v>
      </c>
      <c r="D156">
        <v>39.743077700000001</v>
      </c>
      <c r="E156">
        <v>2094.4920947880255</v>
      </c>
      <c r="F156">
        <v>995.07942519034907</v>
      </c>
      <c r="G156">
        <v>1204.9463430221665</v>
      </c>
      <c r="H156">
        <f t="shared" si="2"/>
        <v>4294.5178630005412</v>
      </c>
    </row>
    <row r="157" spans="1:8" x14ac:dyDescent="0.2">
      <c r="A157">
        <v>18097357400</v>
      </c>
      <c r="B157" s="5" t="s">
        <v>169</v>
      </c>
      <c r="C157">
        <v>-86.097465999999997</v>
      </c>
      <c r="D157">
        <v>39.745491600000001</v>
      </c>
      <c r="E157">
        <v>2094.4920947880255</v>
      </c>
      <c r="F157">
        <v>2575.6578136569569</v>
      </c>
      <c r="G157">
        <v>428.0780615508416</v>
      </c>
      <c r="H157">
        <f t="shared" si="2"/>
        <v>5098.2279699958244</v>
      </c>
    </row>
    <row r="158" spans="1:8" x14ac:dyDescent="0.2">
      <c r="A158">
        <v>18097357500</v>
      </c>
      <c r="B158" s="5" t="s">
        <v>170</v>
      </c>
      <c r="C158">
        <v>-86.096925499999998</v>
      </c>
      <c r="D158">
        <v>39.730773399999997</v>
      </c>
      <c r="E158">
        <v>1373.3374760785625</v>
      </c>
      <c r="F158">
        <v>3949.2790142314143</v>
      </c>
      <c r="G158">
        <v>1932.509229340008</v>
      </c>
      <c r="H158">
        <f t="shared" si="2"/>
        <v>7255.1257196499846</v>
      </c>
    </row>
    <row r="159" spans="1:8" x14ac:dyDescent="0.2">
      <c r="A159">
        <v>18097357600</v>
      </c>
      <c r="B159" s="5" t="s">
        <v>171</v>
      </c>
      <c r="C159">
        <v>-86.123660400000006</v>
      </c>
      <c r="D159">
        <v>39.730645600000003</v>
      </c>
      <c r="E159">
        <v>2094.4920947880255</v>
      </c>
      <c r="F159">
        <v>4509.5640163595881</v>
      </c>
      <c r="G159">
        <v>2426.1542393684722</v>
      </c>
      <c r="H159">
        <f t="shared" si="2"/>
        <v>9030.2103505160849</v>
      </c>
    </row>
    <row r="160" spans="1:8" x14ac:dyDescent="0.2">
      <c r="A160">
        <v>18097357800</v>
      </c>
      <c r="B160" s="5" t="s">
        <v>172</v>
      </c>
      <c r="C160">
        <v>-86.1465551</v>
      </c>
      <c r="D160">
        <v>39.7383697</v>
      </c>
      <c r="E160">
        <v>2094.4920947880255</v>
      </c>
      <c r="F160">
        <v>1362.5934927287531</v>
      </c>
      <c r="G160">
        <v>825.23759482376261</v>
      </c>
      <c r="H160">
        <f t="shared" si="2"/>
        <v>4282.3231823405413</v>
      </c>
    </row>
    <row r="161" spans="1:8" x14ac:dyDescent="0.2">
      <c r="A161">
        <v>18097357900</v>
      </c>
      <c r="B161" s="5" t="s">
        <v>173</v>
      </c>
      <c r="C161">
        <v>-86.147885599999995</v>
      </c>
      <c r="D161">
        <v>39.72925</v>
      </c>
      <c r="E161">
        <v>2094.4920947880255</v>
      </c>
      <c r="F161">
        <v>2941.7967321529977</v>
      </c>
      <c r="G161">
        <v>806.36603115168236</v>
      </c>
      <c r="H161">
        <f t="shared" si="2"/>
        <v>5842.6548580927056</v>
      </c>
    </row>
    <row r="162" spans="1:8" x14ac:dyDescent="0.2">
      <c r="A162">
        <v>18097358000</v>
      </c>
      <c r="B162" s="5" t="s">
        <v>174</v>
      </c>
      <c r="C162">
        <v>-86.166318000000004</v>
      </c>
      <c r="D162">
        <v>39.734638699999998</v>
      </c>
      <c r="E162">
        <v>2094.4920947880255</v>
      </c>
      <c r="F162">
        <v>1069.2012386326574</v>
      </c>
      <c r="G162">
        <v>1128.3650540802585</v>
      </c>
      <c r="H162">
        <f t="shared" si="2"/>
        <v>4292.0583875009415</v>
      </c>
    </row>
    <row r="163" spans="1:8" x14ac:dyDescent="0.2">
      <c r="A163">
        <v>18097358100</v>
      </c>
      <c r="B163" s="5" t="s">
        <v>175</v>
      </c>
      <c r="C163">
        <v>-86.182685699999993</v>
      </c>
      <c r="D163">
        <v>39.742099099999997</v>
      </c>
      <c r="E163">
        <v>2094.4920947880255</v>
      </c>
      <c r="F163">
        <v>1563.5993208358379</v>
      </c>
      <c r="G163">
        <v>617.56208492467772</v>
      </c>
      <c r="H163">
        <f t="shared" si="2"/>
        <v>4275.6535005485412</v>
      </c>
    </row>
    <row r="164" spans="1:8" x14ac:dyDescent="0.2">
      <c r="A164">
        <v>18097360101</v>
      </c>
      <c r="B164" s="5" t="s">
        <v>176</v>
      </c>
      <c r="C164">
        <v>-86.073876600000006</v>
      </c>
      <c r="D164">
        <v>39.803534200000001</v>
      </c>
      <c r="E164">
        <v>2094.4920947880255</v>
      </c>
      <c r="F164">
        <v>940.95304685936651</v>
      </c>
      <c r="G164">
        <v>1260.8687176355493</v>
      </c>
      <c r="H164">
        <f t="shared" si="2"/>
        <v>4296.3138592829418</v>
      </c>
    </row>
    <row r="165" spans="1:8" x14ac:dyDescent="0.2">
      <c r="A165">
        <v>18097360102</v>
      </c>
      <c r="B165" s="5" t="s">
        <v>177</v>
      </c>
      <c r="C165">
        <v>-86.074255800000003</v>
      </c>
      <c r="D165">
        <v>39.818132300000002</v>
      </c>
      <c r="E165">
        <v>2094.4920947880255</v>
      </c>
      <c r="F165">
        <v>1318.05384159802</v>
      </c>
      <c r="G165">
        <v>871.25513991889602</v>
      </c>
      <c r="H165">
        <f t="shared" si="2"/>
        <v>4283.8010763049415</v>
      </c>
    </row>
    <row r="166" spans="1:8" x14ac:dyDescent="0.2">
      <c r="A166">
        <v>18097360201</v>
      </c>
      <c r="B166" s="5" t="s">
        <v>178</v>
      </c>
      <c r="C166">
        <v>-86.047934299999994</v>
      </c>
      <c r="D166">
        <v>39.818347699999997</v>
      </c>
      <c r="E166">
        <v>2094.4920947880255</v>
      </c>
      <c r="F166">
        <v>3098.7982480683809</v>
      </c>
      <c r="G166">
        <v>968.57709826206542</v>
      </c>
      <c r="H166">
        <f t="shared" si="2"/>
        <v>6161.8674411184711</v>
      </c>
    </row>
    <row r="167" spans="1:8" x14ac:dyDescent="0.2">
      <c r="A167">
        <v>18097360202</v>
      </c>
      <c r="B167" s="5" t="s">
        <v>179</v>
      </c>
      <c r="C167">
        <v>-86.020518300000006</v>
      </c>
      <c r="D167">
        <v>39.8185942</v>
      </c>
      <c r="E167">
        <v>42805.103757551995</v>
      </c>
      <c r="F167">
        <v>2715.6615182212449</v>
      </c>
      <c r="G167">
        <v>16069.759175483558</v>
      </c>
      <c r="H167">
        <f t="shared" si="2"/>
        <v>61590.524451256802</v>
      </c>
    </row>
    <row r="168" spans="1:8" x14ac:dyDescent="0.2">
      <c r="A168">
        <v>18097360301</v>
      </c>
      <c r="B168" s="5" t="s">
        <v>180</v>
      </c>
      <c r="C168">
        <v>-86.021154499999994</v>
      </c>
      <c r="D168">
        <v>39.8036046</v>
      </c>
      <c r="E168">
        <v>42805.103757551995</v>
      </c>
      <c r="F168">
        <v>2936.1027556494637</v>
      </c>
      <c r="G168">
        <v>15842.00335956114</v>
      </c>
      <c r="H168">
        <f t="shared" si="2"/>
        <v>61583.2098727626</v>
      </c>
    </row>
    <row r="169" spans="1:8" x14ac:dyDescent="0.2">
      <c r="A169">
        <v>18097360302</v>
      </c>
      <c r="B169" s="5" t="s">
        <v>181</v>
      </c>
      <c r="C169">
        <v>-86.048709799999997</v>
      </c>
      <c r="D169">
        <v>39.803634000000002</v>
      </c>
      <c r="E169">
        <v>2094.4920947880255</v>
      </c>
      <c r="F169">
        <v>1548.4470801908658</v>
      </c>
      <c r="G169">
        <v>633.21710016324971</v>
      </c>
      <c r="H169">
        <f t="shared" si="2"/>
        <v>4276.1562751421407</v>
      </c>
    </row>
    <row r="170" spans="1:8" x14ac:dyDescent="0.2">
      <c r="A170">
        <v>18097360401</v>
      </c>
      <c r="B170" s="5" t="s">
        <v>182</v>
      </c>
      <c r="C170">
        <v>-86.000148699999997</v>
      </c>
      <c r="D170">
        <v>39.804138700000003</v>
      </c>
      <c r="E170">
        <v>42805.103757551995</v>
      </c>
      <c r="F170">
        <v>3269.0739752849763</v>
      </c>
      <c r="G170">
        <v>15497.983643960226</v>
      </c>
      <c r="H170">
        <f t="shared" si="2"/>
        <v>61572.161376797201</v>
      </c>
    </row>
    <row r="171" spans="1:8" x14ac:dyDescent="0.2">
      <c r="A171">
        <v>18097360402</v>
      </c>
      <c r="B171" s="5" t="s">
        <v>183</v>
      </c>
      <c r="C171">
        <v>-86.000399700000003</v>
      </c>
      <c r="D171">
        <v>39.818823600000002</v>
      </c>
      <c r="E171">
        <v>42805.103757551995</v>
      </c>
      <c r="F171">
        <v>1495.3648642311457</v>
      </c>
      <c r="G171">
        <v>17330.547144828055</v>
      </c>
      <c r="H171">
        <f t="shared" si="2"/>
        <v>61631.015766611192</v>
      </c>
    </row>
    <row r="172" spans="1:8" x14ac:dyDescent="0.2">
      <c r="A172">
        <v>18097360404</v>
      </c>
      <c r="B172" s="5" t="s">
        <v>184</v>
      </c>
      <c r="C172">
        <v>-85.971998900000003</v>
      </c>
      <c r="D172">
        <v>39.819185900000001</v>
      </c>
      <c r="E172">
        <v>42805.103757551995</v>
      </c>
      <c r="F172">
        <v>4377.6141684041122</v>
      </c>
      <c r="G172">
        <v>14352.660386333091</v>
      </c>
      <c r="H172">
        <f t="shared" si="2"/>
        <v>61535.378312289198</v>
      </c>
    </row>
    <row r="173" spans="1:8" x14ac:dyDescent="0.2">
      <c r="A173">
        <v>18097360405</v>
      </c>
      <c r="B173" s="5" t="s">
        <v>185</v>
      </c>
      <c r="C173">
        <v>-85.973893700000005</v>
      </c>
      <c r="D173">
        <v>39.8038192</v>
      </c>
      <c r="E173">
        <v>42805.103757551995</v>
      </c>
      <c r="F173">
        <v>4956.7686109323949</v>
      </c>
      <c r="G173">
        <v>13754.288710770008</v>
      </c>
      <c r="H173">
        <f t="shared" si="2"/>
        <v>61516.161079254394</v>
      </c>
    </row>
    <row r="174" spans="1:8" x14ac:dyDescent="0.2">
      <c r="A174">
        <v>18097360501</v>
      </c>
      <c r="B174" s="5" t="s">
        <v>186</v>
      </c>
      <c r="C174">
        <v>-85.960544799999994</v>
      </c>
      <c r="D174">
        <v>39.783827100000003</v>
      </c>
      <c r="E174">
        <v>244.1151304453125</v>
      </c>
      <c r="F174">
        <v>4998.903122730725</v>
      </c>
      <c r="G174">
        <v>4250.9039095779981</v>
      </c>
      <c r="H174">
        <f t="shared" si="2"/>
        <v>9493.9221627540355</v>
      </c>
    </row>
    <row r="175" spans="1:8" x14ac:dyDescent="0.2">
      <c r="A175">
        <v>18097360502</v>
      </c>
      <c r="B175" s="5" t="s">
        <v>187</v>
      </c>
      <c r="C175">
        <v>-85.993202100000005</v>
      </c>
      <c r="D175">
        <v>39.787022800000003</v>
      </c>
      <c r="E175">
        <v>42805.103757551995</v>
      </c>
      <c r="F175">
        <v>5737.224209453856</v>
      </c>
      <c r="G175">
        <v>12947.936397989346</v>
      </c>
      <c r="H175">
        <f t="shared" si="2"/>
        <v>61490.264364995201</v>
      </c>
    </row>
    <row r="176" spans="1:8" x14ac:dyDescent="0.2">
      <c r="A176">
        <v>18097360601</v>
      </c>
      <c r="B176" s="5" t="s">
        <v>188</v>
      </c>
      <c r="C176">
        <v>-86.017455499999997</v>
      </c>
      <c r="D176">
        <v>39.784100000000002</v>
      </c>
      <c r="E176">
        <v>42805.103757551995</v>
      </c>
      <c r="F176">
        <v>5567.9601859708873</v>
      </c>
      <c r="G176">
        <v>13122.816861483514</v>
      </c>
      <c r="H176">
        <f t="shared" si="2"/>
        <v>61495.880805006396</v>
      </c>
    </row>
    <row r="177" spans="1:8" x14ac:dyDescent="0.2">
      <c r="A177">
        <v>18097360602</v>
      </c>
      <c r="B177" s="5" t="s">
        <v>189</v>
      </c>
      <c r="C177">
        <v>-86.036585900000006</v>
      </c>
      <c r="D177">
        <v>39.7835678</v>
      </c>
      <c r="E177">
        <v>2094.4920947880255</v>
      </c>
      <c r="F177">
        <v>3701.9784827417238</v>
      </c>
      <c r="G177">
        <v>1591.7717786178077</v>
      </c>
      <c r="H177">
        <f t="shared" si="2"/>
        <v>7388.2423561475571</v>
      </c>
    </row>
    <row r="178" spans="1:8" x14ac:dyDescent="0.2">
      <c r="A178">
        <v>18097360700</v>
      </c>
      <c r="B178" s="5" t="s">
        <v>190</v>
      </c>
      <c r="C178">
        <v>-86.0554652</v>
      </c>
      <c r="D178">
        <v>39.775835000000001</v>
      </c>
      <c r="E178">
        <v>40.143377006562503</v>
      </c>
      <c r="F178">
        <v>2178.5323253167148</v>
      </c>
      <c r="G178">
        <v>1906.9134872515992</v>
      </c>
      <c r="H178">
        <f t="shared" si="2"/>
        <v>4125.5891895748764</v>
      </c>
    </row>
    <row r="179" spans="1:8" x14ac:dyDescent="0.2">
      <c r="A179">
        <v>18097360800</v>
      </c>
      <c r="B179" s="5" t="s">
        <v>191</v>
      </c>
      <c r="C179">
        <v>-86.054882000000006</v>
      </c>
      <c r="D179">
        <v>39.789032900000002</v>
      </c>
      <c r="E179">
        <v>2094.4920947880255</v>
      </c>
      <c r="F179">
        <v>1179.7818739261752</v>
      </c>
      <c r="G179">
        <v>1014.1151836371401</v>
      </c>
      <c r="H179">
        <f t="shared" si="2"/>
        <v>4288.3891523513412</v>
      </c>
    </row>
    <row r="180" spans="1:8" x14ac:dyDescent="0.2">
      <c r="A180">
        <v>18097360900</v>
      </c>
      <c r="B180" s="5" t="s">
        <v>192</v>
      </c>
      <c r="C180">
        <v>-86.073796299999998</v>
      </c>
      <c r="D180">
        <v>39.788921199999997</v>
      </c>
      <c r="E180">
        <v>2094.4920947880255</v>
      </c>
      <c r="F180">
        <v>2642.3507135559153</v>
      </c>
      <c r="G180">
        <v>496.9839341994001</v>
      </c>
      <c r="H180">
        <f t="shared" si="2"/>
        <v>5233.8267425433414</v>
      </c>
    </row>
    <row r="181" spans="1:8" x14ac:dyDescent="0.2">
      <c r="A181">
        <v>18097361000</v>
      </c>
      <c r="B181" s="5" t="s">
        <v>193</v>
      </c>
      <c r="C181">
        <v>-86.073625300000003</v>
      </c>
      <c r="D181">
        <v>39.7782774</v>
      </c>
      <c r="E181">
        <v>2094.4920947880255</v>
      </c>
      <c r="F181">
        <v>2134.2358853862934</v>
      </c>
      <c r="G181">
        <v>27.990923600221922</v>
      </c>
      <c r="H181">
        <f t="shared" si="2"/>
        <v>4256.7189037745411</v>
      </c>
    </row>
    <row r="182" spans="1:8" x14ac:dyDescent="0.2">
      <c r="A182">
        <v>18097361100</v>
      </c>
      <c r="B182" s="5" t="s">
        <v>194</v>
      </c>
      <c r="C182">
        <v>-86.073882400000002</v>
      </c>
      <c r="D182">
        <v>39.771374999999999</v>
      </c>
      <c r="E182">
        <v>2094.4920947880255</v>
      </c>
      <c r="F182">
        <v>2095.803486934059</v>
      </c>
      <c r="G182">
        <v>67.698568002256138</v>
      </c>
      <c r="H182">
        <f t="shared" si="2"/>
        <v>4257.9941497243408</v>
      </c>
    </row>
    <row r="183" spans="1:8" x14ac:dyDescent="0.2">
      <c r="A183">
        <v>18097361200</v>
      </c>
      <c r="B183" s="5" t="s">
        <v>195</v>
      </c>
      <c r="C183">
        <v>-86.0734444</v>
      </c>
      <c r="D183">
        <v>39.761276600000002</v>
      </c>
      <c r="E183">
        <v>2094.4920947880255</v>
      </c>
      <c r="F183">
        <v>2577.8101413469317</v>
      </c>
      <c r="G183">
        <v>430.30180677601641</v>
      </c>
      <c r="H183">
        <f t="shared" si="2"/>
        <v>5102.6040429109744</v>
      </c>
    </row>
    <row r="184" spans="1:8" x14ac:dyDescent="0.2">
      <c r="A184">
        <v>18097361300</v>
      </c>
      <c r="B184" s="5" t="s">
        <v>196</v>
      </c>
      <c r="C184">
        <v>-86.035839999999993</v>
      </c>
      <c r="D184">
        <v>39.7666982</v>
      </c>
      <c r="E184">
        <v>2094.4920947880255</v>
      </c>
      <c r="F184">
        <v>2382.2002188738265</v>
      </c>
      <c r="G184">
        <v>228.2012469391106</v>
      </c>
      <c r="H184">
        <f t="shared" si="2"/>
        <v>4704.8935606009618</v>
      </c>
    </row>
    <row r="185" spans="1:8" x14ac:dyDescent="0.2">
      <c r="A185">
        <v>18097361400</v>
      </c>
      <c r="B185" s="5" t="s">
        <v>197</v>
      </c>
      <c r="C185">
        <v>-86.046059200000002</v>
      </c>
      <c r="D185">
        <v>39.746717400000001</v>
      </c>
      <c r="E185">
        <v>2094.4920947880255</v>
      </c>
      <c r="F185">
        <v>11815.944373979706</v>
      </c>
      <c r="G185">
        <v>9974.9715078759928</v>
      </c>
      <c r="H185">
        <f t="shared" si="2"/>
        <v>23885.407976643724</v>
      </c>
    </row>
    <row r="186" spans="1:8" x14ac:dyDescent="0.2">
      <c r="A186">
        <v>18097361600</v>
      </c>
      <c r="B186" s="5" t="s">
        <v>198</v>
      </c>
      <c r="C186">
        <v>-85.983057500000001</v>
      </c>
      <c r="D186">
        <v>39.745049299999998</v>
      </c>
      <c r="E186">
        <v>42805.103757551995</v>
      </c>
      <c r="F186">
        <v>10991.030042339647</v>
      </c>
      <c r="G186">
        <v>7519.801226336157</v>
      </c>
      <c r="H186">
        <f t="shared" si="2"/>
        <v>61315.935026227802</v>
      </c>
    </row>
    <row r="187" spans="1:8" x14ac:dyDescent="0.2">
      <c r="A187">
        <v>18097370201</v>
      </c>
      <c r="B187" s="5" t="s">
        <v>199</v>
      </c>
      <c r="C187">
        <v>-86.255406899999997</v>
      </c>
      <c r="D187">
        <v>39.7044657</v>
      </c>
      <c r="E187">
        <v>2094.4920947880255</v>
      </c>
      <c r="F187">
        <v>3956.4999181955504</v>
      </c>
      <c r="G187">
        <v>1854.7386258276347</v>
      </c>
      <c r="H187">
        <f t="shared" si="2"/>
        <v>7905.7306388112102</v>
      </c>
    </row>
    <row r="188" spans="1:8" x14ac:dyDescent="0.2">
      <c r="A188">
        <v>18097370202</v>
      </c>
      <c r="B188" s="5" t="s">
        <v>200</v>
      </c>
      <c r="C188">
        <v>-86.223437899999993</v>
      </c>
      <c r="D188">
        <v>39.704599700000003</v>
      </c>
      <c r="E188">
        <v>2094.4920947880255</v>
      </c>
      <c r="F188">
        <v>4094.5922204506232</v>
      </c>
      <c r="G188">
        <v>1997.4130425549079</v>
      </c>
      <c r="H188">
        <f t="shared" si="2"/>
        <v>8186.4973577935561</v>
      </c>
    </row>
    <row r="189" spans="1:8" x14ac:dyDescent="0.2">
      <c r="A189">
        <v>18097370301</v>
      </c>
      <c r="B189" s="5" t="s">
        <v>201</v>
      </c>
      <c r="C189">
        <v>-86.296972999999994</v>
      </c>
      <c r="D189">
        <v>39.653706399999997</v>
      </c>
      <c r="E189">
        <v>42805.103757551995</v>
      </c>
      <c r="F189">
        <v>14063.525821989377</v>
      </c>
      <c r="G189">
        <v>4345.3553224014249</v>
      </c>
      <c r="H189">
        <f t="shared" si="2"/>
        <v>61213.9849019428</v>
      </c>
    </row>
    <row r="190" spans="1:8" x14ac:dyDescent="0.2">
      <c r="A190">
        <v>18097370302</v>
      </c>
      <c r="B190" s="5" t="s">
        <v>202</v>
      </c>
      <c r="C190">
        <v>-86.248378500000001</v>
      </c>
      <c r="D190">
        <v>39.673098799999998</v>
      </c>
      <c r="E190">
        <v>42805.103757551995</v>
      </c>
      <c r="F190">
        <v>10611.146490878637</v>
      </c>
      <c r="G190">
        <v>7912.2898969129683</v>
      </c>
      <c r="H190">
        <f t="shared" si="2"/>
        <v>61328.540145343599</v>
      </c>
    </row>
    <row r="191" spans="1:8" x14ac:dyDescent="0.2">
      <c r="A191">
        <v>18097380100</v>
      </c>
      <c r="B191" s="5" t="s">
        <v>203</v>
      </c>
      <c r="C191">
        <v>-86.203715000000003</v>
      </c>
      <c r="D191">
        <v>39.6784167</v>
      </c>
      <c r="E191">
        <v>42805.103757551995</v>
      </c>
      <c r="F191">
        <v>26635.691535602356</v>
      </c>
      <c r="G191">
        <v>8643.9741398239566</v>
      </c>
      <c r="H191">
        <f t="shared" si="2"/>
        <v>78084.769432978312</v>
      </c>
    </row>
    <row r="192" spans="1:8" x14ac:dyDescent="0.2">
      <c r="A192">
        <v>18097380200</v>
      </c>
      <c r="B192" s="5" t="s">
        <v>204</v>
      </c>
      <c r="C192">
        <v>-86.158500000000004</v>
      </c>
      <c r="D192">
        <v>39.715142100000001</v>
      </c>
      <c r="E192">
        <v>2094.4920947880255</v>
      </c>
      <c r="F192">
        <v>2174.6299741778821</v>
      </c>
      <c r="G192">
        <v>13.743503036566857</v>
      </c>
      <c r="H192">
        <f t="shared" si="2"/>
        <v>4282.8655720024744</v>
      </c>
    </row>
    <row r="193" spans="1:8" x14ac:dyDescent="0.2">
      <c r="A193">
        <v>18097380300</v>
      </c>
      <c r="B193" s="5" t="s">
        <v>205</v>
      </c>
      <c r="C193">
        <v>-86.126378799999998</v>
      </c>
      <c r="D193">
        <v>39.716073100000003</v>
      </c>
      <c r="E193">
        <v>2094.4920947880255</v>
      </c>
      <c r="F193">
        <v>3279.9462474011593</v>
      </c>
      <c r="G193">
        <v>1155.7358661590438</v>
      </c>
      <c r="H193">
        <f t="shared" si="2"/>
        <v>6530.1742083482295</v>
      </c>
    </row>
    <row r="194" spans="1:8" x14ac:dyDescent="0.2">
      <c r="A194">
        <v>18097380402</v>
      </c>
      <c r="B194" s="5" t="s">
        <v>206</v>
      </c>
      <c r="C194">
        <v>-86.094944499999997</v>
      </c>
      <c r="D194">
        <v>39.6991899</v>
      </c>
      <c r="E194">
        <v>1373.3374760785625</v>
      </c>
      <c r="F194">
        <v>3061.4657859844733</v>
      </c>
      <c r="G194">
        <v>1015.2369959542667</v>
      </c>
      <c r="H194">
        <f t="shared" si="2"/>
        <v>5450.0402580173022</v>
      </c>
    </row>
    <row r="195" spans="1:8" x14ac:dyDescent="0.2">
      <c r="A195">
        <v>18097380403</v>
      </c>
      <c r="B195" s="5" t="s">
        <v>207</v>
      </c>
      <c r="C195">
        <v>-86.0882261</v>
      </c>
      <c r="D195">
        <v>39.714571900000003</v>
      </c>
      <c r="E195">
        <v>1373.3374760785625</v>
      </c>
      <c r="F195">
        <v>3224.6696446717106</v>
      </c>
      <c r="G195">
        <v>1183.856209086304</v>
      </c>
      <c r="H195">
        <f t="shared" ref="H195:H225" si="3">E195+F195+G195</f>
        <v>5781.8633298365776</v>
      </c>
    </row>
    <row r="196" spans="1:8" x14ac:dyDescent="0.2">
      <c r="A196">
        <v>18097380404</v>
      </c>
      <c r="B196" s="5" t="s">
        <v>208</v>
      </c>
      <c r="C196">
        <v>-86.103104599999995</v>
      </c>
      <c r="D196">
        <v>39.713253399999999</v>
      </c>
      <c r="E196">
        <v>1373.3374760785625</v>
      </c>
      <c r="F196">
        <v>3925.7798749110893</v>
      </c>
      <c r="G196">
        <v>1908.2303525208829</v>
      </c>
      <c r="H196">
        <f t="shared" si="3"/>
        <v>7207.3477035105343</v>
      </c>
    </row>
    <row r="197" spans="1:8" x14ac:dyDescent="0.2">
      <c r="A197">
        <v>18097380501</v>
      </c>
      <c r="B197" s="5" t="s">
        <v>209</v>
      </c>
      <c r="C197">
        <v>-86.121895499999994</v>
      </c>
      <c r="D197">
        <v>39.695816299999997</v>
      </c>
      <c r="E197">
        <v>2094.4920947880255</v>
      </c>
      <c r="F197">
        <v>1946.9742330802715</v>
      </c>
      <c r="G197">
        <v>221.46620485664397</v>
      </c>
      <c r="H197">
        <f t="shared" si="3"/>
        <v>4262.9325327249408</v>
      </c>
    </row>
    <row r="198" spans="1:8" x14ac:dyDescent="0.2">
      <c r="A198">
        <v>18097380502</v>
      </c>
      <c r="B198" s="5" t="s">
        <v>210</v>
      </c>
      <c r="C198">
        <v>-86.125543100000002</v>
      </c>
      <c r="D198">
        <v>39.704409699999999</v>
      </c>
      <c r="E198">
        <v>2094.4920947880255</v>
      </c>
      <c r="F198">
        <v>2540.3409872538264</v>
      </c>
      <c r="G198">
        <v>391.58936865891087</v>
      </c>
      <c r="H198">
        <f t="shared" si="3"/>
        <v>5026.422450700763</v>
      </c>
    </row>
    <row r="199" spans="1:8" x14ac:dyDescent="0.2">
      <c r="A199">
        <v>18097380600</v>
      </c>
      <c r="B199" s="5" t="s">
        <v>211</v>
      </c>
      <c r="C199">
        <v>-86.158012099999993</v>
      </c>
      <c r="D199">
        <v>39.700312400000001</v>
      </c>
      <c r="E199">
        <v>2094.4920947880255</v>
      </c>
      <c r="F199">
        <v>4135.5595927858039</v>
      </c>
      <c r="G199">
        <v>2039.7397751628878</v>
      </c>
      <c r="H199">
        <f t="shared" si="3"/>
        <v>8269.7914627367172</v>
      </c>
    </row>
    <row r="200" spans="1:8" x14ac:dyDescent="0.2">
      <c r="A200">
        <v>18097380700</v>
      </c>
      <c r="B200" s="5" t="s">
        <v>212</v>
      </c>
      <c r="C200">
        <v>-86.158286000000004</v>
      </c>
      <c r="D200">
        <v>39.685991399999999</v>
      </c>
      <c r="E200">
        <v>42805.103757551995</v>
      </c>
      <c r="F200">
        <v>4657.7802134095828</v>
      </c>
      <c r="G200">
        <v>14063.19800207862</v>
      </c>
      <c r="H200">
        <f t="shared" si="3"/>
        <v>61526.0819730402</v>
      </c>
    </row>
    <row r="201" spans="1:8" x14ac:dyDescent="0.2">
      <c r="A201">
        <v>18097380800</v>
      </c>
      <c r="B201" s="5" t="s">
        <v>213</v>
      </c>
      <c r="C201">
        <v>-86.125215900000001</v>
      </c>
      <c r="D201">
        <v>39.6865764</v>
      </c>
      <c r="E201">
        <v>42805.103757551995</v>
      </c>
      <c r="F201">
        <v>2879.518206972476</v>
      </c>
      <c r="G201">
        <v>15900.465470384326</v>
      </c>
      <c r="H201">
        <f t="shared" si="3"/>
        <v>61585.087434908797</v>
      </c>
    </row>
    <row r="202" spans="1:8" x14ac:dyDescent="0.2">
      <c r="A202">
        <v>18097380901</v>
      </c>
      <c r="B202" s="5" t="s">
        <v>214</v>
      </c>
      <c r="C202">
        <v>-86.105681899999993</v>
      </c>
      <c r="D202">
        <v>39.674325099999997</v>
      </c>
      <c r="E202">
        <v>110.12304773421876</v>
      </c>
      <c r="F202">
        <v>6179.8045910733708</v>
      </c>
      <c r="G202">
        <v>5726.1675714908315</v>
      </c>
      <c r="H202">
        <f t="shared" si="3"/>
        <v>12016.095210298421</v>
      </c>
    </row>
    <row r="203" spans="1:8" x14ac:dyDescent="0.2">
      <c r="A203">
        <v>18097380902</v>
      </c>
      <c r="B203" s="5" t="s">
        <v>215</v>
      </c>
      <c r="C203">
        <v>-86.091464200000004</v>
      </c>
      <c r="D203">
        <v>39.6715023</v>
      </c>
      <c r="E203">
        <v>110.12304773421876</v>
      </c>
      <c r="F203">
        <v>7658.9657376657178</v>
      </c>
      <c r="G203">
        <v>7254.4095544935808</v>
      </c>
      <c r="H203">
        <f t="shared" si="3"/>
        <v>15023.498339893518</v>
      </c>
    </row>
    <row r="204" spans="1:8" x14ac:dyDescent="0.2">
      <c r="A204">
        <v>18097381001</v>
      </c>
      <c r="B204" s="5" t="s">
        <v>216</v>
      </c>
      <c r="C204">
        <v>-86.125213400000007</v>
      </c>
      <c r="D204">
        <v>39.657572500000001</v>
      </c>
      <c r="E204">
        <v>42805.103757551995</v>
      </c>
      <c r="F204">
        <v>4161.555761384514</v>
      </c>
      <c r="G204">
        <v>14575.88794280909</v>
      </c>
      <c r="H204">
        <f t="shared" si="3"/>
        <v>61542.547461745598</v>
      </c>
    </row>
    <row r="205" spans="1:8" x14ac:dyDescent="0.2">
      <c r="A205">
        <v>18097381002</v>
      </c>
      <c r="B205" s="5" t="s">
        <v>217</v>
      </c>
      <c r="C205">
        <v>-86.1252803</v>
      </c>
      <c r="D205">
        <v>39.6722891</v>
      </c>
      <c r="E205">
        <v>697.62679500593742</v>
      </c>
      <c r="F205">
        <v>3755.4817466628847</v>
      </c>
      <c r="G205">
        <v>3084.1655319924489</v>
      </c>
      <c r="H205">
        <f t="shared" si="3"/>
        <v>7537.2740736612704</v>
      </c>
    </row>
    <row r="206" spans="1:8" x14ac:dyDescent="0.2">
      <c r="A206">
        <v>18097381101</v>
      </c>
      <c r="B206" s="5" t="s">
        <v>218</v>
      </c>
      <c r="C206">
        <v>-86.158983599999999</v>
      </c>
      <c r="D206">
        <v>39.671493099999999</v>
      </c>
      <c r="E206">
        <v>42805.103757551995</v>
      </c>
      <c r="F206">
        <v>6588.8519998679831</v>
      </c>
      <c r="G206">
        <v>12068.050290785222</v>
      </c>
      <c r="H206">
        <f t="shared" si="3"/>
        <v>61462.006048205199</v>
      </c>
    </row>
    <row r="207" spans="1:8" x14ac:dyDescent="0.2">
      <c r="A207">
        <v>18097381102</v>
      </c>
      <c r="B207" s="5" t="s">
        <v>219</v>
      </c>
      <c r="C207">
        <v>-86.159407799999997</v>
      </c>
      <c r="D207">
        <v>39.657727700000002</v>
      </c>
      <c r="E207">
        <v>42805.103757551995</v>
      </c>
      <c r="F207">
        <v>6122.6517876558064</v>
      </c>
      <c r="G207">
        <v>12549.719741357796</v>
      </c>
      <c r="H207">
        <f t="shared" si="3"/>
        <v>61477.475286565597</v>
      </c>
    </row>
    <row r="208" spans="1:8" x14ac:dyDescent="0.2">
      <c r="A208">
        <v>18097381201</v>
      </c>
      <c r="B208" s="5" t="s">
        <v>220</v>
      </c>
      <c r="C208">
        <v>-86.158663000000004</v>
      </c>
      <c r="D208">
        <v>39.643273800000003</v>
      </c>
      <c r="E208">
        <v>42805.103757551995</v>
      </c>
      <c r="F208">
        <v>8844.1467173732435</v>
      </c>
      <c r="G208">
        <v>9737.9214341179577</v>
      </c>
      <c r="H208">
        <f t="shared" si="3"/>
        <v>61387.171909043202</v>
      </c>
    </row>
    <row r="209" spans="1:8" x14ac:dyDescent="0.2">
      <c r="A209">
        <v>18097381203</v>
      </c>
      <c r="B209" s="5" t="s">
        <v>221</v>
      </c>
      <c r="C209">
        <v>-86.128321400000004</v>
      </c>
      <c r="D209">
        <v>39.646679200000001</v>
      </c>
      <c r="E209">
        <v>42805.103757551995</v>
      </c>
      <c r="F209">
        <v>1659.4844222308338</v>
      </c>
      <c r="G209">
        <v>17160.981848075371</v>
      </c>
      <c r="H209">
        <f t="shared" si="3"/>
        <v>61625.570027858193</v>
      </c>
    </row>
    <row r="210" spans="1:8" x14ac:dyDescent="0.2">
      <c r="A210">
        <v>18097381204</v>
      </c>
      <c r="B210" s="5" t="s">
        <v>222</v>
      </c>
      <c r="C210">
        <v>-86.123539199999996</v>
      </c>
      <c r="D210">
        <v>39.638870199999999</v>
      </c>
      <c r="E210">
        <v>42805.103757551995</v>
      </c>
      <c r="F210">
        <v>1246.4679163664784</v>
      </c>
      <c r="G210">
        <v>17587.702875320527</v>
      </c>
      <c r="H210">
        <f t="shared" si="3"/>
        <v>61639.274549238995</v>
      </c>
    </row>
    <row r="211" spans="1:8" x14ac:dyDescent="0.2">
      <c r="A211">
        <v>18097381205</v>
      </c>
      <c r="B211" s="5" t="s">
        <v>223</v>
      </c>
      <c r="C211">
        <v>-86.098428299999995</v>
      </c>
      <c r="D211">
        <v>39.644149900000002</v>
      </c>
      <c r="E211">
        <v>42805.103757551995</v>
      </c>
      <c r="F211">
        <v>4556.3122263412706</v>
      </c>
      <c r="G211">
        <v>14168.032852646331</v>
      </c>
      <c r="H211">
        <f t="shared" si="3"/>
        <v>61529.448836539596</v>
      </c>
    </row>
    <row r="212" spans="1:8" x14ac:dyDescent="0.2">
      <c r="A212">
        <v>18097390101</v>
      </c>
      <c r="B212" s="5" t="s">
        <v>224</v>
      </c>
      <c r="C212">
        <v>-86.038292600000005</v>
      </c>
      <c r="D212">
        <v>39.709008500000003</v>
      </c>
      <c r="E212">
        <v>42805.103757551995</v>
      </c>
      <c r="F212">
        <v>10568.176283452163</v>
      </c>
      <c r="G212">
        <v>7956.6859217536376</v>
      </c>
      <c r="H212">
        <f t="shared" si="3"/>
        <v>61329.9659627578</v>
      </c>
    </row>
    <row r="213" spans="1:8" x14ac:dyDescent="0.2">
      <c r="A213">
        <v>18097390102</v>
      </c>
      <c r="B213" s="5" t="s">
        <v>225</v>
      </c>
      <c r="C213">
        <v>-86.069478700000005</v>
      </c>
      <c r="D213">
        <v>39.711380400000003</v>
      </c>
      <c r="E213">
        <v>1373.3374760785625</v>
      </c>
      <c r="F213">
        <v>3552.7478389746407</v>
      </c>
      <c r="G213">
        <v>1522.8205412664336</v>
      </c>
      <c r="H213">
        <f t="shared" si="3"/>
        <v>6448.9058563196368</v>
      </c>
    </row>
    <row r="214" spans="1:8" x14ac:dyDescent="0.2">
      <c r="A214">
        <v>18097390200</v>
      </c>
      <c r="B214" s="5" t="s">
        <v>226</v>
      </c>
      <c r="C214">
        <v>-85.984746599999994</v>
      </c>
      <c r="D214">
        <v>39.711277000000003</v>
      </c>
      <c r="E214">
        <v>42805.103757551995</v>
      </c>
      <c r="F214">
        <v>5306.1200134761075</v>
      </c>
      <c r="G214">
        <v>13393.345292658894</v>
      </c>
      <c r="H214">
        <f t="shared" si="3"/>
        <v>61504.569063686999</v>
      </c>
    </row>
    <row r="215" spans="1:8" x14ac:dyDescent="0.2">
      <c r="A215">
        <v>18097390300</v>
      </c>
      <c r="B215" s="5" t="s">
        <v>227</v>
      </c>
      <c r="C215">
        <v>-85.982243299999993</v>
      </c>
      <c r="D215">
        <v>39.667513499999998</v>
      </c>
      <c r="E215">
        <v>42805.103757551995</v>
      </c>
      <c r="F215">
        <v>9210.4488433852839</v>
      </c>
      <c r="G215">
        <v>9359.4648415253178</v>
      </c>
      <c r="H215">
        <f t="shared" si="3"/>
        <v>61375.017442462595</v>
      </c>
    </row>
    <row r="216" spans="1:8" x14ac:dyDescent="0.2">
      <c r="A216">
        <v>18097390402</v>
      </c>
      <c r="B216" s="5" t="s">
        <v>228</v>
      </c>
      <c r="C216">
        <v>-86.054066800000001</v>
      </c>
      <c r="D216">
        <v>39.666075200000002</v>
      </c>
      <c r="E216">
        <v>42805.103757551995</v>
      </c>
      <c r="F216">
        <v>16470.022016879284</v>
      </c>
      <c r="G216">
        <v>1859.00789133232</v>
      </c>
      <c r="H216">
        <f t="shared" si="3"/>
        <v>61134.133665763598</v>
      </c>
    </row>
    <row r="217" spans="1:8" x14ac:dyDescent="0.2">
      <c r="A217">
        <v>18097390403</v>
      </c>
      <c r="B217" s="5" t="s">
        <v>229</v>
      </c>
      <c r="C217">
        <v>-86.031566100000006</v>
      </c>
      <c r="D217">
        <v>39.6666849</v>
      </c>
      <c r="E217">
        <v>42805.103757551995</v>
      </c>
      <c r="F217">
        <v>14238.255240020699</v>
      </c>
      <c r="G217">
        <v>4164.8281141819052</v>
      </c>
      <c r="H217">
        <f t="shared" si="3"/>
        <v>61208.187111754596</v>
      </c>
    </row>
    <row r="218" spans="1:8" x14ac:dyDescent="0.2">
      <c r="A218">
        <v>18097390404</v>
      </c>
      <c r="B218" s="5" t="s">
        <v>230</v>
      </c>
      <c r="C218">
        <v>-86.073025099999995</v>
      </c>
      <c r="D218">
        <v>39.682320400000002</v>
      </c>
      <c r="E218">
        <v>42805.103757551995</v>
      </c>
      <c r="F218">
        <v>5964.7519446565666</v>
      </c>
      <c r="G218">
        <v>12712.858943423034</v>
      </c>
      <c r="H218">
        <f t="shared" si="3"/>
        <v>61482.714645631597</v>
      </c>
    </row>
    <row r="219" spans="1:8" x14ac:dyDescent="0.2">
      <c r="A219">
        <v>18097390405</v>
      </c>
      <c r="B219" s="5" t="s">
        <v>231</v>
      </c>
      <c r="C219">
        <v>-86.073111699999998</v>
      </c>
      <c r="D219">
        <v>39.653247899999997</v>
      </c>
      <c r="E219">
        <v>42805.103757551995</v>
      </c>
      <c r="F219">
        <v>4192.0604804671957</v>
      </c>
      <c r="G219">
        <v>14544.371030342007</v>
      </c>
      <c r="H219">
        <f t="shared" si="3"/>
        <v>61541.5352683612</v>
      </c>
    </row>
    <row r="220" spans="1:8" x14ac:dyDescent="0.2">
      <c r="A220">
        <v>18097390500</v>
      </c>
      <c r="B220" s="5" t="s">
        <v>232</v>
      </c>
      <c r="C220">
        <v>-86.176583399999998</v>
      </c>
      <c r="D220">
        <v>39.817477500000003</v>
      </c>
      <c r="E220">
        <v>2094.4920947880255</v>
      </c>
      <c r="F220">
        <v>1309.5551645044272</v>
      </c>
      <c r="G220">
        <v>880.03581615848839</v>
      </c>
      <c r="H220">
        <f t="shared" si="3"/>
        <v>4284.0830754509407</v>
      </c>
    </row>
    <row r="221" spans="1:8" x14ac:dyDescent="0.2">
      <c r="A221">
        <v>18097390600</v>
      </c>
      <c r="B221" s="5" t="s">
        <v>233</v>
      </c>
      <c r="C221">
        <v>-86.0283455</v>
      </c>
      <c r="D221">
        <v>39.862625700000002</v>
      </c>
      <c r="E221">
        <v>1923.7357235225938</v>
      </c>
      <c r="F221">
        <v>5034.4499025807672</v>
      </c>
      <c r="G221">
        <v>2019.0510831307886</v>
      </c>
      <c r="H221">
        <f t="shared" si="3"/>
        <v>8977.2367092341501</v>
      </c>
    </row>
    <row r="222" spans="1:8" x14ac:dyDescent="0.2">
      <c r="A222">
        <v>18097390700</v>
      </c>
      <c r="B222" s="5" t="s">
        <v>234</v>
      </c>
      <c r="C222">
        <v>-86.207779400000007</v>
      </c>
      <c r="D222">
        <v>39.7704564</v>
      </c>
      <c r="E222">
        <v>2094.4920947880255</v>
      </c>
      <c r="F222">
        <v>1239.7256630164889</v>
      </c>
      <c r="G222">
        <v>952.18236764942651</v>
      </c>
      <c r="H222">
        <f t="shared" si="3"/>
        <v>4286.4001254539407</v>
      </c>
    </row>
    <row r="223" spans="1:8" x14ac:dyDescent="0.2">
      <c r="A223">
        <v>18097390800</v>
      </c>
      <c r="B223" s="5" t="s">
        <v>235</v>
      </c>
      <c r="C223">
        <v>-86.295794400000005</v>
      </c>
      <c r="D223">
        <v>39.704839900000003</v>
      </c>
      <c r="E223">
        <v>42805.103757551995</v>
      </c>
      <c r="F223">
        <v>4438.7964145275919</v>
      </c>
      <c r="G223">
        <v>14289.448019407611</v>
      </c>
      <c r="H223">
        <f t="shared" si="3"/>
        <v>61533.348191487195</v>
      </c>
    </row>
    <row r="224" spans="1:8" x14ac:dyDescent="0.2">
      <c r="A224">
        <v>18097390900</v>
      </c>
      <c r="B224" s="5" t="s">
        <v>236</v>
      </c>
      <c r="C224">
        <v>-86.146259900000004</v>
      </c>
      <c r="D224">
        <v>39.789439600000001</v>
      </c>
      <c r="E224">
        <v>2094.4920947880255</v>
      </c>
      <c r="F224">
        <v>1615.5212547910646</v>
      </c>
      <c r="G224">
        <v>563.91730153385117</v>
      </c>
      <c r="H224">
        <f t="shared" si="3"/>
        <v>4273.9306511129416</v>
      </c>
    </row>
    <row r="225" spans="1:8" x14ac:dyDescent="0.2">
      <c r="A225">
        <v>18097391000</v>
      </c>
      <c r="B225" s="5" t="s">
        <v>237</v>
      </c>
      <c r="C225">
        <v>-86.168801700000003</v>
      </c>
      <c r="D225">
        <v>39.769146300000003</v>
      </c>
      <c r="E225">
        <v>2094.4920947880255</v>
      </c>
      <c r="F225">
        <v>4586.6208221064089</v>
      </c>
      <c r="G225">
        <v>2505.767908162893</v>
      </c>
      <c r="H225">
        <f t="shared" si="3"/>
        <v>9186.8808250573275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Commercial</vt:lpstr>
      <vt:lpstr>Residential</vt:lpstr>
      <vt:lpstr>Nonresidential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2021-04-15T16:26:54Z</dcterms:created>
  <dcterms:modified xsi:type="dcterms:W3CDTF">2022-02-16T22:14:22Z</dcterms:modified>
</cp:coreProperties>
</file>