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-Alotaibi\Documents\R Projects\TTI-AsthmaIR\Results\Tables\"/>
    </mc:Choice>
  </mc:AlternateContent>
  <bookViews>
    <workbookView xWindow="0" yWindow="0" windowWidth="28800" windowHeight="12300" activeTab="1"/>
  </bookViews>
  <sheets>
    <sheet name="Table 4" sheetId="3" r:id="rId1"/>
    <sheet name="Table S4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4" i="1"/>
  <c r="L4" i="1" s="1"/>
  <c r="I5" i="1"/>
  <c r="I6" i="1"/>
  <c r="I7" i="1"/>
  <c r="I8" i="1"/>
  <c r="I9" i="1"/>
  <c r="I10" i="1"/>
  <c r="L10" i="1" s="1"/>
  <c r="I11" i="1"/>
  <c r="I12" i="1"/>
  <c r="I13" i="1"/>
  <c r="L13" i="1" s="1"/>
  <c r="I14" i="1"/>
  <c r="I15" i="1"/>
  <c r="I16" i="1"/>
  <c r="I17" i="1"/>
  <c r="I18" i="1"/>
  <c r="I19" i="1"/>
  <c r="I20" i="1"/>
  <c r="I21" i="1"/>
  <c r="L21" i="1" s="1"/>
  <c r="I22" i="1"/>
  <c r="I23" i="1"/>
  <c r="I24" i="1"/>
  <c r="I25" i="1"/>
  <c r="L25" i="1" s="1"/>
  <c r="I26" i="1"/>
  <c r="I27" i="1"/>
  <c r="I28" i="1"/>
  <c r="L28" i="1" s="1"/>
  <c r="I29" i="1"/>
  <c r="L29" i="1" s="1"/>
  <c r="I30" i="1"/>
  <c r="I31" i="1"/>
  <c r="I32" i="1"/>
  <c r="I33" i="1"/>
  <c r="I34" i="1"/>
  <c r="L34" i="1" s="1"/>
  <c r="I35" i="1"/>
  <c r="I36" i="1"/>
  <c r="I37" i="1"/>
  <c r="L37" i="1" s="1"/>
  <c r="I38" i="1"/>
  <c r="I39" i="1"/>
  <c r="I40" i="1"/>
  <c r="I41" i="1"/>
  <c r="I42" i="1"/>
  <c r="I43" i="1"/>
  <c r="L43" i="1" s="1"/>
  <c r="I44" i="1"/>
  <c r="L44" i="1" s="1"/>
  <c r="I45" i="1"/>
  <c r="L45" i="1" s="1"/>
  <c r="I46" i="1"/>
  <c r="I47" i="1"/>
  <c r="I48" i="1"/>
  <c r="I49" i="1"/>
  <c r="L49" i="1" s="1"/>
  <c r="I50" i="1"/>
  <c r="L50" i="1" s="1"/>
  <c r="I51" i="1"/>
  <c r="I52" i="1"/>
  <c r="L52" i="1" s="1"/>
  <c r="I3" i="1"/>
  <c r="L3" i="1" s="1"/>
  <c r="H4" i="1"/>
  <c r="K4" i="1" s="1"/>
  <c r="H5" i="1"/>
  <c r="K5" i="1" s="1"/>
  <c r="H6" i="1"/>
  <c r="H7" i="1"/>
  <c r="H8" i="1"/>
  <c r="K8" i="1" s="1"/>
  <c r="H9" i="1"/>
  <c r="H10" i="1"/>
  <c r="H11" i="1"/>
  <c r="H12" i="1"/>
  <c r="K12" i="1" s="1"/>
  <c r="H13" i="1"/>
  <c r="K13" i="1" s="1"/>
  <c r="H14" i="1"/>
  <c r="H15" i="1"/>
  <c r="H16" i="1"/>
  <c r="K16" i="1" s="1"/>
  <c r="H17" i="1"/>
  <c r="H18" i="1"/>
  <c r="H19" i="1"/>
  <c r="H20" i="1"/>
  <c r="K20" i="1" s="1"/>
  <c r="H21" i="1"/>
  <c r="K21" i="1" s="1"/>
  <c r="H22" i="1"/>
  <c r="H23" i="1"/>
  <c r="H24" i="1"/>
  <c r="K24" i="1" s="1"/>
  <c r="H25" i="1"/>
  <c r="H26" i="1"/>
  <c r="H27" i="1"/>
  <c r="H28" i="1"/>
  <c r="K28" i="1" s="1"/>
  <c r="H29" i="1"/>
  <c r="K29" i="1" s="1"/>
  <c r="H30" i="1"/>
  <c r="H31" i="1"/>
  <c r="H32" i="1"/>
  <c r="K32" i="1" s="1"/>
  <c r="H33" i="1"/>
  <c r="H34" i="1"/>
  <c r="H35" i="1"/>
  <c r="H36" i="1"/>
  <c r="K36" i="1" s="1"/>
  <c r="H37" i="1"/>
  <c r="K37" i="1" s="1"/>
  <c r="H38" i="1"/>
  <c r="H39" i="1"/>
  <c r="H40" i="1"/>
  <c r="K40" i="1" s="1"/>
  <c r="H41" i="1"/>
  <c r="H42" i="1"/>
  <c r="H43" i="1"/>
  <c r="H44" i="1"/>
  <c r="K44" i="1" s="1"/>
  <c r="H45" i="1"/>
  <c r="K45" i="1" s="1"/>
  <c r="H46" i="1"/>
  <c r="H47" i="1"/>
  <c r="H48" i="1"/>
  <c r="K48" i="1" s="1"/>
  <c r="H49" i="1"/>
  <c r="H50" i="1"/>
  <c r="H51" i="1"/>
  <c r="H52" i="1"/>
  <c r="K52" i="1" s="1"/>
  <c r="H3" i="1"/>
  <c r="K3" i="1" s="1"/>
  <c r="M4" i="1"/>
  <c r="L5" i="1"/>
  <c r="M5" i="1"/>
  <c r="K6" i="1"/>
  <c r="L6" i="1"/>
  <c r="M6" i="1"/>
  <c r="K7" i="1"/>
  <c r="L7" i="1"/>
  <c r="M7" i="1"/>
  <c r="L8" i="1"/>
  <c r="M8" i="1"/>
  <c r="K9" i="1"/>
  <c r="L9" i="1"/>
  <c r="M9" i="1"/>
  <c r="K10" i="1"/>
  <c r="M10" i="1"/>
  <c r="K11" i="1"/>
  <c r="L11" i="1"/>
  <c r="M11" i="1"/>
  <c r="L12" i="1"/>
  <c r="M12" i="1"/>
  <c r="M13" i="1"/>
  <c r="K14" i="1"/>
  <c r="L14" i="1"/>
  <c r="M14" i="1"/>
  <c r="K15" i="1"/>
  <c r="L15" i="1"/>
  <c r="M15" i="1"/>
  <c r="L16" i="1"/>
  <c r="M16" i="1"/>
  <c r="K17" i="1"/>
  <c r="L17" i="1"/>
  <c r="M17" i="1"/>
  <c r="K18" i="1"/>
  <c r="L18" i="1"/>
  <c r="M18" i="1"/>
  <c r="K19" i="1"/>
  <c r="L19" i="1"/>
  <c r="M19" i="1"/>
  <c r="L20" i="1"/>
  <c r="M20" i="1"/>
  <c r="M21" i="1"/>
  <c r="K22" i="1"/>
  <c r="L22" i="1"/>
  <c r="M22" i="1"/>
  <c r="K23" i="1"/>
  <c r="L23" i="1"/>
  <c r="M23" i="1"/>
  <c r="L24" i="1"/>
  <c r="M24" i="1"/>
  <c r="K25" i="1"/>
  <c r="M25" i="1"/>
  <c r="K26" i="1"/>
  <c r="L26" i="1"/>
  <c r="M26" i="1"/>
  <c r="K27" i="1"/>
  <c r="L27" i="1"/>
  <c r="M27" i="1"/>
  <c r="M28" i="1"/>
  <c r="M29" i="1"/>
  <c r="K30" i="1"/>
  <c r="L30" i="1"/>
  <c r="M30" i="1"/>
  <c r="K31" i="1"/>
  <c r="L31" i="1"/>
  <c r="M31" i="1"/>
  <c r="L32" i="1"/>
  <c r="M32" i="1"/>
  <c r="K33" i="1"/>
  <c r="L33" i="1"/>
  <c r="M33" i="1"/>
  <c r="K34" i="1"/>
  <c r="M34" i="1"/>
  <c r="K35" i="1"/>
  <c r="L35" i="1"/>
  <c r="M35" i="1"/>
  <c r="L36" i="1"/>
  <c r="M36" i="1"/>
  <c r="M37" i="1"/>
  <c r="K38" i="1"/>
  <c r="L38" i="1"/>
  <c r="M38" i="1"/>
  <c r="K39" i="1"/>
  <c r="L39" i="1"/>
  <c r="M39" i="1"/>
  <c r="L40" i="1"/>
  <c r="M40" i="1"/>
  <c r="K41" i="1"/>
  <c r="L41" i="1"/>
  <c r="M41" i="1"/>
  <c r="K42" i="1"/>
  <c r="L42" i="1"/>
  <c r="M42" i="1"/>
  <c r="K43" i="1"/>
  <c r="M43" i="1"/>
  <c r="M44" i="1"/>
  <c r="M45" i="1"/>
  <c r="K46" i="1"/>
  <c r="L46" i="1"/>
  <c r="M46" i="1"/>
  <c r="K47" i="1"/>
  <c r="L47" i="1"/>
  <c r="M47" i="1"/>
  <c r="L48" i="1"/>
  <c r="M48" i="1"/>
  <c r="K49" i="1"/>
  <c r="M49" i="1"/>
  <c r="K50" i="1"/>
  <c r="M50" i="1"/>
  <c r="K51" i="1"/>
  <c r="L51" i="1"/>
  <c r="M51" i="1"/>
  <c r="M52" i="1"/>
  <c r="M3" i="1"/>
  <c r="D4" i="1"/>
  <c r="D5" i="1"/>
  <c r="D6" i="1"/>
  <c r="D7" i="1"/>
  <c r="D8" i="1"/>
  <c r="D9" i="1"/>
  <c r="D10" i="1"/>
  <c r="D11" i="1"/>
  <c r="D12" i="1"/>
  <c r="D13" i="1"/>
  <c r="D14" i="1"/>
  <c r="D15" i="1"/>
  <c r="J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J31" i="1" s="1"/>
  <c r="D32" i="1"/>
  <c r="D33" i="1"/>
  <c r="D34" i="1"/>
  <c r="D35" i="1"/>
  <c r="D36" i="1"/>
  <c r="D37" i="1"/>
  <c r="D38" i="1"/>
  <c r="D39" i="1"/>
  <c r="J39" i="1" s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G4" i="1"/>
  <c r="J4" i="1" s="1"/>
  <c r="G5" i="1"/>
  <c r="J5" i="1" s="1"/>
  <c r="G6" i="1"/>
  <c r="G7" i="1"/>
  <c r="G8" i="1"/>
  <c r="J8" i="1" s="1"/>
  <c r="G9" i="1"/>
  <c r="J9" i="1" s="1"/>
  <c r="G10" i="1"/>
  <c r="G11" i="1"/>
  <c r="G12" i="1"/>
  <c r="G13" i="1"/>
  <c r="J13" i="1" s="1"/>
  <c r="G14" i="1"/>
  <c r="G15" i="1"/>
  <c r="G16" i="1"/>
  <c r="J16" i="1" s="1"/>
  <c r="G17" i="1"/>
  <c r="J17" i="1" s="1"/>
  <c r="G18" i="1"/>
  <c r="G19" i="1"/>
  <c r="G20" i="1"/>
  <c r="G21" i="1"/>
  <c r="J21" i="1" s="1"/>
  <c r="G22" i="1"/>
  <c r="G23" i="1"/>
  <c r="G24" i="1"/>
  <c r="J24" i="1" s="1"/>
  <c r="G25" i="1"/>
  <c r="G26" i="1"/>
  <c r="G27" i="1"/>
  <c r="G28" i="1"/>
  <c r="J28" i="1" s="1"/>
  <c r="G29" i="1"/>
  <c r="J29" i="1" s="1"/>
  <c r="G30" i="1"/>
  <c r="G31" i="1"/>
  <c r="G32" i="1"/>
  <c r="J32" i="1" s="1"/>
  <c r="G33" i="1"/>
  <c r="J33" i="1" s="1"/>
  <c r="G34" i="1"/>
  <c r="G35" i="1"/>
  <c r="G36" i="1"/>
  <c r="G37" i="1"/>
  <c r="J37" i="1" s="1"/>
  <c r="G38" i="1"/>
  <c r="G39" i="1"/>
  <c r="G40" i="1"/>
  <c r="J40" i="1" s="1"/>
  <c r="G41" i="1"/>
  <c r="J41" i="1" s="1"/>
  <c r="G42" i="1"/>
  <c r="G43" i="1"/>
  <c r="G44" i="1"/>
  <c r="J44" i="1" s="1"/>
  <c r="G45" i="1"/>
  <c r="J45" i="1" s="1"/>
  <c r="G46" i="1"/>
  <c r="J46" i="1" s="1"/>
  <c r="G47" i="1"/>
  <c r="G48" i="1"/>
  <c r="G49" i="1"/>
  <c r="G50" i="1"/>
  <c r="G51" i="1"/>
  <c r="G3" i="1"/>
  <c r="J7" i="1"/>
  <c r="J12" i="1"/>
  <c r="J20" i="1"/>
  <c r="J36" i="1"/>
  <c r="J48" i="1"/>
  <c r="J49" i="1"/>
  <c r="J51" i="1"/>
  <c r="J43" i="1" l="1"/>
  <c r="J27" i="1"/>
  <c r="J19" i="1"/>
  <c r="J11" i="1"/>
  <c r="J47" i="1"/>
  <c r="J23" i="1"/>
  <c r="J25" i="1"/>
  <c r="J38" i="1"/>
  <c r="J30" i="1"/>
  <c r="J22" i="1"/>
  <c r="J14" i="1"/>
  <c r="J6" i="1"/>
  <c r="J34" i="1"/>
  <c r="J50" i="1"/>
  <c r="J42" i="1"/>
  <c r="J26" i="1"/>
  <c r="J18" i="1"/>
  <c r="J10" i="1"/>
  <c r="J35" i="1"/>
</calcChain>
</file>

<file path=xl/sharedStrings.xml><?xml version="1.0" encoding="utf-8"?>
<sst xmlns="http://schemas.openxmlformats.org/spreadsheetml/2006/main" count="184" uniqueCount="107">
  <si>
    <t>Difference</t>
  </si>
  <si>
    <t>State</t>
  </si>
  <si>
    <t>Incident cases</t>
  </si>
  <si>
    <t>AC</t>
  </si>
  <si>
    <t>AF</t>
  </si>
  <si>
    <t>Origin cases</t>
  </si>
  <si>
    <t>Origin AC</t>
  </si>
  <si>
    <t>Alabama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</si>
  <si>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</si>
  <si>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</si>
  <si>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</si>
  <si>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</si>
  <si>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</si>
  <si>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</si>
  <si>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</si>
  <si>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</si>
  <si>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</si>
  <si>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</si>
  <si>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</si>
  <si>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</si>
  <si>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</si>
  <si>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</si>
  <si>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</si>
  <si>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</si>
  <si>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</si>
  <si>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</si>
  <si>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</si>
  <si>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</si>
  <si>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</si>
  <si>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</si>
  <si>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</si>
  <si>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</si>
  <si>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</si>
  <si>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</si>
  <si>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</si>
  <si>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</si>
  <si>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</si>
  <si>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</si>
  <si>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</si>
  <si>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</si>
  <si>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</si>
  <si>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</si>
  <si>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</si>
  <si>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</si>
  <si>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</si>
  <si>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</si>
  <si>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</si>
  <si>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</si>
  <si>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</si>
  <si>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</si>
  <si>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</si>
  <si>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</si>
  <si>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</si>
  <si>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</si>
  <si>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</si>
  <si>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</si>
  <si>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r>
      <t> </t>
    </r>
    <r>
      <rPr>
        <sz val="10"/>
        <color theme="1"/>
        <rFont val="Calibri"/>
        <family val="2"/>
        <scheme val="minor"/>
      </rPr>
      <t>This is a very strange way to organize the table - make it similar to table 4 – what does the % in the last column correspond to???</t>
    </r>
  </si>
  <si>
    <t>State cases</t>
  </si>
  <si>
    <t>Diff</t>
  </si>
  <si>
    <t>% Diff</t>
  </si>
  <si>
    <t>State AC</t>
  </si>
  <si>
    <t>Total</t>
  </si>
  <si>
    <t>By living location (% of Total)</t>
  </si>
  <si>
    <t>Rural</t>
  </si>
  <si>
    <t>142,559 (19%)</t>
  </si>
  <si>
    <t>13,951 (11%)</t>
  </si>
  <si>
    <t>148,470 (19%)</t>
  </si>
  <si>
    <t>14,466 (10%)</t>
  </si>
  <si>
    <t>Urban cluster</t>
  </si>
  <si>
    <t>71,249 (9%)</t>
  </si>
  <si>
    <t>9,296 (7%)</t>
  </si>
  <si>
    <t>75,453 (9%)</t>
  </si>
  <si>
    <t>9,844 (7%)</t>
  </si>
  <si>
    <t>Urbanized area</t>
  </si>
  <si>
    <t>541,085 (72%)</t>
  </si>
  <si>
    <t>109,581 (82%)</t>
  </si>
  <si>
    <t>571,011 (72%)</t>
  </si>
  <si>
    <t>117,621 (83%)</t>
  </si>
  <si>
    <t>By median household income (% of Total)</t>
  </si>
  <si>
    <t>&lt;$20,000</t>
  </si>
  <si>
    <t>28,039 (4%)</t>
  </si>
  <si>
    <t>5,834 (4%)</t>
  </si>
  <si>
    <t>28,207 (4%)</t>
  </si>
  <si>
    <t>5,892 (4%)</t>
  </si>
  <si>
    <t>$20,000 to &lt;$35,000</t>
  </si>
  <si>
    <t>134,208 (18%)</t>
  </si>
  <si>
    <t>24,906 (19%)</t>
  </si>
  <si>
    <t>137,765 (17%)</t>
  </si>
  <si>
    <t>25,794 (18%)</t>
  </si>
  <si>
    <t>$35,000 to &lt;$50,000</t>
  </si>
  <si>
    <t>190,481 (25%)</t>
  </si>
  <si>
    <t>32,369 (24%)</t>
  </si>
  <si>
    <t>200,367 (25%)</t>
  </si>
  <si>
    <t>34,549 (24%)</t>
  </si>
  <si>
    <t>$50,000 to &lt;$75,000</t>
  </si>
  <si>
    <t>223,522 (30%)</t>
  </si>
  <si>
    <t>37,559 (28%)</t>
  </si>
  <si>
    <t>236,827 (30%)</t>
  </si>
  <si>
    <t>40,540 (29%)</t>
  </si>
  <si>
    <t>≥$75,000</t>
  </si>
  <si>
    <t>178,497 (24%)</t>
  </si>
  <si>
    <t>32,133 (24%)</t>
  </si>
  <si>
    <t>191,621 (24%)</t>
  </si>
  <si>
    <t>35,128 (25%)</t>
  </si>
  <si>
    <r>
      <t>Results using flat national-level IR</t>
    </r>
    <r>
      <rPr>
        <sz val="8"/>
        <color theme="1"/>
        <rFont val="Calibri"/>
        <family val="2"/>
        <scheme val="minor"/>
      </rPr>
      <t> </t>
    </r>
  </si>
  <si>
    <t>Results using state-specific IR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</si>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</sst>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4" xfId="0" applyBorder="1" applyAlignment="1">
      <alignment vertical="center"/>
    </xf>
    <xf numFmtId="3" fontId="0" fillId="0" borderId="5" xfId="0" applyNumberFormat="1" applyBorder="1" applyAlignment="1">
      <alignment horizontal="right" vertical="center"/>
    </xf>
    <xf numFmtId="10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right" vertical="center"/>
    </xf>
    <xf numFmtId="0" fontId="0" fillId="0" borderId="13" xfId="0" applyBorder="1"/>
    <xf numFmtId="0" fontId="4" fillId="0" borderId="13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3" fontId="5" fillId="0" borderId="13" xfId="0" applyNumberFormat="1" applyFont="1" applyBorder="1"/>
    <xf numFmtId="0" fontId="5" fillId="0" borderId="13" xfId="0" applyFont="1" applyBorder="1"/>
    <xf numFmtId="3" fontId="0" fillId="0" borderId="13" xfId="0" applyNumberFormat="1" applyBorder="1"/>
    <xf numFmtId="168" fontId="4" fillId="0" borderId="13" xfId="0" applyNumberFormat="1" applyFont="1" applyBorder="1" applyAlignment="1">
      <alignment horizontal="right" vertical="center"/>
    </xf>
    <xf numFmtId="168" fontId="5" fillId="0" borderId="13" xfId="0" applyNumberFormat="1" applyFont="1" applyBorder="1"/>
    <xf numFmtId="168" fontId="0" fillId="0" borderId="13" xfId="0" applyNumberFormat="1" applyBorder="1"/>
    <xf numFmtId="168" fontId="6" fillId="0" borderId="5" xfId="0" applyNumberFormat="1" applyFont="1" applyBorder="1" applyAlignment="1">
      <alignment horizontal="center" vertical="center" wrapText="1"/>
    </xf>
    <xf numFmtId="168" fontId="6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opLeftCell="B1" workbookViewId="0">
      <selection activeCell="C3" sqref="C3:N11"/>
    </sheetView>
  </sheetViews>
  <sheetFormatPr defaultRowHeight="15" x14ac:dyDescent="0.25"/>
  <cols>
    <col min="2" max="2" width="18.28515625" customWidth="1"/>
    <col min="3" max="3" width="12.42578125" customWidth="1"/>
    <col min="4" max="4" width="13" customWidth="1"/>
    <col min="5" max="5" width="10.140625" customWidth="1"/>
    <col min="6" max="6" width="11.5703125" customWidth="1"/>
    <col min="7" max="7" width="12.28515625" customWidth="1"/>
  </cols>
  <sheetData>
    <row r="1" spans="1:14" ht="15.75" thickBot="1" x14ac:dyDescent="0.3">
      <c r="A1" s="8"/>
      <c r="B1" s="9"/>
      <c r="C1" s="21" t="s">
        <v>104</v>
      </c>
      <c r="D1" s="18"/>
      <c r="E1" s="20"/>
      <c r="F1" s="19" t="s">
        <v>105</v>
      </c>
      <c r="G1" s="18"/>
      <c r="H1" s="20"/>
      <c r="I1" s="21" t="s">
        <v>0</v>
      </c>
      <c r="J1" s="18"/>
      <c r="K1" s="20"/>
      <c r="L1" s="21" t="s">
        <v>106</v>
      </c>
      <c r="M1" s="18"/>
      <c r="N1" s="20"/>
    </row>
    <row r="2" spans="1:14" ht="23.25" thickBot="1" x14ac:dyDescent="0.3">
      <c r="A2" s="10"/>
      <c r="B2" s="11"/>
      <c r="C2" s="12" t="s">
        <v>2</v>
      </c>
      <c r="D2" s="12" t="s">
        <v>3</v>
      </c>
      <c r="E2" s="12" t="s">
        <v>4</v>
      </c>
      <c r="F2" s="12" t="s">
        <v>2</v>
      </c>
      <c r="G2" s="12" t="s">
        <v>3</v>
      </c>
      <c r="H2" s="12" t="s">
        <v>4</v>
      </c>
      <c r="I2" s="12" t="s">
        <v>2</v>
      </c>
      <c r="J2" s="12" t="s">
        <v>3</v>
      </c>
      <c r="K2" s="12" t="s">
        <v>4</v>
      </c>
      <c r="L2" s="12" t="s">
        <v>2</v>
      </c>
      <c r="M2" s="12" t="s">
        <v>3</v>
      </c>
      <c r="N2" s="12" t="s">
        <v>4</v>
      </c>
    </row>
    <row r="3" spans="1:14" ht="15.75" thickBot="1" x14ac:dyDescent="0.3">
      <c r="A3" s="10"/>
      <c r="B3" s="13" t="s">
        <v>61</v>
      </c>
      <c r="C3" s="15">
        <v>794934</v>
      </c>
      <c r="D3" s="14">
        <v>141931</v>
      </c>
      <c r="E3" s="40">
        <v>0.17899999999999999</v>
      </c>
      <c r="F3" s="14">
        <v>754893</v>
      </c>
      <c r="G3" s="14">
        <v>132829</v>
      </c>
      <c r="H3" s="40">
        <v>0.17599999999999999</v>
      </c>
      <c r="I3" s="15">
        <v>-40041</v>
      </c>
      <c r="J3" s="14">
        <v>-9103</v>
      </c>
      <c r="K3" s="40">
        <v>-3.0000000000000001E-3</v>
      </c>
      <c r="L3" s="41">
        <v>-0.05</v>
      </c>
      <c r="M3" s="40">
        <v>-6.4000000000000001E-2</v>
      </c>
      <c r="N3" s="40">
        <v>-1.4E-2</v>
      </c>
    </row>
    <row r="4" spans="1:14" ht="16.5" customHeight="1" thickBot="1" x14ac:dyDescent="0.3">
      <c r="A4" s="23" t="s">
        <v>62</v>
      </c>
      <c r="B4" s="13" t="s">
        <v>63</v>
      </c>
      <c r="C4" s="17" t="s">
        <v>66</v>
      </c>
      <c r="D4" s="16" t="s">
        <v>67</v>
      </c>
      <c r="E4" s="40">
        <v>9.7000000000000003E-2</v>
      </c>
      <c r="F4" s="16" t="s">
        <v>64</v>
      </c>
      <c r="G4" s="16" t="s">
        <v>65</v>
      </c>
      <c r="H4" s="40">
        <v>9.8000000000000004E-2</v>
      </c>
      <c r="I4" s="15">
        <v>-5911</v>
      </c>
      <c r="J4" s="16">
        <v>-514</v>
      </c>
      <c r="K4" s="40">
        <v>0</v>
      </c>
      <c r="L4" s="41">
        <v>-0.04</v>
      </c>
      <c r="M4" s="40">
        <v>-3.5999999999999997E-2</v>
      </c>
      <c r="N4" s="40">
        <v>4.0000000000000001E-3</v>
      </c>
    </row>
    <row r="5" spans="1:14" ht="16.5" customHeight="1" thickBot="1" x14ac:dyDescent="0.3">
      <c r="A5" s="22"/>
      <c r="B5" s="13" t="s">
        <v>68</v>
      </c>
      <c r="C5" s="17" t="s">
        <v>71</v>
      </c>
      <c r="D5" s="16" t="s">
        <v>72</v>
      </c>
      <c r="E5" s="40">
        <v>0.13</v>
      </c>
      <c r="F5" s="16" t="s">
        <v>69</v>
      </c>
      <c r="G5" s="16" t="s">
        <v>70</v>
      </c>
      <c r="H5" s="40">
        <v>0.13</v>
      </c>
      <c r="I5" s="15">
        <v>-4204</v>
      </c>
      <c r="J5" s="16">
        <v>-549</v>
      </c>
      <c r="K5" s="40">
        <v>0</v>
      </c>
      <c r="L5" s="41">
        <v>-5.6000000000000001E-2</v>
      </c>
      <c r="M5" s="40">
        <v>-5.6000000000000001E-2</v>
      </c>
      <c r="N5" s="40">
        <v>0</v>
      </c>
    </row>
    <row r="6" spans="1:14" ht="16.5" customHeight="1" thickBot="1" x14ac:dyDescent="0.3">
      <c r="A6" s="24"/>
      <c r="B6" s="13" t="s">
        <v>73</v>
      </c>
      <c r="C6" s="17" t="s">
        <v>76</v>
      </c>
      <c r="D6" s="16" t="s">
        <v>77</v>
      </c>
      <c r="E6" s="40">
        <v>0.20599999999999999</v>
      </c>
      <c r="F6" s="16" t="s">
        <v>74</v>
      </c>
      <c r="G6" s="16" t="s">
        <v>75</v>
      </c>
      <c r="H6" s="40">
        <v>0.20300000000000001</v>
      </c>
      <c r="I6" s="15">
        <v>-29926</v>
      </c>
      <c r="J6" s="14">
        <v>-8040</v>
      </c>
      <c r="K6" s="40">
        <v>-3.0000000000000001E-3</v>
      </c>
      <c r="L6" s="41">
        <v>-5.1999999999999998E-2</v>
      </c>
      <c r="M6" s="40">
        <v>-6.8000000000000005E-2</v>
      </c>
      <c r="N6" s="40">
        <v>-1.7000000000000001E-2</v>
      </c>
    </row>
    <row r="7" spans="1:14" ht="15.75" thickBot="1" x14ac:dyDescent="0.3">
      <c r="A7" s="25" t="s">
        <v>78</v>
      </c>
      <c r="B7" s="13" t="s">
        <v>79</v>
      </c>
      <c r="C7" s="17" t="s">
        <v>82</v>
      </c>
      <c r="D7" s="16" t="s">
        <v>83</v>
      </c>
      <c r="E7" s="40">
        <v>0.20899999999999999</v>
      </c>
      <c r="F7" s="16" t="s">
        <v>80</v>
      </c>
      <c r="G7" s="16" t="s">
        <v>81</v>
      </c>
      <c r="H7" s="40">
        <v>0.20799999999999999</v>
      </c>
      <c r="I7" s="17">
        <v>-168</v>
      </c>
      <c r="J7" s="16">
        <v>-58</v>
      </c>
      <c r="K7" s="40">
        <v>-1E-3</v>
      </c>
      <c r="L7" s="41">
        <v>-6.0000000000000001E-3</v>
      </c>
      <c r="M7" s="40">
        <v>-0.01</v>
      </c>
      <c r="N7" s="40">
        <v>-4.0000000000000001E-3</v>
      </c>
    </row>
    <row r="8" spans="1:14" ht="15.75" thickBot="1" x14ac:dyDescent="0.3">
      <c r="A8" s="22"/>
      <c r="B8" s="13" t="s">
        <v>84</v>
      </c>
      <c r="C8" s="17" t="s">
        <v>87</v>
      </c>
      <c r="D8" s="16" t="s">
        <v>88</v>
      </c>
      <c r="E8" s="40">
        <v>0.187</v>
      </c>
      <c r="F8" s="16" t="s">
        <v>85</v>
      </c>
      <c r="G8" s="16" t="s">
        <v>86</v>
      </c>
      <c r="H8" s="40">
        <v>0.186</v>
      </c>
      <c r="I8" s="15">
        <v>-3558</v>
      </c>
      <c r="J8" s="16">
        <v>-889</v>
      </c>
      <c r="K8" s="40">
        <v>-2E-3</v>
      </c>
      <c r="L8" s="41">
        <v>-2.5999999999999999E-2</v>
      </c>
      <c r="M8" s="40">
        <v>-3.4000000000000002E-2</v>
      </c>
      <c r="N8" s="40">
        <v>-8.9999999999999993E-3</v>
      </c>
    </row>
    <row r="9" spans="1:14" ht="15.75" thickBot="1" x14ac:dyDescent="0.3">
      <c r="A9" s="22"/>
      <c r="B9" s="13" t="s">
        <v>89</v>
      </c>
      <c r="C9" s="17" t="s">
        <v>92</v>
      </c>
      <c r="D9" s="16" t="s">
        <v>93</v>
      </c>
      <c r="E9" s="40">
        <v>0.17199999999999999</v>
      </c>
      <c r="F9" s="16" t="s">
        <v>90</v>
      </c>
      <c r="G9" s="16" t="s">
        <v>91</v>
      </c>
      <c r="H9" s="40">
        <v>0.17</v>
      </c>
      <c r="I9" s="15">
        <v>-9885</v>
      </c>
      <c r="J9" s="14">
        <v>-2180</v>
      </c>
      <c r="K9" s="40">
        <v>-2E-3</v>
      </c>
      <c r="L9" s="41">
        <v>-4.9000000000000002E-2</v>
      </c>
      <c r="M9" s="40">
        <v>-6.3E-2</v>
      </c>
      <c r="N9" s="40">
        <v>-1.4E-2</v>
      </c>
    </row>
    <row r="10" spans="1:14" ht="15.75" thickBot="1" x14ac:dyDescent="0.3">
      <c r="A10" s="22"/>
      <c r="B10" s="13" t="s">
        <v>94</v>
      </c>
      <c r="C10" s="17" t="s">
        <v>97</v>
      </c>
      <c r="D10" s="16" t="s">
        <v>98</v>
      </c>
      <c r="E10" s="40">
        <v>0.17100000000000001</v>
      </c>
      <c r="F10" s="16" t="s">
        <v>95</v>
      </c>
      <c r="G10" s="16" t="s">
        <v>96</v>
      </c>
      <c r="H10" s="40">
        <v>0.16800000000000001</v>
      </c>
      <c r="I10" s="15">
        <v>-13305</v>
      </c>
      <c r="J10" s="14">
        <v>-2981</v>
      </c>
      <c r="K10" s="40">
        <v>-3.0000000000000001E-3</v>
      </c>
      <c r="L10" s="41">
        <v>-5.6000000000000001E-2</v>
      </c>
      <c r="M10" s="40">
        <v>-7.3999999999999996E-2</v>
      </c>
      <c r="N10" s="40">
        <v>-1.7999999999999999E-2</v>
      </c>
    </row>
    <row r="11" spans="1:14" ht="15.75" thickBot="1" x14ac:dyDescent="0.3">
      <c r="A11" s="24"/>
      <c r="B11" s="13" t="s">
        <v>99</v>
      </c>
      <c r="C11" s="17" t="s">
        <v>102</v>
      </c>
      <c r="D11" s="16" t="s">
        <v>103</v>
      </c>
      <c r="E11" s="40">
        <v>0.183</v>
      </c>
      <c r="F11" s="16" t="s">
        <v>100</v>
      </c>
      <c r="G11" s="16" t="s">
        <v>101</v>
      </c>
      <c r="H11" s="40">
        <v>0.18</v>
      </c>
      <c r="I11" s="15">
        <v>-13123</v>
      </c>
      <c r="J11" s="14">
        <v>-2994</v>
      </c>
      <c r="K11" s="40">
        <v>-3.0000000000000001E-3</v>
      </c>
      <c r="L11" s="41">
        <v>-6.8000000000000005E-2</v>
      </c>
      <c r="M11" s="40">
        <v>-8.5000000000000006E-2</v>
      </c>
      <c r="N11" s="40">
        <v>-1.7999999999999999E-2</v>
      </c>
    </row>
    <row r="12" spans="1:14" x14ac:dyDescent="0.25">
      <c r="A12" s="5"/>
    </row>
  </sheetData>
  <mergeCells count="6">
    <mergeCell ref="F1:H1"/>
    <mergeCell ref="C1:E1"/>
    <mergeCell ref="I1:K1"/>
    <mergeCell ref="L1:N1"/>
    <mergeCell ref="A4:A6"/>
    <mergeCell ref="A7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Q29" sqref="Q29"/>
    </sheetView>
  </sheetViews>
  <sheetFormatPr defaultRowHeight="15" x14ac:dyDescent="0.25"/>
  <cols>
    <col min="2" max="2" width="13.5703125" bestFit="1" customWidth="1"/>
    <col min="3" max="3" width="6.5703125" bestFit="1" customWidth="1"/>
    <col min="4" max="4" width="7.140625" bestFit="1" customWidth="1"/>
    <col min="5" max="5" width="11.5703125" bestFit="1" customWidth="1"/>
    <col min="6" max="6" width="9.28515625" bestFit="1" customWidth="1"/>
    <col min="7" max="8" width="13.5703125" bestFit="1" customWidth="1"/>
    <col min="9" max="9" width="7.85546875" bestFit="1" customWidth="1"/>
    <col min="13" max="13" width="9.140625" customWidth="1"/>
  </cols>
  <sheetData>
    <row r="1" spans="1:13" x14ac:dyDescent="0.25">
      <c r="A1" s="26"/>
      <c r="B1" s="27" t="s">
        <v>104</v>
      </c>
      <c r="C1" s="27"/>
      <c r="D1" s="27"/>
      <c r="E1" s="27" t="s">
        <v>105</v>
      </c>
      <c r="F1" s="27"/>
      <c r="G1" s="27"/>
      <c r="H1" s="27" t="s">
        <v>0</v>
      </c>
      <c r="I1" s="27"/>
      <c r="J1" s="27"/>
      <c r="K1" s="27" t="s">
        <v>106</v>
      </c>
      <c r="L1" s="27"/>
      <c r="M1" s="27"/>
    </row>
    <row r="2" spans="1:13" ht="22.5" x14ac:dyDescent="0.25">
      <c r="A2" s="26" t="s">
        <v>1</v>
      </c>
      <c r="B2" s="28" t="s">
        <v>2</v>
      </c>
      <c r="C2" s="28" t="s">
        <v>3</v>
      </c>
      <c r="D2" s="28" t="s">
        <v>4</v>
      </c>
      <c r="E2" s="28" t="s">
        <v>2</v>
      </c>
      <c r="F2" s="28" t="s">
        <v>3</v>
      </c>
      <c r="G2" s="28" t="s">
        <v>4</v>
      </c>
      <c r="H2" s="28" t="s">
        <v>2</v>
      </c>
      <c r="I2" s="28" t="s">
        <v>3</v>
      </c>
      <c r="J2" s="29" t="s">
        <v>4</v>
      </c>
      <c r="K2" s="28" t="s">
        <v>2</v>
      </c>
      <c r="L2" s="28" t="s">
        <v>3</v>
      </c>
      <c r="M2" s="28" t="s">
        <v>4</v>
      </c>
    </row>
    <row r="3" spans="1:13" x14ac:dyDescent="0.25">
      <c r="A3" s="26" t="s">
        <v>7</v>
      </c>
      <c r="B3" s="36">
        <v>12200</v>
      </c>
      <c r="C3" s="34">
        <v>1400</v>
      </c>
      <c r="D3" s="38">
        <f>C3/B3</f>
        <v>0.11475409836065574</v>
      </c>
      <c r="E3" s="30">
        <v>11700</v>
      </c>
      <c r="F3" s="30">
        <v>1380</v>
      </c>
      <c r="G3" s="37">
        <f>F3/E3</f>
        <v>0.11794871794871795</v>
      </c>
      <c r="H3" s="30">
        <f>E3-B3</f>
        <v>-500</v>
      </c>
      <c r="I3" s="30">
        <f>F3-C3</f>
        <v>-20</v>
      </c>
      <c r="J3" s="39">
        <f>G3-D3</f>
        <v>3.1946195880622058E-3</v>
      </c>
      <c r="K3" s="39">
        <f>H3/B3</f>
        <v>-4.0983606557377046E-2</v>
      </c>
      <c r="L3" s="39">
        <f>I3/C3</f>
        <v>-1.4285714285714285E-2</v>
      </c>
      <c r="M3" s="39">
        <f>J3/D3</f>
        <v>2.7838827838827792E-2</v>
      </c>
    </row>
    <row r="4" spans="1:13" x14ac:dyDescent="0.25">
      <c r="A4" s="26" t="s">
        <v>8</v>
      </c>
      <c r="B4" s="36">
        <v>17600</v>
      </c>
      <c r="C4" s="34">
        <v>3800</v>
      </c>
      <c r="D4" s="38">
        <f t="shared" ref="D4:D51" si="0">C4/B4</f>
        <v>0.21590909090909091</v>
      </c>
      <c r="E4" s="30">
        <v>21500</v>
      </c>
      <c r="F4" s="30">
        <v>4620</v>
      </c>
      <c r="G4" s="37">
        <f t="shared" ref="G4:G51" si="1">F4/E4</f>
        <v>0.21488372093023256</v>
      </c>
      <c r="H4" s="30">
        <f t="shared" ref="H4:H52" si="2">E4-B4</f>
        <v>3900</v>
      </c>
      <c r="I4" s="30">
        <f t="shared" ref="I4:I52" si="3">F4-C4</f>
        <v>820</v>
      </c>
      <c r="J4" s="39">
        <f>G4-D4</f>
        <v>-1.0253699788583537E-3</v>
      </c>
      <c r="K4" s="39">
        <f t="shared" ref="K4:K52" si="4">H4/B4</f>
        <v>0.22159090909090909</v>
      </c>
      <c r="L4" s="39">
        <f t="shared" ref="L4:L52" si="5">I4/C4</f>
        <v>0.21578947368421053</v>
      </c>
      <c r="M4" s="39">
        <f t="shared" ref="M4:M52" si="6">J4/D4</f>
        <v>-4.7490820073439535E-3</v>
      </c>
    </row>
    <row r="5" spans="1:13" x14ac:dyDescent="0.25">
      <c r="A5" s="26" t="s">
        <v>9</v>
      </c>
      <c r="B5" s="36">
        <v>7700</v>
      </c>
      <c r="C5" s="35">
        <v>900</v>
      </c>
      <c r="D5" s="38">
        <f t="shared" si="0"/>
        <v>0.11688311688311688</v>
      </c>
      <c r="E5" s="30">
        <v>7500</v>
      </c>
      <c r="F5" s="32">
        <v>860</v>
      </c>
      <c r="G5" s="37">
        <f t="shared" si="1"/>
        <v>0.11466666666666667</v>
      </c>
      <c r="H5" s="30">
        <f t="shared" si="2"/>
        <v>-200</v>
      </c>
      <c r="I5" s="30">
        <f t="shared" si="3"/>
        <v>-40</v>
      </c>
      <c r="J5" s="39">
        <f>G5-D5</f>
        <v>-2.2164502164502137E-3</v>
      </c>
      <c r="K5" s="39">
        <f t="shared" si="4"/>
        <v>-2.5974025974025976E-2</v>
      </c>
      <c r="L5" s="39">
        <f t="shared" si="5"/>
        <v>-4.4444444444444446E-2</v>
      </c>
      <c r="M5" s="39">
        <f t="shared" si="6"/>
        <v>-1.8962962962962938E-2</v>
      </c>
    </row>
    <row r="6" spans="1:13" x14ac:dyDescent="0.25">
      <c r="A6" s="26" t="s">
        <v>10</v>
      </c>
      <c r="B6" s="36">
        <v>100300</v>
      </c>
      <c r="C6" s="34">
        <v>25400</v>
      </c>
      <c r="D6" s="38">
        <f t="shared" si="0"/>
        <v>0.25324027916251246</v>
      </c>
      <c r="E6" s="30">
        <v>75800</v>
      </c>
      <c r="F6" s="30">
        <v>19200</v>
      </c>
      <c r="G6" s="37">
        <f t="shared" si="1"/>
        <v>0.25329815303430081</v>
      </c>
      <c r="H6" s="30">
        <f t="shared" si="2"/>
        <v>-24500</v>
      </c>
      <c r="I6" s="30">
        <f t="shared" si="3"/>
        <v>-6200</v>
      </c>
      <c r="J6" s="39">
        <f>G6-D6</f>
        <v>5.7873871788349796E-5</v>
      </c>
      <c r="K6" s="39">
        <f t="shared" si="4"/>
        <v>-0.24426719840478564</v>
      </c>
      <c r="L6" s="39">
        <f t="shared" si="5"/>
        <v>-0.24409448818897639</v>
      </c>
      <c r="M6" s="39">
        <f t="shared" si="6"/>
        <v>2.2853343859730255E-4</v>
      </c>
    </row>
    <row r="7" spans="1:13" x14ac:dyDescent="0.25">
      <c r="A7" s="26" t="s">
        <v>11</v>
      </c>
      <c r="B7" s="36">
        <v>13200</v>
      </c>
      <c r="C7" s="34">
        <v>3100</v>
      </c>
      <c r="D7" s="38">
        <f t="shared" si="0"/>
        <v>0.23484848484848486</v>
      </c>
      <c r="E7" s="30">
        <v>12900</v>
      </c>
      <c r="F7" s="30">
        <v>3010</v>
      </c>
      <c r="G7" s="37">
        <f t="shared" si="1"/>
        <v>0.23333333333333334</v>
      </c>
      <c r="H7" s="30">
        <f t="shared" si="2"/>
        <v>-300</v>
      </c>
      <c r="I7" s="30">
        <f t="shared" si="3"/>
        <v>-90</v>
      </c>
      <c r="J7" s="39">
        <f>G7-D7</f>
        <v>-1.5151515151515249E-3</v>
      </c>
      <c r="K7" s="39">
        <f t="shared" si="4"/>
        <v>-2.2727272727272728E-2</v>
      </c>
      <c r="L7" s="39">
        <f t="shared" si="5"/>
        <v>-2.903225806451613E-2</v>
      </c>
      <c r="M7" s="39">
        <f t="shared" si="6"/>
        <v>-6.4516129032258472E-3</v>
      </c>
    </row>
    <row r="8" spans="1:13" x14ac:dyDescent="0.25">
      <c r="A8" s="26" t="s">
        <v>12</v>
      </c>
      <c r="B8" s="36">
        <v>8800</v>
      </c>
      <c r="C8" s="34">
        <v>1600</v>
      </c>
      <c r="D8" s="38">
        <f t="shared" si="0"/>
        <v>0.18181818181818182</v>
      </c>
      <c r="E8" s="30">
        <v>8300</v>
      </c>
      <c r="F8" s="30">
        <v>1500</v>
      </c>
      <c r="G8" s="37">
        <f t="shared" si="1"/>
        <v>0.18072289156626506</v>
      </c>
      <c r="H8" s="30">
        <f t="shared" si="2"/>
        <v>-500</v>
      </c>
      <c r="I8" s="30">
        <f t="shared" si="3"/>
        <v>-100</v>
      </c>
      <c r="J8" s="39">
        <f>G8-D8</f>
        <v>-1.095290251916764E-3</v>
      </c>
      <c r="K8" s="39">
        <f t="shared" si="4"/>
        <v>-5.6818181818181816E-2</v>
      </c>
      <c r="L8" s="39">
        <f t="shared" si="5"/>
        <v>-6.25E-2</v>
      </c>
      <c r="M8" s="39">
        <f t="shared" si="6"/>
        <v>-6.0240963855422019E-3</v>
      </c>
    </row>
    <row r="9" spans="1:13" x14ac:dyDescent="0.25">
      <c r="A9" s="26" t="s">
        <v>13</v>
      </c>
      <c r="B9" s="36">
        <v>2200</v>
      </c>
      <c r="C9" s="35">
        <v>400</v>
      </c>
      <c r="D9" s="38">
        <f t="shared" si="0"/>
        <v>0.18181818181818182</v>
      </c>
      <c r="E9" s="30">
        <v>2000</v>
      </c>
      <c r="F9" s="32">
        <v>330</v>
      </c>
      <c r="G9" s="37">
        <f t="shared" si="1"/>
        <v>0.16500000000000001</v>
      </c>
      <c r="H9" s="30">
        <f t="shared" si="2"/>
        <v>-200</v>
      </c>
      <c r="I9" s="30">
        <f t="shared" si="3"/>
        <v>-70</v>
      </c>
      <c r="J9" s="39">
        <f>G9-D9</f>
        <v>-1.6818181818181815E-2</v>
      </c>
      <c r="K9" s="39">
        <f t="shared" si="4"/>
        <v>-9.0909090909090912E-2</v>
      </c>
      <c r="L9" s="39">
        <f t="shared" si="5"/>
        <v>-0.17499999999999999</v>
      </c>
      <c r="M9" s="39">
        <f t="shared" si="6"/>
        <v>-9.2499999999999985E-2</v>
      </c>
    </row>
    <row r="10" spans="1:13" x14ac:dyDescent="0.25">
      <c r="A10" s="26" t="s">
        <v>14</v>
      </c>
      <c r="B10" s="36">
        <v>1100</v>
      </c>
      <c r="C10" s="35">
        <v>300</v>
      </c>
      <c r="D10" s="38">
        <f t="shared" si="0"/>
        <v>0.27272727272727271</v>
      </c>
      <c r="E10" s="30">
        <v>1400</v>
      </c>
      <c r="F10" s="32">
        <v>390</v>
      </c>
      <c r="G10" s="37">
        <f t="shared" si="1"/>
        <v>0.27857142857142858</v>
      </c>
      <c r="H10" s="30">
        <f t="shared" si="2"/>
        <v>300</v>
      </c>
      <c r="I10" s="30">
        <f t="shared" si="3"/>
        <v>90</v>
      </c>
      <c r="J10" s="39">
        <f>G10-D10</f>
        <v>5.8441558441558739E-3</v>
      </c>
      <c r="K10" s="39">
        <f t="shared" si="4"/>
        <v>0.27272727272727271</v>
      </c>
      <c r="L10" s="39">
        <f t="shared" si="5"/>
        <v>0.3</v>
      </c>
      <c r="M10" s="39">
        <f t="shared" si="6"/>
        <v>2.142857142857154E-2</v>
      </c>
    </row>
    <row r="11" spans="1:13" x14ac:dyDescent="0.25">
      <c r="A11" s="26" t="s">
        <v>15</v>
      </c>
      <c r="B11" s="36">
        <v>43200</v>
      </c>
      <c r="C11" s="34">
        <v>5500</v>
      </c>
      <c r="D11" s="38">
        <f t="shared" si="0"/>
        <v>0.12731481481481483</v>
      </c>
      <c r="E11" s="30">
        <v>42100</v>
      </c>
      <c r="F11" s="30">
        <v>5360</v>
      </c>
      <c r="G11" s="37">
        <f t="shared" si="1"/>
        <v>0.12731591448931118</v>
      </c>
      <c r="H11" s="30">
        <f t="shared" si="2"/>
        <v>-1100</v>
      </c>
      <c r="I11" s="30">
        <f t="shared" si="3"/>
        <v>-140</v>
      </c>
      <c r="J11" s="39">
        <f>G11-D11</f>
        <v>1.0996744963520655E-6</v>
      </c>
      <c r="K11" s="39">
        <f t="shared" si="4"/>
        <v>-2.5462962962962962E-2</v>
      </c>
      <c r="L11" s="39">
        <f t="shared" si="5"/>
        <v>-2.5454545454545455E-2</v>
      </c>
      <c r="M11" s="39">
        <f t="shared" si="6"/>
        <v>8.6374433168016765E-6</v>
      </c>
    </row>
    <row r="12" spans="1:13" x14ac:dyDescent="0.25">
      <c r="A12" s="26" t="s">
        <v>16</v>
      </c>
      <c r="B12" s="36">
        <v>26900</v>
      </c>
      <c r="C12" s="34">
        <v>3900</v>
      </c>
      <c r="D12" s="38">
        <f t="shared" si="0"/>
        <v>0.1449814126394052</v>
      </c>
      <c r="E12" s="30">
        <v>19200</v>
      </c>
      <c r="F12" s="30">
        <v>2770</v>
      </c>
      <c r="G12" s="37">
        <f t="shared" si="1"/>
        <v>0.14427083333333332</v>
      </c>
      <c r="H12" s="30">
        <f t="shared" si="2"/>
        <v>-7700</v>
      </c>
      <c r="I12" s="30">
        <f t="shared" si="3"/>
        <v>-1130</v>
      </c>
      <c r="J12" s="39">
        <f>G12-D12</f>
        <v>-7.1057930607187902E-4</v>
      </c>
      <c r="K12" s="39">
        <f t="shared" si="4"/>
        <v>-0.28624535315985128</v>
      </c>
      <c r="L12" s="39">
        <f t="shared" si="5"/>
        <v>-0.28974358974358977</v>
      </c>
      <c r="M12" s="39">
        <f t="shared" si="6"/>
        <v>-4.9011752136752683E-3</v>
      </c>
    </row>
    <row r="13" spans="1:13" x14ac:dyDescent="0.25">
      <c r="A13" s="26" t="s">
        <v>17</v>
      </c>
      <c r="B13" s="36">
        <v>4600</v>
      </c>
      <c r="C13" s="35">
        <v>600</v>
      </c>
      <c r="D13" s="38">
        <f t="shared" si="0"/>
        <v>0.13043478260869565</v>
      </c>
      <c r="E13" s="30">
        <v>4700</v>
      </c>
      <c r="F13" s="32">
        <v>590</v>
      </c>
      <c r="G13" s="37">
        <f t="shared" si="1"/>
        <v>0.12553191489361701</v>
      </c>
      <c r="H13" s="30">
        <f t="shared" si="2"/>
        <v>100</v>
      </c>
      <c r="I13" s="30">
        <f t="shared" si="3"/>
        <v>-10</v>
      </c>
      <c r="J13" s="39">
        <f>G13-D13</f>
        <v>-4.9028677150786404E-3</v>
      </c>
      <c r="K13" s="39">
        <f t="shared" si="4"/>
        <v>2.1739130434782608E-2</v>
      </c>
      <c r="L13" s="39">
        <f t="shared" si="5"/>
        <v>-1.6666666666666666E-2</v>
      </c>
      <c r="M13" s="39">
        <f t="shared" si="6"/>
        <v>-3.7588652482269579E-2</v>
      </c>
    </row>
    <row r="14" spans="1:13" x14ac:dyDescent="0.25">
      <c r="A14" s="26" t="s">
        <v>18</v>
      </c>
      <c r="B14" s="36">
        <v>33800</v>
      </c>
      <c r="C14" s="34">
        <v>8300</v>
      </c>
      <c r="D14" s="38">
        <f t="shared" si="0"/>
        <v>0.2455621301775148</v>
      </c>
      <c r="E14" s="30">
        <v>18300</v>
      </c>
      <c r="F14" s="30">
        <v>4510</v>
      </c>
      <c r="G14" s="37">
        <f t="shared" si="1"/>
        <v>0.246448087431694</v>
      </c>
      <c r="H14" s="30">
        <f t="shared" si="2"/>
        <v>-15500</v>
      </c>
      <c r="I14" s="30">
        <f t="shared" si="3"/>
        <v>-3790</v>
      </c>
      <c r="J14" s="39">
        <f>G14-D14</f>
        <v>8.8595725417919824E-4</v>
      </c>
      <c r="K14" s="39">
        <f t="shared" si="4"/>
        <v>-0.45857988165680474</v>
      </c>
      <c r="L14" s="39">
        <f t="shared" si="5"/>
        <v>-0.45662650602409638</v>
      </c>
      <c r="M14" s="39">
        <f t="shared" si="6"/>
        <v>3.6078741194285422E-3</v>
      </c>
    </row>
    <row r="15" spans="1:13" x14ac:dyDescent="0.25">
      <c r="A15" s="26" t="s">
        <v>19</v>
      </c>
      <c r="B15" s="36">
        <v>17300</v>
      </c>
      <c r="C15" s="34">
        <v>3100</v>
      </c>
      <c r="D15" s="38">
        <f t="shared" si="0"/>
        <v>0.1791907514450867</v>
      </c>
      <c r="E15" s="30">
        <v>21300</v>
      </c>
      <c r="F15" s="30">
        <v>3850</v>
      </c>
      <c r="G15" s="37">
        <f t="shared" si="1"/>
        <v>0.18075117370892019</v>
      </c>
      <c r="H15" s="30">
        <f t="shared" si="2"/>
        <v>4000</v>
      </c>
      <c r="I15" s="30">
        <f t="shared" si="3"/>
        <v>750</v>
      </c>
      <c r="J15" s="39">
        <f>G15-D15</f>
        <v>1.5604222638334886E-3</v>
      </c>
      <c r="K15" s="39">
        <f t="shared" si="4"/>
        <v>0.23121387283236994</v>
      </c>
      <c r="L15" s="39">
        <f t="shared" si="5"/>
        <v>0.24193548387096775</v>
      </c>
      <c r="M15" s="39">
        <f t="shared" si="6"/>
        <v>8.7081629562320503E-3</v>
      </c>
    </row>
    <row r="16" spans="1:13" x14ac:dyDescent="0.25">
      <c r="A16" s="26" t="s">
        <v>20</v>
      </c>
      <c r="B16" s="36">
        <v>7900</v>
      </c>
      <c r="C16" s="34">
        <v>1000</v>
      </c>
      <c r="D16" s="38">
        <f t="shared" si="0"/>
        <v>0.12658227848101267</v>
      </c>
      <c r="E16" s="30">
        <v>4200</v>
      </c>
      <c r="F16" s="32">
        <v>520</v>
      </c>
      <c r="G16" s="37">
        <f t="shared" si="1"/>
        <v>0.12380952380952381</v>
      </c>
      <c r="H16" s="30">
        <f t="shared" si="2"/>
        <v>-3700</v>
      </c>
      <c r="I16" s="30">
        <f t="shared" si="3"/>
        <v>-480</v>
      </c>
      <c r="J16" s="39">
        <f>G16-D16</f>
        <v>-2.7727546714888529E-3</v>
      </c>
      <c r="K16" s="39">
        <f t="shared" si="4"/>
        <v>-0.46835443037974683</v>
      </c>
      <c r="L16" s="39">
        <f t="shared" si="5"/>
        <v>-0.48</v>
      </c>
      <c r="M16" s="39">
        <f t="shared" si="6"/>
        <v>-2.1904761904761937E-2</v>
      </c>
    </row>
    <row r="17" spans="1:13" x14ac:dyDescent="0.25">
      <c r="A17" s="26" t="s">
        <v>21</v>
      </c>
      <c r="B17" s="36">
        <v>7800</v>
      </c>
      <c r="C17" s="34">
        <v>1100</v>
      </c>
      <c r="D17" s="38">
        <f t="shared" si="0"/>
        <v>0.14102564102564102</v>
      </c>
      <c r="E17" s="30">
        <v>5800</v>
      </c>
      <c r="F17" s="32">
        <v>790</v>
      </c>
      <c r="G17" s="37">
        <f t="shared" si="1"/>
        <v>0.13620689655172413</v>
      </c>
      <c r="H17" s="30">
        <f t="shared" si="2"/>
        <v>-2000</v>
      </c>
      <c r="I17" s="30">
        <f t="shared" si="3"/>
        <v>-310</v>
      </c>
      <c r="J17" s="39">
        <f>G17-D17</f>
        <v>-4.8187444739168916E-3</v>
      </c>
      <c r="K17" s="39">
        <f t="shared" si="4"/>
        <v>-0.25641025641025639</v>
      </c>
      <c r="L17" s="39">
        <f t="shared" si="5"/>
        <v>-0.2818181818181818</v>
      </c>
      <c r="M17" s="39">
        <f t="shared" si="6"/>
        <v>-3.4169278996865234E-2</v>
      </c>
    </row>
    <row r="18" spans="1:13" x14ac:dyDescent="0.25">
      <c r="A18" s="26" t="s">
        <v>22</v>
      </c>
      <c r="B18" s="36">
        <v>11000</v>
      </c>
      <c r="C18" s="34">
        <v>1600</v>
      </c>
      <c r="D18" s="38">
        <f t="shared" si="0"/>
        <v>0.14545454545454545</v>
      </c>
      <c r="E18" s="30">
        <v>10700</v>
      </c>
      <c r="F18" s="30">
        <v>1590</v>
      </c>
      <c r="G18" s="37">
        <f t="shared" si="1"/>
        <v>0.1485981308411215</v>
      </c>
      <c r="H18" s="30">
        <f t="shared" si="2"/>
        <v>-300</v>
      </c>
      <c r="I18" s="30">
        <f t="shared" si="3"/>
        <v>-10</v>
      </c>
      <c r="J18" s="39">
        <f>G18-D18</f>
        <v>3.1435853865760532E-3</v>
      </c>
      <c r="K18" s="39">
        <f t="shared" si="4"/>
        <v>-2.7272727272727271E-2</v>
      </c>
      <c r="L18" s="39">
        <f t="shared" si="5"/>
        <v>-6.2500000000000003E-3</v>
      </c>
      <c r="M18" s="39">
        <f t="shared" si="6"/>
        <v>2.1612149532710366E-2</v>
      </c>
    </row>
    <row r="19" spans="1:13" x14ac:dyDescent="0.25">
      <c r="A19" s="26" t="s">
        <v>23</v>
      </c>
      <c r="B19" s="36">
        <v>12100</v>
      </c>
      <c r="C19" s="34">
        <v>1400</v>
      </c>
      <c r="D19" s="38">
        <f t="shared" si="0"/>
        <v>0.11570247933884298</v>
      </c>
      <c r="E19" s="30">
        <v>5600</v>
      </c>
      <c r="F19" s="32">
        <v>650</v>
      </c>
      <c r="G19" s="37">
        <f t="shared" si="1"/>
        <v>0.11607142857142858</v>
      </c>
      <c r="H19" s="30">
        <f t="shared" si="2"/>
        <v>-6500</v>
      </c>
      <c r="I19" s="30">
        <f t="shared" si="3"/>
        <v>-750</v>
      </c>
      <c r="J19" s="39">
        <f>G19-D19</f>
        <v>3.6894923258559698E-4</v>
      </c>
      <c r="K19" s="39">
        <f t="shared" si="4"/>
        <v>-0.53719008264462809</v>
      </c>
      <c r="L19" s="39">
        <f t="shared" si="5"/>
        <v>-0.5357142857142857</v>
      </c>
      <c r="M19" s="39">
        <f t="shared" si="6"/>
        <v>3.1887755102040882E-3</v>
      </c>
    </row>
    <row r="20" spans="1:13" x14ac:dyDescent="0.25">
      <c r="A20" s="26" t="s">
        <v>24</v>
      </c>
      <c r="B20" s="36">
        <v>3000</v>
      </c>
      <c r="C20" s="35">
        <v>200</v>
      </c>
      <c r="D20" s="38">
        <f t="shared" si="0"/>
        <v>6.6666666666666666E-2</v>
      </c>
      <c r="E20" s="30">
        <v>2200</v>
      </c>
      <c r="F20" s="32">
        <v>170</v>
      </c>
      <c r="G20" s="37">
        <f t="shared" si="1"/>
        <v>7.7272727272727271E-2</v>
      </c>
      <c r="H20" s="30">
        <f t="shared" si="2"/>
        <v>-800</v>
      </c>
      <c r="I20" s="30">
        <f t="shared" si="3"/>
        <v>-30</v>
      </c>
      <c r="J20" s="39">
        <f>G20-D20</f>
        <v>1.0606060606060605E-2</v>
      </c>
      <c r="K20" s="39">
        <f t="shared" si="4"/>
        <v>-0.26666666666666666</v>
      </c>
      <c r="L20" s="39">
        <f t="shared" si="5"/>
        <v>-0.15</v>
      </c>
      <c r="M20" s="39">
        <f t="shared" si="6"/>
        <v>0.15909090909090909</v>
      </c>
    </row>
    <row r="21" spans="1:13" x14ac:dyDescent="0.25">
      <c r="A21" s="26" t="s">
        <v>25</v>
      </c>
      <c r="B21" s="36">
        <v>14600</v>
      </c>
      <c r="C21" s="34">
        <v>2800</v>
      </c>
      <c r="D21" s="38">
        <f t="shared" si="0"/>
        <v>0.19178082191780821</v>
      </c>
      <c r="E21" s="30">
        <v>12800</v>
      </c>
      <c r="F21" s="30">
        <v>2450</v>
      </c>
      <c r="G21" s="37">
        <f t="shared" si="1"/>
        <v>0.19140625</v>
      </c>
      <c r="H21" s="30">
        <f t="shared" si="2"/>
        <v>-1800</v>
      </c>
      <c r="I21" s="30">
        <f t="shared" si="3"/>
        <v>-350</v>
      </c>
      <c r="J21" s="39">
        <f>G21-D21</f>
        <v>-3.7457191780820853E-4</v>
      </c>
      <c r="K21" s="39">
        <f t="shared" si="4"/>
        <v>-0.12328767123287671</v>
      </c>
      <c r="L21" s="39">
        <f t="shared" si="5"/>
        <v>-0.125</v>
      </c>
      <c r="M21" s="39">
        <f t="shared" si="6"/>
        <v>-1.9531249999999445E-3</v>
      </c>
    </row>
    <row r="22" spans="1:13" x14ac:dyDescent="0.25">
      <c r="A22" s="26" t="s">
        <v>26</v>
      </c>
      <c r="B22" s="36">
        <v>15300</v>
      </c>
      <c r="C22" s="34">
        <v>2500</v>
      </c>
      <c r="D22" s="38">
        <f t="shared" si="0"/>
        <v>0.16339869281045752</v>
      </c>
      <c r="E22" s="30">
        <v>14900</v>
      </c>
      <c r="F22" s="30">
        <v>2470</v>
      </c>
      <c r="G22" s="37">
        <f t="shared" si="1"/>
        <v>0.1657718120805369</v>
      </c>
      <c r="H22" s="30">
        <f t="shared" si="2"/>
        <v>-400</v>
      </c>
      <c r="I22" s="30">
        <f t="shared" si="3"/>
        <v>-30</v>
      </c>
      <c r="J22" s="39">
        <f>G22-D22</f>
        <v>2.3731192700793824E-3</v>
      </c>
      <c r="K22" s="39">
        <f t="shared" si="4"/>
        <v>-2.6143790849673203E-2</v>
      </c>
      <c r="L22" s="39">
        <f t="shared" si="5"/>
        <v>-1.2E-2</v>
      </c>
      <c r="M22" s="39">
        <f t="shared" si="6"/>
        <v>1.4523489932885819E-2</v>
      </c>
    </row>
    <row r="23" spans="1:13" x14ac:dyDescent="0.25">
      <c r="A23" s="26" t="s">
        <v>27</v>
      </c>
      <c r="B23" s="36">
        <v>25300</v>
      </c>
      <c r="C23" s="34">
        <v>4200</v>
      </c>
      <c r="D23" s="38">
        <f t="shared" si="0"/>
        <v>0.16600790513833993</v>
      </c>
      <c r="E23" s="30">
        <v>24400</v>
      </c>
      <c r="F23" s="30">
        <v>4060</v>
      </c>
      <c r="G23" s="37">
        <f t="shared" si="1"/>
        <v>0.16639344262295083</v>
      </c>
      <c r="H23" s="30">
        <f t="shared" si="2"/>
        <v>-900</v>
      </c>
      <c r="I23" s="30">
        <f t="shared" si="3"/>
        <v>-140</v>
      </c>
      <c r="J23" s="39">
        <f>G23-D23</f>
        <v>3.8553748461089832E-4</v>
      </c>
      <c r="K23" s="39">
        <f t="shared" si="4"/>
        <v>-3.5573122529644272E-2</v>
      </c>
      <c r="L23" s="39">
        <f t="shared" si="5"/>
        <v>-3.3333333333333333E-2</v>
      </c>
      <c r="M23" s="39">
        <f t="shared" si="6"/>
        <v>2.3224043715846967E-3</v>
      </c>
    </row>
    <row r="24" spans="1:13" x14ac:dyDescent="0.25">
      <c r="A24" s="26" t="s">
        <v>28</v>
      </c>
      <c r="B24" s="36">
        <v>13900</v>
      </c>
      <c r="C24" s="34">
        <v>2100</v>
      </c>
      <c r="D24" s="38">
        <f t="shared" si="0"/>
        <v>0.15107913669064749</v>
      </c>
      <c r="E24" s="30">
        <v>14100</v>
      </c>
      <c r="F24" s="30">
        <v>2120</v>
      </c>
      <c r="G24" s="37">
        <f t="shared" si="1"/>
        <v>0.15035460992907801</v>
      </c>
      <c r="H24" s="30">
        <f t="shared" si="2"/>
        <v>200</v>
      </c>
      <c r="I24" s="30">
        <f t="shared" si="3"/>
        <v>20</v>
      </c>
      <c r="J24" s="39">
        <f>G24-D24</f>
        <v>-7.2452676156947726E-4</v>
      </c>
      <c r="K24" s="39">
        <f t="shared" si="4"/>
        <v>1.4388489208633094E-2</v>
      </c>
      <c r="L24" s="39">
        <f t="shared" si="5"/>
        <v>9.5238095238095247E-3</v>
      </c>
      <c r="M24" s="39">
        <f t="shared" si="6"/>
        <v>-4.7956771361027306E-3</v>
      </c>
    </row>
    <row r="25" spans="1:13" x14ac:dyDescent="0.25">
      <c r="A25" s="26" t="s">
        <v>29</v>
      </c>
      <c r="B25" s="36">
        <v>8200</v>
      </c>
      <c r="C25" s="35">
        <v>800</v>
      </c>
      <c r="D25" s="38">
        <f t="shared" si="0"/>
        <v>9.7560975609756101E-2</v>
      </c>
      <c r="E25" s="30">
        <v>9100</v>
      </c>
      <c r="F25" s="32">
        <v>930</v>
      </c>
      <c r="G25" s="37">
        <f t="shared" si="1"/>
        <v>0.1021978021978022</v>
      </c>
      <c r="H25" s="30">
        <f t="shared" si="2"/>
        <v>900</v>
      </c>
      <c r="I25" s="30">
        <f t="shared" si="3"/>
        <v>130</v>
      </c>
      <c r="J25" s="39">
        <f>G25-D25</f>
        <v>4.6368265880460946E-3</v>
      </c>
      <c r="K25" s="39">
        <f t="shared" si="4"/>
        <v>0.10975609756097561</v>
      </c>
      <c r="L25" s="39">
        <f t="shared" si="5"/>
        <v>0.16250000000000001</v>
      </c>
      <c r="M25" s="39">
        <f t="shared" si="6"/>
        <v>4.752747252747247E-2</v>
      </c>
    </row>
    <row r="26" spans="1:13" x14ac:dyDescent="0.25">
      <c r="A26" s="26" t="s">
        <v>30</v>
      </c>
      <c r="B26" s="36">
        <v>15400</v>
      </c>
      <c r="C26" s="34">
        <v>1800</v>
      </c>
      <c r="D26" s="38">
        <f t="shared" si="0"/>
        <v>0.11688311688311688</v>
      </c>
      <c r="E26" s="30">
        <v>15800</v>
      </c>
      <c r="F26" s="30">
        <v>1900</v>
      </c>
      <c r="G26" s="37">
        <f t="shared" si="1"/>
        <v>0.12025316455696203</v>
      </c>
      <c r="H26" s="30">
        <f t="shared" si="2"/>
        <v>400</v>
      </c>
      <c r="I26" s="30">
        <f t="shared" si="3"/>
        <v>100</v>
      </c>
      <c r="J26" s="39">
        <f>G26-D26</f>
        <v>3.3700476738451474E-3</v>
      </c>
      <c r="K26" s="39">
        <f t="shared" si="4"/>
        <v>2.5974025974025976E-2</v>
      </c>
      <c r="L26" s="39">
        <f t="shared" si="5"/>
        <v>5.5555555555555552E-2</v>
      </c>
      <c r="M26" s="39">
        <f t="shared" si="6"/>
        <v>2.8832630098452928E-2</v>
      </c>
    </row>
    <row r="27" spans="1:13" x14ac:dyDescent="0.25">
      <c r="A27" s="26" t="s">
        <v>31</v>
      </c>
      <c r="B27" s="36">
        <v>2400</v>
      </c>
      <c r="C27" s="35">
        <v>200</v>
      </c>
      <c r="D27" s="38">
        <f t="shared" si="0"/>
        <v>8.3333333333333329E-2</v>
      </c>
      <c r="E27" s="32">
        <v>900</v>
      </c>
      <c r="F27" s="32">
        <v>70</v>
      </c>
      <c r="G27" s="37">
        <f t="shared" si="1"/>
        <v>7.7777777777777779E-2</v>
      </c>
      <c r="H27" s="30">
        <f t="shared" si="2"/>
        <v>-1500</v>
      </c>
      <c r="I27" s="30">
        <f t="shared" si="3"/>
        <v>-130</v>
      </c>
      <c r="J27" s="39">
        <f>G27-D27</f>
        <v>-5.5555555555555497E-3</v>
      </c>
      <c r="K27" s="39">
        <f t="shared" si="4"/>
        <v>-0.625</v>
      </c>
      <c r="L27" s="39">
        <f t="shared" si="5"/>
        <v>-0.65</v>
      </c>
      <c r="M27" s="39">
        <f t="shared" si="6"/>
        <v>-6.6666666666666596E-2</v>
      </c>
    </row>
    <row r="28" spans="1:13" x14ac:dyDescent="0.25">
      <c r="A28" s="26" t="s">
        <v>32</v>
      </c>
      <c r="B28" s="36">
        <v>5000</v>
      </c>
      <c r="C28" s="35">
        <v>600</v>
      </c>
      <c r="D28" s="38">
        <f t="shared" si="0"/>
        <v>0.12</v>
      </c>
      <c r="E28" s="30">
        <v>3800</v>
      </c>
      <c r="F28" s="32">
        <v>490</v>
      </c>
      <c r="G28" s="37">
        <f t="shared" si="1"/>
        <v>0.12894736842105264</v>
      </c>
      <c r="H28" s="30">
        <f t="shared" si="2"/>
        <v>-1200</v>
      </c>
      <c r="I28" s="30">
        <f t="shared" si="3"/>
        <v>-110</v>
      </c>
      <c r="J28" s="39">
        <f>G28-D28</f>
        <v>8.9473684210526483E-3</v>
      </c>
      <c r="K28" s="39">
        <f t="shared" si="4"/>
        <v>-0.24</v>
      </c>
      <c r="L28" s="39">
        <f t="shared" si="5"/>
        <v>-0.18333333333333332</v>
      </c>
      <c r="M28" s="39">
        <f t="shared" si="6"/>
        <v>7.4561403508772078E-2</v>
      </c>
    </row>
    <row r="29" spans="1:13" x14ac:dyDescent="0.25">
      <c r="A29" s="26" t="s">
        <v>33</v>
      </c>
      <c r="B29" s="36">
        <v>7200</v>
      </c>
      <c r="C29" s="34">
        <v>1400</v>
      </c>
      <c r="D29" s="38">
        <f t="shared" si="0"/>
        <v>0.19444444444444445</v>
      </c>
      <c r="E29" s="30">
        <v>7200</v>
      </c>
      <c r="F29" s="30">
        <v>1430</v>
      </c>
      <c r="G29" s="37">
        <f t="shared" si="1"/>
        <v>0.1986111111111111</v>
      </c>
      <c r="H29" s="30">
        <f t="shared" si="2"/>
        <v>0</v>
      </c>
      <c r="I29" s="30">
        <f t="shared" si="3"/>
        <v>30</v>
      </c>
      <c r="J29" s="39">
        <f>G29-D29</f>
        <v>4.1666666666666519E-3</v>
      </c>
      <c r="K29" s="39">
        <f t="shared" si="4"/>
        <v>0</v>
      </c>
      <c r="L29" s="39">
        <f t="shared" si="5"/>
        <v>2.1428571428571429E-2</v>
      </c>
      <c r="M29" s="39">
        <f t="shared" si="6"/>
        <v>2.1428571428571352E-2</v>
      </c>
    </row>
    <row r="30" spans="1:13" x14ac:dyDescent="0.25">
      <c r="A30" s="26" t="s">
        <v>34</v>
      </c>
      <c r="B30" s="36">
        <v>3100</v>
      </c>
      <c r="C30" s="35">
        <v>300</v>
      </c>
      <c r="D30" s="38">
        <f t="shared" si="0"/>
        <v>9.6774193548387094E-2</v>
      </c>
      <c r="E30" s="30">
        <v>3000</v>
      </c>
      <c r="F30" s="32">
        <v>330</v>
      </c>
      <c r="G30" s="37">
        <f t="shared" si="1"/>
        <v>0.11</v>
      </c>
      <c r="H30" s="30">
        <f t="shared" si="2"/>
        <v>-100</v>
      </c>
      <c r="I30" s="30">
        <f t="shared" si="3"/>
        <v>30</v>
      </c>
      <c r="J30" s="39">
        <f>G30-D30</f>
        <v>1.3225806451612906E-2</v>
      </c>
      <c r="K30" s="39">
        <f t="shared" si="4"/>
        <v>-3.2258064516129031E-2</v>
      </c>
      <c r="L30" s="39">
        <f t="shared" si="5"/>
        <v>0.1</v>
      </c>
      <c r="M30" s="39">
        <f t="shared" si="6"/>
        <v>0.13666666666666671</v>
      </c>
    </row>
    <row r="31" spans="1:13" x14ac:dyDescent="0.25">
      <c r="A31" s="26" t="s">
        <v>35</v>
      </c>
      <c r="B31" s="36">
        <v>22300</v>
      </c>
      <c r="C31" s="34">
        <v>5400</v>
      </c>
      <c r="D31" s="38">
        <f t="shared" si="0"/>
        <v>0.24215246636771301</v>
      </c>
      <c r="E31" s="30">
        <v>17300</v>
      </c>
      <c r="F31" s="30">
        <v>4160</v>
      </c>
      <c r="G31" s="37">
        <f t="shared" si="1"/>
        <v>0.24046242774566473</v>
      </c>
      <c r="H31" s="30">
        <f t="shared" si="2"/>
        <v>-5000</v>
      </c>
      <c r="I31" s="30">
        <f t="shared" si="3"/>
        <v>-1240</v>
      </c>
      <c r="J31" s="39">
        <f>G31-D31</f>
        <v>-1.6900386220482788E-3</v>
      </c>
      <c r="K31" s="39">
        <f t="shared" si="4"/>
        <v>-0.22421524663677131</v>
      </c>
      <c r="L31" s="39">
        <f t="shared" si="5"/>
        <v>-0.22962962962962963</v>
      </c>
      <c r="M31" s="39">
        <f t="shared" si="6"/>
        <v>-6.9792335688290035E-3</v>
      </c>
    </row>
    <row r="32" spans="1:13" x14ac:dyDescent="0.25">
      <c r="A32" s="26" t="s">
        <v>36</v>
      </c>
      <c r="B32" s="36">
        <v>5600</v>
      </c>
      <c r="C32" s="35">
        <v>900</v>
      </c>
      <c r="D32" s="38">
        <f t="shared" si="0"/>
        <v>0.16071428571428573</v>
      </c>
      <c r="E32" s="30">
        <v>3000</v>
      </c>
      <c r="F32" s="32">
        <v>470</v>
      </c>
      <c r="G32" s="37">
        <f t="shared" si="1"/>
        <v>0.15666666666666668</v>
      </c>
      <c r="H32" s="30">
        <f t="shared" si="2"/>
        <v>-2600</v>
      </c>
      <c r="I32" s="30">
        <f t="shared" si="3"/>
        <v>-430</v>
      </c>
      <c r="J32" s="39">
        <f>G32-D32</f>
        <v>-4.0476190476190499E-3</v>
      </c>
      <c r="K32" s="39">
        <f t="shared" si="4"/>
        <v>-0.4642857142857143</v>
      </c>
      <c r="L32" s="39">
        <f t="shared" si="5"/>
        <v>-0.4777777777777778</v>
      </c>
      <c r="M32" s="39">
        <f t="shared" si="6"/>
        <v>-2.5185185185185196E-2</v>
      </c>
    </row>
    <row r="33" spans="1:13" x14ac:dyDescent="0.25">
      <c r="A33" s="26" t="s">
        <v>37</v>
      </c>
      <c r="B33" s="36">
        <v>46700</v>
      </c>
      <c r="C33" s="34">
        <v>11800</v>
      </c>
      <c r="D33" s="38">
        <f t="shared" si="0"/>
        <v>0.25267665952890794</v>
      </c>
      <c r="E33" s="30">
        <v>53600</v>
      </c>
      <c r="F33" s="30">
        <v>13500</v>
      </c>
      <c r="G33" s="37">
        <f t="shared" si="1"/>
        <v>0.25186567164179102</v>
      </c>
      <c r="H33" s="30">
        <f t="shared" si="2"/>
        <v>6900</v>
      </c>
      <c r="I33" s="30">
        <f t="shared" si="3"/>
        <v>1700</v>
      </c>
      <c r="J33" s="39">
        <f>G33-D33</f>
        <v>-8.1098788711692071E-4</v>
      </c>
      <c r="K33" s="39">
        <f t="shared" si="4"/>
        <v>0.14775160599571735</v>
      </c>
      <c r="L33" s="39">
        <f t="shared" si="5"/>
        <v>0.1440677966101695</v>
      </c>
      <c r="M33" s="39">
        <f t="shared" si="6"/>
        <v>-3.2095876549457793E-3</v>
      </c>
    </row>
    <row r="34" spans="1:13" x14ac:dyDescent="0.25">
      <c r="A34" s="26" t="s">
        <v>38</v>
      </c>
      <c r="B34" s="36">
        <v>24600</v>
      </c>
      <c r="C34" s="34">
        <v>3200</v>
      </c>
      <c r="D34" s="38">
        <f t="shared" si="0"/>
        <v>0.13008130081300814</v>
      </c>
      <c r="E34" s="30">
        <v>24000</v>
      </c>
      <c r="F34" s="30">
        <v>3100</v>
      </c>
      <c r="G34" s="37">
        <f t="shared" si="1"/>
        <v>0.12916666666666668</v>
      </c>
      <c r="H34" s="30">
        <f t="shared" si="2"/>
        <v>-600</v>
      </c>
      <c r="I34" s="30">
        <f t="shared" si="3"/>
        <v>-100</v>
      </c>
      <c r="J34" s="39">
        <f>G34-D34</f>
        <v>-9.1463414634146423E-4</v>
      </c>
      <c r="K34" s="39">
        <f t="shared" si="4"/>
        <v>-2.4390243902439025E-2</v>
      </c>
      <c r="L34" s="39">
        <f t="shared" si="5"/>
        <v>-3.125E-2</v>
      </c>
      <c r="M34" s="39">
        <f t="shared" si="6"/>
        <v>-7.0312500000000054E-3</v>
      </c>
    </row>
    <row r="35" spans="1:13" x14ac:dyDescent="0.25">
      <c r="A35" s="26" t="s">
        <v>39</v>
      </c>
      <c r="B35" s="36">
        <v>1600</v>
      </c>
      <c r="C35" s="35">
        <v>100</v>
      </c>
      <c r="D35" s="38">
        <f t="shared" si="0"/>
        <v>6.25E-2</v>
      </c>
      <c r="E35" s="30">
        <v>1700</v>
      </c>
      <c r="F35" s="32">
        <v>140</v>
      </c>
      <c r="G35" s="37">
        <f t="shared" si="1"/>
        <v>8.2352941176470587E-2</v>
      </c>
      <c r="H35" s="30">
        <f t="shared" si="2"/>
        <v>100</v>
      </c>
      <c r="I35" s="30">
        <f t="shared" si="3"/>
        <v>40</v>
      </c>
      <c r="J35" s="39">
        <f>G35-D35</f>
        <v>1.9852941176470587E-2</v>
      </c>
      <c r="K35" s="39">
        <f t="shared" si="4"/>
        <v>6.25E-2</v>
      </c>
      <c r="L35" s="39">
        <f t="shared" si="5"/>
        <v>0.4</v>
      </c>
      <c r="M35" s="39">
        <f t="shared" si="6"/>
        <v>0.31764705882352939</v>
      </c>
    </row>
    <row r="36" spans="1:13" x14ac:dyDescent="0.25">
      <c r="A36" s="26" t="s">
        <v>40</v>
      </c>
      <c r="B36" s="36">
        <v>29500</v>
      </c>
      <c r="C36" s="34">
        <v>5000</v>
      </c>
      <c r="D36" s="38">
        <f t="shared" si="0"/>
        <v>0.16949152542372881</v>
      </c>
      <c r="E36" s="30">
        <v>36100</v>
      </c>
      <c r="F36" s="30">
        <v>6160</v>
      </c>
      <c r="G36" s="37">
        <f t="shared" si="1"/>
        <v>0.1706371191135734</v>
      </c>
      <c r="H36" s="30">
        <f t="shared" si="2"/>
        <v>6600</v>
      </c>
      <c r="I36" s="30">
        <f t="shared" si="3"/>
        <v>1160</v>
      </c>
      <c r="J36" s="39">
        <f>G36-D36</f>
        <v>1.1455936898445984E-3</v>
      </c>
      <c r="K36" s="39">
        <f t="shared" si="4"/>
        <v>0.22372881355932203</v>
      </c>
      <c r="L36" s="39">
        <f t="shared" si="5"/>
        <v>0.23200000000000001</v>
      </c>
      <c r="M36" s="39">
        <f t="shared" si="6"/>
        <v>6.759002770083131E-3</v>
      </c>
    </row>
    <row r="37" spans="1:13" x14ac:dyDescent="0.25">
      <c r="A37" s="26" t="s">
        <v>41</v>
      </c>
      <c r="B37" s="36">
        <v>10000</v>
      </c>
      <c r="C37" s="34">
        <v>1300</v>
      </c>
      <c r="D37" s="38">
        <f t="shared" si="0"/>
        <v>0.13</v>
      </c>
      <c r="E37" s="30">
        <v>8600</v>
      </c>
      <c r="F37" s="30">
        <v>1150</v>
      </c>
      <c r="G37" s="37">
        <f t="shared" si="1"/>
        <v>0.13372093023255813</v>
      </c>
      <c r="H37" s="30">
        <f t="shared" si="2"/>
        <v>-1400</v>
      </c>
      <c r="I37" s="30">
        <f t="shared" si="3"/>
        <v>-150</v>
      </c>
      <c r="J37" s="39">
        <f>G37-D37</f>
        <v>3.7209302325581228E-3</v>
      </c>
      <c r="K37" s="39">
        <f t="shared" si="4"/>
        <v>-0.14000000000000001</v>
      </c>
      <c r="L37" s="39">
        <f t="shared" si="5"/>
        <v>-0.11538461538461539</v>
      </c>
      <c r="M37" s="39">
        <f t="shared" si="6"/>
        <v>2.8622540250447099E-2</v>
      </c>
    </row>
    <row r="38" spans="1:13" x14ac:dyDescent="0.25">
      <c r="A38" s="26" t="s">
        <v>42</v>
      </c>
      <c r="B38" s="36">
        <v>9300</v>
      </c>
      <c r="C38" s="34">
        <v>1300</v>
      </c>
      <c r="D38" s="38">
        <f t="shared" si="0"/>
        <v>0.13978494623655913</v>
      </c>
      <c r="E38" s="30">
        <v>8500</v>
      </c>
      <c r="F38" s="30">
        <v>1180</v>
      </c>
      <c r="G38" s="37">
        <f t="shared" si="1"/>
        <v>0.13882352941176471</v>
      </c>
      <c r="H38" s="30">
        <f t="shared" si="2"/>
        <v>-800</v>
      </c>
      <c r="I38" s="30">
        <f t="shared" si="3"/>
        <v>-120</v>
      </c>
      <c r="J38" s="39">
        <f>G38-D38</f>
        <v>-9.6141682479441992E-4</v>
      </c>
      <c r="K38" s="39">
        <f t="shared" si="4"/>
        <v>-8.6021505376344093E-2</v>
      </c>
      <c r="L38" s="39">
        <f t="shared" si="5"/>
        <v>-9.2307692307692313E-2</v>
      </c>
      <c r="M38" s="39">
        <f t="shared" si="6"/>
        <v>-6.877828054298543E-3</v>
      </c>
    </row>
    <row r="39" spans="1:13" x14ac:dyDescent="0.25">
      <c r="A39" s="26" t="s">
        <v>43</v>
      </c>
      <c r="B39" s="36">
        <v>30100</v>
      </c>
      <c r="C39" s="34">
        <v>6000</v>
      </c>
      <c r="D39" s="38">
        <f t="shared" si="0"/>
        <v>0.19933554817275748</v>
      </c>
      <c r="E39" s="30">
        <v>31600</v>
      </c>
      <c r="F39" s="30">
        <v>6310</v>
      </c>
      <c r="G39" s="37">
        <f t="shared" si="1"/>
        <v>0.19968354430379748</v>
      </c>
      <c r="H39" s="30">
        <f t="shared" si="2"/>
        <v>1500</v>
      </c>
      <c r="I39" s="30">
        <f t="shared" si="3"/>
        <v>310</v>
      </c>
      <c r="J39" s="39">
        <f>G39-D39</f>
        <v>3.4799613104000149E-4</v>
      </c>
      <c r="K39" s="39">
        <f t="shared" si="4"/>
        <v>4.9833887043189369E-2</v>
      </c>
      <c r="L39" s="39">
        <f t="shared" si="5"/>
        <v>5.1666666666666666E-2</v>
      </c>
      <c r="M39" s="39">
        <f t="shared" si="6"/>
        <v>1.7457805907173409E-3</v>
      </c>
    </row>
    <row r="40" spans="1:13" x14ac:dyDescent="0.25">
      <c r="A40" s="26" t="s">
        <v>44</v>
      </c>
      <c r="B40" s="36">
        <v>2400</v>
      </c>
      <c r="C40" s="35">
        <v>400</v>
      </c>
      <c r="D40" s="38">
        <f t="shared" si="0"/>
        <v>0.16666666666666666</v>
      </c>
      <c r="E40" s="30">
        <v>2700</v>
      </c>
      <c r="F40" s="32">
        <v>420</v>
      </c>
      <c r="G40" s="37">
        <f t="shared" si="1"/>
        <v>0.15555555555555556</v>
      </c>
      <c r="H40" s="30">
        <f t="shared" si="2"/>
        <v>300</v>
      </c>
      <c r="I40" s="30">
        <f t="shared" si="3"/>
        <v>20</v>
      </c>
      <c r="J40" s="39">
        <f>G40-D40</f>
        <v>-1.1111111111111099E-2</v>
      </c>
      <c r="K40" s="39">
        <f t="shared" si="4"/>
        <v>0.125</v>
      </c>
      <c r="L40" s="39">
        <f t="shared" si="5"/>
        <v>0.05</v>
      </c>
      <c r="M40" s="39">
        <f t="shared" si="6"/>
        <v>-6.6666666666666596E-2</v>
      </c>
    </row>
    <row r="41" spans="1:13" x14ac:dyDescent="0.25">
      <c r="A41" s="26" t="s">
        <v>45</v>
      </c>
      <c r="B41" s="36">
        <v>11700</v>
      </c>
      <c r="C41" s="34">
        <v>1300</v>
      </c>
      <c r="D41" s="38">
        <f t="shared" si="0"/>
        <v>0.1111111111111111</v>
      </c>
      <c r="E41" s="30">
        <v>11400</v>
      </c>
      <c r="F41" s="30">
        <v>1250</v>
      </c>
      <c r="G41" s="37">
        <f t="shared" si="1"/>
        <v>0.10964912280701754</v>
      </c>
      <c r="H41" s="30">
        <f t="shared" si="2"/>
        <v>-300</v>
      </c>
      <c r="I41" s="30">
        <f t="shared" si="3"/>
        <v>-50</v>
      </c>
      <c r="J41" s="39">
        <f>G41-D41</f>
        <v>-1.4619883040935672E-3</v>
      </c>
      <c r="K41" s="39">
        <f t="shared" si="4"/>
        <v>-2.564102564102564E-2</v>
      </c>
      <c r="L41" s="39">
        <f t="shared" si="5"/>
        <v>-3.8461538461538464E-2</v>
      </c>
      <c r="M41" s="39">
        <f t="shared" si="6"/>
        <v>-1.3157894736842105E-2</v>
      </c>
    </row>
    <row r="42" spans="1:13" x14ac:dyDescent="0.25">
      <c r="A42" s="26" t="s">
        <v>46</v>
      </c>
      <c r="B42" s="36">
        <v>2200</v>
      </c>
      <c r="C42" s="35">
        <v>200</v>
      </c>
      <c r="D42" s="38">
        <f t="shared" si="0"/>
        <v>9.0909090909090912E-2</v>
      </c>
      <c r="E42" s="30">
        <v>2100</v>
      </c>
      <c r="F42" s="32">
        <v>160</v>
      </c>
      <c r="G42" s="37">
        <f t="shared" si="1"/>
        <v>7.6190476190476197E-2</v>
      </c>
      <c r="H42" s="30">
        <f t="shared" si="2"/>
        <v>-100</v>
      </c>
      <c r="I42" s="30">
        <f t="shared" si="3"/>
        <v>-40</v>
      </c>
      <c r="J42" s="39">
        <f>G42-D42</f>
        <v>-1.4718614718614714E-2</v>
      </c>
      <c r="K42" s="39">
        <f t="shared" si="4"/>
        <v>-4.5454545454545456E-2</v>
      </c>
      <c r="L42" s="39">
        <f t="shared" si="5"/>
        <v>-0.2</v>
      </c>
      <c r="M42" s="39">
        <f t="shared" si="6"/>
        <v>-0.16190476190476186</v>
      </c>
    </row>
    <row r="43" spans="1:13" x14ac:dyDescent="0.25">
      <c r="A43" s="26" t="s">
        <v>47</v>
      </c>
      <c r="B43" s="36">
        <v>16100</v>
      </c>
      <c r="C43" s="34">
        <v>2500</v>
      </c>
      <c r="D43" s="38">
        <f t="shared" si="0"/>
        <v>0.15527950310559005</v>
      </c>
      <c r="E43" s="30">
        <v>15700</v>
      </c>
      <c r="F43" s="30">
        <v>2440</v>
      </c>
      <c r="G43" s="37">
        <f t="shared" si="1"/>
        <v>0.1554140127388535</v>
      </c>
      <c r="H43" s="30">
        <f t="shared" si="2"/>
        <v>-400</v>
      </c>
      <c r="I43" s="30">
        <f t="shared" si="3"/>
        <v>-60</v>
      </c>
      <c r="J43" s="39">
        <f>G43-D43</f>
        <v>1.3450963326344656E-4</v>
      </c>
      <c r="K43" s="39">
        <f t="shared" si="4"/>
        <v>-2.4844720496894408E-2</v>
      </c>
      <c r="L43" s="39">
        <f t="shared" si="5"/>
        <v>-2.4E-2</v>
      </c>
      <c r="M43" s="39">
        <f t="shared" si="6"/>
        <v>8.6624203821659594E-4</v>
      </c>
    </row>
    <row r="44" spans="1:13" x14ac:dyDescent="0.25">
      <c r="A44" s="26" t="s">
        <v>48</v>
      </c>
      <c r="B44" s="36">
        <v>74100</v>
      </c>
      <c r="C44" s="34">
        <v>10700</v>
      </c>
      <c r="D44" s="38">
        <f t="shared" si="0"/>
        <v>0.14439946018893388</v>
      </c>
      <c r="E44" s="30">
        <v>99100</v>
      </c>
      <c r="F44" s="30">
        <v>14320</v>
      </c>
      <c r="G44" s="37">
        <f t="shared" si="1"/>
        <v>0.1445005045408678</v>
      </c>
      <c r="H44" s="30">
        <f t="shared" si="2"/>
        <v>25000</v>
      </c>
      <c r="I44" s="30">
        <f t="shared" si="3"/>
        <v>3620</v>
      </c>
      <c r="J44" s="39">
        <f>G44-D44</f>
        <v>1.0104435193392103E-4</v>
      </c>
      <c r="K44" s="39">
        <f t="shared" si="4"/>
        <v>0.33738191632928477</v>
      </c>
      <c r="L44" s="39">
        <f t="shared" si="5"/>
        <v>0.3383177570093458</v>
      </c>
      <c r="M44" s="39">
        <f t="shared" si="6"/>
        <v>6.9975574563584564E-4</v>
      </c>
    </row>
    <row r="45" spans="1:13" x14ac:dyDescent="0.25">
      <c r="A45" s="26" t="s">
        <v>49</v>
      </c>
      <c r="B45" s="36">
        <v>9400</v>
      </c>
      <c r="C45" s="34">
        <v>1900</v>
      </c>
      <c r="D45" s="38">
        <f t="shared" si="0"/>
        <v>0.20212765957446807</v>
      </c>
      <c r="E45" s="30">
        <v>8100</v>
      </c>
      <c r="F45" s="30">
        <v>1670</v>
      </c>
      <c r="G45" s="37">
        <f t="shared" si="1"/>
        <v>0.20617283950617285</v>
      </c>
      <c r="H45" s="30">
        <f t="shared" si="2"/>
        <v>-1300</v>
      </c>
      <c r="I45" s="30">
        <f t="shared" si="3"/>
        <v>-230</v>
      </c>
      <c r="J45" s="39">
        <f>G45-D45</f>
        <v>4.0451799317047787E-3</v>
      </c>
      <c r="K45" s="39">
        <f t="shared" si="4"/>
        <v>-0.13829787234042554</v>
      </c>
      <c r="L45" s="39">
        <f t="shared" si="5"/>
        <v>-0.12105263157894737</v>
      </c>
      <c r="M45" s="39">
        <f t="shared" si="6"/>
        <v>2.0012995451592065E-2</v>
      </c>
    </row>
    <row r="46" spans="1:13" x14ac:dyDescent="0.25">
      <c r="A46" s="26" t="s">
        <v>50</v>
      </c>
      <c r="B46" s="36">
        <v>1400</v>
      </c>
      <c r="C46" s="35">
        <v>100</v>
      </c>
      <c r="D46" s="38">
        <f t="shared" si="0"/>
        <v>7.1428571428571425E-2</v>
      </c>
      <c r="E46" s="30">
        <v>1300</v>
      </c>
      <c r="F46" s="32">
        <v>130</v>
      </c>
      <c r="G46" s="37">
        <f t="shared" si="1"/>
        <v>0.1</v>
      </c>
      <c r="H46" s="30">
        <f t="shared" si="2"/>
        <v>-100</v>
      </c>
      <c r="I46" s="30">
        <f t="shared" si="3"/>
        <v>30</v>
      </c>
      <c r="J46" s="39">
        <f>G46-D46</f>
        <v>2.8571428571428581E-2</v>
      </c>
      <c r="K46" s="39">
        <f t="shared" si="4"/>
        <v>-7.1428571428571425E-2</v>
      </c>
      <c r="L46" s="39">
        <f t="shared" si="5"/>
        <v>0.3</v>
      </c>
      <c r="M46" s="39">
        <f t="shared" si="6"/>
        <v>0.40000000000000013</v>
      </c>
    </row>
    <row r="47" spans="1:13" x14ac:dyDescent="0.25">
      <c r="A47" s="26" t="s">
        <v>51</v>
      </c>
      <c r="B47" s="36">
        <v>20000</v>
      </c>
      <c r="C47" s="34">
        <v>3400</v>
      </c>
      <c r="D47" s="38">
        <f t="shared" si="0"/>
        <v>0.17</v>
      </c>
      <c r="E47" s="30">
        <v>19400</v>
      </c>
      <c r="F47" s="30">
        <v>3320</v>
      </c>
      <c r="G47" s="37">
        <f t="shared" si="1"/>
        <v>0.1711340206185567</v>
      </c>
      <c r="H47" s="30">
        <f t="shared" si="2"/>
        <v>-600</v>
      </c>
      <c r="I47" s="30">
        <f t="shared" si="3"/>
        <v>-80</v>
      </c>
      <c r="J47" s="39">
        <f>G47-D47</f>
        <v>1.1340206185566915E-3</v>
      </c>
      <c r="K47" s="39">
        <f t="shared" si="4"/>
        <v>-0.03</v>
      </c>
      <c r="L47" s="39">
        <f t="shared" si="5"/>
        <v>-2.3529411764705882E-2</v>
      </c>
      <c r="M47" s="39">
        <f t="shared" si="6"/>
        <v>6.6707095209217141E-3</v>
      </c>
    </row>
    <row r="48" spans="1:13" x14ac:dyDescent="0.25">
      <c r="A48" s="26" t="s">
        <v>52</v>
      </c>
      <c r="B48" s="36">
        <v>17100</v>
      </c>
      <c r="C48" s="34">
        <v>3000</v>
      </c>
      <c r="D48" s="38">
        <f t="shared" si="0"/>
        <v>0.17543859649122806</v>
      </c>
      <c r="E48" s="30">
        <v>9600</v>
      </c>
      <c r="F48" s="30">
        <v>1700</v>
      </c>
      <c r="G48" s="37">
        <f t="shared" si="1"/>
        <v>0.17708333333333334</v>
      </c>
      <c r="H48" s="30">
        <f t="shared" si="2"/>
        <v>-7500</v>
      </c>
      <c r="I48" s="30">
        <f t="shared" si="3"/>
        <v>-1300</v>
      </c>
      <c r="J48" s="39">
        <f>G48-D48</f>
        <v>1.6447368421052821E-3</v>
      </c>
      <c r="K48" s="39">
        <f t="shared" si="4"/>
        <v>-0.43859649122807015</v>
      </c>
      <c r="L48" s="39">
        <f t="shared" si="5"/>
        <v>-0.43333333333333335</v>
      </c>
      <c r="M48" s="39">
        <f t="shared" si="6"/>
        <v>9.3750000000001089E-3</v>
      </c>
    </row>
    <row r="49" spans="1:13" x14ac:dyDescent="0.25">
      <c r="A49" s="26" t="s">
        <v>53</v>
      </c>
      <c r="B49" s="36">
        <v>4200</v>
      </c>
      <c r="C49" s="35">
        <v>600</v>
      </c>
      <c r="D49" s="38">
        <f t="shared" si="0"/>
        <v>0.14285714285714285</v>
      </c>
      <c r="E49" s="30">
        <v>4000</v>
      </c>
      <c r="F49" s="32">
        <v>580</v>
      </c>
      <c r="G49" s="37">
        <f t="shared" si="1"/>
        <v>0.14499999999999999</v>
      </c>
      <c r="H49" s="30">
        <f t="shared" si="2"/>
        <v>-200</v>
      </c>
      <c r="I49" s="30">
        <f t="shared" si="3"/>
        <v>-20</v>
      </c>
      <c r="J49" s="39">
        <f>G49-D49</f>
        <v>2.1428571428571408E-3</v>
      </c>
      <c r="K49" s="39">
        <f t="shared" si="4"/>
        <v>-4.7619047619047616E-2</v>
      </c>
      <c r="L49" s="39">
        <f t="shared" si="5"/>
        <v>-3.3333333333333333E-2</v>
      </c>
      <c r="M49" s="39">
        <f t="shared" si="6"/>
        <v>1.4999999999999986E-2</v>
      </c>
    </row>
    <row r="50" spans="1:13" x14ac:dyDescent="0.25">
      <c r="A50" s="26" t="s">
        <v>54</v>
      </c>
      <c r="B50" s="36">
        <v>14400</v>
      </c>
      <c r="C50" s="34">
        <v>2100</v>
      </c>
      <c r="D50" s="38">
        <f t="shared" si="0"/>
        <v>0.14583333333333334</v>
      </c>
      <c r="E50" s="30">
        <v>14700</v>
      </c>
      <c r="F50" s="30">
        <v>2150</v>
      </c>
      <c r="G50" s="37">
        <f t="shared" si="1"/>
        <v>0.14625850340136054</v>
      </c>
      <c r="H50" s="30">
        <f t="shared" si="2"/>
        <v>300</v>
      </c>
      <c r="I50" s="30">
        <f t="shared" si="3"/>
        <v>50</v>
      </c>
      <c r="J50" s="39">
        <f>G50-D50</f>
        <v>4.2517006802719748E-4</v>
      </c>
      <c r="K50" s="39">
        <f t="shared" si="4"/>
        <v>2.0833333333333332E-2</v>
      </c>
      <c r="L50" s="39">
        <f t="shared" si="5"/>
        <v>2.3809523809523808E-2</v>
      </c>
      <c r="M50" s="39">
        <f t="shared" si="6"/>
        <v>2.9154518950436398E-3</v>
      </c>
    </row>
    <row r="51" spans="1:13" x14ac:dyDescent="0.25">
      <c r="A51" s="26" t="s">
        <v>55</v>
      </c>
      <c r="B51" s="36">
        <v>1500</v>
      </c>
      <c r="C51" s="35">
        <v>100</v>
      </c>
      <c r="D51" s="38">
        <f t="shared" si="0"/>
        <v>6.6666666666666666E-2</v>
      </c>
      <c r="E51" s="30">
        <v>1500</v>
      </c>
      <c r="F51" s="32">
        <v>140</v>
      </c>
      <c r="G51" s="37">
        <f t="shared" si="1"/>
        <v>9.3333333333333338E-2</v>
      </c>
      <c r="H51" s="30">
        <f t="shared" si="2"/>
        <v>0</v>
      </c>
      <c r="I51" s="30">
        <f t="shared" si="3"/>
        <v>40</v>
      </c>
      <c r="J51" s="39">
        <f>G51-D51</f>
        <v>2.6666666666666672E-2</v>
      </c>
      <c r="K51" s="39">
        <f t="shared" si="4"/>
        <v>0</v>
      </c>
      <c r="L51" s="39">
        <f t="shared" si="5"/>
        <v>0.4</v>
      </c>
      <c r="M51" s="39">
        <f t="shared" si="6"/>
        <v>0.40000000000000008</v>
      </c>
    </row>
    <row r="52" spans="1:13" x14ac:dyDescent="0.25">
      <c r="A52" s="33" t="s">
        <v>56</v>
      </c>
      <c r="B52" s="31"/>
      <c r="C52" s="31"/>
      <c r="D52" s="31"/>
      <c r="E52" s="31"/>
      <c r="F52" s="31"/>
      <c r="G52" s="31"/>
      <c r="H52" s="30">
        <f t="shared" si="2"/>
        <v>0</v>
      </c>
      <c r="I52" s="30">
        <f t="shared" si="3"/>
        <v>0</v>
      </c>
      <c r="J52" s="39"/>
      <c r="K52" s="39" t="e">
        <f t="shared" si="4"/>
        <v>#DIV/0!</v>
      </c>
      <c r="L52" s="39" t="e">
        <f t="shared" si="5"/>
        <v>#DIV/0!</v>
      </c>
      <c r="M52" s="39" t="e">
        <f t="shared" si="6"/>
        <v>#DIV/0!</v>
      </c>
    </row>
  </sheetData>
  <mergeCells count="4">
    <mergeCell ref="B1:D1"/>
    <mergeCell ref="K1:M1"/>
    <mergeCell ref="H1:J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J4" sqref="J4"/>
    </sheetView>
  </sheetViews>
  <sheetFormatPr defaultRowHeight="15" x14ac:dyDescent="0.25"/>
  <cols>
    <col min="2" max="2" width="10.7109375" bestFit="1" customWidth="1"/>
    <col min="3" max="3" width="11.5703125" bestFit="1" customWidth="1"/>
    <col min="6" max="6" width="8.42578125" bestFit="1" customWidth="1"/>
    <col min="7" max="7" width="9.28515625" bestFit="1" customWidth="1"/>
  </cols>
  <sheetData>
    <row r="1" spans="1:9" ht="15.75" thickBot="1" x14ac:dyDescent="0.3">
      <c r="A1" s="6" t="s">
        <v>1</v>
      </c>
      <c r="B1" s="7" t="s">
        <v>57</v>
      </c>
      <c r="C1" s="7" t="s">
        <v>5</v>
      </c>
      <c r="D1" s="7" t="s">
        <v>58</v>
      </c>
      <c r="E1" s="7" t="s">
        <v>59</v>
      </c>
      <c r="F1" s="7" t="s">
        <v>60</v>
      </c>
      <c r="G1" s="7" t="s">
        <v>6</v>
      </c>
      <c r="H1" s="7" t="s">
        <v>58</v>
      </c>
      <c r="I1" s="7" t="s">
        <v>59</v>
      </c>
    </row>
    <row r="2" spans="1:9" ht="15.75" thickBot="1" x14ac:dyDescent="0.3">
      <c r="A2" s="1" t="s">
        <v>31</v>
      </c>
      <c r="B2" s="4">
        <v>866</v>
      </c>
      <c r="C2" s="2">
        <v>2412</v>
      </c>
      <c r="D2" s="2">
        <v>-1546</v>
      </c>
      <c r="E2" s="3">
        <v>-0.64100000000000001</v>
      </c>
      <c r="F2" s="4">
        <v>69</v>
      </c>
      <c r="G2" s="4">
        <v>192</v>
      </c>
      <c r="H2" s="4">
        <v>-123</v>
      </c>
      <c r="I2" s="3">
        <v>-0.64100000000000001</v>
      </c>
    </row>
    <row r="3" spans="1:9" ht="15.75" thickBot="1" x14ac:dyDescent="0.3">
      <c r="A3" s="1" t="s">
        <v>23</v>
      </c>
      <c r="B3" s="2">
        <v>5616</v>
      </c>
      <c r="C3" s="2">
        <v>12061</v>
      </c>
      <c r="D3" s="2">
        <v>-6445</v>
      </c>
      <c r="E3" s="3">
        <v>-0.53400000000000003</v>
      </c>
      <c r="F3" s="4">
        <v>653</v>
      </c>
      <c r="G3" s="2">
        <v>1401</v>
      </c>
      <c r="H3" s="4">
        <v>-749</v>
      </c>
      <c r="I3" s="3">
        <v>-0.53400000000000003</v>
      </c>
    </row>
    <row r="4" spans="1:9" ht="15.75" thickBot="1" x14ac:dyDescent="0.3">
      <c r="A4" s="1" t="s">
        <v>20</v>
      </c>
      <c r="B4" s="2">
        <v>4193</v>
      </c>
      <c r="C4" s="2">
        <v>7853</v>
      </c>
      <c r="D4" s="2">
        <v>-3660</v>
      </c>
      <c r="E4" s="3">
        <v>-0.46600000000000003</v>
      </c>
      <c r="F4" s="4">
        <v>519</v>
      </c>
      <c r="G4" s="4">
        <v>971</v>
      </c>
      <c r="H4" s="4">
        <v>-453</v>
      </c>
      <c r="I4" s="3">
        <v>-0.46600000000000003</v>
      </c>
    </row>
    <row r="5" spans="1:9" ht="15.75" thickBot="1" x14ac:dyDescent="0.3">
      <c r="A5" s="1" t="s">
        <v>18</v>
      </c>
      <c r="B5" s="2">
        <v>18264</v>
      </c>
      <c r="C5" s="2">
        <v>33756</v>
      </c>
      <c r="D5" s="2">
        <v>-15492</v>
      </c>
      <c r="E5" s="3">
        <v>-0.45900000000000002</v>
      </c>
      <c r="F5" s="2">
        <v>4509</v>
      </c>
      <c r="G5" s="2">
        <v>8333</v>
      </c>
      <c r="H5" s="2">
        <v>-3824</v>
      </c>
      <c r="I5" s="3">
        <v>-0.45900000000000002</v>
      </c>
    </row>
    <row r="6" spans="1:9" ht="15.75" thickBot="1" x14ac:dyDescent="0.3">
      <c r="A6" s="1" t="s">
        <v>36</v>
      </c>
      <c r="B6" s="2">
        <v>3047</v>
      </c>
      <c r="C6" s="2">
        <v>5595</v>
      </c>
      <c r="D6" s="2">
        <v>-2548</v>
      </c>
      <c r="E6" s="3">
        <v>-0.45500000000000002</v>
      </c>
      <c r="F6" s="4">
        <v>471</v>
      </c>
      <c r="G6" s="4">
        <v>864</v>
      </c>
      <c r="H6" s="4">
        <v>-394</v>
      </c>
      <c r="I6" s="3">
        <v>-0.45500000000000002</v>
      </c>
    </row>
    <row r="7" spans="1:9" ht="15.75" thickBot="1" x14ac:dyDescent="0.3">
      <c r="A7" s="1" t="s">
        <v>52</v>
      </c>
      <c r="B7" s="2">
        <v>9559</v>
      </c>
      <c r="C7" s="2">
        <v>17059</v>
      </c>
      <c r="D7" s="2">
        <v>-7500</v>
      </c>
      <c r="E7" s="3">
        <v>-0.44</v>
      </c>
      <c r="F7" s="2">
        <v>1703</v>
      </c>
      <c r="G7" s="2">
        <v>3039</v>
      </c>
      <c r="H7" s="2">
        <v>-1336</v>
      </c>
      <c r="I7" s="3">
        <v>-0.44</v>
      </c>
    </row>
    <row r="8" spans="1:9" ht="15.75" thickBot="1" x14ac:dyDescent="0.3">
      <c r="A8" s="1" t="s">
        <v>16</v>
      </c>
      <c r="B8" s="2">
        <v>19165</v>
      </c>
      <c r="C8" s="2">
        <v>26878</v>
      </c>
      <c r="D8" s="2">
        <v>-7713</v>
      </c>
      <c r="E8" s="3">
        <v>-0.28699999999999998</v>
      </c>
      <c r="F8" s="2">
        <v>2772</v>
      </c>
      <c r="G8" s="2">
        <v>3887</v>
      </c>
      <c r="H8" s="2">
        <v>-1115</v>
      </c>
      <c r="I8" s="3">
        <v>-0.28699999999999998</v>
      </c>
    </row>
    <row r="9" spans="1:9" ht="15.75" thickBot="1" x14ac:dyDescent="0.3">
      <c r="A9" s="1" t="s">
        <v>21</v>
      </c>
      <c r="B9" s="2">
        <v>5781</v>
      </c>
      <c r="C9" s="2">
        <v>7842</v>
      </c>
      <c r="D9" s="2">
        <v>-2061</v>
      </c>
      <c r="E9" s="3">
        <v>-0.26300000000000001</v>
      </c>
      <c r="F9" s="4">
        <v>787</v>
      </c>
      <c r="G9" s="2">
        <v>1067</v>
      </c>
      <c r="H9" s="4">
        <v>-281</v>
      </c>
      <c r="I9" s="3">
        <v>-0.26300000000000001</v>
      </c>
    </row>
    <row r="10" spans="1:9" ht="15.75" thickBot="1" x14ac:dyDescent="0.3">
      <c r="A10" s="1" t="s">
        <v>24</v>
      </c>
      <c r="B10" s="2">
        <v>2196</v>
      </c>
      <c r="C10" s="2">
        <v>2962</v>
      </c>
      <c r="D10" s="4">
        <v>-766</v>
      </c>
      <c r="E10" s="3">
        <v>-0.25900000000000001</v>
      </c>
      <c r="F10" s="4">
        <v>173</v>
      </c>
      <c r="G10" s="4">
        <v>234</v>
      </c>
      <c r="H10" s="4">
        <v>-60</v>
      </c>
      <c r="I10" s="3">
        <v>-0.25900000000000001</v>
      </c>
    </row>
    <row r="11" spans="1:9" ht="15.75" thickBot="1" x14ac:dyDescent="0.3">
      <c r="A11" s="1" t="s">
        <v>10</v>
      </c>
      <c r="B11" s="2">
        <v>75829</v>
      </c>
      <c r="C11" s="2">
        <v>100270</v>
      </c>
      <c r="D11" s="2">
        <v>-24442</v>
      </c>
      <c r="E11" s="3">
        <v>-0.24399999999999999</v>
      </c>
      <c r="F11" s="2">
        <v>19205</v>
      </c>
      <c r="G11" s="2">
        <v>25395</v>
      </c>
      <c r="H11" s="2">
        <v>-6190</v>
      </c>
      <c r="I11" s="3">
        <v>-0.24399999999999999</v>
      </c>
    </row>
    <row r="12" spans="1:9" ht="15.75" thickBot="1" x14ac:dyDescent="0.3">
      <c r="A12" s="1" t="s">
        <v>32</v>
      </c>
      <c r="B12" s="2">
        <v>3775</v>
      </c>
      <c r="C12" s="2">
        <v>4954</v>
      </c>
      <c r="D12" s="2">
        <v>-1179</v>
      </c>
      <c r="E12" s="3">
        <v>-0.23799999999999999</v>
      </c>
      <c r="F12" s="4">
        <v>494</v>
      </c>
      <c r="G12" s="4">
        <v>648</v>
      </c>
      <c r="H12" s="4">
        <v>-154</v>
      </c>
      <c r="I12" s="3">
        <v>-0.23799999999999999</v>
      </c>
    </row>
    <row r="13" spans="1:9" ht="15.75" thickBot="1" x14ac:dyDescent="0.3">
      <c r="A13" s="1" t="s">
        <v>35</v>
      </c>
      <c r="B13" s="2">
        <v>17281</v>
      </c>
      <c r="C13" s="2">
        <v>22278</v>
      </c>
      <c r="D13" s="2">
        <v>-4997</v>
      </c>
      <c r="E13" s="3">
        <v>-0.224</v>
      </c>
      <c r="F13" s="2">
        <v>4155</v>
      </c>
      <c r="G13" s="2">
        <v>5357</v>
      </c>
      <c r="H13" s="2">
        <v>-1202</v>
      </c>
      <c r="I13" s="3">
        <v>-0.224</v>
      </c>
    </row>
    <row r="14" spans="1:9" ht="15.75" thickBot="1" x14ac:dyDescent="0.3">
      <c r="A14" s="1" t="s">
        <v>41</v>
      </c>
      <c r="B14" s="2">
        <v>8619</v>
      </c>
      <c r="C14" s="2">
        <v>10029</v>
      </c>
      <c r="D14" s="2">
        <v>-1410</v>
      </c>
      <c r="E14" s="3">
        <v>-0.14099999999999999</v>
      </c>
      <c r="F14" s="2">
        <v>1154</v>
      </c>
      <c r="G14" s="2">
        <v>1342</v>
      </c>
      <c r="H14" s="4">
        <v>-189</v>
      </c>
      <c r="I14" s="3">
        <v>-0.14099999999999999</v>
      </c>
    </row>
    <row r="15" spans="1:9" ht="15.75" thickBot="1" x14ac:dyDescent="0.3">
      <c r="A15" s="1" t="s">
        <v>49</v>
      </c>
      <c r="B15" s="2">
        <v>8142</v>
      </c>
      <c r="C15" s="2">
        <v>9396</v>
      </c>
      <c r="D15" s="2">
        <v>-1254</v>
      </c>
      <c r="E15" s="3">
        <v>-0.13300000000000001</v>
      </c>
      <c r="F15" s="2">
        <v>1672</v>
      </c>
      <c r="G15" s="2">
        <v>1929</v>
      </c>
      <c r="H15" s="4">
        <v>-258</v>
      </c>
      <c r="I15" s="3">
        <v>-0.13300000000000001</v>
      </c>
    </row>
    <row r="16" spans="1:9" ht="15.75" thickBot="1" x14ac:dyDescent="0.3">
      <c r="A16" s="1" t="s">
        <v>25</v>
      </c>
      <c r="B16" s="2">
        <v>12849</v>
      </c>
      <c r="C16" s="2">
        <v>14595</v>
      </c>
      <c r="D16" s="2">
        <v>-1746</v>
      </c>
      <c r="E16" s="3">
        <v>-0.12</v>
      </c>
      <c r="F16" s="2">
        <v>2454</v>
      </c>
      <c r="G16" s="2">
        <v>2787</v>
      </c>
      <c r="H16" s="4">
        <v>-333</v>
      </c>
      <c r="I16" s="3">
        <v>-0.12</v>
      </c>
    </row>
    <row r="17" spans="1:9" ht="15.75" thickBot="1" x14ac:dyDescent="0.3">
      <c r="A17" s="1" t="s">
        <v>42</v>
      </c>
      <c r="B17" s="2">
        <v>8517</v>
      </c>
      <c r="C17" s="2">
        <v>9347</v>
      </c>
      <c r="D17" s="4">
        <v>-829</v>
      </c>
      <c r="E17" s="3">
        <v>-8.8999999999999996E-2</v>
      </c>
      <c r="F17" s="2">
        <v>1180</v>
      </c>
      <c r="G17" s="2">
        <v>1295</v>
      </c>
      <c r="H17" s="4">
        <v>-115</v>
      </c>
      <c r="I17" s="3">
        <v>-8.8999999999999996E-2</v>
      </c>
    </row>
    <row r="18" spans="1:9" ht="15.75" thickBot="1" x14ac:dyDescent="0.3">
      <c r="A18" s="1" t="s">
        <v>13</v>
      </c>
      <c r="B18" s="2">
        <v>2036</v>
      </c>
      <c r="C18" s="2">
        <v>2220</v>
      </c>
      <c r="D18" s="4">
        <v>-184</v>
      </c>
      <c r="E18" s="3">
        <v>-8.3000000000000004E-2</v>
      </c>
      <c r="F18" s="4">
        <v>326</v>
      </c>
      <c r="G18" s="4">
        <v>355</v>
      </c>
      <c r="H18" s="4">
        <v>-29</v>
      </c>
      <c r="I18" s="3">
        <v>-8.3000000000000004E-2</v>
      </c>
    </row>
    <row r="19" spans="1:9" ht="15.75" thickBot="1" x14ac:dyDescent="0.3">
      <c r="A19" s="1" t="s">
        <v>50</v>
      </c>
      <c r="B19" s="2">
        <v>1285</v>
      </c>
      <c r="C19" s="2">
        <v>1394</v>
      </c>
      <c r="D19" s="4">
        <v>-110</v>
      </c>
      <c r="E19" s="3">
        <v>-7.9000000000000001E-2</v>
      </c>
      <c r="F19" s="4">
        <v>126</v>
      </c>
      <c r="G19" s="4">
        <v>136</v>
      </c>
      <c r="H19" s="4">
        <v>-11</v>
      </c>
      <c r="I19" s="3">
        <v>-7.9000000000000001E-2</v>
      </c>
    </row>
    <row r="20" spans="1:9" ht="15.75" thickBot="1" x14ac:dyDescent="0.3">
      <c r="A20" s="1" t="s">
        <v>12</v>
      </c>
      <c r="B20" s="2">
        <v>8265</v>
      </c>
      <c r="C20" s="2">
        <v>8814</v>
      </c>
      <c r="D20" s="4">
        <v>-549</v>
      </c>
      <c r="E20" s="3">
        <v>-6.2E-2</v>
      </c>
      <c r="F20" s="2">
        <v>1502</v>
      </c>
      <c r="G20" s="2">
        <v>1601</v>
      </c>
      <c r="H20" s="4">
        <v>-100</v>
      </c>
      <c r="I20" s="3">
        <v>-6.2E-2</v>
      </c>
    </row>
    <row r="21" spans="1:9" ht="15.75" thickBot="1" x14ac:dyDescent="0.3">
      <c r="A21" s="1" t="s">
        <v>53</v>
      </c>
      <c r="B21" s="2">
        <v>4003</v>
      </c>
      <c r="C21" s="2">
        <v>4179</v>
      </c>
      <c r="D21" s="4">
        <v>-176</v>
      </c>
      <c r="E21" s="3">
        <v>-4.2000000000000003E-2</v>
      </c>
      <c r="F21" s="4">
        <v>578</v>
      </c>
      <c r="G21" s="4">
        <v>603</v>
      </c>
      <c r="H21" s="4">
        <v>-25</v>
      </c>
      <c r="I21" s="3">
        <v>-4.2000000000000003E-2</v>
      </c>
    </row>
    <row r="22" spans="1:9" ht="15.75" thickBot="1" x14ac:dyDescent="0.3">
      <c r="A22" s="1" t="s">
        <v>7</v>
      </c>
      <c r="B22" s="2">
        <v>11722</v>
      </c>
      <c r="C22" s="2">
        <v>12216</v>
      </c>
      <c r="D22" s="4">
        <v>-494</v>
      </c>
      <c r="E22" s="3">
        <v>-0.04</v>
      </c>
      <c r="F22" s="2">
        <v>1381</v>
      </c>
      <c r="G22" s="2">
        <v>1439</v>
      </c>
      <c r="H22" s="4">
        <v>-58</v>
      </c>
      <c r="I22" s="3">
        <v>-0.04</v>
      </c>
    </row>
    <row r="23" spans="1:9" ht="15.75" thickBot="1" x14ac:dyDescent="0.3">
      <c r="A23" s="1" t="s">
        <v>27</v>
      </c>
      <c r="B23" s="2">
        <v>24356</v>
      </c>
      <c r="C23" s="2">
        <v>25287</v>
      </c>
      <c r="D23" s="4">
        <v>-931</v>
      </c>
      <c r="E23" s="3">
        <v>-3.6999999999999998E-2</v>
      </c>
      <c r="F23" s="2">
        <v>4056</v>
      </c>
      <c r="G23" s="2">
        <v>4211</v>
      </c>
      <c r="H23" s="4">
        <v>-155</v>
      </c>
      <c r="I23" s="3">
        <v>-3.6999999999999998E-2</v>
      </c>
    </row>
    <row r="24" spans="1:9" ht="15.75" thickBot="1" x14ac:dyDescent="0.3">
      <c r="A24" s="1" t="s">
        <v>22</v>
      </c>
      <c r="B24" s="2">
        <v>10650</v>
      </c>
      <c r="C24" s="2">
        <v>11040</v>
      </c>
      <c r="D24" s="4">
        <v>-389</v>
      </c>
      <c r="E24" s="3">
        <v>-3.5000000000000003E-2</v>
      </c>
      <c r="F24" s="2">
        <v>1591</v>
      </c>
      <c r="G24" s="2">
        <v>1649</v>
      </c>
      <c r="H24" s="4">
        <v>-58</v>
      </c>
      <c r="I24" s="3">
        <v>-3.5000000000000003E-2</v>
      </c>
    </row>
    <row r="25" spans="1:9" ht="15.75" thickBot="1" x14ac:dyDescent="0.3">
      <c r="A25" s="1" t="s">
        <v>51</v>
      </c>
      <c r="B25" s="2">
        <v>19375</v>
      </c>
      <c r="C25" s="2">
        <v>19997</v>
      </c>
      <c r="D25" s="4">
        <v>-622</v>
      </c>
      <c r="E25" s="3">
        <v>-3.1E-2</v>
      </c>
      <c r="F25" s="2">
        <v>3323</v>
      </c>
      <c r="G25" s="2">
        <v>3430</v>
      </c>
      <c r="H25" s="4">
        <v>-107</v>
      </c>
      <c r="I25" s="3">
        <v>-3.1E-2</v>
      </c>
    </row>
    <row r="26" spans="1:9" ht="15.75" thickBot="1" x14ac:dyDescent="0.3">
      <c r="A26" s="1" t="s">
        <v>34</v>
      </c>
      <c r="B26" s="2">
        <v>3017</v>
      </c>
      <c r="C26" s="2">
        <v>3099</v>
      </c>
      <c r="D26" s="4">
        <v>-82</v>
      </c>
      <c r="E26" s="3">
        <v>-2.5999999999999999E-2</v>
      </c>
      <c r="F26" s="4">
        <v>329</v>
      </c>
      <c r="G26" s="4">
        <v>338</v>
      </c>
      <c r="H26" s="4">
        <v>-9</v>
      </c>
      <c r="I26" s="3">
        <v>-2.5999999999999999E-2</v>
      </c>
    </row>
    <row r="27" spans="1:9" ht="15.75" thickBot="1" x14ac:dyDescent="0.3">
      <c r="A27" s="1" t="s">
        <v>9</v>
      </c>
      <c r="B27" s="2">
        <v>7476</v>
      </c>
      <c r="C27" s="2">
        <v>7675</v>
      </c>
      <c r="D27" s="4">
        <v>-199</v>
      </c>
      <c r="E27" s="3">
        <v>-2.5999999999999999E-2</v>
      </c>
      <c r="F27" s="4">
        <v>864</v>
      </c>
      <c r="G27" s="4">
        <v>887</v>
      </c>
      <c r="H27" s="4">
        <v>-23</v>
      </c>
      <c r="I27" s="3">
        <v>-2.5999999999999999E-2</v>
      </c>
    </row>
    <row r="28" spans="1:9" ht="15.75" thickBot="1" x14ac:dyDescent="0.3">
      <c r="A28" s="1" t="s">
        <v>26</v>
      </c>
      <c r="B28" s="2">
        <v>14910</v>
      </c>
      <c r="C28" s="2">
        <v>15307</v>
      </c>
      <c r="D28" s="4">
        <v>-396</v>
      </c>
      <c r="E28" s="3">
        <v>-2.5999999999999999E-2</v>
      </c>
      <c r="F28" s="2">
        <v>2473</v>
      </c>
      <c r="G28" s="2">
        <v>2539</v>
      </c>
      <c r="H28" s="4">
        <v>-66</v>
      </c>
      <c r="I28" s="3">
        <v>-2.5999999999999999E-2</v>
      </c>
    </row>
    <row r="29" spans="1:9" ht="15.75" thickBot="1" x14ac:dyDescent="0.3">
      <c r="A29" s="1" t="s">
        <v>45</v>
      </c>
      <c r="B29" s="2">
        <v>11354</v>
      </c>
      <c r="C29" s="2">
        <v>11656</v>
      </c>
      <c r="D29" s="4">
        <v>-302</v>
      </c>
      <c r="E29" s="3">
        <v>-2.5999999999999999E-2</v>
      </c>
      <c r="F29" s="2">
        <v>1254</v>
      </c>
      <c r="G29" s="2">
        <v>1287</v>
      </c>
      <c r="H29" s="4">
        <v>-33</v>
      </c>
      <c r="I29" s="3">
        <v>-2.5999999999999999E-2</v>
      </c>
    </row>
    <row r="30" spans="1:9" ht="15.75" thickBot="1" x14ac:dyDescent="0.3">
      <c r="A30" s="1" t="s">
        <v>47</v>
      </c>
      <c r="B30" s="2">
        <v>15720</v>
      </c>
      <c r="C30" s="2">
        <v>16138</v>
      </c>
      <c r="D30" s="4">
        <v>-418</v>
      </c>
      <c r="E30" s="3">
        <v>-2.5999999999999999E-2</v>
      </c>
      <c r="F30" s="2">
        <v>2438</v>
      </c>
      <c r="G30" s="2">
        <v>2503</v>
      </c>
      <c r="H30" s="4">
        <v>-65</v>
      </c>
      <c r="I30" s="3">
        <v>-2.5999999999999999E-2</v>
      </c>
    </row>
    <row r="31" spans="1:9" ht="15.75" thickBot="1" x14ac:dyDescent="0.3">
      <c r="A31" s="1" t="s">
        <v>46</v>
      </c>
      <c r="B31" s="2">
        <v>2131</v>
      </c>
      <c r="C31" s="2">
        <v>2188</v>
      </c>
      <c r="D31" s="4">
        <v>-57</v>
      </c>
      <c r="E31" s="3">
        <v>-2.5999999999999999E-2</v>
      </c>
      <c r="F31" s="4">
        <v>161</v>
      </c>
      <c r="G31" s="4">
        <v>165</v>
      </c>
      <c r="H31" s="4">
        <v>-4</v>
      </c>
      <c r="I31" s="3">
        <v>-2.5999999999999999E-2</v>
      </c>
    </row>
    <row r="32" spans="1:9" ht="15.75" thickBot="1" x14ac:dyDescent="0.3">
      <c r="A32" s="1" t="s">
        <v>11</v>
      </c>
      <c r="B32" s="2">
        <v>12879</v>
      </c>
      <c r="C32" s="2">
        <v>13221</v>
      </c>
      <c r="D32" s="4">
        <v>-342</v>
      </c>
      <c r="E32" s="3">
        <v>-2.5999999999999999E-2</v>
      </c>
      <c r="F32" s="2">
        <v>3009</v>
      </c>
      <c r="G32" s="2">
        <v>3089</v>
      </c>
      <c r="H32" s="4">
        <v>-80</v>
      </c>
      <c r="I32" s="3">
        <v>-2.5999999999999999E-2</v>
      </c>
    </row>
    <row r="33" spans="1:9" ht="15.75" thickBot="1" x14ac:dyDescent="0.3">
      <c r="A33" s="1" t="s">
        <v>38</v>
      </c>
      <c r="B33" s="2">
        <v>23976</v>
      </c>
      <c r="C33" s="2">
        <v>24613</v>
      </c>
      <c r="D33" s="4">
        <v>-637</v>
      </c>
      <c r="E33" s="3">
        <v>-2.5999999999999999E-2</v>
      </c>
      <c r="F33" s="2">
        <v>3099</v>
      </c>
      <c r="G33" s="2">
        <v>3182</v>
      </c>
      <c r="H33" s="4">
        <v>-82</v>
      </c>
      <c r="I33" s="3">
        <v>-2.5999999999999999E-2</v>
      </c>
    </row>
    <row r="34" spans="1:9" ht="15.75" thickBot="1" x14ac:dyDescent="0.3">
      <c r="A34" s="1" t="s">
        <v>15</v>
      </c>
      <c r="B34" s="2">
        <v>42055</v>
      </c>
      <c r="C34" s="2">
        <v>43173</v>
      </c>
      <c r="D34" s="2">
        <v>-1118</v>
      </c>
      <c r="E34" s="3">
        <v>-2.5999999999999999E-2</v>
      </c>
      <c r="F34" s="2">
        <v>5360</v>
      </c>
      <c r="G34" s="2">
        <v>5502</v>
      </c>
      <c r="H34" s="4">
        <v>-142</v>
      </c>
      <c r="I34" s="3">
        <v>-2.5999999999999999E-2</v>
      </c>
    </row>
    <row r="35" spans="1:9" ht="15.75" thickBot="1" x14ac:dyDescent="0.3">
      <c r="A35" s="1" t="s">
        <v>33</v>
      </c>
      <c r="B35" s="2">
        <v>7170</v>
      </c>
      <c r="C35" s="2">
        <v>7174</v>
      </c>
      <c r="D35" s="4">
        <v>-4</v>
      </c>
      <c r="E35" s="3">
        <v>-1E-3</v>
      </c>
      <c r="F35" s="2">
        <v>1430</v>
      </c>
      <c r="G35" s="2">
        <v>1431</v>
      </c>
      <c r="H35" s="4">
        <v>-1</v>
      </c>
      <c r="I35" s="3">
        <v>-1E-3</v>
      </c>
    </row>
    <row r="36" spans="1:9" ht="15.75" thickBot="1" x14ac:dyDescent="0.3">
      <c r="A36" s="1" t="s">
        <v>55</v>
      </c>
      <c r="B36" s="2">
        <v>1482</v>
      </c>
      <c r="C36" s="2">
        <v>1461</v>
      </c>
      <c r="D36" s="4">
        <v>22</v>
      </c>
      <c r="E36" s="3">
        <v>1.4999999999999999E-2</v>
      </c>
      <c r="F36" s="4">
        <v>144</v>
      </c>
      <c r="G36" s="4">
        <v>141</v>
      </c>
      <c r="H36" s="4">
        <v>2</v>
      </c>
      <c r="I36" s="3">
        <v>1.4999999999999999E-2</v>
      </c>
    </row>
    <row r="37" spans="1:9" ht="15.75" thickBot="1" x14ac:dyDescent="0.3">
      <c r="A37" s="1" t="s">
        <v>28</v>
      </c>
      <c r="B37" s="2">
        <v>14061</v>
      </c>
      <c r="C37" s="2">
        <v>13852</v>
      </c>
      <c r="D37" s="4">
        <v>210</v>
      </c>
      <c r="E37" s="3">
        <v>1.4999999999999999E-2</v>
      </c>
      <c r="F37" s="2">
        <v>2124</v>
      </c>
      <c r="G37" s="2">
        <v>2093</v>
      </c>
      <c r="H37" s="4">
        <v>32</v>
      </c>
      <c r="I37" s="3">
        <v>1.4999999999999999E-2</v>
      </c>
    </row>
    <row r="38" spans="1:9" ht="15.75" thickBot="1" x14ac:dyDescent="0.3">
      <c r="A38" s="1" t="s">
        <v>54</v>
      </c>
      <c r="B38" s="2">
        <v>14694</v>
      </c>
      <c r="C38" s="2">
        <v>14450</v>
      </c>
      <c r="D38" s="4">
        <v>244</v>
      </c>
      <c r="E38" s="3">
        <v>1.7000000000000001E-2</v>
      </c>
      <c r="F38" s="2">
        <v>2154</v>
      </c>
      <c r="G38" s="2">
        <v>2118</v>
      </c>
      <c r="H38" s="4">
        <v>36</v>
      </c>
      <c r="I38" s="3">
        <v>1.7000000000000001E-2</v>
      </c>
    </row>
    <row r="39" spans="1:9" ht="15.75" thickBot="1" x14ac:dyDescent="0.3">
      <c r="A39" s="1" t="s">
        <v>17</v>
      </c>
      <c r="B39" s="2">
        <v>4724</v>
      </c>
      <c r="C39" s="2">
        <v>4629</v>
      </c>
      <c r="D39" s="4">
        <v>96</v>
      </c>
      <c r="E39" s="3">
        <v>2.1000000000000001E-2</v>
      </c>
      <c r="F39" s="4">
        <v>593</v>
      </c>
      <c r="G39" s="4">
        <v>581</v>
      </c>
      <c r="H39" s="4">
        <v>12</v>
      </c>
      <c r="I39" s="3">
        <v>2.1000000000000001E-2</v>
      </c>
    </row>
    <row r="40" spans="1:9" ht="15.75" thickBot="1" x14ac:dyDescent="0.3">
      <c r="A40" s="1" t="s">
        <v>39</v>
      </c>
      <c r="B40" s="2">
        <v>1652</v>
      </c>
      <c r="C40" s="2">
        <v>1617</v>
      </c>
      <c r="D40" s="4">
        <v>36</v>
      </c>
      <c r="E40" s="3">
        <v>2.1999999999999999E-2</v>
      </c>
      <c r="F40" s="4">
        <v>142</v>
      </c>
      <c r="G40" s="4">
        <v>139</v>
      </c>
      <c r="H40" s="4">
        <v>3</v>
      </c>
      <c r="I40" s="3">
        <v>2.1999999999999999E-2</v>
      </c>
    </row>
    <row r="41" spans="1:9" ht="15.75" thickBot="1" x14ac:dyDescent="0.3">
      <c r="A41" s="1" t="s">
        <v>30</v>
      </c>
      <c r="B41" s="2">
        <v>15821</v>
      </c>
      <c r="C41" s="2">
        <v>15377</v>
      </c>
      <c r="D41" s="4">
        <v>445</v>
      </c>
      <c r="E41" s="3">
        <v>2.9000000000000001E-2</v>
      </c>
      <c r="F41" s="2">
        <v>1898</v>
      </c>
      <c r="G41" s="2">
        <v>1845</v>
      </c>
      <c r="H41" s="4">
        <v>53</v>
      </c>
      <c r="I41" s="3">
        <v>2.9000000000000001E-2</v>
      </c>
    </row>
    <row r="42" spans="1:9" ht="15.75" thickBot="1" x14ac:dyDescent="0.3">
      <c r="A42" s="1" t="s">
        <v>43</v>
      </c>
      <c r="B42" s="2">
        <v>31619</v>
      </c>
      <c r="C42" s="2">
        <v>30120</v>
      </c>
      <c r="D42" s="2">
        <v>1499</v>
      </c>
      <c r="E42" s="3">
        <v>0.05</v>
      </c>
      <c r="F42" s="2">
        <v>6310</v>
      </c>
      <c r="G42" s="2">
        <v>6011</v>
      </c>
      <c r="H42" s="4">
        <v>299</v>
      </c>
      <c r="I42" s="3">
        <v>0.05</v>
      </c>
    </row>
    <row r="43" spans="1:9" ht="15.75" thickBot="1" x14ac:dyDescent="0.3">
      <c r="A43" s="1" t="s">
        <v>44</v>
      </c>
      <c r="B43" s="2">
        <v>2679</v>
      </c>
      <c r="C43" s="2">
        <v>2416</v>
      </c>
      <c r="D43" s="4">
        <v>263</v>
      </c>
      <c r="E43" s="3">
        <v>0.109</v>
      </c>
      <c r="F43" s="4">
        <v>422</v>
      </c>
      <c r="G43" s="4">
        <v>380</v>
      </c>
      <c r="H43" s="4">
        <v>41</v>
      </c>
      <c r="I43" s="3">
        <v>0.109</v>
      </c>
    </row>
    <row r="44" spans="1:9" ht="15.75" thickBot="1" x14ac:dyDescent="0.3">
      <c r="A44" s="1" t="s">
        <v>29</v>
      </c>
      <c r="B44" s="2">
        <v>9101</v>
      </c>
      <c r="C44" s="2">
        <v>8151</v>
      </c>
      <c r="D44" s="4">
        <v>951</v>
      </c>
      <c r="E44" s="3">
        <v>0.11700000000000001</v>
      </c>
      <c r="F44" s="4">
        <v>929</v>
      </c>
      <c r="G44" s="4">
        <v>832</v>
      </c>
      <c r="H44" s="4">
        <v>97</v>
      </c>
      <c r="I44" s="3">
        <v>0.11700000000000001</v>
      </c>
    </row>
    <row r="45" spans="1:9" ht="15.75" thickBot="1" x14ac:dyDescent="0.3">
      <c r="A45" s="1" t="s">
        <v>37</v>
      </c>
      <c r="B45" s="2">
        <v>53600</v>
      </c>
      <c r="C45" s="2">
        <v>46655</v>
      </c>
      <c r="D45" s="2">
        <v>6945</v>
      </c>
      <c r="E45" s="3">
        <v>0.14899999999999999</v>
      </c>
      <c r="F45" s="2">
        <v>13504</v>
      </c>
      <c r="G45" s="2">
        <v>11754</v>
      </c>
      <c r="H45" s="2">
        <v>1750</v>
      </c>
      <c r="I45" s="3">
        <v>0.14899999999999999</v>
      </c>
    </row>
    <row r="46" spans="1:9" ht="15.75" thickBot="1" x14ac:dyDescent="0.3">
      <c r="A46" s="1" t="s">
        <v>40</v>
      </c>
      <c r="B46" s="2">
        <v>36060</v>
      </c>
      <c r="C46" s="2">
        <v>29458</v>
      </c>
      <c r="D46" s="2">
        <v>6602</v>
      </c>
      <c r="E46" s="3">
        <v>0.224</v>
      </c>
      <c r="F46" s="2">
        <v>6165</v>
      </c>
      <c r="G46" s="2">
        <v>5036</v>
      </c>
      <c r="H46" s="2">
        <v>1129</v>
      </c>
      <c r="I46" s="3">
        <v>0.224</v>
      </c>
    </row>
    <row r="47" spans="1:9" ht="15.75" thickBot="1" x14ac:dyDescent="0.3">
      <c r="A47" s="1" t="s">
        <v>19</v>
      </c>
      <c r="B47" s="2">
        <v>21263</v>
      </c>
      <c r="C47" s="2">
        <v>17350</v>
      </c>
      <c r="D47" s="2">
        <v>3913</v>
      </c>
      <c r="E47" s="3">
        <v>0.22600000000000001</v>
      </c>
      <c r="F47" s="2">
        <v>3852</v>
      </c>
      <c r="G47" s="2">
        <v>3143</v>
      </c>
      <c r="H47" s="4">
        <v>709</v>
      </c>
      <c r="I47" s="3">
        <v>0.22600000000000001</v>
      </c>
    </row>
    <row r="48" spans="1:9" ht="15.75" thickBot="1" x14ac:dyDescent="0.3">
      <c r="A48" s="1" t="s">
        <v>8</v>
      </c>
      <c r="B48" s="2">
        <v>21538</v>
      </c>
      <c r="C48" s="2">
        <v>17573</v>
      </c>
      <c r="D48" s="2">
        <v>3965</v>
      </c>
      <c r="E48" s="3">
        <v>0.22600000000000001</v>
      </c>
      <c r="F48" s="2">
        <v>4623</v>
      </c>
      <c r="G48" s="2">
        <v>3772</v>
      </c>
      <c r="H48" s="4">
        <v>851</v>
      </c>
      <c r="I48" s="3">
        <v>0.22600000000000001</v>
      </c>
    </row>
    <row r="49" spans="1:9" ht="15.75" thickBot="1" x14ac:dyDescent="0.3">
      <c r="A49" s="1" t="s">
        <v>14</v>
      </c>
      <c r="B49" s="2">
        <v>1433</v>
      </c>
      <c r="C49" s="2">
        <v>1088</v>
      </c>
      <c r="D49" s="4">
        <v>346</v>
      </c>
      <c r="E49" s="3">
        <v>0.318</v>
      </c>
      <c r="F49" s="4">
        <v>386</v>
      </c>
      <c r="G49" s="4">
        <v>293</v>
      </c>
      <c r="H49" s="4">
        <v>93</v>
      </c>
      <c r="I49" s="3">
        <v>0.318</v>
      </c>
    </row>
    <row r="50" spans="1:9" ht="15.75" thickBot="1" x14ac:dyDescent="0.3">
      <c r="A50" s="1" t="s">
        <v>48</v>
      </c>
      <c r="B50" s="2">
        <v>99084</v>
      </c>
      <c r="C50" s="2">
        <v>74065</v>
      </c>
      <c r="D50" s="2">
        <v>25019</v>
      </c>
      <c r="E50" s="3">
        <v>0.33800000000000002</v>
      </c>
      <c r="F50" s="2">
        <v>14316</v>
      </c>
      <c r="G50" s="2">
        <v>10701</v>
      </c>
      <c r="H50" s="2">
        <v>3615</v>
      </c>
      <c r="I50" s="3">
        <v>0.33800000000000002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4</vt:lpstr>
      <vt:lpstr>Table S4</vt:lpstr>
      <vt:lpstr>Sheet2</vt:lpstr>
    </vt:vector>
  </TitlesOfParts>
  <Company>Texas A&amp;M Transportation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Alotaibi, Raed</dc:creator>
  <cp:lastModifiedBy>Alotaibi, Raed</cp:lastModifiedBy>
  <dcterms:created xsi:type="dcterms:W3CDTF">2019-07-11T16:37:33Z</dcterms:created>
  <dcterms:modified xsi:type="dcterms:W3CDTF">2019-07-11T17:47:49Z</dcterms:modified>
</cp:coreProperties>
</file>