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Raed\Documents\R Projects\TTI-AsthmaIR\Results\Tables\"/>
    </mc:Choice>
  </mc:AlternateContent>
  <xr:revisionPtr revIDLastSave="0" documentId="13_ncr:1_{7844181A-37CD-4FD1-BFB7-85839CDD6F26}" xr6:coauthVersionLast="43" xr6:coauthVersionMax="43" xr10:uidLastSave="{00000000-0000-0000-0000-000000000000}"/>
  <bookViews>
    <workbookView xWindow="0" yWindow="4128" windowWidth="23040" windowHeight="12204" xr2:uid="{00000000-000D-0000-FFFF-FFFF00000000}"/>
  </bookViews>
  <sheets>
    <sheet name="Table S4 ver_3" sheetId="5" r:id="rId1"/>
    <sheet name="Table 4" sheetId="3" r:id="rId2"/>
    <sheet name="Table S4 ver_2" sheetId="4" r:id="rId3"/>
    <sheet name="Table S4" sheetId="1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1" i="5" l="1"/>
  <c r="L51" i="5" s="1"/>
  <c r="H51" i="5"/>
  <c r="K51" i="5" s="1"/>
  <c r="G51" i="5"/>
  <c r="D51" i="5"/>
  <c r="I50" i="5"/>
  <c r="L50" i="5" s="1"/>
  <c r="H50" i="5"/>
  <c r="K50" i="5" s="1"/>
  <c r="G50" i="5"/>
  <c r="D50" i="5"/>
  <c r="J50" i="5" s="1"/>
  <c r="M50" i="5" s="1"/>
  <c r="I49" i="5"/>
  <c r="L49" i="5" s="1"/>
  <c r="H49" i="5"/>
  <c r="K49" i="5" s="1"/>
  <c r="G49" i="5"/>
  <c r="D49" i="5"/>
  <c r="L48" i="5"/>
  <c r="I48" i="5"/>
  <c r="H48" i="5"/>
  <c r="K48" i="5" s="1"/>
  <c r="G48" i="5"/>
  <c r="D48" i="5"/>
  <c r="I47" i="5"/>
  <c r="L47" i="5" s="1"/>
  <c r="H47" i="5"/>
  <c r="K47" i="5" s="1"/>
  <c r="G47" i="5"/>
  <c r="D47" i="5"/>
  <c r="K46" i="5"/>
  <c r="I46" i="5"/>
  <c r="L46" i="5" s="1"/>
  <c r="H46" i="5"/>
  <c r="G46" i="5"/>
  <c r="D46" i="5"/>
  <c r="J46" i="5" s="1"/>
  <c r="M46" i="5" s="1"/>
  <c r="L45" i="5"/>
  <c r="J45" i="5"/>
  <c r="M45" i="5" s="1"/>
  <c r="I45" i="5"/>
  <c r="H45" i="5"/>
  <c r="K45" i="5" s="1"/>
  <c r="G45" i="5"/>
  <c r="D45" i="5"/>
  <c r="I44" i="5"/>
  <c r="L44" i="5" s="1"/>
  <c r="H44" i="5"/>
  <c r="K44" i="5" s="1"/>
  <c r="G44" i="5"/>
  <c r="D44" i="5"/>
  <c r="I43" i="5"/>
  <c r="L43" i="5" s="1"/>
  <c r="H43" i="5"/>
  <c r="K43" i="5" s="1"/>
  <c r="G43" i="5"/>
  <c r="D43" i="5"/>
  <c r="I42" i="5"/>
  <c r="L42" i="5" s="1"/>
  <c r="H42" i="5"/>
  <c r="K42" i="5" s="1"/>
  <c r="G42" i="5"/>
  <c r="D42" i="5"/>
  <c r="J42" i="5" s="1"/>
  <c r="M42" i="5" s="1"/>
  <c r="I41" i="5"/>
  <c r="L41" i="5" s="1"/>
  <c r="H41" i="5"/>
  <c r="K41" i="5" s="1"/>
  <c r="G41" i="5"/>
  <c r="D41" i="5"/>
  <c r="I40" i="5"/>
  <c r="L40" i="5" s="1"/>
  <c r="H40" i="5"/>
  <c r="K40" i="5" s="1"/>
  <c r="G40" i="5"/>
  <c r="D40" i="5"/>
  <c r="L39" i="5"/>
  <c r="K39" i="5"/>
  <c r="I39" i="5"/>
  <c r="H39" i="5"/>
  <c r="G39" i="5"/>
  <c r="D39" i="5"/>
  <c r="I38" i="5"/>
  <c r="L38" i="5" s="1"/>
  <c r="H38" i="5"/>
  <c r="K38" i="5" s="1"/>
  <c r="G38" i="5"/>
  <c r="D38" i="5"/>
  <c r="J38" i="5" s="1"/>
  <c r="M38" i="5" s="1"/>
  <c r="I37" i="5"/>
  <c r="L37" i="5" s="1"/>
  <c r="H37" i="5"/>
  <c r="K37" i="5" s="1"/>
  <c r="G37" i="5"/>
  <c r="D37" i="5"/>
  <c r="I36" i="5"/>
  <c r="L36" i="5" s="1"/>
  <c r="H36" i="5"/>
  <c r="K36" i="5" s="1"/>
  <c r="G36" i="5"/>
  <c r="D36" i="5"/>
  <c r="L35" i="5"/>
  <c r="I35" i="5"/>
  <c r="H35" i="5"/>
  <c r="K35" i="5" s="1"/>
  <c r="G35" i="5"/>
  <c r="D35" i="5"/>
  <c r="I34" i="5"/>
  <c r="L34" i="5" s="1"/>
  <c r="H34" i="5"/>
  <c r="K34" i="5" s="1"/>
  <c r="G34" i="5"/>
  <c r="D34" i="5"/>
  <c r="J34" i="5" s="1"/>
  <c r="M34" i="5" s="1"/>
  <c r="I33" i="5"/>
  <c r="L33" i="5" s="1"/>
  <c r="H33" i="5"/>
  <c r="K33" i="5" s="1"/>
  <c r="G33" i="5"/>
  <c r="J33" i="5" s="1"/>
  <c r="M33" i="5" s="1"/>
  <c r="D33" i="5"/>
  <c r="L32" i="5"/>
  <c r="I32" i="5"/>
  <c r="H32" i="5"/>
  <c r="K32" i="5" s="1"/>
  <c r="G32" i="5"/>
  <c r="D32" i="5"/>
  <c r="L31" i="5"/>
  <c r="K31" i="5"/>
  <c r="I31" i="5"/>
  <c r="H31" i="5"/>
  <c r="G31" i="5"/>
  <c r="D31" i="5"/>
  <c r="I30" i="5"/>
  <c r="L30" i="5" s="1"/>
  <c r="H30" i="5"/>
  <c r="K30" i="5" s="1"/>
  <c r="G30" i="5"/>
  <c r="D30" i="5"/>
  <c r="J30" i="5" s="1"/>
  <c r="M30" i="5" s="1"/>
  <c r="I29" i="5"/>
  <c r="L29" i="5" s="1"/>
  <c r="H29" i="5"/>
  <c r="K29" i="5" s="1"/>
  <c r="G29" i="5"/>
  <c r="D29" i="5"/>
  <c r="I28" i="5"/>
  <c r="L28" i="5" s="1"/>
  <c r="H28" i="5"/>
  <c r="K28" i="5" s="1"/>
  <c r="G28" i="5"/>
  <c r="D28" i="5"/>
  <c r="L27" i="5"/>
  <c r="K27" i="5"/>
  <c r="I27" i="5"/>
  <c r="H27" i="5"/>
  <c r="G27" i="5"/>
  <c r="D27" i="5"/>
  <c r="J26" i="5"/>
  <c r="M26" i="5" s="1"/>
  <c r="I26" i="5"/>
  <c r="L26" i="5" s="1"/>
  <c r="H26" i="5"/>
  <c r="K26" i="5" s="1"/>
  <c r="G26" i="5"/>
  <c r="D26" i="5"/>
  <c r="I25" i="5"/>
  <c r="L25" i="5" s="1"/>
  <c r="H25" i="5"/>
  <c r="K25" i="5" s="1"/>
  <c r="G25" i="5"/>
  <c r="D25" i="5"/>
  <c r="L24" i="5"/>
  <c r="I24" i="5"/>
  <c r="H24" i="5"/>
  <c r="K24" i="5" s="1"/>
  <c r="G24" i="5"/>
  <c r="D24" i="5"/>
  <c r="L23" i="5"/>
  <c r="I23" i="5"/>
  <c r="H23" i="5"/>
  <c r="K23" i="5" s="1"/>
  <c r="G23" i="5"/>
  <c r="D23" i="5"/>
  <c r="I22" i="5"/>
  <c r="L22" i="5" s="1"/>
  <c r="H22" i="5"/>
  <c r="K22" i="5" s="1"/>
  <c r="G22" i="5"/>
  <c r="D22" i="5"/>
  <c r="J22" i="5" s="1"/>
  <c r="M22" i="5" s="1"/>
  <c r="I21" i="5"/>
  <c r="L21" i="5" s="1"/>
  <c r="H21" i="5"/>
  <c r="K21" i="5" s="1"/>
  <c r="G21" i="5"/>
  <c r="D21" i="5"/>
  <c r="I20" i="5"/>
  <c r="L20" i="5" s="1"/>
  <c r="H20" i="5"/>
  <c r="K20" i="5" s="1"/>
  <c r="G20" i="5"/>
  <c r="D20" i="5"/>
  <c r="L19" i="5"/>
  <c r="K19" i="5"/>
  <c r="I19" i="5"/>
  <c r="H19" i="5"/>
  <c r="G19" i="5"/>
  <c r="D19" i="5"/>
  <c r="J18" i="5"/>
  <c r="M18" i="5" s="1"/>
  <c r="I18" i="5"/>
  <c r="L18" i="5" s="1"/>
  <c r="H18" i="5"/>
  <c r="K18" i="5" s="1"/>
  <c r="G18" i="5"/>
  <c r="D18" i="5"/>
  <c r="I17" i="5"/>
  <c r="L17" i="5" s="1"/>
  <c r="H17" i="5"/>
  <c r="K17" i="5" s="1"/>
  <c r="G17" i="5"/>
  <c r="D17" i="5"/>
  <c r="L16" i="5"/>
  <c r="I16" i="5"/>
  <c r="H16" i="5"/>
  <c r="K16" i="5" s="1"/>
  <c r="G16" i="5"/>
  <c r="D16" i="5"/>
  <c r="L15" i="5"/>
  <c r="I15" i="5"/>
  <c r="H15" i="5"/>
  <c r="K15" i="5" s="1"/>
  <c r="G15" i="5"/>
  <c r="D15" i="5"/>
  <c r="I14" i="5"/>
  <c r="L14" i="5" s="1"/>
  <c r="H14" i="5"/>
  <c r="K14" i="5" s="1"/>
  <c r="G14" i="5"/>
  <c r="D14" i="5"/>
  <c r="J14" i="5" s="1"/>
  <c r="M14" i="5" s="1"/>
  <c r="I13" i="5"/>
  <c r="L13" i="5" s="1"/>
  <c r="H13" i="5"/>
  <c r="K13" i="5" s="1"/>
  <c r="G13" i="5"/>
  <c r="D13" i="5"/>
  <c r="I12" i="5"/>
  <c r="L12" i="5" s="1"/>
  <c r="H12" i="5"/>
  <c r="K12" i="5" s="1"/>
  <c r="G12" i="5"/>
  <c r="D12" i="5"/>
  <c r="L11" i="5"/>
  <c r="I11" i="5"/>
  <c r="H11" i="5"/>
  <c r="K11" i="5" s="1"/>
  <c r="G11" i="5"/>
  <c r="D11" i="5"/>
  <c r="I10" i="5"/>
  <c r="L10" i="5" s="1"/>
  <c r="H10" i="5"/>
  <c r="K10" i="5" s="1"/>
  <c r="G10" i="5"/>
  <c r="D10" i="5"/>
  <c r="J10" i="5" s="1"/>
  <c r="M10" i="5" s="1"/>
  <c r="I9" i="5"/>
  <c r="L9" i="5" s="1"/>
  <c r="H9" i="5"/>
  <c r="K9" i="5" s="1"/>
  <c r="G9" i="5"/>
  <c r="J9" i="5" s="1"/>
  <c r="M9" i="5" s="1"/>
  <c r="D9" i="5"/>
  <c r="I8" i="5"/>
  <c r="L8" i="5" s="1"/>
  <c r="H8" i="5"/>
  <c r="K8" i="5" s="1"/>
  <c r="G8" i="5"/>
  <c r="D8" i="5"/>
  <c r="L7" i="5"/>
  <c r="I7" i="5"/>
  <c r="H7" i="5"/>
  <c r="K7" i="5" s="1"/>
  <c r="G7" i="5"/>
  <c r="D7" i="5"/>
  <c r="I6" i="5"/>
  <c r="L6" i="5" s="1"/>
  <c r="H6" i="5"/>
  <c r="K6" i="5" s="1"/>
  <c r="G6" i="5"/>
  <c r="D6" i="5"/>
  <c r="J6" i="5" s="1"/>
  <c r="M6" i="5" s="1"/>
  <c r="I5" i="5"/>
  <c r="L5" i="5" s="1"/>
  <c r="H5" i="5"/>
  <c r="K5" i="5" s="1"/>
  <c r="G5" i="5"/>
  <c r="D5" i="5"/>
  <c r="I4" i="5"/>
  <c r="L4" i="5" s="1"/>
  <c r="H4" i="5"/>
  <c r="K4" i="5" s="1"/>
  <c r="G4" i="5"/>
  <c r="D4" i="5"/>
  <c r="L3" i="5"/>
  <c r="I3" i="5"/>
  <c r="H3" i="5"/>
  <c r="K3" i="5" s="1"/>
  <c r="G3" i="5"/>
  <c r="D3" i="5"/>
  <c r="J13" i="5" l="1"/>
  <c r="M13" i="5" s="1"/>
  <c r="J37" i="5"/>
  <c r="M37" i="5" s="1"/>
  <c r="J39" i="5"/>
  <c r="M39" i="5" s="1"/>
  <c r="J47" i="5"/>
  <c r="M47" i="5" s="1"/>
  <c r="J7" i="5"/>
  <c r="M7" i="5" s="1"/>
  <c r="J17" i="5"/>
  <c r="M17" i="5" s="1"/>
  <c r="J44" i="5"/>
  <c r="M44" i="5" s="1"/>
  <c r="J5" i="5"/>
  <c r="M5" i="5" s="1"/>
  <c r="J29" i="5"/>
  <c r="M29" i="5" s="1"/>
  <c r="J31" i="5"/>
  <c r="M31" i="5" s="1"/>
  <c r="J49" i="5"/>
  <c r="M49" i="5" s="1"/>
  <c r="J15" i="5"/>
  <c r="M15" i="5" s="1"/>
  <c r="J25" i="5"/>
  <c r="M25" i="5" s="1"/>
  <c r="J21" i="5"/>
  <c r="M21" i="5" s="1"/>
  <c r="J23" i="5"/>
  <c r="M23" i="5" s="1"/>
  <c r="J4" i="5"/>
  <c r="M4" i="5" s="1"/>
  <c r="J12" i="5"/>
  <c r="M12" i="5" s="1"/>
  <c r="J20" i="5"/>
  <c r="M20" i="5" s="1"/>
  <c r="J28" i="5"/>
  <c r="M28" i="5" s="1"/>
  <c r="J36" i="5"/>
  <c r="M36" i="5" s="1"/>
  <c r="J41" i="5"/>
  <c r="M41" i="5" s="1"/>
  <c r="J51" i="5"/>
  <c r="M51" i="5" s="1"/>
  <c r="J11" i="5"/>
  <c r="M11" i="5" s="1"/>
  <c r="J19" i="5"/>
  <c r="M19" i="5" s="1"/>
  <c r="J27" i="5"/>
  <c r="M27" i="5" s="1"/>
  <c r="J35" i="5"/>
  <c r="M35" i="5" s="1"/>
  <c r="J43" i="5"/>
  <c r="M43" i="5" s="1"/>
  <c r="J8" i="5"/>
  <c r="M8" i="5" s="1"/>
  <c r="J16" i="5"/>
  <c r="M16" i="5" s="1"/>
  <c r="J24" i="5"/>
  <c r="M24" i="5" s="1"/>
  <c r="J32" i="5"/>
  <c r="M32" i="5" s="1"/>
  <c r="J40" i="5"/>
  <c r="M40" i="5" s="1"/>
  <c r="J48" i="5"/>
  <c r="M48" i="5" s="1"/>
  <c r="J3" i="5"/>
  <c r="M3" i="5" s="1"/>
  <c r="G4" i="4"/>
  <c r="G5" i="4"/>
  <c r="G6" i="4"/>
  <c r="G7" i="4"/>
  <c r="G8" i="4"/>
  <c r="G9" i="4"/>
  <c r="G10" i="4"/>
  <c r="J10" i="4" s="1"/>
  <c r="M10" i="4" s="1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J23" i="4" s="1"/>
  <c r="M23" i="4" s="1"/>
  <c r="G24" i="4"/>
  <c r="G25" i="4"/>
  <c r="G26" i="4"/>
  <c r="G27" i="4"/>
  <c r="G28" i="4"/>
  <c r="G29" i="4"/>
  <c r="G30" i="4"/>
  <c r="G31" i="4"/>
  <c r="J31" i="4" s="1"/>
  <c r="M31" i="4" s="1"/>
  <c r="G32" i="4"/>
  <c r="G33" i="4"/>
  <c r="G34" i="4"/>
  <c r="G35" i="4"/>
  <c r="G36" i="4"/>
  <c r="G37" i="4"/>
  <c r="G38" i="4"/>
  <c r="G39" i="4"/>
  <c r="G40" i="4"/>
  <c r="G41" i="4"/>
  <c r="G42" i="4"/>
  <c r="J42" i="4" s="1"/>
  <c r="M42" i="4" s="1"/>
  <c r="G43" i="4"/>
  <c r="G44" i="4"/>
  <c r="G45" i="4"/>
  <c r="G46" i="4"/>
  <c r="G47" i="4"/>
  <c r="J47" i="4" s="1"/>
  <c r="M47" i="4" s="1"/>
  <c r="G48" i="4"/>
  <c r="G49" i="4"/>
  <c r="G50" i="4"/>
  <c r="J50" i="4" s="1"/>
  <c r="M50" i="4" s="1"/>
  <c r="G51" i="4"/>
  <c r="G3" i="4"/>
  <c r="K51" i="4"/>
  <c r="I51" i="4"/>
  <c r="L51" i="4" s="1"/>
  <c r="H51" i="4"/>
  <c r="D51" i="4"/>
  <c r="I50" i="4"/>
  <c r="L50" i="4" s="1"/>
  <c r="H50" i="4"/>
  <c r="K50" i="4" s="1"/>
  <c r="D50" i="4"/>
  <c r="L49" i="4"/>
  <c r="K49" i="4"/>
  <c r="I49" i="4"/>
  <c r="H49" i="4"/>
  <c r="D49" i="4"/>
  <c r="J49" i="4" s="1"/>
  <c r="M49" i="4" s="1"/>
  <c r="K48" i="4"/>
  <c r="J48" i="4"/>
  <c r="M48" i="4" s="1"/>
  <c r="I48" i="4"/>
  <c r="L48" i="4" s="1"/>
  <c r="H48" i="4"/>
  <c r="D48" i="4"/>
  <c r="K47" i="4"/>
  <c r="I47" i="4"/>
  <c r="L47" i="4" s="1"/>
  <c r="H47" i="4"/>
  <c r="D47" i="4"/>
  <c r="J46" i="4"/>
  <c r="M46" i="4" s="1"/>
  <c r="I46" i="4"/>
  <c r="L46" i="4" s="1"/>
  <c r="H46" i="4"/>
  <c r="K46" i="4" s="1"/>
  <c r="D46" i="4"/>
  <c r="I45" i="4"/>
  <c r="L45" i="4" s="1"/>
  <c r="H45" i="4"/>
  <c r="K45" i="4" s="1"/>
  <c r="D45" i="4"/>
  <c r="J45" i="4" s="1"/>
  <c r="M45" i="4" s="1"/>
  <c r="I44" i="4"/>
  <c r="L44" i="4" s="1"/>
  <c r="H44" i="4"/>
  <c r="K44" i="4" s="1"/>
  <c r="D44" i="4"/>
  <c r="K43" i="4"/>
  <c r="I43" i="4"/>
  <c r="L43" i="4" s="1"/>
  <c r="H43" i="4"/>
  <c r="D43" i="4"/>
  <c r="L42" i="4"/>
  <c r="I42" i="4"/>
  <c r="H42" i="4"/>
  <c r="K42" i="4" s="1"/>
  <c r="D42" i="4"/>
  <c r="K41" i="4"/>
  <c r="I41" i="4"/>
  <c r="L41" i="4" s="1"/>
  <c r="H41" i="4"/>
  <c r="D41" i="4"/>
  <c r="J41" i="4" s="1"/>
  <c r="M41" i="4" s="1"/>
  <c r="L40" i="4"/>
  <c r="K40" i="4"/>
  <c r="J40" i="4"/>
  <c r="M40" i="4" s="1"/>
  <c r="I40" i="4"/>
  <c r="H40" i="4"/>
  <c r="D40" i="4"/>
  <c r="K39" i="4"/>
  <c r="J39" i="4"/>
  <c r="M39" i="4" s="1"/>
  <c r="I39" i="4"/>
  <c r="L39" i="4" s="1"/>
  <c r="H39" i="4"/>
  <c r="D39" i="4"/>
  <c r="J38" i="4"/>
  <c r="M38" i="4" s="1"/>
  <c r="I38" i="4"/>
  <c r="L38" i="4" s="1"/>
  <c r="H38" i="4"/>
  <c r="K38" i="4" s="1"/>
  <c r="D38" i="4"/>
  <c r="I37" i="4"/>
  <c r="L37" i="4" s="1"/>
  <c r="H37" i="4"/>
  <c r="K37" i="4" s="1"/>
  <c r="D37" i="4"/>
  <c r="J37" i="4" s="1"/>
  <c r="M37" i="4" s="1"/>
  <c r="I36" i="4"/>
  <c r="L36" i="4" s="1"/>
  <c r="H36" i="4"/>
  <c r="K36" i="4" s="1"/>
  <c r="D36" i="4"/>
  <c r="K35" i="4"/>
  <c r="I35" i="4"/>
  <c r="L35" i="4" s="1"/>
  <c r="H35" i="4"/>
  <c r="D35" i="4"/>
  <c r="J34" i="4"/>
  <c r="M34" i="4" s="1"/>
  <c r="I34" i="4"/>
  <c r="L34" i="4" s="1"/>
  <c r="H34" i="4"/>
  <c r="K34" i="4" s="1"/>
  <c r="D34" i="4"/>
  <c r="L33" i="4"/>
  <c r="K33" i="4"/>
  <c r="I33" i="4"/>
  <c r="H33" i="4"/>
  <c r="D33" i="4"/>
  <c r="J33" i="4" s="1"/>
  <c r="M33" i="4" s="1"/>
  <c r="K32" i="4"/>
  <c r="J32" i="4"/>
  <c r="M32" i="4" s="1"/>
  <c r="I32" i="4"/>
  <c r="L32" i="4" s="1"/>
  <c r="H32" i="4"/>
  <c r="D32" i="4"/>
  <c r="K31" i="4"/>
  <c r="I31" i="4"/>
  <c r="L31" i="4" s="1"/>
  <c r="H31" i="4"/>
  <c r="D31" i="4"/>
  <c r="J30" i="4"/>
  <c r="M30" i="4" s="1"/>
  <c r="I30" i="4"/>
  <c r="L30" i="4" s="1"/>
  <c r="H30" i="4"/>
  <c r="K30" i="4" s="1"/>
  <c r="D30" i="4"/>
  <c r="I29" i="4"/>
  <c r="L29" i="4" s="1"/>
  <c r="H29" i="4"/>
  <c r="K29" i="4" s="1"/>
  <c r="D29" i="4"/>
  <c r="J29" i="4" s="1"/>
  <c r="M29" i="4" s="1"/>
  <c r="I28" i="4"/>
  <c r="L28" i="4" s="1"/>
  <c r="H28" i="4"/>
  <c r="K28" i="4" s="1"/>
  <c r="D28" i="4"/>
  <c r="K27" i="4"/>
  <c r="I27" i="4"/>
  <c r="L27" i="4" s="1"/>
  <c r="H27" i="4"/>
  <c r="D27" i="4"/>
  <c r="L26" i="4"/>
  <c r="J26" i="4"/>
  <c r="M26" i="4" s="1"/>
  <c r="I26" i="4"/>
  <c r="H26" i="4"/>
  <c r="K26" i="4" s="1"/>
  <c r="D26" i="4"/>
  <c r="K25" i="4"/>
  <c r="I25" i="4"/>
  <c r="L25" i="4" s="1"/>
  <c r="H25" i="4"/>
  <c r="D25" i="4"/>
  <c r="J25" i="4" s="1"/>
  <c r="M25" i="4" s="1"/>
  <c r="K24" i="4"/>
  <c r="J24" i="4"/>
  <c r="M24" i="4" s="1"/>
  <c r="I24" i="4"/>
  <c r="L24" i="4" s="1"/>
  <c r="H24" i="4"/>
  <c r="D24" i="4"/>
  <c r="K23" i="4"/>
  <c r="I23" i="4"/>
  <c r="L23" i="4" s="1"/>
  <c r="H23" i="4"/>
  <c r="D23" i="4"/>
  <c r="J22" i="4"/>
  <c r="M22" i="4" s="1"/>
  <c r="I22" i="4"/>
  <c r="L22" i="4" s="1"/>
  <c r="H22" i="4"/>
  <c r="K22" i="4" s="1"/>
  <c r="D22" i="4"/>
  <c r="I21" i="4"/>
  <c r="L21" i="4" s="1"/>
  <c r="H21" i="4"/>
  <c r="K21" i="4" s="1"/>
  <c r="D21" i="4"/>
  <c r="J21" i="4" s="1"/>
  <c r="M21" i="4" s="1"/>
  <c r="I20" i="4"/>
  <c r="L20" i="4" s="1"/>
  <c r="H20" i="4"/>
  <c r="K20" i="4" s="1"/>
  <c r="D20" i="4"/>
  <c r="K19" i="4"/>
  <c r="I19" i="4"/>
  <c r="L19" i="4" s="1"/>
  <c r="H19" i="4"/>
  <c r="D19" i="4"/>
  <c r="J18" i="4"/>
  <c r="M18" i="4" s="1"/>
  <c r="I18" i="4"/>
  <c r="L18" i="4" s="1"/>
  <c r="H18" i="4"/>
  <c r="K18" i="4" s="1"/>
  <c r="D18" i="4"/>
  <c r="K17" i="4"/>
  <c r="I17" i="4"/>
  <c r="L17" i="4" s="1"/>
  <c r="H17" i="4"/>
  <c r="D17" i="4"/>
  <c r="J17" i="4" s="1"/>
  <c r="M17" i="4" s="1"/>
  <c r="L16" i="4"/>
  <c r="K16" i="4"/>
  <c r="J16" i="4"/>
  <c r="M16" i="4" s="1"/>
  <c r="I16" i="4"/>
  <c r="H16" i="4"/>
  <c r="D16" i="4"/>
  <c r="K15" i="4"/>
  <c r="J15" i="4"/>
  <c r="M15" i="4" s="1"/>
  <c r="I15" i="4"/>
  <c r="L15" i="4" s="1"/>
  <c r="H15" i="4"/>
  <c r="D15" i="4"/>
  <c r="J14" i="4"/>
  <c r="M14" i="4" s="1"/>
  <c r="I14" i="4"/>
  <c r="L14" i="4" s="1"/>
  <c r="H14" i="4"/>
  <c r="K14" i="4" s="1"/>
  <c r="D14" i="4"/>
  <c r="I13" i="4"/>
  <c r="L13" i="4" s="1"/>
  <c r="H13" i="4"/>
  <c r="K13" i="4" s="1"/>
  <c r="D13" i="4"/>
  <c r="J13" i="4" s="1"/>
  <c r="M13" i="4" s="1"/>
  <c r="I12" i="4"/>
  <c r="L12" i="4" s="1"/>
  <c r="H12" i="4"/>
  <c r="K12" i="4" s="1"/>
  <c r="D12" i="4"/>
  <c r="K11" i="4"/>
  <c r="I11" i="4"/>
  <c r="L11" i="4" s="1"/>
  <c r="H11" i="4"/>
  <c r="D11" i="4"/>
  <c r="J11" i="4" s="1"/>
  <c r="M11" i="4" s="1"/>
  <c r="I10" i="4"/>
  <c r="L10" i="4" s="1"/>
  <c r="H10" i="4"/>
  <c r="K10" i="4" s="1"/>
  <c r="D10" i="4"/>
  <c r="L9" i="4"/>
  <c r="K9" i="4"/>
  <c r="I9" i="4"/>
  <c r="H9" i="4"/>
  <c r="D9" i="4"/>
  <c r="J9" i="4" s="1"/>
  <c r="M9" i="4" s="1"/>
  <c r="K8" i="4"/>
  <c r="J8" i="4"/>
  <c r="M8" i="4" s="1"/>
  <c r="I8" i="4"/>
  <c r="L8" i="4" s="1"/>
  <c r="H8" i="4"/>
  <c r="D8" i="4"/>
  <c r="K7" i="4"/>
  <c r="J7" i="4"/>
  <c r="M7" i="4" s="1"/>
  <c r="I7" i="4"/>
  <c r="L7" i="4" s="1"/>
  <c r="H7" i="4"/>
  <c r="D7" i="4"/>
  <c r="J6" i="4"/>
  <c r="M6" i="4" s="1"/>
  <c r="I6" i="4"/>
  <c r="L6" i="4" s="1"/>
  <c r="H6" i="4"/>
  <c r="K6" i="4" s="1"/>
  <c r="D6" i="4"/>
  <c r="I5" i="4"/>
  <c r="L5" i="4" s="1"/>
  <c r="H5" i="4"/>
  <c r="K5" i="4" s="1"/>
  <c r="D5" i="4"/>
  <c r="J5" i="4" s="1"/>
  <c r="M5" i="4" s="1"/>
  <c r="L4" i="4"/>
  <c r="I4" i="4"/>
  <c r="H4" i="4"/>
  <c r="K4" i="4" s="1"/>
  <c r="D4" i="4"/>
  <c r="K3" i="4"/>
  <c r="I3" i="4"/>
  <c r="L3" i="4" s="1"/>
  <c r="H3" i="4"/>
  <c r="D3" i="4"/>
  <c r="J43" i="4" l="1"/>
  <c r="M43" i="4" s="1"/>
  <c r="J19" i="4"/>
  <c r="M19" i="4" s="1"/>
  <c r="J36" i="4"/>
  <c r="M36" i="4" s="1"/>
  <c r="J51" i="4"/>
  <c r="M51" i="4" s="1"/>
  <c r="J27" i="4"/>
  <c r="M27" i="4" s="1"/>
  <c r="J44" i="4"/>
  <c r="M44" i="4" s="1"/>
  <c r="J28" i="4"/>
  <c r="M28" i="4" s="1"/>
  <c r="J4" i="4"/>
  <c r="M4" i="4" s="1"/>
  <c r="J12" i="4"/>
  <c r="M12" i="4" s="1"/>
  <c r="J20" i="4"/>
  <c r="M20" i="4" s="1"/>
  <c r="J35" i="4"/>
  <c r="M35" i="4" s="1"/>
  <c r="J3" i="4"/>
  <c r="M3" i="4" s="1"/>
  <c r="E52" i="1"/>
  <c r="H3" i="1"/>
  <c r="I4" i="1" l="1"/>
  <c r="L4" i="1" s="1"/>
  <c r="I5" i="1"/>
  <c r="I6" i="1"/>
  <c r="I7" i="1"/>
  <c r="I8" i="1"/>
  <c r="I9" i="1"/>
  <c r="L9" i="1" s="1"/>
  <c r="I10" i="1"/>
  <c r="L10" i="1" s="1"/>
  <c r="I11" i="1"/>
  <c r="L11" i="1" s="1"/>
  <c r="I12" i="1"/>
  <c r="I13" i="1"/>
  <c r="L13" i="1" s="1"/>
  <c r="I14" i="1"/>
  <c r="I15" i="1"/>
  <c r="I16" i="1"/>
  <c r="I17" i="1"/>
  <c r="L17" i="1" s="1"/>
  <c r="I18" i="1"/>
  <c r="I19" i="1"/>
  <c r="L19" i="1" s="1"/>
  <c r="I20" i="1"/>
  <c r="I21" i="1"/>
  <c r="L21" i="1" s="1"/>
  <c r="I22" i="1"/>
  <c r="I23" i="1"/>
  <c r="L23" i="1" s="1"/>
  <c r="I24" i="1"/>
  <c r="I25" i="1"/>
  <c r="L25" i="1" s="1"/>
  <c r="I26" i="1"/>
  <c r="L26" i="1" s="1"/>
  <c r="I27" i="1"/>
  <c r="L27" i="1" s="1"/>
  <c r="I28" i="1"/>
  <c r="L28" i="1" s="1"/>
  <c r="I29" i="1"/>
  <c r="L29" i="1" s="1"/>
  <c r="I30" i="1"/>
  <c r="I31" i="1"/>
  <c r="L31" i="1" s="1"/>
  <c r="I32" i="1"/>
  <c r="I33" i="1"/>
  <c r="L33" i="1" s="1"/>
  <c r="I34" i="1"/>
  <c r="L34" i="1" s="1"/>
  <c r="I35" i="1"/>
  <c r="L35" i="1" s="1"/>
  <c r="I36" i="1"/>
  <c r="I37" i="1"/>
  <c r="L37" i="1" s="1"/>
  <c r="I38" i="1"/>
  <c r="I39" i="1"/>
  <c r="I40" i="1"/>
  <c r="I41" i="1"/>
  <c r="I42" i="1"/>
  <c r="I43" i="1"/>
  <c r="L43" i="1" s="1"/>
  <c r="I44" i="1"/>
  <c r="L44" i="1" s="1"/>
  <c r="I45" i="1"/>
  <c r="L45" i="1" s="1"/>
  <c r="I46" i="1"/>
  <c r="I47" i="1"/>
  <c r="L47" i="1" s="1"/>
  <c r="I48" i="1"/>
  <c r="I49" i="1"/>
  <c r="L49" i="1" s="1"/>
  <c r="I50" i="1"/>
  <c r="L50" i="1" s="1"/>
  <c r="I51" i="1"/>
  <c r="L51" i="1" s="1"/>
  <c r="I3" i="1"/>
  <c r="L3" i="1" s="1"/>
  <c r="H4" i="1"/>
  <c r="K4" i="1" s="1"/>
  <c r="H5" i="1"/>
  <c r="K5" i="1" s="1"/>
  <c r="H6" i="1"/>
  <c r="H7" i="1"/>
  <c r="H8" i="1"/>
  <c r="K8" i="1" s="1"/>
  <c r="H9" i="1"/>
  <c r="K9" i="1" s="1"/>
  <c r="H10" i="1"/>
  <c r="K10" i="1" s="1"/>
  <c r="H11" i="1"/>
  <c r="H12" i="1"/>
  <c r="K12" i="1" s="1"/>
  <c r="H13" i="1"/>
  <c r="K13" i="1" s="1"/>
  <c r="H14" i="1"/>
  <c r="H15" i="1"/>
  <c r="H16" i="1"/>
  <c r="K16" i="1" s="1"/>
  <c r="H17" i="1"/>
  <c r="K17" i="1" s="1"/>
  <c r="H18" i="1"/>
  <c r="K18" i="1" s="1"/>
  <c r="H19" i="1"/>
  <c r="H20" i="1"/>
  <c r="K20" i="1" s="1"/>
  <c r="H21" i="1"/>
  <c r="K21" i="1" s="1"/>
  <c r="H22" i="1"/>
  <c r="H23" i="1"/>
  <c r="H24" i="1"/>
  <c r="K24" i="1" s="1"/>
  <c r="H25" i="1"/>
  <c r="H26" i="1"/>
  <c r="K26" i="1" s="1"/>
  <c r="H27" i="1"/>
  <c r="H28" i="1"/>
  <c r="K28" i="1" s="1"/>
  <c r="H29" i="1"/>
  <c r="K29" i="1" s="1"/>
  <c r="H30" i="1"/>
  <c r="K30" i="1" s="1"/>
  <c r="H31" i="1"/>
  <c r="H32" i="1"/>
  <c r="K32" i="1" s="1"/>
  <c r="H33" i="1"/>
  <c r="K33" i="1" s="1"/>
  <c r="H34" i="1"/>
  <c r="K34" i="1" s="1"/>
  <c r="H35" i="1"/>
  <c r="H36" i="1"/>
  <c r="K36" i="1" s="1"/>
  <c r="H37" i="1"/>
  <c r="K37" i="1" s="1"/>
  <c r="H38" i="1"/>
  <c r="H39" i="1"/>
  <c r="K39" i="1" s="1"/>
  <c r="H40" i="1"/>
  <c r="K40" i="1" s="1"/>
  <c r="H41" i="1"/>
  <c r="K41" i="1" s="1"/>
  <c r="H42" i="1"/>
  <c r="K42" i="1" s="1"/>
  <c r="H43" i="1"/>
  <c r="H44" i="1"/>
  <c r="K44" i="1" s="1"/>
  <c r="H45" i="1"/>
  <c r="K45" i="1" s="1"/>
  <c r="H46" i="1"/>
  <c r="K46" i="1" s="1"/>
  <c r="H47" i="1"/>
  <c r="H48" i="1"/>
  <c r="K48" i="1" s="1"/>
  <c r="H49" i="1"/>
  <c r="K49" i="1" s="1"/>
  <c r="H50" i="1"/>
  <c r="K50" i="1" s="1"/>
  <c r="H51" i="1"/>
  <c r="K3" i="1"/>
  <c r="L5" i="1"/>
  <c r="K6" i="1"/>
  <c r="L6" i="1"/>
  <c r="K7" i="1"/>
  <c r="L7" i="1"/>
  <c r="L8" i="1"/>
  <c r="K11" i="1"/>
  <c r="L12" i="1"/>
  <c r="K14" i="1"/>
  <c r="L14" i="1"/>
  <c r="K15" i="1"/>
  <c r="L15" i="1"/>
  <c r="L16" i="1"/>
  <c r="L18" i="1"/>
  <c r="K19" i="1"/>
  <c r="L20" i="1"/>
  <c r="K22" i="1"/>
  <c r="L22" i="1"/>
  <c r="K23" i="1"/>
  <c r="L24" i="1"/>
  <c r="K25" i="1"/>
  <c r="K27" i="1"/>
  <c r="L30" i="1"/>
  <c r="K31" i="1"/>
  <c r="L32" i="1"/>
  <c r="K35" i="1"/>
  <c r="L36" i="1"/>
  <c r="K38" i="1"/>
  <c r="L38" i="1"/>
  <c r="L39" i="1"/>
  <c r="L40" i="1"/>
  <c r="L41" i="1"/>
  <c r="L42" i="1"/>
  <c r="K43" i="1"/>
  <c r="L46" i="1"/>
  <c r="K47" i="1"/>
  <c r="L48" i="1"/>
  <c r="K51" i="1"/>
  <c r="D4" i="1"/>
  <c r="J4" i="1" s="1"/>
  <c r="M4" i="1" s="1"/>
  <c r="D5" i="1"/>
  <c r="D6" i="1"/>
  <c r="D7" i="1"/>
  <c r="D8" i="1"/>
  <c r="J8" i="1" s="1"/>
  <c r="M8" i="1" s="1"/>
  <c r="D9" i="1"/>
  <c r="J9" i="1" s="1"/>
  <c r="M9" i="1" s="1"/>
  <c r="D10" i="1"/>
  <c r="D11" i="1"/>
  <c r="D12" i="1"/>
  <c r="J12" i="1" s="1"/>
  <c r="M12" i="1" s="1"/>
  <c r="D13" i="1"/>
  <c r="J13" i="1" s="1"/>
  <c r="M13" i="1" s="1"/>
  <c r="D14" i="1"/>
  <c r="D15" i="1"/>
  <c r="D16" i="1"/>
  <c r="D17" i="1"/>
  <c r="D18" i="1"/>
  <c r="D19" i="1"/>
  <c r="D20" i="1"/>
  <c r="J20" i="1" s="1"/>
  <c r="M20" i="1" s="1"/>
  <c r="D21" i="1"/>
  <c r="J21" i="1" s="1"/>
  <c r="M21" i="1" s="1"/>
  <c r="D22" i="1"/>
  <c r="D23" i="1"/>
  <c r="D24" i="1"/>
  <c r="D25" i="1"/>
  <c r="D26" i="1"/>
  <c r="D27" i="1"/>
  <c r="D28" i="1"/>
  <c r="J28" i="1" s="1"/>
  <c r="M28" i="1" s="1"/>
  <c r="D29" i="1"/>
  <c r="J29" i="1" s="1"/>
  <c r="M29" i="1" s="1"/>
  <c r="D30" i="1"/>
  <c r="D31" i="1"/>
  <c r="D32" i="1"/>
  <c r="J32" i="1" s="1"/>
  <c r="M32" i="1" s="1"/>
  <c r="D33" i="1"/>
  <c r="J33" i="1" s="1"/>
  <c r="M33" i="1" s="1"/>
  <c r="D34" i="1"/>
  <c r="D35" i="1"/>
  <c r="D36" i="1"/>
  <c r="J36" i="1" s="1"/>
  <c r="M36" i="1" s="1"/>
  <c r="D37" i="1"/>
  <c r="J37" i="1" s="1"/>
  <c r="M37" i="1" s="1"/>
  <c r="D38" i="1"/>
  <c r="D39" i="1"/>
  <c r="D40" i="1"/>
  <c r="D41" i="1"/>
  <c r="D42" i="1"/>
  <c r="D43" i="1"/>
  <c r="D44" i="1"/>
  <c r="J44" i="1" s="1"/>
  <c r="M44" i="1" s="1"/>
  <c r="D45" i="1"/>
  <c r="J45" i="1" s="1"/>
  <c r="M45" i="1" s="1"/>
  <c r="D46" i="1"/>
  <c r="D47" i="1"/>
  <c r="D48" i="1"/>
  <c r="J48" i="1" s="1"/>
  <c r="M48" i="1" s="1"/>
  <c r="D49" i="1"/>
  <c r="J49" i="1" s="1"/>
  <c r="M49" i="1" s="1"/>
  <c r="D50" i="1"/>
  <c r="D51" i="1"/>
  <c r="D3" i="1"/>
  <c r="J3" i="1" s="1"/>
  <c r="M3" i="1" s="1"/>
  <c r="J5" i="1"/>
  <c r="M5" i="1" s="1"/>
  <c r="J16" i="1"/>
  <c r="M16" i="1" s="1"/>
  <c r="J17" i="1"/>
  <c r="M17" i="1" s="1"/>
  <c r="J24" i="1"/>
  <c r="M24" i="1" s="1"/>
  <c r="J40" i="1"/>
  <c r="M40" i="1" s="1"/>
  <c r="J41" i="1"/>
  <c r="M41" i="1" s="1"/>
  <c r="J46" i="1"/>
  <c r="M46" i="1" s="1"/>
  <c r="J7" i="1"/>
  <c r="M7" i="1" s="1"/>
  <c r="J51" i="1"/>
  <c r="M51" i="1" s="1"/>
  <c r="J39" i="1" l="1"/>
  <c r="M39" i="1" s="1"/>
  <c r="J31" i="1"/>
  <c r="M31" i="1" s="1"/>
  <c r="J15" i="1"/>
  <c r="M15" i="1" s="1"/>
  <c r="J43" i="1"/>
  <c r="M43" i="1" s="1"/>
  <c r="J27" i="1"/>
  <c r="M27" i="1" s="1"/>
  <c r="J19" i="1"/>
  <c r="M19" i="1" s="1"/>
  <c r="J11" i="1"/>
  <c r="M11" i="1" s="1"/>
  <c r="J47" i="1"/>
  <c r="M47" i="1" s="1"/>
  <c r="J23" i="1"/>
  <c r="M23" i="1" s="1"/>
  <c r="J25" i="1"/>
  <c r="M25" i="1" s="1"/>
  <c r="J38" i="1"/>
  <c r="M38" i="1" s="1"/>
  <c r="J30" i="1"/>
  <c r="M30" i="1" s="1"/>
  <c r="J22" i="1"/>
  <c r="M22" i="1" s="1"/>
  <c r="J14" i="1"/>
  <c r="M14" i="1" s="1"/>
  <c r="J6" i="1"/>
  <c r="M6" i="1" s="1"/>
  <c r="J34" i="1"/>
  <c r="M34" i="1" s="1"/>
  <c r="J50" i="1"/>
  <c r="M50" i="1" s="1"/>
  <c r="J42" i="1"/>
  <c r="M42" i="1" s="1"/>
  <c r="J26" i="1"/>
  <c r="M26" i="1" s="1"/>
  <c r="J18" i="1"/>
  <c r="M18" i="1" s="1"/>
  <c r="J10" i="1"/>
  <c r="M10" i="1" s="1"/>
  <c r="J35" i="1"/>
  <c r="M35" i="1" s="1"/>
</calcChain>
</file>

<file path=xl/sharedStrings.xml><?xml version="1.0" encoding="utf-8"?>
<sst xmlns="http://schemas.openxmlformats.org/spreadsheetml/2006/main" count="257" uniqueCount="101">
  <si>
    <t>Difference</t>
  </si>
  <si>
    <t>State</t>
  </si>
  <si>
    <t>Incident cases</t>
  </si>
  <si>
    <t>AC</t>
  </si>
  <si>
    <t>AF</t>
  </si>
  <si>
    <t>Alabama</t>
  </si>
  <si>
    <t>Arizona</t>
  </si>
  <si>
    <t>Arkansas</t>
  </si>
  <si>
    <t>California</t>
  </si>
  <si>
    <t>Colorado</t>
  </si>
  <si>
    <t>Connecticut</t>
  </si>
  <si>
    <t>Delaware</t>
  </si>
  <si>
    <t>D.C.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</si>
  <si>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</si>
  <si>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</si>
  <si>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</si>
  <si>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</si>
  <si>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</si>
  <si>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</si>
  <si>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</si>
  <si>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</si>
  <si>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</si>
  <si>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</si>
  <si>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</si>
  <si>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</si>
  <si>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</si>
  <si>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</si>
  <si>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</si>
  <si>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</si>
  <si>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</si>
  <si>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</si>
  <si>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</si>
  <si>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</si>
  <si>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</si>
  <si>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</si>
  <si>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</si>
  <si>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</si>
  <si>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</si>
  <si>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</si>
  <si>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</si>
  <si>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</si>
  <si>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</si>
  <si>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</si>
  <si>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</si>
  <si>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</si>
  <si>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</si>
  <si>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</si>
  <si>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</si>
  <si>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</si>
  <si>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</si>
  <si>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</si>
  <si>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</si>
  <si>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</si>
  <si>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</si>
  <si>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</si>
  <si>
    <t>By living location (% of Total)</t>
  </si>
  <si>
    <t>Rural</t>
  </si>
  <si>
    <t>148,470 (19%)</t>
  </si>
  <si>
    <t>14,466 (10%)</t>
  </si>
  <si>
    <t>Urban cluster</t>
  </si>
  <si>
    <t>75,453 (9%)</t>
  </si>
  <si>
    <t>9,844 (7%)</t>
  </si>
  <si>
    <t>Urbanized area</t>
  </si>
  <si>
    <t>571,011 (72%)</t>
  </si>
  <si>
    <t>117,621 (83%)</t>
  </si>
  <si>
    <t>By median household income (% of Total)</t>
  </si>
  <si>
    <t>&lt;$20,000</t>
  </si>
  <si>
    <t>28,207 (4%)</t>
  </si>
  <si>
    <t>5,892 (4%)</t>
  </si>
  <si>
    <t>$20,000 to &lt;$35,000</t>
  </si>
  <si>
    <t>137,765 (17%)</t>
  </si>
  <si>
    <t>25,794 (18%)</t>
  </si>
  <si>
    <t>$35,000 to &lt;$50,000</t>
  </si>
  <si>
    <t>200,367 (25%)</t>
  </si>
  <si>
    <t>34,549 (24%)</t>
  </si>
  <si>
    <t>$50,000 to &lt;$75,000</t>
  </si>
  <si>
    <t>236,827 (30%)</t>
  </si>
  <si>
    <t>40,540 (29%)</t>
  </si>
  <si>
    <t>≥$75,000</t>
  </si>
  <si>
    <t>191,621 (24%)</t>
  </si>
  <si>
    <t>35,128 (25%)</t>
  </si>
  <si>
    <r>
      <t>Results using flat national-level IR</t>
    </r>
    <r>
      <rPr>
        <sz val="8"/>
        <color theme="1"/>
        <rFont val="Calibri"/>
        <family val="2"/>
        <scheme val="minor"/>
      </rPr>
      <t> </t>
    </r>
  </si>
  <si>
    <t>Results using state-specific IR</t>
  </si>
  <si>
    <t>Difference (%)</t>
  </si>
  <si>
    <t>Results using flat national-level IR </t>
  </si>
  <si>
    <t>140,799 (19%)</t>
  </si>
  <si>
    <t>13,788 (10%)</t>
  </si>
  <si>
    <t>70,524 (9%)</t>
  </si>
  <si>
    <t>9,206 (7%)</t>
  </si>
  <si>
    <t>536,113 (72%)</t>
  </si>
  <si>
    <t>108,745 (83%)</t>
  </si>
  <si>
    <t>27,770 (4%)</t>
  </si>
  <si>
    <t>5,786 (4%)</t>
  </si>
  <si>
    <t>132,843 (18%)</t>
  </si>
  <si>
    <t>24,699 (19%)</t>
  </si>
  <si>
    <t>188,466 (25%)</t>
  </si>
  <si>
    <t>32,088 (24%)</t>
  </si>
  <si>
    <t>221,334 (30%)</t>
  </si>
  <si>
    <t>37,253 (28%)</t>
  </si>
  <si>
    <t>176,880 (24%)</t>
  </si>
  <si>
    <t>31,885 (24%)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</si>
</sst>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right" vertical="center"/>
    </xf>
    <xf numFmtId="3" fontId="4" fillId="0" borderId="1" xfId="0" applyNumberFormat="1" applyFont="1" applyBorder="1"/>
    <xf numFmtId="0" fontId="4" fillId="0" borderId="1" xfId="0" applyFont="1" applyBorder="1"/>
    <xf numFmtId="3" fontId="0" fillId="0" borderId="1" xfId="0" applyNumberFormat="1" applyBorder="1"/>
    <xf numFmtId="164" fontId="3" fillId="0" borderId="1" xfId="0" applyNumberFormat="1" applyFont="1" applyBorder="1" applyAlignment="1">
      <alignment horizontal="right" vertical="center"/>
    </xf>
    <xf numFmtId="164" fontId="4" fillId="0" borderId="1" xfId="0" applyNumberFormat="1" applyFont="1" applyBorder="1"/>
    <xf numFmtId="164" fontId="0" fillId="0" borderId="1" xfId="0" applyNumberFormat="1" applyBorder="1"/>
    <xf numFmtId="3" fontId="0" fillId="0" borderId="0" xfId="0" applyNumberFormat="1"/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3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10" fontId="5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10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C0515-4676-4045-A1C3-5E328AE97401}">
  <dimension ref="A1:N52"/>
  <sheetViews>
    <sheetView tabSelected="1" zoomScale="70" zoomScaleNormal="70" workbookViewId="0">
      <selection activeCell="E1" sqref="E1:G51"/>
    </sheetView>
  </sheetViews>
  <sheetFormatPr defaultRowHeight="14.4" x14ac:dyDescent="0.3"/>
  <cols>
    <col min="2" max="2" width="13.5546875" bestFit="1" customWidth="1"/>
    <col min="3" max="4" width="7.109375" bestFit="1" customWidth="1"/>
    <col min="5" max="5" width="11.5546875" bestFit="1" customWidth="1"/>
    <col min="6" max="6" width="9.33203125" bestFit="1" customWidth="1"/>
    <col min="7" max="8" width="13.5546875" bestFit="1" customWidth="1"/>
    <col min="9" max="9" width="7.88671875" bestFit="1" customWidth="1"/>
    <col min="13" max="13" width="9.109375" customWidth="1"/>
  </cols>
  <sheetData>
    <row r="1" spans="1:14" x14ac:dyDescent="0.3">
      <c r="A1" s="1"/>
      <c r="B1" s="24" t="s">
        <v>81</v>
      </c>
      <c r="C1" s="24"/>
      <c r="D1" s="24"/>
      <c r="E1" s="24" t="s">
        <v>82</v>
      </c>
      <c r="F1" s="24"/>
      <c r="G1" s="24"/>
      <c r="H1" s="24" t="s">
        <v>0</v>
      </c>
      <c r="I1" s="24"/>
      <c r="J1" s="24"/>
      <c r="K1" s="24" t="s">
        <v>83</v>
      </c>
      <c r="L1" s="24"/>
      <c r="M1" s="24"/>
    </row>
    <row r="2" spans="1:14" ht="20.399999999999999" x14ac:dyDescent="0.3">
      <c r="A2" s="1" t="s">
        <v>1</v>
      </c>
      <c r="B2" s="2" t="s">
        <v>2</v>
      </c>
      <c r="C2" s="2" t="s">
        <v>3</v>
      </c>
      <c r="D2" s="2" t="s">
        <v>4</v>
      </c>
      <c r="E2" s="2" t="s">
        <v>2</v>
      </c>
      <c r="F2" s="2" t="s">
        <v>3</v>
      </c>
      <c r="G2" s="2" t="s">
        <v>4</v>
      </c>
      <c r="H2" s="2" t="s">
        <v>2</v>
      </c>
      <c r="I2" s="2" t="s">
        <v>3</v>
      </c>
      <c r="J2" s="3" t="s">
        <v>4</v>
      </c>
      <c r="K2" s="2" t="s">
        <v>2</v>
      </c>
      <c r="L2" s="2" t="s">
        <v>3</v>
      </c>
      <c r="M2" s="2" t="s">
        <v>4</v>
      </c>
    </row>
    <row r="3" spans="1:14" x14ac:dyDescent="0.3">
      <c r="A3" s="1" t="s">
        <v>5</v>
      </c>
      <c r="B3" s="7">
        <v>12216</v>
      </c>
      <c r="C3" s="7">
        <v>1439</v>
      </c>
      <c r="D3" s="9">
        <f>C3/B3</f>
        <v>0.11779633267845449</v>
      </c>
      <c r="E3" s="7">
        <v>11288</v>
      </c>
      <c r="F3" s="7">
        <v>1330</v>
      </c>
      <c r="G3" s="8">
        <f>F3/E3</f>
        <v>0.11782423812898653</v>
      </c>
      <c r="H3" s="4">
        <f>E3-B3</f>
        <v>-928</v>
      </c>
      <c r="I3" s="4">
        <f>F3-C3</f>
        <v>-109</v>
      </c>
      <c r="J3" s="10">
        <f>G3-D3</f>
        <v>2.7905450532036968E-5</v>
      </c>
      <c r="K3" s="10">
        <f>H3/B3</f>
        <v>-7.5965946299934514E-2</v>
      </c>
      <c r="L3" s="10">
        <f>I3/C3</f>
        <v>-7.5747046560111192E-2</v>
      </c>
      <c r="M3" s="10">
        <f>J3/D3</f>
        <v>2.3689574961734786E-4</v>
      </c>
      <c r="N3" s="11"/>
    </row>
    <row r="4" spans="1:14" x14ac:dyDescent="0.3">
      <c r="A4" s="1" t="s">
        <v>6</v>
      </c>
      <c r="B4" s="7">
        <v>17573</v>
      </c>
      <c r="C4" s="7">
        <v>3772</v>
      </c>
      <c r="D4" s="9">
        <f t="shared" ref="D4:D51" si="0">C4/B4</f>
        <v>0.21464747055141409</v>
      </c>
      <c r="E4" s="7">
        <v>21538</v>
      </c>
      <c r="F4" s="7">
        <v>4623</v>
      </c>
      <c r="G4" s="8">
        <f t="shared" ref="G4:G51" si="1">F4/E4</f>
        <v>0.214643885226112</v>
      </c>
      <c r="H4" s="4">
        <f t="shared" ref="H4:J51" si="2">E4-B4</f>
        <v>3965</v>
      </c>
      <c r="I4" s="4">
        <f t="shared" si="2"/>
        <v>851</v>
      </c>
      <c r="J4" s="10">
        <f t="shared" si="2"/>
        <v>-3.5853253020912135E-6</v>
      </c>
      <c r="K4" s="10">
        <f t="shared" ref="K4:M51" si="3">H4/B4</f>
        <v>0.22563022819097478</v>
      </c>
      <c r="L4" s="10">
        <f t="shared" si="3"/>
        <v>0.22560975609756098</v>
      </c>
      <c r="M4" s="10">
        <f t="shared" si="3"/>
        <v>-1.6703319600649232E-5</v>
      </c>
      <c r="N4" s="11"/>
    </row>
    <row r="5" spans="1:14" x14ac:dyDescent="0.3">
      <c r="A5" s="1" t="s">
        <v>7</v>
      </c>
      <c r="B5" s="7">
        <v>7675</v>
      </c>
      <c r="C5" s="7">
        <v>887</v>
      </c>
      <c r="D5" s="9">
        <f t="shared" si="0"/>
        <v>0.1155700325732899</v>
      </c>
      <c r="E5" s="7">
        <v>7204</v>
      </c>
      <c r="F5" s="7">
        <v>832</v>
      </c>
      <c r="G5" s="8">
        <f t="shared" si="1"/>
        <v>0.11549139367018323</v>
      </c>
      <c r="H5" s="4">
        <f t="shared" si="2"/>
        <v>-471</v>
      </c>
      <c r="I5" s="4">
        <f t="shared" si="2"/>
        <v>-55</v>
      </c>
      <c r="J5" s="10">
        <f t="shared" si="2"/>
        <v>-7.8638903106678648E-5</v>
      </c>
      <c r="K5" s="10">
        <f t="shared" si="3"/>
        <v>-6.1368078175895763E-2</v>
      </c>
      <c r="L5" s="10">
        <f t="shared" si="3"/>
        <v>-6.2006764374295378E-2</v>
      </c>
      <c r="M5" s="10">
        <f t="shared" si="3"/>
        <v>-6.8044372192081011E-4</v>
      </c>
      <c r="N5" s="11"/>
    </row>
    <row r="6" spans="1:14" x14ac:dyDescent="0.3">
      <c r="A6" s="1" t="s">
        <v>8</v>
      </c>
      <c r="B6" s="7">
        <v>100270</v>
      </c>
      <c r="C6" s="7">
        <v>25395</v>
      </c>
      <c r="D6" s="9">
        <f t="shared" si="0"/>
        <v>0.25326618131046175</v>
      </c>
      <c r="E6" s="7">
        <v>75829</v>
      </c>
      <c r="F6" s="7">
        <v>19205</v>
      </c>
      <c r="G6" s="8">
        <f t="shared" si="1"/>
        <v>0.25326721966529958</v>
      </c>
      <c r="H6" s="4">
        <f t="shared" si="2"/>
        <v>-24441</v>
      </c>
      <c r="I6" s="4">
        <f t="shared" si="2"/>
        <v>-6190</v>
      </c>
      <c r="J6" s="10">
        <f t="shared" si="2"/>
        <v>1.0383548378345431E-6</v>
      </c>
      <c r="K6" s="10">
        <f t="shared" si="3"/>
        <v>-0.24375186995113193</v>
      </c>
      <c r="L6" s="10">
        <f t="shared" si="3"/>
        <v>-0.24374876944280371</v>
      </c>
      <c r="M6" s="10">
        <f t="shared" si="3"/>
        <v>4.0998558609832501E-6</v>
      </c>
      <c r="N6" s="11"/>
    </row>
    <row r="7" spans="1:14" x14ac:dyDescent="0.3">
      <c r="A7" s="1" t="s">
        <v>9</v>
      </c>
      <c r="B7" s="7">
        <v>13221</v>
      </c>
      <c r="C7" s="7">
        <v>3089</v>
      </c>
      <c r="D7" s="9">
        <f t="shared" si="0"/>
        <v>0.23364344603282655</v>
      </c>
      <c r="E7" s="7">
        <v>12410</v>
      </c>
      <c r="F7" s="7">
        <v>2900</v>
      </c>
      <c r="G7" s="8">
        <f t="shared" si="1"/>
        <v>0.23368251410153101</v>
      </c>
      <c r="H7" s="4">
        <f t="shared" si="2"/>
        <v>-811</v>
      </c>
      <c r="I7" s="4">
        <f t="shared" si="2"/>
        <v>-189</v>
      </c>
      <c r="J7" s="10">
        <f t="shared" si="2"/>
        <v>3.9068068704462E-5</v>
      </c>
      <c r="K7" s="10">
        <f t="shared" si="3"/>
        <v>-6.1341804704636564E-2</v>
      </c>
      <c r="L7" s="10">
        <f t="shared" si="3"/>
        <v>-6.1184849465846555E-2</v>
      </c>
      <c r="M7" s="10">
        <f t="shared" si="3"/>
        <v>1.6721234585357467E-4</v>
      </c>
      <c r="N7" s="11"/>
    </row>
    <row r="8" spans="1:14" x14ac:dyDescent="0.3">
      <c r="A8" s="1" t="s">
        <v>10</v>
      </c>
      <c r="B8" s="7">
        <v>8814</v>
      </c>
      <c r="C8" s="7">
        <v>1601</v>
      </c>
      <c r="D8" s="9">
        <f t="shared" si="0"/>
        <v>0.18164284093487634</v>
      </c>
      <c r="E8" s="7">
        <v>8265</v>
      </c>
      <c r="F8" s="7">
        <v>1502</v>
      </c>
      <c r="G8" s="8">
        <f t="shared" si="1"/>
        <v>0.18173018753781003</v>
      </c>
      <c r="H8" s="4">
        <f t="shared" si="2"/>
        <v>-549</v>
      </c>
      <c r="I8" s="4">
        <f t="shared" si="2"/>
        <v>-99</v>
      </c>
      <c r="J8" s="10">
        <f t="shared" si="2"/>
        <v>8.734660293369112E-5</v>
      </c>
      <c r="K8" s="10">
        <f t="shared" si="3"/>
        <v>-6.2287270251872022E-2</v>
      </c>
      <c r="L8" s="10">
        <f t="shared" si="3"/>
        <v>-6.1836352279825112E-2</v>
      </c>
      <c r="M8" s="10">
        <f t="shared" si="3"/>
        <v>4.8087005512651684E-4</v>
      </c>
      <c r="N8" s="11"/>
    </row>
    <row r="9" spans="1:14" x14ac:dyDescent="0.3">
      <c r="A9" s="1" t="s">
        <v>11</v>
      </c>
      <c r="B9" s="7">
        <v>2220</v>
      </c>
      <c r="C9" s="7">
        <v>355</v>
      </c>
      <c r="D9" s="9">
        <f t="shared" si="0"/>
        <v>0.15990990990990991</v>
      </c>
      <c r="E9" s="7">
        <v>1960</v>
      </c>
      <c r="F9" s="7">
        <v>313</v>
      </c>
      <c r="G9" s="8">
        <f t="shared" si="1"/>
        <v>0.15969387755102041</v>
      </c>
      <c r="H9" s="4">
        <f t="shared" si="2"/>
        <v>-260</v>
      </c>
      <c r="I9" s="4">
        <f t="shared" si="2"/>
        <v>-42</v>
      </c>
      <c r="J9" s="10">
        <f t="shared" si="2"/>
        <v>-2.1603235888950634E-4</v>
      </c>
      <c r="K9" s="10">
        <f t="shared" si="3"/>
        <v>-0.11711711711711711</v>
      </c>
      <c r="L9" s="10">
        <f t="shared" si="3"/>
        <v>-0.11830985915492957</v>
      </c>
      <c r="M9" s="10">
        <f t="shared" si="3"/>
        <v>-1.350962920379448E-3</v>
      </c>
      <c r="N9" s="11"/>
    </row>
    <row r="10" spans="1:14" x14ac:dyDescent="0.3">
      <c r="A10" s="1" t="s">
        <v>12</v>
      </c>
      <c r="B10" s="7">
        <v>1088</v>
      </c>
      <c r="C10" s="7">
        <v>293</v>
      </c>
      <c r="D10" s="9">
        <f t="shared" si="0"/>
        <v>0.26930147058823528</v>
      </c>
      <c r="E10" s="7">
        <v>1433</v>
      </c>
      <c r="F10" s="7">
        <v>386</v>
      </c>
      <c r="G10" s="8">
        <f t="shared" si="1"/>
        <v>0.26936496859734821</v>
      </c>
      <c r="H10" s="4">
        <f t="shared" si="2"/>
        <v>345</v>
      </c>
      <c r="I10" s="4">
        <f t="shared" si="2"/>
        <v>93</v>
      </c>
      <c r="J10" s="10">
        <f t="shared" si="2"/>
        <v>6.34980091129278E-5</v>
      </c>
      <c r="K10" s="10">
        <f t="shared" si="3"/>
        <v>0.3170955882352941</v>
      </c>
      <c r="L10" s="10">
        <f t="shared" si="3"/>
        <v>0.3174061433447099</v>
      </c>
      <c r="M10" s="10">
        <f t="shared" si="3"/>
        <v>2.3578782906097422E-4</v>
      </c>
      <c r="N10" s="11"/>
    </row>
    <row r="11" spans="1:14" x14ac:dyDescent="0.3">
      <c r="A11" s="1" t="s">
        <v>13</v>
      </c>
      <c r="B11" s="7">
        <v>43173</v>
      </c>
      <c r="C11" s="7">
        <v>5502</v>
      </c>
      <c r="D11" s="9">
        <f t="shared" si="0"/>
        <v>0.12744076158710305</v>
      </c>
      <c r="E11" s="7">
        <v>40522</v>
      </c>
      <c r="F11" s="7">
        <v>5164</v>
      </c>
      <c r="G11" s="8">
        <f t="shared" si="1"/>
        <v>0.12743694783080795</v>
      </c>
      <c r="H11" s="4">
        <f t="shared" si="2"/>
        <v>-2651</v>
      </c>
      <c r="I11" s="4">
        <f t="shared" si="2"/>
        <v>-338</v>
      </c>
      <c r="J11" s="10">
        <f t="shared" si="2"/>
        <v>-3.8137562951012782E-6</v>
      </c>
      <c r="K11" s="10">
        <f t="shared" si="3"/>
        <v>-6.1404118314687423E-2</v>
      </c>
      <c r="L11" s="10">
        <f t="shared" si="3"/>
        <v>-6.1432206470374409E-2</v>
      </c>
      <c r="M11" s="10">
        <f t="shared" si="3"/>
        <v>-2.9925718016795254E-5</v>
      </c>
      <c r="N11" s="11"/>
    </row>
    <row r="12" spans="1:14" x14ac:dyDescent="0.3">
      <c r="A12" s="1" t="s">
        <v>14</v>
      </c>
      <c r="B12" s="7">
        <v>26878</v>
      </c>
      <c r="C12" s="7">
        <v>3887</v>
      </c>
      <c r="D12" s="9">
        <f t="shared" si="0"/>
        <v>0.14461641491182381</v>
      </c>
      <c r="E12" s="7">
        <v>19165</v>
      </c>
      <c r="F12" s="7">
        <v>2772</v>
      </c>
      <c r="G12" s="8">
        <f t="shared" si="1"/>
        <v>0.14463866423167232</v>
      </c>
      <c r="H12" s="4">
        <f t="shared" si="2"/>
        <v>-7713</v>
      </c>
      <c r="I12" s="4">
        <f t="shared" si="2"/>
        <v>-1115</v>
      </c>
      <c r="J12" s="10">
        <f t="shared" si="2"/>
        <v>2.2249319848510751E-5</v>
      </c>
      <c r="K12" s="10">
        <f t="shared" si="3"/>
        <v>-0.28696331572289607</v>
      </c>
      <c r="L12" s="10">
        <f t="shared" si="3"/>
        <v>-0.28685361461281195</v>
      </c>
      <c r="M12" s="10">
        <f t="shared" si="3"/>
        <v>1.5385058371193E-4</v>
      </c>
      <c r="N12" s="11"/>
    </row>
    <row r="13" spans="1:14" x14ac:dyDescent="0.3">
      <c r="A13" s="1" t="s">
        <v>15</v>
      </c>
      <c r="B13" s="7">
        <v>4629</v>
      </c>
      <c r="C13" s="7">
        <v>581</v>
      </c>
      <c r="D13" s="9">
        <f t="shared" si="0"/>
        <v>0.12551306977748974</v>
      </c>
      <c r="E13" s="7">
        <v>4549</v>
      </c>
      <c r="F13" s="7">
        <v>571</v>
      </c>
      <c r="G13" s="8">
        <f t="shared" si="1"/>
        <v>0.12552209276764123</v>
      </c>
      <c r="H13" s="4">
        <f t="shared" si="2"/>
        <v>-80</v>
      </c>
      <c r="I13" s="4">
        <f t="shared" si="2"/>
        <v>-10</v>
      </c>
      <c r="J13" s="10">
        <f t="shared" si="2"/>
        <v>9.0229901514859989E-6</v>
      </c>
      <c r="K13" s="10">
        <f t="shared" si="3"/>
        <v>-1.7282350399654353E-2</v>
      </c>
      <c r="L13" s="10">
        <f t="shared" si="3"/>
        <v>-1.7211703958691909E-2</v>
      </c>
      <c r="M13" s="10">
        <f t="shared" si="3"/>
        <v>7.1888849244799809E-5</v>
      </c>
      <c r="N13" s="11"/>
    </row>
    <row r="14" spans="1:14" x14ac:dyDescent="0.3">
      <c r="A14" s="1" t="s">
        <v>16</v>
      </c>
      <c r="B14" s="7">
        <v>33756</v>
      </c>
      <c r="C14" s="7">
        <v>8333</v>
      </c>
      <c r="D14" s="9">
        <f t="shared" si="0"/>
        <v>0.24685981751392344</v>
      </c>
      <c r="E14" s="7">
        <v>18264</v>
      </c>
      <c r="F14" s="7">
        <v>4509</v>
      </c>
      <c r="G14" s="8">
        <f t="shared" si="1"/>
        <v>0.24687910643889618</v>
      </c>
      <c r="H14" s="4">
        <f t="shared" si="2"/>
        <v>-15492</v>
      </c>
      <c r="I14" s="4">
        <f t="shared" si="2"/>
        <v>-3824</v>
      </c>
      <c r="J14" s="10">
        <f t="shared" si="2"/>
        <v>1.9288924972743482E-5</v>
      </c>
      <c r="K14" s="10">
        <f t="shared" si="3"/>
        <v>-0.4589406327763953</v>
      </c>
      <c r="L14" s="10">
        <f t="shared" si="3"/>
        <v>-0.45889835593423739</v>
      </c>
      <c r="M14" s="10">
        <f t="shared" si="3"/>
        <v>7.8137159651977566E-5</v>
      </c>
      <c r="N14" s="11"/>
    </row>
    <row r="15" spans="1:14" x14ac:dyDescent="0.3">
      <c r="A15" s="1" t="s">
        <v>17</v>
      </c>
      <c r="B15" s="7">
        <v>17350</v>
      </c>
      <c r="C15" s="7">
        <v>3143</v>
      </c>
      <c r="D15" s="9">
        <f t="shared" si="0"/>
        <v>0.1811527377521614</v>
      </c>
      <c r="E15" s="7">
        <v>21263</v>
      </c>
      <c r="F15" s="7">
        <v>3852</v>
      </c>
      <c r="G15" s="8">
        <f t="shared" si="1"/>
        <v>0.18115976108733481</v>
      </c>
      <c r="H15" s="4">
        <f t="shared" si="2"/>
        <v>3913</v>
      </c>
      <c r="I15" s="4">
        <f t="shared" si="2"/>
        <v>709</v>
      </c>
      <c r="J15" s="10">
        <f t="shared" si="2"/>
        <v>7.0233351734116933E-6</v>
      </c>
      <c r="K15" s="10">
        <f t="shared" si="3"/>
        <v>0.22553314121037463</v>
      </c>
      <c r="L15" s="10">
        <f t="shared" si="3"/>
        <v>0.22558065542475342</v>
      </c>
      <c r="M15" s="10">
        <f t="shared" si="3"/>
        <v>3.8770240298661432E-5</v>
      </c>
      <c r="N15" s="11"/>
    </row>
    <row r="16" spans="1:14" x14ac:dyDescent="0.3">
      <c r="A16" s="1" t="s">
        <v>18</v>
      </c>
      <c r="B16" s="7">
        <v>7853</v>
      </c>
      <c r="C16" s="7">
        <v>971</v>
      </c>
      <c r="D16" s="9">
        <f t="shared" si="0"/>
        <v>0.12364701388004584</v>
      </c>
      <c r="E16" s="7">
        <v>4193</v>
      </c>
      <c r="F16" s="7">
        <v>519</v>
      </c>
      <c r="G16" s="8">
        <f t="shared" si="1"/>
        <v>0.12377772477939424</v>
      </c>
      <c r="H16" s="4">
        <f t="shared" si="2"/>
        <v>-3660</v>
      </c>
      <c r="I16" s="4">
        <f t="shared" si="2"/>
        <v>-452</v>
      </c>
      <c r="J16" s="10">
        <f t="shared" si="2"/>
        <v>1.3071089934839353E-4</v>
      </c>
      <c r="K16" s="10">
        <f t="shared" si="3"/>
        <v>-0.4660639246147969</v>
      </c>
      <c r="L16" s="10">
        <f t="shared" si="3"/>
        <v>-0.46549948506694128</v>
      </c>
      <c r="M16" s="10">
        <f t="shared" si="3"/>
        <v>1.0571294465323731E-3</v>
      </c>
      <c r="N16" s="11"/>
    </row>
    <row r="17" spans="1:14" x14ac:dyDescent="0.3">
      <c r="A17" s="1" t="s">
        <v>19</v>
      </c>
      <c r="B17" s="7">
        <v>7842</v>
      </c>
      <c r="C17" s="7">
        <v>1067</v>
      </c>
      <c r="D17" s="9">
        <f t="shared" si="0"/>
        <v>0.13606222902320836</v>
      </c>
      <c r="E17" s="7">
        <v>5781</v>
      </c>
      <c r="F17" s="7">
        <v>787</v>
      </c>
      <c r="G17" s="8">
        <f t="shared" si="1"/>
        <v>0.13613561667531568</v>
      </c>
      <c r="H17" s="4">
        <f t="shared" si="2"/>
        <v>-2061</v>
      </c>
      <c r="I17" s="4">
        <f t="shared" si="2"/>
        <v>-280</v>
      </c>
      <c r="J17" s="10">
        <f t="shared" si="2"/>
        <v>7.3387652107320678E-5</v>
      </c>
      <c r="K17" s="10">
        <f t="shared" si="3"/>
        <v>-0.26281560826319816</v>
      </c>
      <c r="L17" s="10">
        <f t="shared" si="3"/>
        <v>-0.26241799437675728</v>
      </c>
      <c r="M17" s="10">
        <f t="shared" si="3"/>
        <v>5.3936829224518164E-4</v>
      </c>
      <c r="N17" s="11"/>
    </row>
    <row r="18" spans="1:14" x14ac:dyDescent="0.3">
      <c r="A18" s="1" t="s">
        <v>20</v>
      </c>
      <c r="B18" s="7">
        <v>11040</v>
      </c>
      <c r="C18" s="7">
        <v>1649</v>
      </c>
      <c r="D18" s="9">
        <f t="shared" si="0"/>
        <v>0.14936594202898551</v>
      </c>
      <c r="E18" s="7">
        <v>10256</v>
      </c>
      <c r="F18" s="7">
        <v>1532</v>
      </c>
      <c r="G18" s="8">
        <f t="shared" si="1"/>
        <v>0.14937597503900157</v>
      </c>
      <c r="H18" s="4">
        <f t="shared" si="2"/>
        <v>-784</v>
      </c>
      <c r="I18" s="4">
        <f t="shared" si="2"/>
        <v>-117</v>
      </c>
      <c r="J18" s="10">
        <f t="shared" si="2"/>
        <v>1.0033010016063937E-5</v>
      </c>
      <c r="K18" s="10">
        <f t="shared" si="3"/>
        <v>-7.101449275362319E-2</v>
      </c>
      <c r="L18" s="10">
        <f t="shared" si="3"/>
        <v>-7.0952092177077014E-2</v>
      </c>
      <c r="M18" s="10">
        <f t="shared" si="3"/>
        <v>6.7170667421070866E-5</v>
      </c>
      <c r="N18" s="11"/>
    </row>
    <row r="19" spans="1:14" x14ac:dyDescent="0.3">
      <c r="A19" s="1" t="s">
        <v>21</v>
      </c>
      <c r="B19" s="7">
        <v>12061</v>
      </c>
      <c r="C19" s="7">
        <v>1401</v>
      </c>
      <c r="D19" s="9">
        <f t="shared" si="0"/>
        <v>0.1161595224276594</v>
      </c>
      <c r="E19" s="7">
        <v>5616</v>
      </c>
      <c r="F19" s="7">
        <v>653</v>
      </c>
      <c r="G19" s="8">
        <f t="shared" si="1"/>
        <v>0.11627492877492877</v>
      </c>
      <c r="H19" s="4">
        <f t="shared" si="2"/>
        <v>-6445</v>
      </c>
      <c r="I19" s="4">
        <f t="shared" si="2"/>
        <v>-748</v>
      </c>
      <c r="J19" s="10">
        <f t="shared" si="2"/>
        <v>1.1540634726937837E-4</v>
      </c>
      <c r="K19" s="10">
        <f t="shared" si="3"/>
        <v>-0.53436696791310834</v>
      </c>
      <c r="L19" s="10">
        <f t="shared" si="3"/>
        <v>-0.53390435403283365</v>
      </c>
      <c r="M19" s="10">
        <f t="shared" si="3"/>
        <v>9.9351602742039436E-4</v>
      </c>
      <c r="N19" s="11"/>
    </row>
    <row r="20" spans="1:14" x14ac:dyDescent="0.3">
      <c r="A20" s="1" t="s">
        <v>22</v>
      </c>
      <c r="B20" s="7">
        <v>2962</v>
      </c>
      <c r="C20" s="7">
        <v>234</v>
      </c>
      <c r="D20" s="9">
        <f t="shared" si="0"/>
        <v>7.9000675219446315E-2</v>
      </c>
      <c r="E20" s="7">
        <v>2196</v>
      </c>
      <c r="F20" s="7">
        <v>173</v>
      </c>
      <c r="G20" s="8">
        <f t="shared" si="1"/>
        <v>7.8779599271402545E-2</v>
      </c>
      <c r="H20" s="4">
        <f t="shared" si="2"/>
        <v>-766</v>
      </c>
      <c r="I20" s="4">
        <f t="shared" si="2"/>
        <v>-61</v>
      </c>
      <c r="J20" s="10">
        <f t="shared" si="2"/>
        <v>-2.2107594804376962E-4</v>
      </c>
      <c r="K20" s="10">
        <f t="shared" si="3"/>
        <v>-0.25860904794058071</v>
      </c>
      <c r="L20" s="10">
        <f t="shared" si="3"/>
        <v>-0.2606837606837607</v>
      </c>
      <c r="M20" s="10">
        <f t="shared" si="3"/>
        <v>-2.7984058038702806E-3</v>
      </c>
      <c r="N20" s="11"/>
    </row>
    <row r="21" spans="1:14" x14ac:dyDescent="0.3">
      <c r="A21" s="1" t="s">
        <v>23</v>
      </c>
      <c r="B21" s="7">
        <v>14595</v>
      </c>
      <c r="C21" s="7">
        <v>2787</v>
      </c>
      <c r="D21" s="9">
        <f t="shared" si="0"/>
        <v>0.19095580678314492</v>
      </c>
      <c r="E21" s="7">
        <v>12849</v>
      </c>
      <c r="F21" s="7">
        <v>2454</v>
      </c>
      <c r="G21" s="8">
        <f t="shared" si="1"/>
        <v>0.19098762549614756</v>
      </c>
      <c r="H21" s="4">
        <f t="shared" si="2"/>
        <v>-1746</v>
      </c>
      <c r="I21" s="4">
        <f t="shared" si="2"/>
        <v>-333</v>
      </c>
      <c r="J21" s="10">
        <f t="shared" si="2"/>
        <v>3.1818713002645937E-5</v>
      </c>
      <c r="K21" s="10">
        <f t="shared" si="3"/>
        <v>-0.11963001027749229</v>
      </c>
      <c r="L21" s="10">
        <f t="shared" si="3"/>
        <v>-0.11948331539289558</v>
      </c>
      <c r="M21" s="10">
        <f t="shared" si="3"/>
        <v>1.6662867465863562E-4</v>
      </c>
      <c r="N21" s="11"/>
    </row>
    <row r="22" spans="1:14" x14ac:dyDescent="0.3">
      <c r="A22" s="1" t="s">
        <v>24</v>
      </c>
      <c r="B22" s="7">
        <v>15307</v>
      </c>
      <c r="C22" s="7">
        <v>2539</v>
      </c>
      <c r="D22" s="9">
        <f t="shared" si="0"/>
        <v>0.16587182334879466</v>
      </c>
      <c r="E22" s="7">
        <v>14367</v>
      </c>
      <c r="F22" s="7">
        <v>2383</v>
      </c>
      <c r="G22" s="8">
        <f t="shared" si="1"/>
        <v>0.16586622120136424</v>
      </c>
      <c r="H22" s="4">
        <f t="shared" si="2"/>
        <v>-940</v>
      </c>
      <c r="I22" s="4">
        <f t="shared" si="2"/>
        <v>-156</v>
      </c>
      <c r="J22" s="10">
        <f t="shared" si="2"/>
        <v>-5.6021474304224217E-6</v>
      </c>
      <c r="K22" s="10">
        <f t="shared" si="3"/>
        <v>-6.1409812504083096E-2</v>
      </c>
      <c r="L22" s="10">
        <f t="shared" si="3"/>
        <v>-6.1441512406459238E-2</v>
      </c>
      <c r="M22" s="10">
        <f t="shared" si="3"/>
        <v>-3.3773954595303666E-5</v>
      </c>
      <c r="N22" s="11"/>
    </row>
    <row r="23" spans="1:14" x14ac:dyDescent="0.3">
      <c r="A23" s="1" t="s">
        <v>25</v>
      </c>
      <c r="B23" s="7">
        <v>25287</v>
      </c>
      <c r="C23" s="7">
        <v>4211</v>
      </c>
      <c r="D23" s="9">
        <f t="shared" si="0"/>
        <v>0.16652825562542017</v>
      </c>
      <c r="E23" s="7">
        <v>24356</v>
      </c>
      <c r="F23" s="7">
        <v>4056</v>
      </c>
      <c r="G23" s="8">
        <f t="shared" si="1"/>
        <v>0.1665298078502217</v>
      </c>
      <c r="H23" s="4">
        <f t="shared" si="2"/>
        <v>-931</v>
      </c>
      <c r="I23" s="4">
        <f t="shared" si="2"/>
        <v>-155</v>
      </c>
      <c r="J23" s="10">
        <f t="shared" si="2"/>
        <v>1.5522248015265028E-6</v>
      </c>
      <c r="K23" s="10">
        <f t="shared" si="3"/>
        <v>-3.6817336971566417E-2</v>
      </c>
      <c r="L23" s="10">
        <f t="shared" si="3"/>
        <v>-3.6808359059605791E-2</v>
      </c>
      <c r="M23" s="10">
        <f t="shared" si="3"/>
        <v>9.3210896595109653E-6</v>
      </c>
      <c r="N23" s="11"/>
    </row>
    <row r="24" spans="1:14" x14ac:dyDescent="0.3">
      <c r="A24" s="1" t="s">
        <v>26</v>
      </c>
      <c r="B24" s="7">
        <v>13852</v>
      </c>
      <c r="C24" s="7">
        <v>2093</v>
      </c>
      <c r="D24" s="9">
        <f t="shared" si="0"/>
        <v>0.15109731446722494</v>
      </c>
      <c r="E24" s="7">
        <v>13540</v>
      </c>
      <c r="F24" s="7">
        <v>2046</v>
      </c>
      <c r="G24" s="8">
        <f t="shared" si="1"/>
        <v>0.15110782865583455</v>
      </c>
      <c r="H24" s="4">
        <f t="shared" si="2"/>
        <v>-312</v>
      </c>
      <c r="I24" s="4">
        <f t="shared" si="2"/>
        <v>-47</v>
      </c>
      <c r="J24" s="10">
        <f t="shared" si="2"/>
        <v>1.051418860961717E-5</v>
      </c>
      <c r="K24" s="10">
        <f t="shared" si="3"/>
        <v>-2.2523823274617383E-2</v>
      </c>
      <c r="L24" s="10">
        <f t="shared" si="3"/>
        <v>-2.2455805064500716E-2</v>
      </c>
      <c r="M24" s="10">
        <f t="shared" si="3"/>
        <v>6.9585542580227931E-5</v>
      </c>
      <c r="N24" s="11"/>
    </row>
    <row r="25" spans="1:14" x14ac:dyDescent="0.3">
      <c r="A25" s="1" t="s">
        <v>27</v>
      </c>
      <c r="B25" s="7">
        <v>8151</v>
      </c>
      <c r="C25" s="7">
        <v>832</v>
      </c>
      <c r="D25" s="9">
        <f t="shared" si="0"/>
        <v>0.10207336523125997</v>
      </c>
      <c r="E25" s="7">
        <v>9101</v>
      </c>
      <c r="F25" s="7">
        <v>929</v>
      </c>
      <c r="G25" s="8">
        <f t="shared" si="1"/>
        <v>0.10207669486869575</v>
      </c>
      <c r="H25" s="4">
        <f t="shared" si="2"/>
        <v>950</v>
      </c>
      <c r="I25" s="4">
        <f t="shared" si="2"/>
        <v>97</v>
      </c>
      <c r="J25" s="10">
        <f t="shared" si="2"/>
        <v>3.3296374357810743E-6</v>
      </c>
      <c r="K25" s="10">
        <f t="shared" si="3"/>
        <v>0.11655011655011654</v>
      </c>
      <c r="L25" s="10">
        <f t="shared" si="3"/>
        <v>0.11658653846153846</v>
      </c>
      <c r="M25" s="10">
        <f t="shared" si="3"/>
        <v>3.2620041753667712E-5</v>
      </c>
      <c r="N25" s="11"/>
    </row>
    <row r="26" spans="1:14" x14ac:dyDescent="0.3">
      <c r="A26" s="1" t="s">
        <v>28</v>
      </c>
      <c r="B26" s="7">
        <v>15377</v>
      </c>
      <c r="C26" s="7">
        <v>1845</v>
      </c>
      <c r="D26" s="9">
        <f t="shared" si="0"/>
        <v>0.11998439227417572</v>
      </c>
      <c r="E26" s="7">
        <v>15821</v>
      </c>
      <c r="F26" s="7">
        <v>1898</v>
      </c>
      <c r="G26" s="8">
        <f t="shared" si="1"/>
        <v>0.11996713229252259</v>
      </c>
      <c r="H26" s="4">
        <f t="shared" si="2"/>
        <v>444</v>
      </c>
      <c r="I26" s="4">
        <f t="shared" si="2"/>
        <v>53</v>
      </c>
      <c r="J26" s="10">
        <f t="shared" si="2"/>
        <v>-1.7259981653125478E-5</v>
      </c>
      <c r="K26" s="10">
        <f t="shared" si="3"/>
        <v>2.8874292774923586E-2</v>
      </c>
      <c r="L26" s="10">
        <f t="shared" si="3"/>
        <v>2.872628726287263E-2</v>
      </c>
      <c r="M26" s="10">
        <f t="shared" si="3"/>
        <v>-1.4385189044992437E-4</v>
      </c>
      <c r="N26" s="11"/>
    </row>
    <row r="27" spans="1:14" x14ac:dyDescent="0.3">
      <c r="A27" s="1" t="s">
        <v>29</v>
      </c>
      <c r="B27" s="7">
        <v>2412</v>
      </c>
      <c r="C27" s="7">
        <v>192</v>
      </c>
      <c r="D27" s="9">
        <f t="shared" si="0"/>
        <v>7.9601990049751242E-2</v>
      </c>
      <c r="E27" s="7">
        <v>866</v>
      </c>
      <c r="F27" s="7">
        <v>69</v>
      </c>
      <c r="G27" s="8">
        <f t="shared" si="1"/>
        <v>7.9676674364896075E-2</v>
      </c>
      <c r="H27" s="4">
        <f t="shared" si="2"/>
        <v>-1546</v>
      </c>
      <c r="I27" s="4">
        <f t="shared" si="2"/>
        <v>-123</v>
      </c>
      <c r="J27" s="10">
        <f t="shared" si="2"/>
        <v>7.4684315144832314E-5</v>
      </c>
      <c r="K27" s="10">
        <f t="shared" si="3"/>
        <v>-0.64096185737976785</v>
      </c>
      <c r="L27" s="10">
        <f t="shared" si="3"/>
        <v>-0.640625</v>
      </c>
      <c r="M27" s="10">
        <f t="shared" si="3"/>
        <v>9.3822170900695594E-4</v>
      </c>
      <c r="N27" s="11"/>
    </row>
    <row r="28" spans="1:14" x14ac:dyDescent="0.3">
      <c r="A28" s="1" t="s">
        <v>30</v>
      </c>
      <c r="B28" s="7">
        <v>4954</v>
      </c>
      <c r="C28" s="7">
        <v>648</v>
      </c>
      <c r="D28" s="9">
        <f t="shared" si="0"/>
        <v>0.13080339119903109</v>
      </c>
      <c r="E28" s="7">
        <v>3775</v>
      </c>
      <c r="F28" s="7">
        <v>494</v>
      </c>
      <c r="G28" s="8">
        <f t="shared" si="1"/>
        <v>0.13086092715231787</v>
      </c>
      <c r="H28" s="4">
        <f t="shared" si="2"/>
        <v>-1179</v>
      </c>
      <c r="I28" s="4">
        <f t="shared" si="2"/>
        <v>-154</v>
      </c>
      <c r="J28" s="10">
        <f t="shared" si="2"/>
        <v>5.7535953286780295E-5</v>
      </c>
      <c r="K28" s="10">
        <f t="shared" si="3"/>
        <v>-0.23798950343157044</v>
      </c>
      <c r="L28" s="10">
        <f t="shared" si="3"/>
        <v>-0.23765432098765432</v>
      </c>
      <c r="M28" s="10">
        <f t="shared" si="3"/>
        <v>4.3986591447949008E-4</v>
      </c>
      <c r="N28" s="11"/>
    </row>
    <row r="29" spans="1:14" x14ac:dyDescent="0.3">
      <c r="A29" s="1" t="s">
        <v>31</v>
      </c>
      <c r="B29" s="7">
        <v>7174</v>
      </c>
      <c r="C29" s="7">
        <v>1431</v>
      </c>
      <c r="D29" s="9">
        <f t="shared" si="0"/>
        <v>0.19947030945079453</v>
      </c>
      <c r="E29" s="7">
        <v>6904</v>
      </c>
      <c r="F29" s="7">
        <v>1377</v>
      </c>
      <c r="G29" s="8">
        <f t="shared" si="1"/>
        <v>0.19944959443800694</v>
      </c>
      <c r="H29" s="4">
        <f t="shared" si="2"/>
        <v>-270</v>
      </c>
      <c r="I29" s="4">
        <f t="shared" si="2"/>
        <v>-54</v>
      </c>
      <c r="J29" s="10">
        <f t="shared" si="2"/>
        <v>-2.0715012787581033E-5</v>
      </c>
      <c r="K29" s="10">
        <f t="shared" si="3"/>
        <v>-3.763590744354614E-2</v>
      </c>
      <c r="L29" s="10">
        <f t="shared" si="3"/>
        <v>-3.7735849056603772E-2</v>
      </c>
      <c r="M29" s="10">
        <f t="shared" si="3"/>
        <v>-1.0385010603641254E-4</v>
      </c>
      <c r="N29" s="11"/>
    </row>
    <row r="30" spans="1:14" x14ac:dyDescent="0.3">
      <c r="A30" s="1" t="s">
        <v>32</v>
      </c>
      <c r="B30" s="7">
        <v>3099</v>
      </c>
      <c r="C30" s="7">
        <v>338</v>
      </c>
      <c r="D30" s="9">
        <f t="shared" si="0"/>
        <v>0.1090674411100355</v>
      </c>
      <c r="E30" s="7">
        <v>3017</v>
      </c>
      <c r="F30" s="7">
        <v>329</v>
      </c>
      <c r="G30" s="8">
        <f t="shared" si="1"/>
        <v>0.10904872389791183</v>
      </c>
      <c r="H30" s="4">
        <f t="shared" si="2"/>
        <v>-82</v>
      </c>
      <c r="I30" s="4">
        <f t="shared" si="2"/>
        <v>-9</v>
      </c>
      <c r="J30" s="10">
        <f t="shared" si="2"/>
        <v>-1.8717212123667282E-5</v>
      </c>
      <c r="K30" s="10">
        <f t="shared" si="3"/>
        <v>-2.6460148434979024E-2</v>
      </c>
      <c r="L30" s="10">
        <f t="shared" si="3"/>
        <v>-2.6627218934911243E-2</v>
      </c>
      <c r="M30" s="10">
        <f t="shared" si="3"/>
        <v>-1.7161136204510327E-4</v>
      </c>
      <c r="N30" s="11"/>
    </row>
    <row r="31" spans="1:14" x14ac:dyDescent="0.3">
      <c r="A31" s="1" t="s">
        <v>33</v>
      </c>
      <c r="B31" s="7">
        <v>22278</v>
      </c>
      <c r="C31" s="7">
        <v>5357</v>
      </c>
      <c r="D31" s="9">
        <f t="shared" si="0"/>
        <v>0.24046144178112935</v>
      </c>
      <c r="E31" s="7">
        <v>17281</v>
      </c>
      <c r="F31" s="7">
        <v>4155</v>
      </c>
      <c r="G31" s="8">
        <f t="shared" si="1"/>
        <v>0.24043747468317805</v>
      </c>
      <c r="H31" s="4">
        <f t="shared" si="2"/>
        <v>-4997</v>
      </c>
      <c r="I31" s="4">
        <f t="shared" si="2"/>
        <v>-1202</v>
      </c>
      <c r="J31" s="10">
        <f t="shared" si="2"/>
        <v>-2.3967097951299587E-5</v>
      </c>
      <c r="K31" s="10">
        <f t="shared" si="3"/>
        <v>-0.22430200197504263</v>
      </c>
      <c r="L31" s="10">
        <f t="shared" si="3"/>
        <v>-0.22437931678178086</v>
      </c>
      <c r="M31" s="10">
        <f t="shared" si="3"/>
        <v>-9.9671272756963271E-5</v>
      </c>
      <c r="N31" s="11"/>
    </row>
    <row r="32" spans="1:14" x14ac:dyDescent="0.3">
      <c r="A32" s="1" t="s">
        <v>34</v>
      </c>
      <c r="B32" s="7">
        <v>5595</v>
      </c>
      <c r="C32" s="7">
        <v>864</v>
      </c>
      <c r="D32" s="9">
        <f t="shared" si="0"/>
        <v>0.1544235924932976</v>
      </c>
      <c r="E32" s="7">
        <v>3047</v>
      </c>
      <c r="F32" s="7">
        <v>471</v>
      </c>
      <c r="G32" s="8">
        <f t="shared" si="1"/>
        <v>0.15457827371184771</v>
      </c>
      <c r="H32" s="4">
        <f t="shared" si="2"/>
        <v>-2548</v>
      </c>
      <c r="I32" s="4">
        <f t="shared" si="2"/>
        <v>-393</v>
      </c>
      <c r="J32" s="10">
        <f t="shared" si="2"/>
        <v>1.546812185501123E-4</v>
      </c>
      <c r="K32" s="10">
        <f t="shared" si="3"/>
        <v>-0.45540661304736374</v>
      </c>
      <c r="L32" s="10">
        <f t="shared" si="3"/>
        <v>-0.4548611111111111</v>
      </c>
      <c r="M32" s="10">
        <f t="shared" si="3"/>
        <v>1.001668307624859E-3</v>
      </c>
      <c r="N32" s="11"/>
    </row>
    <row r="33" spans="1:14" x14ac:dyDescent="0.3">
      <c r="A33" s="1" t="s">
        <v>35</v>
      </c>
      <c r="B33" s="7">
        <v>46655</v>
      </c>
      <c r="C33" s="7">
        <v>11754</v>
      </c>
      <c r="D33" s="9">
        <f t="shared" si="0"/>
        <v>0.25193441217447221</v>
      </c>
      <c r="E33" s="7">
        <v>53600</v>
      </c>
      <c r="F33" s="7">
        <v>13504</v>
      </c>
      <c r="G33" s="8">
        <f t="shared" si="1"/>
        <v>0.25194029850746269</v>
      </c>
      <c r="H33" s="4">
        <f t="shared" si="2"/>
        <v>6945</v>
      </c>
      <c r="I33" s="4">
        <f t="shared" si="2"/>
        <v>1750</v>
      </c>
      <c r="J33" s="10">
        <f t="shared" si="2"/>
        <v>5.8863329904790263E-6</v>
      </c>
      <c r="K33" s="10">
        <f t="shared" si="3"/>
        <v>0.14885864323223663</v>
      </c>
      <c r="L33" s="10">
        <f t="shared" si="3"/>
        <v>0.14888548579207078</v>
      </c>
      <c r="M33" s="10">
        <f t="shared" si="3"/>
        <v>2.3364545318257525E-5</v>
      </c>
      <c r="N33" s="11"/>
    </row>
    <row r="34" spans="1:14" x14ac:dyDescent="0.3">
      <c r="A34" s="1" t="s">
        <v>36</v>
      </c>
      <c r="B34" s="7">
        <v>24613</v>
      </c>
      <c r="C34" s="7">
        <v>3182</v>
      </c>
      <c r="D34" s="9">
        <f t="shared" si="0"/>
        <v>0.12928127412343071</v>
      </c>
      <c r="E34" s="7">
        <v>23102</v>
      </c>
      <c r="F34" s="7">
        <v>2986</v>
      </c>
      <c r="G34" s="8">
        <f t="shared" si="1"/>
        <v>0.12925287853865466</v>
      </c>
      <c r="H34" s="4">
        <f t="shared" si="2"/>
        <v>-1511</v>
      </c>
      <c r="I34" s="4">
        <f t="shared" si="2"/>
        <v>-196</v>
      </c>
      <c r="J34" s="10">
        <f t="shared" si="2"/>
        <v>-2.8395584776047533E-5</v>
      </c>
      <c r="K34" s="10">
        <f t="shared" si="3"/>
        <v>-6.1390322187461911E-2</v>
      </c>
      <c r="L34" s="10">
        <f t="shared" si="3"/>
        <v>-6.1596480201131364E-2</v>
      </c>
      <c r="M34" s="10">
        <f t="shared" si="3"/>
        <v>-2.1964190072057131E-4</v>
      </c>
      <c r="N34" s="11"/>
    </row>
    <row r="35" spans="1:14" x14ac:dyDescent="0.3">
      <c r="A35" s="1" t="s">
        <v>37</v>
      </c>
      <c r="B35" s="7">
        <v>1617</v>
      </c>
      <c r="C35" s="7">
        <v>139</v>
      </c>
      <c r="D35" s="9">
        <f t="shared" si="0"/>
        <v>8.5961657390228818E-2</v>
      </c>
      <c r="E35" s="7">
        <v>1591</v>
      </c>
      <c r="F35" s="7">
        <v>137</v>
      </c>
      <c r="G35" s="8">
        <f t="shared" si="1"/>
        <v>8.6109365179132619E-2</v>
      </c>
      <c r="H35" s="4">
        <f t="shared" si="2"/>
        <v>-26</v>
      </c>
      <c r="I35" s="4">
        <f t="shared" si="2"/>
        <v>-2</v>
      </c>
      <c r="J35" s="10">
        <f t="shared" si="2"/>
        <v>1.4770778890380032E-4</v>
      </c>
      <c r="K35" s="10">
        <f t="shared" si="3"/>
        <v>-1.6079158936301793E-2</v>
      </c>
      <c r="L35" s="10">
        <f t="shared" si="3"/>
        <v>-1.4388489208633094E-2</v>
      </c>
      <c r="M35" s="10">
        <f t="shared" si="3"/>
        <v>1.7182985227154324E-3</v>
      </c>
      <c r="N35" s="11"/>
    </row>
    <row r="36" spans="1:14" x14ac:dyDescent="0.3">
      <c r="A36" s="1" t="s">
        <v>38</v>
      </c>
      <c r="B36" s="7">
        <v>29458</v>
      </c>
      <c r="C36" s="7">
        <v>5036</v>
      </c>
      <c r="D36" s="9">
        <f t="shared" si="0"/>
        <v>0.1709552583338991</v>
      </c>
      <c r="E36" s="7">
        <v>36060</v>
      </c>
      <c r="F36" s="7">
        <v>6165</v>
      </c>
      <c r="G36" s="8">
        <f t="shared" si="1"/>
        <v>0.17096505823627287</v>
      </c>
      <c r="H36" s="4">
        <f t="shared" si="2"/>
        <v>6602</v>
      </c>
      <c r="I36" s="4">
        <f t="shared" si="2"/>
        <v>1129</v>
      </c>
      <c r="J36" s="10">
        <f t="shared" si="2"/>
        <v>9.7999023737638247E-6</v>
      </c>
      <c r="K36" s="10">
        <f t="shared" si="3"/>
        <v>0.2241156901351076</v>
      </c>
      <c r="L36" s="10">
        <f t="shared" si="3"/>
        <v>0.22418586179507546</v>
      </c>
      <c r="M36" s="10">
        <f t="shared" si="3"/>
        <v>5.7324369365832952E-5</v>
      </c>
      <c r="N36" s="11"/>
    </row>
    <row r="37" spans="1:14" x14ac:dyDescent="0.3">
      <c r="A37" s="1" t="s">
        <v>39</v>
      </c>
      <c r="B37" s="7">
        <v>10029</v>
      </c>
      <c r="C37" s="7">
        <v>1342</v>
      </c>
      <c r="D37" s="9">
        <f t="shared" si="0"/>
        <v>0.13381194535846047</v>
      </c>
      <c r="E37" s="7">
        <v>8619</v>
      </c>
      <c r="F37" s="7">
        <v>1154</v>
      </c>
      <c r="G37" s="8">
        <f t="shared" si="1"/>
        <v>0.13389024248752757</v>
      </c>
      <c r="H37" s="4">
        <f t="shared" si="2"/>
        <v>-1410</v>
      </c>
      <c r="I37" s="4">
        <f t="shared" si="2"/>
        <v>-188</v>
      </c>
      <c r="J37" s="10">
        <f t="shared" si="2"/>
        <v>7.8297129067095295E-5</v>
      </c>
      <c r="K37" s="10">
        <f t="shared" si="3"/>
        <v>-0.14059228238109484</v>
      </c>
      <c r="L37" s="10">
        <f t="shared" si="3"/>
        <v>-0.14008941877794337</v>
      </c>
      <c r="M37" s="10">
        <f t="shared" si="3"/>
        <v>5.8512809792391851E-4</v>
      </c>
      <c r="N37" s="11"/>
    </row>
    <row r="38" spans="1:14" x14ac:dyDescent="0.3">
      <c r="A38" s="1" t="s">
        <v>40</v>
      </c>
      <c r="B38" s="7">
        <v>9347</v>
      </c>
      <c r="C38" s="7">
        <v>1295</v>
      </c>
      <c r="D38" s="9">
        <f t="shared" si="0"/>
        <v>0.13854712742056274</v>
      </c>
      <c r="E38" s="7">
        <v>8517</v>
      </c>
      <c r="F38" s="7">
        <v>1180</v>
      </c>
      <c r="G38" s="8">
        <f t="shared" si="1"/>
        <v>0.13854643653868734</v>
      </c>
      <c r="H38" s="4">
        <f t="shared" si="2"/>
        <v>-830</v>
      </c>
      <c r="I38" s="4">
        <f t="shared" si="2"/>
        <v>-115</v>
      </c>
      <c r="J38" s="10">
        <f t="shared" si="2"/>
        <v>-6.9088187540367052E-7</v>
      </c>
      <c r="K38" s="10">
        <f t="shared" si="3"/>
        <v>-8.8798544987696584E-2</v>
      </c>
      <c r="L38" s="10">
        <f t="shared" si="3"/>
        <v>-8.8803088803088806E-2</v>
      </c>
      <c r="M38" s="10">
        <f t="shared" si="3"/>
        <v>-4.9866199918132109E-6</v>
      </c>
      <c r="N38" s="11"/>
    </row>
    <row r="39" spans="1:14" x14ac:dyDescent="0.3">
      <c r="A39" s="1" t="s">
        <v>41</v>
      </c>
      <c r="B39" s="7">
        <v>30120</v>
      </c>
      <c r="C39" s="7">
        <v>6011</v>
      </c>
      <c r="D39" s="9">
        <f t="shared" si="0"/>
        <v>0.1995683930942895</v>
      </c>
      <c r="E39" s="7">
        <v>31619</v>
      </c>
      <c r="F39" s="7">
        <v>6310</v>
      </c>
      <c r="G39" s="8">
        <f t="shared" si="1"/>
        <v>0.19956355355956862</v>
      </c>
      <c r="H39" s="4">
        <f t="shared" si="2"/>
        <v>1499</v>
      </c>
      <c r="I39" s="4">
        <f t="shared" si="2"/>
        <v>299</v>
      </c>
      <c r="J39" s="10">
        <f t="shared" si="2"/>
        <v>-4.8395347208851636E-6</v>
      </c>
      <c r="K39" s="10">
        <f t="shared" si="3"/>
        <v>4.9767596281540503E-2</v>
      </c>
      <c r="L39" s="10">
        <f t="shared" si="3"/>
        <v>4.9742139411079689E-2</v>
      </c>
      <c r="M39" s="10">
        <f t="shared" si="3"/>
        <v>-2.4250005954593433E-5</v>
      </c>
      <c r="N39" s="11"/>
    </row>
    <row r="40" spans="1:14" x14ac:dyDescent="0.3">
      <c r="A40" s="1" t="s">
        <v>42</v>
      </c>
      <c r="B40" s="7">
        <v>2416</v>
      </c>
      <c r="C40" s="7">
        <v>380</v>
      </c>
      <c r="D40" s="9">
        <f t="shared" si="0"/>
        <v>0.15728476821192053</v>
      </c>
      <c r="E40" s="7">
        <v>2679</v>
      </c>
      <c r="F40" s="7">
        <v>422</v>
      </c>
      <c r="G40" s="8">
        <f t="shared" si="1"/>
        <v>0.15752146323254945</v>
      </c>
      <c r="H40" s="4">
        <f t="shared" si="2"/>
        <v>263</v>
      </c>
      <c r="I40" s="4">
        <f t="shared" si="2"/>
        <v>42</v>
      </c>
      <c r="J40" s="10">
        <f t="shared" si="2"/>
        <v>2.3669502062892422E-4</v>
      </c>
      <c r="K40" s="10">
        <f t="shared" si="3"/>
        <v>0.10885761589403974</v>
      </c>
      <c r="L40" s="10">
        <f t="shared" si="3"/>
        <v>0.11052631578947368</v>
      </c>
      <c r="M40" s="10">
        <f t="shared" si="3"/>
        <v>1.5048820258933709E-3</v>
      </c>
      <c r="N40" s="11"/>
    </row>
    <row r="41" spans="1:14" x14ac:dyDescent="0.3">
      <c r="A41" s="1" t="s">
        <v>43</v>
      </c>
      <c r="B41" s="7">
        <v>11656</v>
      </c>
      <c r="C41" s="7">
        <v>1287</v>
      </c>
      <c r="D41" s="9">
        <f t="shared" si="0"/>
        <v>0.11041523678792038</v>
      </c>
      <c r="E41" s="7">
        <v>10940</v>
      </c>
      <c r="F41" s="7">
        <v>1208</v>
      </c>
      <c r="G41" s="8">
        <f t="shared" si="1"/>
        <v>0.11042047531992688</v>
      </c>
      <c r="H41" s="4">
        <f t="shared" si="2"/>
        <v>-716</v>
      </c>
      <c r="I41" s="4">
        <f t="shared" si="2"/>
        <v>-79</v>
      </c>
      <c r="J41" s="10">
        <f t="shared" si="2"/>
        <v>5.2385320064990415E-6</v>
      </c>
      <c r="K41" s="10">
        <f t="shared" si="3"/>
        <v>-6.1427590940288261E-2</v>
      </c>
      <c r="L41" s="10">
        <f t="shared" si="3"/>
        <v>-6.1383061383061384E-2</v>
      </c>
      <c r="M41" s="10">
        <f t="shared" si="3"/>
        <v>4.7443923129567077E-5</v>
      </c>
      <c r="N41" s="11"/>
    </row>
    <row r="42" spans="1:14" x14ac:dyDescent="0.3">
      <c r="A42" s="1" t="s">
        <v>44</v>
      </c>
      <c r="B42" s="7">
        <v>2188</v>
      </c>
      <c r="C42" s="7">
        <v>165</v>
      </c>
      <c r="D42" s="9">
        <f t="shared" si="0"/>
        <v>7.5411334552102374E-2</v>
      </c>
      <c r="E42" s="7">
        <v>2053</v>
      </c>
      <c r="F42" s="7">
        <v>155</v>
      </c>
      <c r="G42" s="8">
        <f t="shared" si="1"/>
        <v>7.5499269361909399E-2</v>
      </c>
      <c r="H42" s="4">
        <f t="shared" si="2"/>
        <v>-135</v>
      </c>
      <c r="I42" s="4">
        <f t="shared" si="2"/>
        <v>-10</v>
      </c>
      <c r="J42" s="10">
        <f t="shared" si="2"/>
        <v>8.7934809807024839E-5</v>
      </c>
      <c r="K42" s="10">
        <f t="shared" si="3"/>
        <v>-6.170018281535649E-2</v>
      </c>
      <c r="L42" s="10">
        <f t="shared" si="3"/>
        <v>-6.0606060606060608E-2</v>
      </c>
      <c r="M42" s="10">
        <f t="shared" si="3"/>
        <v>1.1660688718652748E-3</v>
      </c>
      <c r="N42" s="11"/>
    </row>
    <row r="43" spans="1:14" x14ac:dyDescent="0.3">
      <c r="A43" s="1" t="s">
        <v>45</v>
      </c>
      <c r="B43" s="7">
        <v>16138</v>
      </c>
      <c r="C43" s="7">
        <v>2503</v>
      </c>
      <c r="D43" s="9">
        <f t="shared" si="0"/>
        <v>0.15509976453092081</v>
      </c>
      <c r="E43" s="7">
        <v>15147</v>
      </c>
      <c r="F43" s="7">
        <v>2349</v>
      </c>
      <c r="G43" s="8">
        <f t="shared" si="1"/>
        <v>0.15508021390374332</v>
      </c>
      <c r="H43" s="4">
        <f t="shared" si="2"/>
        <v>-991</v>
      </c>
      <c r="I43" s="4">
        <f t="shared" si="2"/>
        <v>-154</v>
      </c>
      <c r="J43" s="10">
        <f t="shared" si="2"/>
        <v>-1.9550627177483682E-5</v>
      </c>
      <c r="K43" s="10">
        <f t="shared" si="3"/>
        <v>-6.1407857231379356E-2</v>
      </c>
      <c r="L43" s="10">
        <f t="shared" si="3"/>
        <v>-6.1526168597682777E-2</v>
      </c>
      <c r="M43" s="10">
        <f t="shared" si="3"/>
        <v>-1.2605194622062791E-4</v>
      </c>
      <c r="N43" s="11"/>
    </row>
    <row r="44" spans="1:14" x14ac:dyDescent="0.3">
      <c r="A44" s="1" t="s">
        <v>46</v>
      </c>
      <c r="B44" s="7">
        <v>74065</v>
      </c>
      <c r="C44" s="7">
        <v>10701</v>
      </c>
      <c r="D44" s="9">
        <f t="shared" si="0"/>
        <v>0.144481198946871</v>
      </c>
      <c r="E44" s="7">
        <v>99084</v>
      </c>
      <c r="F44" s="7">
        <v>14316</v>
      </c>
      <c r="G44" s="8">
        <f t="shared" si="1"/>
        <v>0.14448346857212063</v>
      </c>
      <c r="H44" s="4">
        <f t="shared" si="2"/>
        <v>25019</v>
      </c>
      <c r="I44" s="4">
        <f t="shared" si="2"/>
        <v>3615</v>
      </c>
      <c r="J44" s="10">
        <f t="shared" si="2"/>
        <v>2.269625249629037E-6</v>
      </c>
      <c r="K44" s="10">
        <f t="shared" si="3"/>
        <v>0.33779788024032942</v>
      </c>
      <c r="L44" s="10">
        <f t="shared" si="3"/>
        <v>0.33781889543033361</v>
      </c>
      <c r="M44" s="10">
        <f t="shared" si="3"/>
        <v>1.5708793020631214E-5</v>
      </c>
      <c r="N44" s="11"/>
    </row>
    <row r="45" spans="1:14" x14ac:dyDescent="0.3">
      <c r="A45" s="1" t="s">
        <v>47</v>
      </c>
      <c r="B45" s="7">
        <v>9396</v>
      </c>
      <c r="C45" s="7">
        <v>1929</v>
      </c>
      <c r="D45" s="9">
        <f t="shared" si="0"/>
        <v>0.20530012771392081</v>
      </c>
      <c r="E45" s="7">
        <v>8142</v>
      </c>
      <c r="F45" s="7">
        <v>1672</v>
      </c>
      <c r="G45" s="8">
        <f t="shared" si="1"/>
        <v>0.20535494964382214</v>
      </c>
      <c r="H45" s="4">
        <f t="shared" si="2"/>
        <v>-1254</v>
      </c>
      <c r="I45" s="4">
        <f t="shared" si="2"/>
        <v>-257</v>
      </c>
      <c r="J45" s="10">
        <f t="shared" si="2"/>
        <v>5.4821929901333055E-5</v>
      </c>
      <c r="K45" s="10">
        <f t="shared" si="3"/>
        <v>-0.1334610472541507</v>
      </c>
      <c r="L45" s="10">
        <f t="shared" si="3"/>
        <v>-0.1332296526697771</v>
      </c>
      <c r="M45" s="10">
        <f t="shared" si="3"/>
        <v>2.6703310179000797E-4</v>
      </c>
      <c r="N45" s="11"/>
    </row>
    <row r="46" spans="1:14" x14ac:dyDescent="0.3">
      <c r="A46" s="1" t="s">
        <v>48</v>
      </c>
      <c r="B46" s="7">
        <v>1394</v>
      </c>
      <c r="C46" s="7">
        <v>136</v>
      </c>
      <c r="D46" s="9">
        <f t="shared" si="0"/>
        <v>9.7560975609756101E-2</v>
      </c>
      <c r="E46" s="7">
        <v>1285</v>
      </c>
      <c r="F46" s="7">
        <v>126</v>
      </c>
      <c r="G46" s="8">
        <f t="shared" si="1"/>
        <v>9.8054474708171205E-2</v>
      </c>
      <c r="H46" s="4">
        <f t="shared" si="2"/>
        <v>-109</v>
      </c>
      <c r="I46" s="4">
        <f t="shared" si="2"/>
        <v>-10</v>
      </c>
      <c r="J46" s="10">
        <f t="shared" si="2"/>
        <v>4.9349909841510387E-4</v>
      </c>
      <c r="K46" s="10">
        <f t="shared" si="3"/>
        <v>-7.8192252510760396E-2</v>
      </c>
      <c r="L46" s="10">
        <f t="shared" si="3"/>
        <v>-7.3529411764705885E-2</v>
      </c>
      <c r="M46" s="10">
        <f t="shared" si="3"/>
        <v>5.0583657587548146E-3</v>
      </c>
      <c r="N46" s="11"/>
    </row>
    <row r="47" spans="1:14" x14ac:dyDescent="0.3">
      <c r="A47" s="1" t="s">
        <v>49</v>
      </c>
      <c r="B47" s="7">
        <v>19997</v>
      </c>
      <c r="C47" s="7">
        <v>3430</v>
      </c>
      <c r="D47" s="9">
        <f t="shared" si="0"/>
        <v>0.1715257288593289</v>
      </c>
      <c r="E47" s="7">
        <v>18657</v>
      </c>
      <c r="F47" s="7">
        <v>3200</v>
      </c>
      <c r="G47" s="8">
        <f t="shared" si="1"/>
        <v>0.17151739293562737</v>
      </c>
      <c r="H47" s="4">
        <f t="shared" si="2"/>
        <v>-1340</v>
      </c>
      <c r="I47" s="4">
        <f t="shared" si="2"/>
        <v>-230</v>
      </c>
      <c r="J47" s="10">
        <f t="shared" si="2"/>
        <v>-8.3359237015301346E-6</v>
      </c>
      <c r="K47" s="10">
        <f t="shared" si="3"/>
        <v>-6.7010051507726154E-2</v>
      </c>
      <c r="L47" s="10">
        <f t="shared" si="3"/>
        <v>-6.7055393586005832E-2</v>
      </c>
      <c r="M47" s="10">
        <f t="shared" si="3"/>
        <v>-4.8598678209766211E-5</v>
      </c>
      <c r="N47" s="11"/>
    </row>
    <row r="48" spans="1:14" x14ac:dyDescent="0.3">
      <c r="A48" s="1" t="s">
        <v>50</v>
      </c>
      <c r="B48" s="7">
        <v>17059</v>
      </c>
      <c r="C48" s="7">
        <v>3039</v>
      </c>
      <c r="D48" s="9">
        <f t="shared" si="0"/>
        <v>0.17814643296793481</v>
      </c>
      <c r="E48" s="7">
        <v>9559</v>
      </c>
      <c r="F48" s="7">
        <v>1703</v>
      </c>
      <c r="G48" s="8">
        <f t="shared" si="1"/>
        <v>0.17815671095302857</v>
      </c>
      <c r="H48" s="4">
        <f t="shared" si="2"/>
        <v>-7500</v>
      </c>
      <c r="I48" s="4">
        <f t="shared" si="2"/>
        <v>-1336</v>
      </c>
      <c r="J48" s="10">
        <f t="shared" si="2"/>
        <v>1.0277985093759545E-5</v>
      </c>
      <c r="K48" s="10">
        <f t="shared" si="3"/>
        <v>-0.43965062430388652</v>
      </c>
      <c r="L48" s="10">
        <f t="shared" si="3"/>
        <v>-0.43961829549193815</v>
      </c>
      <c r="M48" s="10">
        <f t="shared" si="3"/>
        <v>5.7694026888596276E-5</v>
      </c>
      <c r="N48" s="11"/>
    </row>
    <row r="49" spans="1:14" x14ac:dyDescent="0.3">
      <c r="A49" s="1" t="s">
        <v>51</v>
      </c>
      <c r="B49" s="7">
        <v>4179</v>
      </c>
      <c r="C49" s="7">
        <v>603</v>
      </c>
      <c r="D49" s="9">
        <f t="shared" si="0"/>
        <v>0.14429289303661164</v>
      </c>
      <c r="E49" s="7">
        <v>4003</v>
      </c>
      <c r="F49" s="7">
        <v>578</v>
      </c>
      <c r="G49" s="8">
        <f t="shared" si="1"/>
        <v>0.14439170622033476</v>
      </c>
      <c r="H49" s="4">
        <f t="shared" si="2"/>
        <v>-176</v>
      </c>
      <c r="I49" s="4">
        <f t="shared" si="2"/>
        <v>-25</v>
      </c>
      <c r="J49" s="10">
        <f t="shared" si="2"/>
        <v>9.8813183723123199E-5</v>
      </c>
      <c r="K49" s="10">
        <f t="shared" si="3"/>
        <v>-4.2115338597750657E-2</v>
      </c>
      <c r="L49" s="10">
        <f t="shared" si="3"/>
        <v>-4.1459369817578771E-2</v>
      </c>
      <c r="M49" s="10">
        <f t="shared" si="3"/>
        <v>6.8480977575278914E-4</v>
      </c>
      <c r="N49" s="11"/>
    </row>
    <row r="50" spans="1:14" x14ac:dyDescent="0.3">
      <c r="A50" s="1" t="s">
        <v>52</v>
      </c>
      <c r="B50" s="7">
        <v>14450</v>
      </c>
      <c r="C50" s="7">
        <v>2118</v>
      </c>
      <c r="D50" s="9">
        <f t="shared" si="0"/>
        <v>0.14657439446366782</v>
      </c>
      <c r="E50" s="7">
        <v>14694</v>
      </c>
      <c r="F50" s="7">
        <v>2154</v>
      </c>
      <c r="G50" s="8">
        <f t="shared" si="1"/>
        <v>0.14659044507962435</v>
      </c>
      <c r="H50" s="4">
        <f t="shared" si="2"/>
        <v>244</v>
      </c>
      <c r="I50" s="4">
        <f t="shared" si="2"/>
        <v>36</v>
      </c>
      <c r="J50" s="10">
        <f t="shared" si="2"/>
        <v>1.605061595652546E-5</v>
      </c>
      <c r="K50" s="10">
        <f t="shared" si="3"/>
        <v>1.6885813148788929E-2</v>
      </c>
      <c r="L50" s="10">
        <f t="shared" si="3"/>
        <v>1.69971671388102E-2</v>
      </c>
      <c r="M50" s="10">
        <f t="shared" si="3"/>
        <v>1.0950491056269731E-4</v>
      </c>
      <c r="N50" s="11"/>
    </row>
    <row r="51" spans="1:14" x14ac:dyDescent="0.3">
      <c r="A51" s="1" t="s">
        <v>53</v>
      </c>
      <c r="B51" s="7">
        <v>1461</v>
      </c>
      <c r="C51" s="7">
        <v>141</v>
      </c>
      <c r="D51" s="9">
        <f t="shared" si="0"/>
        <v>9.6509240246406572E-2</v>
      </c>
      <c r="E51" s="7">
        <v>1427</v>
      </c>
      <c r="F51" s="7">
        <v>138</v>
      </c>
      <c r="G51" s="8">
        <f t="shared" si="1"/>
        <v>9.6706377014716183E-2</v>
      </c>
      <c r="H51" s="4">
        <f t="shared" si="2"/>
        <v>-34</v>
      </c>
      <c r="I51" s="4">
        <f t="shared" si="2"/>
        <v>-3</v>
      </c>
      <c r="J51" s="10">
        <f t="shared" si="2"/>
        <v>1.9713676830961091E-4</v>
      </c>
      <c r="K51" s="10">
        <f t="shared" si="3"/>
        <v>-2.3271731690622861E-2</v>
      </c>
      <c r="L51" s="10">
        <f t="shared" si="3"/>
        <v>-2.1276595744680851E-2</v>
      </c>
      <c r="M51" s="10">
        <f t="shared" si="3"/>
        <v>2.0426724716336281E-3</v>
      </c>
      <c r="N51" s="11"/>
    </row>
    <row r="52" spans="1:14" x14ac:dyDescent="0.3">
      <c r="E52" s="11"/>
    </row>
  </sheetData>
  <mergeCells count="4">
    <mergeCell ref="B1:D1"/>
    <mergeCell ref="E1:G1"/>
    <mergeCell ref="H1:J1"/>
    <mergeCell ref="K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workbookViewId="0">
      <selection activeCell="F18" sqref="F18"/>
    </sheetView>
  </sheetViews>
  <sheetFormatPr defaultRowHeight="14.4" x14ac:dyDescent="0.3"/>
  <cols>
    <col min="1" max="1" width="18.33203125" customWidth="1"/>
    <col min="2" max="2" width="16.88671875" customWidth="1"/>
    <col min="3" max="3" width="13" customWidth="1"/>
    <col min="4" max="4" width="10.109375" customWidth="1"/>
    <col min="5" max="5" width="11.5546875" customWidth="1"/>
    <col min="6" max="6" width="12.33203125" customWidth="1"/>
  </cols>
  <sheetData>
    <row r="1" spans="1:14" x14ac:dyDescent="0.3">
      <c r="A1" s="12"/>
      <c r="B1" s="12"/>
      <c r="C1" s="25" t="s">
        <v>84</v>
      </c>
      <c r="D1" s="25"/>
      <c r="E1" s="25"/>
      <c r="F1" s="13" t="s">
        <v>82</v>
      </c>
      <c r="G1" s="13"/>
      <c r="H1" s="13"/>
      <c r="I1" s="24" t="s">
        <v>0</v>
      </c>
      <c r="J1" s="24"/>
      <c r="K1" s="24"/>
      <c r="L1" s="25" t="s">
        <v>83</v>
      </c>
      <c r="M1" s="25"/>
      <c r="N1" s="25"/>
    </row>
    <row r="2" spans="1:14" ht="20.399999999999999" x14ac:dyDescent="0.3">
      <c r="A2" s="13"/>
      <c r="B2" s="13"/>
      <c r="C2" s="2" t="s">
        <v>2</v>
      </c>
      <c r="D2" s="2" t="s">
        <v>3</v>
      </c>
      <c r="E2" s="2" t="s">
        <v>4</v>
      </c>
      <c r="F2" s="2" t="s">
        <v>2</v>
      </c>
      <c r="G2" s="2" t="s">
        <v>3</v>
      </c>
      <c r="H2" s="2" t="s">
        <v>4</v>
      </c>
      <c r="I2" s="14" t="s">
        <v>2</v>
      </c>
      <c r="J2" s="2" t="s">
        <v>3</v>
      </c>
      <c r="K2" s="2" t="s">
        <v>4</v>
      </c>
      <c r="L2" s="2" t="s">
        <v>2</v>
      </c>
      <c r="M2" s="2" t="s">
        <v>3</v>
      </c>
      <c r="N2" s="2" t="s">
        <v>4</v>
      </c>
    </row>
    <row r="3" spans="1:14" x14ac:dyDescent="0.3">
      <c r="A3" s="13"/>
      <c r="B3" s="14" t="s">
        <v>54</v>
      </c>
      <c r="C3" s="15">
        <v>794934</v>
      </c>
      <c r="D3" s="16">
        <v>141931</v>
      </c>
      <c r="E3" s="17">
        <v>0.17899999999999999</v>
      </c>
      <c r="F3" s="18">
        <v>747437</v>
      </c>
      <c r="G3" s="18">
        <v>131739</v>
      </c>
      <c r="H3" s="19">
        <v>0.17599999999999999</v>
      </c>
      <c r="I3" s="15">
        <v>-47497</v>
      </c>
      <c r="J3" s="16">
        <v>-10192</v>
      </c>
      <c r="K3" s="17">
        <v>-3.0000000000000001E-3</v>
      </c>
      <c r="L3" s="20">
        <v>-0.06</v>
      </c>
      <c r="M3" s="17">
        <v>-7.1999999999999995E-2</v>
      </c>
      <c r="N3" s="17">
        <v>-1.7000000000000001E-2</v>
      </c>
    </row>
    <row r="4" spans="1:14" x14ac:dyDescent="0.3">
      <c r="A4" s="26" t="s">
        <v>55</v>
      </c>
      <c r="B4" s="14" t="s">
        <v>56</v>
      </c>
      <c r="C4" s="21" t="s">
        <v>57</v>
      </c>
      <c r="D4" s="22" t="s">
        <v>58</v>
      </c>
      <c r="E4" s="17">
        <v>9.7000000000000003E-2</v>
      </c>
      <c r="F4" s="23" t="s">
        <v>85</v>
      </c>
      <c r="G4" s="23" t="s">
        <v>86</v>
      </c>
      <c r="H4" s="19">
        <v>9.8000000000000004E-2</v>
      </c>
      <c r="I4" s="15">
        <v>-7671</v>
      </c>
      <c r="J4" s="22">
        <v>-678</v>
      </c>
      <c r="K4" s="17">
        <v>1E-3</v>
      </c>
      <c r="L4" s="20">
        <v>-5.1999999999999998E-2</v>
      </c>
      <c r="M4" s="17">
        <v>-4.7E-2</v>
      </c>
      <c r="N4" s="17">
        <v>0.01</v>
      </c>
    </row>
    <row r="5" spans="1:14" x14ac:dyDescent="0.3">
      <c r="A5" s="26"/>
      <c r="B5" s="14" t="s">
        <v>59</v>
      </c>
      <c r="C5" s="21" t="s">
        <v>60</v>
      </c>
      <c r="D5" s="22" t="s">
        <v>61</v>
      </c>
      <c r="E5" s="17">
        <v>0.13</v>
      </c>
      <c r="F5" s="23" t="s">
        <v>87</v>
      </c>
      <c r="G5" s="23" t="s">
        <v>88</v>
      </c>
      <c r="H5" s="19">
        <v>0.13100000000000001</v>
      </c>
      <c r="I5" s="15">
        <v>-4929</v>
      </c>
      <c r="J5" s="22">
        <v>-638</v>
      </c>
      <c r="K5" s="17">
        <v>1E-3</v>
      </c>
      <c r="L5" s="20">
        <v>-6.5000000000000002E-2</v>
      </c>
      <c r="M5" s="17">
        <v>-6.5000000000000002E-2</v>
      </c>
      <c r="N5" s="17">
        <v>8.0000000000000002E-3</v>
      </c>
    </row>
    <row r="6" spans="1:14" ht="20.399999999999999" x14ac:dyDescent="0.3">
      <c r="A6" s="26"/>
      <c r="B6" s="14" t="s">
        <v>62</v>
      </c>
      <c r="C6" s="21" t="s">
        <v>63</v>
      </c>
      <c r="D6" s="22" t="s">
        <v>64</v>
      </c>
      <c r="E6" s="17">
        <v>0.20599999999999999</v>
      </c>
      <c r="F6" s="23" t="s">
        <v>89</v>
      </c>
      <c r="G6" s="23" t="s">
        <v>90</v>
      </c>
      <c r="H6" s="19">
        <v>0.20300000000000001</v>
      </c>
      <c r="I6" s="15">
        <v>-34898</v>
      </c>
      <c r="J6" s="16">
        <v>-8876</v>
      </c>
      <c r="K6" s="17">
        <v>-3.0000000000000001E-3</v>
      </c>
      <c r="L6" s="20">
        <v>-6.0999999999999999E-2</v>
      </c>
      <c r="M6" s="17">
        <v>-7.4999999999999997E-2</v>
      </c>
      <c r="N6" s="17">
        <v>-1.4999999999999999E-2</v>
      </c>
    </row>
    <row r="7" spans="1:14" x14ac:dyDescent="0.3">
      <c r="A7" s="26" t="s">
        <v>65</v>
      </c>
      <c r="B7" s="14" t="s">
        <v>66</v>
      </c>
      <c r="C7" s="21" t="s">
        <v>67</v>
      </c>
      <c r="D7" s="22" t="s">
        <v>68</v>
      </c>
      <c r="E7" s="17">
        <v>0.20899999999999999</v>
      </c>
      <c r="F7" s="23" t="s">
        <v>91</v>
      </c>
      <c r="G7" s="23" t="s">
        <v>92</v>
      </c>
      <c r="H7" s="19">
        <v>0.20799999999999999</v>
      </c>
      <c r="I7" s="21">
        <v>-437</v>
      </c>
      <c r="J7" s="22">
        <v>-106</v>
      </c>
      <c r="K7" s="17">
        <v>-1E-3</v>
      </c>
      <c r="L7" s="20">
        <v>-1.4999999999999999E-2</v>
      </c>
      <c r="M7" s="17">
        <v>-1.7999999999999999E-2</v>
      </c>
      <c r="N7" s="17">
        <v>-5.0000000000000001E-3</v>
      </c>
    </row>
    <row r="8" spans="1:14" x14ac:dyDescent="0.3">
      <c r="A8" s="26"/>
      <c r="B8" s="14" t="s">
        <v>69</v>
      </c>
      <c r="C8" s="21" t="s">
        <v>70</v>
      </c>
      <c r="D8" s="22" t="s">
        <v>71</v>
      </c>
      <c r="E8" s="17">
        <v>0.187</v>
      </c>
      <c r="F8" s="23" t="s">
        <v>93</v>
      </c>
      <c r="G8" s="23" t="s">
        <v>94</v>
      </c>
      <c r="H8" s="19">
        <v>0.186</v>
      </c>
      <c r="I8" s="15">
        <v>-4922</v>
      </c>
      <c r="J8" s="16">
        <v>-1095</v>
      </c>
      <c r="K8" s="17">
        <v>-1E-3</v>
      </c>
      <c r="L8" s="20">
        <v>-3.5999999999999997E-2</v>
      </c>
      <c r="M8" s="17">
        <v>-4.2000000000000003E-2</v>
      </c>
      <c r="N8" s="17">
        <v>-5.0000000000000001E-3</v>
      </c>
    </row>
    <row r="9" spans="1:14" x14ac:dyDescent="0.3">
      <c r="A9" s="26"/>
      <c r="B9" s="14" t="s">
        <v>72</v>
      </c>
      <c r="C9" s="21" t="s">
        <v>73</v>
      </c>
      <c r="D9" s="22" t="s">
        <v>74</v>
      </c>
      <c r="E9" s="17">
        <v>0.17199999999999999</v>
      </c>
      <c r="F9" s="23" t="s">
        <v>95</v>
      </c>
      <c r="G9" s="23" t="s">
        <v>96</v>
      </c>
      <c r="H9" s="19">
        <v>0.17</v>
      </c>
      <c r="I9" s="15">
        <v>-11901</v>
      </c>
      <c r="J9" s="16">
        <v>-2461</v>
      </c>
      <c r="K9" s="17">
        <v>-2E-3</v>
      </c>
      <c r="L9" s="20">
        <v>-5.8999999999999997E-2</v>
      </c>
      <c r="M9" s="17">
        <v>-7.0999999999999994E-2</v>
      </c>
      <c r="N9" s="17">
        <v>-1.2E-2</v>
      </c>
    </row>
    <row r="10" spans="1:14" x14ac:dyDescent="0.3">
      <c r="A10" s="26"/>
      <c r="B10" s="14" t="s">
        <v>75</v>
      </c>
      <c r="C10" s="21" t="s">
        <v>76</v>
      </c>
      <c r="D10" s="22" t="s">
        <v>77</v>
      </c>
      <c r="E10" s="17">
        <v>0.17100000000000001</v>
      </c>
      <c r="F10" s="23" t="s">
        <v>97</v>
      </c>
      <c r="G10" s="23" t="s">
        <v>98</v>
      </c>
      <c r="H10" s="19">
        <v>0.16800000000000001</v>
      </c>
      <c r="I10" s="15">
        <v>-15493</v>
      </c>
      <c r="J10" s="16">
        <v>-3287</v>
      </c>
      <c r="K10" s="17">
        <v>-3.0000000000000001E-3</v>
      </c>
      <c r="L10" s="20">
        <v>-6.5000000000000002E-2</v>
      </c>
      <c r="M10" s="17">
        <v>-8.1000000000000003E-2</v>
      </c>
      <c r="N10" s="17">
        <v>-1.7999999999999999E-2</v>
      </c>
    </row>
    <row r="11" spans="1:14" x14ac:dyDescent="0.3">
      <c r="A11" s="26"/>
      <c r="B11" s="14" t="s">
        <v>78</v>
      </c>
      <c r="C11" s="21" t="s">
        <v>79</v>
      </c>
      <c r="D11" s="22" t="s">
        <v>80</v>
      </c>
      <c r="E11" s="17">
        <v>0.183</v>
      </c>
      <c r="F11" s="23" t="s">
        <v>99</v>
      </c>
      <c r="G11" s="23" t="s">
        <v>100</v>
      </c>
      <c r="H11" s="19">
        <v>0.18</v>
      </c>
      <c r="I11" s="15">
        <v>-14741</v>
      </c>
      <c r="J11" s="16">
        <v>-3243</v>
      </c>
      <c r="K11" s="17">
        <v>-3.0000000000000001E-3</v>
      </c>
      <c r="L11" s="20">
        <v>-7.6999999999999999E-2</v>
      </c>
      <c r="M11" s="17">
        <v>-9.1999999999999998E-2</v>
      </c>
      <c r="N11" s="17">
        <v>-1.6E-2</v>
      </c>
    </row>
  </sheetData>
  <mergeCells count="5">
    <mergeCell ref="L1:N1"/>
    <mergeCell ref="A7:A11"/>
    <mergeCell ref="A4:A6"/>
    <mergeCell ref="C1:E1"/>
    <mergeCell ref="I1:K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05DBE-C1A2-4F07-A9F7-491BF5D1A585}">
  <dimension ref="A1:N52"/>
  <sheetViews>
    <sheetView zoomScale="70" zoomScaleNormal="70" workbookViewId="0">
      <selection activeCell="P27" sqref="P27"/>
    </sheetView>
  </sheetViews>
  <sheetFormatPr defaultRowHeight="14.4" x14ac:dyDescent="0.3"/>
  <cols>
    <col min="2" max="2" width="13.5546875" bestFit="1" customWidth="1"/>
    <col min="3" max="3" width="6.5546875" bestFit="1" customWidth="1"/>
    <col min="4" max="4" width="7.109375" bestFit="1" customWidth="1"/>
    <col min="5" max="5" width="11.5546875" bestFit="1" customWidth="1"/>
    <col min="6" max="6" width="9.33203125" bestFit="1" customWidth="1"/>
    <col min="7" max="8" width="13.5546875" bestFit="1" customWidth="1"/>
    <col min="9" max="9" width="7.88671875" bestFit="1" customWidth="1"/>
    <col min="13" max="13" width="9.109375" customWidth="1"/>
  </cols>
  <sheetData>
    <row r="1" spans="1:14" x14ac:dyDescent="0.3">
      <c r="A1" s="1"/>
      <c r="B1" s="24" t="s">
        <v>81</v>
      </c>
      <c r="C1" s="24"/>
      <c r="D1" s="24"/>
      <c r="E1" s="24" t="s">
        <v>82</v>
      </c>
      <c r="F1" s="24"/>
      <c r="G1" s="24"/>
      <c r="H1" s="24" t="s">
        <v>0</v>
      </c>
      <c r="I1" s="24"/>
      <c r="J1" s="24"/>
      <c r="K1" s="24" t="s">
        <v>83</v>
      </c>
      <c r="L1" s="24"/>
      <c r="M1" s="24"/>
    </row>
    <row r="2" spans="1:14" ht="20.399999999999999" x14ac:dyDescent="0.3">
      <c r="A2" s="1" t="s">
        <v>1</v>
      </c>
      <c r="B2" s="2" t="s">
        <v>2</v>
      </c>
      <c r="C2" s="2" t="s">
        <v>3</v>
      </c>
      <c r="D2" s="2" t="s">
        <v>4</v>
      </c>
      <c r="E2" s="2" t="s">
        <v>2</v>
      </c>
      <c r="F2" s="2" t="s">
        <v>3</v>
      </c>
      <c r="G2" s="2" t="s">
        <v>4</v>
      </c>
      <c r="H2" s="2" t="s">
        <v>2</v>
      </c>
      <c r="I2" s="2" t="s">
        <v>3</v>
      </c>
      <c r="J2" s="3" t="s">
        <v>4</v>
      </c>
      <c r="K2" s="2" t="s">
        <v>2</v>
      </c>
      <c r="L2" s="2" t="s">
        <v>3</v>
      </c>
      <c r="M2" s="2" t="s">
        <v>4</v>
      </c>
    </row>
    <row r="3" spans="1:14" x14ac:dyDescent="0.3">
      <c r="A3" s="1" t="s">
        <v>5</v>
      </c>
      <c r="B3" s="7">
        <v>12200</v>
      </c>
      <c r="C3" s="5">
        <v>1400</v>
      </c>
      <c r="D3" s="9">
        <f>C3/B3</f>
        <v>0.11475409836065574</v>
      </c>
      <c r="E3" s="7">
        <v>11300</v>
      </c>
      <c r="F3" s="7">
        <v>1300</v>
      </c>
      <c r="G3" s="8">
        <f>F3/E3</f>
        <v>0.11504424778761062</v>
      </c>
      <c r="H3" s="4">
        <f>E3-B3</f>
        <v>-900</v>
      </c>
      <c r="I3" s="4">
        <f>F3-C3</f>
        <v>-100</v>
      </c>
      <c r="J3" s="10">
        <f>G3-D3</f>
        <v>2.9014942695487766E-4</v>
      </c>
      <c r="K3" s="10">
        <f>H3/B3</f>
        <v>-7.3770491803278687E-2</v>
      </c>
      <c r="L3" s="10">
        <f>I3/C3</f>
        <v>-7.1428571428571425E-2</v>
      </c>
      <c r="M3" s="10">
        <f>J3/D3</f>
        <v>2.5284450063210767E-3</v>
      </c>
      <c r="N3" s="11"/>
    </row>
    <row r="4" spans="1:14" x14ac:dyDescent="0.3">
      <c r="A4" s="1" t="s">
        <v>6</v>
      </c>
      <c r="B4" s="7">
        <v>17600</v>
      </c>
      <c r="C4" s="5">
        <v>3800</v>
      </c>
      <c r="D4" s="9">
        <f t="shared" ref="D4:D51" si="0">C4/B4</f>
        <v>0.21590909090909091</v>
      </c>
      <c r="E4" s="7">
        <v>21500</v>
      </c>
      <c r="F4" s="7">
        <v>4600</v>
      </c>
      <c r="G4" s="8">
        <f t="shared" ref="G4:G51" si="1">F4/E4</f>
        <v>0.21395348837209302</v>
      </c>
      <c r="H4" s="4">
        <f t="shared" ref="H4:J51" si="2">E4-B4</f>
        <v>3900</v>
      </c>
      <c r="I4" s="4">
        <f t="shared" si="2"/>
        <v>800</v>
      </c>
      <c r="J4" s="10">
        <f t="shared" si="2"/>
        <v>-1.9556025369978913E-3</v>
      </c>
      <c r="K4" s="10">
        <f t="shared" ref="K4:M51" si="3">H4/B4</f>
        <v>0.22159090909090909</v>
      </c>
      <c r="L4" s="10">
        <f t="shared" si="3"/>
        <v>0.21052631578947367</v>
      </c>
      <c r="M4" s="10">
        <f t="shared" si="3"/>
        <v>-9.0575275397797063E-3</v>
      </c>
      <c r="N4" s="11"/>
    </row>
    <row r="5" spans="1:14" x14ac:dyDescent="0.3">
      <c r="A5" s="1" t="s">
        <v>7</v>
      </c>
      <c r="B5" s="7">
        <v>7700</v>
      </c>
      <c r="C5" s="6">
        <v>900</v>
      </c>
      <c r="D5" s="9">
        <f t="shared" si="0"/>
        <v>0.11688311688311688</v>
      </c>
      <c r="E5" s="7">
        <v>7200</v>
      </c>
      <c r="F5" s="7">
        <v>800</v>
      </c>
      <c r="G5" s="8">
        <f t="shared" si="1"/>
        <v>0.1111111111111111</v>
      </c>
      <c r="H5" s="4">
        <f t="shared" si="2"/>
        <v>-500</v>
      </c>
      <c r="I5" s="4">
        <f t="shared" si="2"/>
        <v>-100</v>
      </c>
      <c r="J5" s="10">
        <f t="shared" si="2"/>
        <v>-5.7720057720057755E-3</v>
      </c>
      <c r="K5" s="10">
        <f t="shared" si="3"/>
        <v>-6.4935064935064929E-2</v>
      </c>
      <c r="L5" s="10">
        <f t="shared" si="3"/>
        <v>-0.1111111111111111</v>
      </c>
      <c r="M5" s="10">
        <f t="shared" si="3"/>
        <v>-4.9382716049382748E-2</v>
      </c>
      <c r="N5" s="11"/>
    </row>
    <row r="6" spans="1:14" x14ac:dyDescent="0.3">
      <c r="A6" s="1" t="s">
        <v>8</v>
      </c>
      <c r="B6" s="7">
        <v>100300</v>
      </c>
      <c r="C6" s="5">
        <v>25400</v>
      </c>
      <c r="D6" s="9">
        <f t="shared" si="0"/>
        <v>0.25324027916251246</v>
      </c>
      <c r="E6" s="7">
        <v>75800</v>
      </c>
      <c r="F6" s="7">
        <v>19200</v>
      </c>
      <c r="G6" s="8">
        <f t="shared" si="1"/>
        <v>0.25329815303430081</v>
      </c>
      <c r="H6" s="4">
        <f t="shared" si="2"/>
        <v>-24500</v>
      </c>
      <c r="I6" s="4">
        <f t="shared" si="2"/>
        <v>-6200</v>
      </c>
      <c r="J6" s="10">
        <f t="shared" si="2"/>
        <v>5.7873871788349796E-5</v>
      </c>
      <c r="K6" s="10">
        <f t="shared" si="3"/>
        <v>-0.24426719840478564</v>
      </c>
      <c r="L6" s="10">
        <f t="shared" si="3"/>
        <v>-0.24409448818897639</v>
      </c>
      <c r="M6" s="10">
        <f t="shared" si="3"/>
        <v>2.2853343859730255E-4</v>
      </c>
      <c r="N6" s="11"/>
    </row>
    <row r="7" spans="1:14" x14ac:dyDescent="0.3">
      <c r="A7" s="1" t="s">
        <v>9</v>
      </c>
      <c r="B7" s="7">
        <v>13200</v>
      </c>
      <c r="C7" s="5">
        <v>3100</v>
      </c>
      <c r="D7" s="9">
        <f t="shared" si="0"/>
        <v>0.23484848484848486</v>
      </c>
      <c r="E7" s="7">
        <v>12400</v>
      </c>
      <c r="F7" s="7">
        <v>2900</v>
      </c>
      <c r="G7" s="8">
        <f t="shared" si="1"/>
        <v>0.23387096774193547</v>
      </c>
      <c r="H7" s="4">
        <f t="shared" si="2"/>
        <v>-800</v>
      </c>
      <c r="I7" s="4">
        <f t="shared" si="2"/>
        <v>-200</v>
      </c>
      <c r="J7" s="10">
        <f t="shared" si="2"/>
        <v>-9.775171065493915E-4</v>
      </c>
      <c r="K7" s="10">
        <f t="shared" si="3"/>
        <v>-6.0606060606060608E-2</v>
      </c>
      <c r="L7" s="10">
        <f t="shared" si="3"/>
        <v>-6.4516129032258063E-2</v>
      </c>
      <c r="M7" s="10">
        <f t="shared" si="3"/>
        <v>-4.1623309053070859E-3</v>
      </c>
      <c r="N7" s="11"/>
    </row>
    <row r="8" spans="1:14" x14ac:dyDescent="0.3">
      <c r="A8" s="1" t="s">
        <v>10</v>
      </c>
      <c r="B8" s="7">
        <v>8800</v>
      </c>
      <c r="C8" s="5">
        <v>1600</v>
      </c>
      <c r="D8" s="9">
        <f t="shared" si="0"/>
        <v>0.18181818181818182</v>
      </c>
      <c r="E8" s="7">
        <v>8300</v>
      </c>
      <c r="F8" s="7">
        <v>1500</v>
      </c>
      <c r="G8" s="8">
        <f t="shared" si="1"/>
        <v>0.18072289156626506</v>
      </c>
      <c r="H8" s="4">
        <f t="shared" si="2"/>
        <v>-500</v>
      </c>
      <c r="I8" s="4">
        <f t="shared" si="2"/>
        <v>-100</v>
      </c>
      <c r="J8" s="10">
        <f t="shared" si="2"/>
        <v>-1.095290251916764E-3</v>
      </c>
      <c r="K8" s="10">
        <f t="shared" si="3"/>
        <v>-5.6818181818181816E-2</v>
      </c>
      <c r="L8" s="10">
        <f t="shared" si="3"/>
        <v>-6.25E-2</v>
      </c>
      <c r="M8" s="10">
        <f t="shared" si="3"/>
        <v>-6.0240963855422019E-3</v>
      </c>
      <c r="N8" s="11"/>
    </row>
    <row r="9" spans="1:14" x14ac:dyDescent="0.3">
      <c r="A9" s="1" t="s">
        <v>11</v>
      </c>
      <c r="B9" s="7">
        <v>2200</v>
      </c>
      <c r="C9" s="6">
        <v>400</v>
      </c>
      <c r="D9" s="9">
        <f t="shared" si="0"/>
        <v>0.18181818181818182</v>
      </c>
      <c r="E9" s="7">
        <v>2000</v>
      </c>
      <c r="F9" s="7">
        <v>300</v>
      </c>
      <c r="G9" s="8">
        <f t="shared" si="1"/>
        <v>0.15</v>
      </c>
      <c r="H9" s="4">
        <f t="shared" si="2"/>
        <v>-200</v>
      </c>
      <c r="I9" s="4">
        <f t="shared" si="2"/>
        <v>-100</v>
      </c>
      <c r="J9" s="10">
        <f t="shared" si="2"/>
        <v>-3.1818181818181829E-2</v>
      </c>
      <c r="K9" s="10">
        <f t="shared" si="3"/>
        <v>-9.0909090909090912E-2</v>
      </c>
      <c r="L9" s="10">
        <f t="shared" si="3"/>
        <v>-0.25</v>
      </c>
      <c r="M9" s="10">
        <f t="shared" si="3"/>
        <v>-0.17500000000000004</v>
      </c>
      <c r="N9" s="11"/>
    </row>
    <row r="10" spans="1:14" x14ac:dyDescent="0.3">
      <c r="A10" s="1" t="s">
        <v>12</v>
      </c>
      <c r="B10" s="7">
        <v>1100</v>
      </c>
      <c r="C10" s="6">
        <v>300</v>
      </c>
      <c r="D10" s="9">
        <f t="shared" si="0"/>
        <v>0.27272727272727271</v>
      </c>
      <c r="E10" s="7">
        <v>1400</v>
      </c>
      <c r="F10" s="7">
        <v>400</v>
      </c>
      <c r="G10" s="8">
        <f t="shared" si="1"/>
        <v>0.2857142857142857</v>
      </c>
      <c r="H10" s="4">
        <f t="shared" si="2"/>
        <v>300</v>
      </c>
      <c r="I10" s="4">
        <f t="shared" si="2"/>
        <v>100</v>
      </c>
      <c r="J10" s="10">
        <f t="shared" si="2"/>
        <v>1.2987012987012991E-2</v>
      </c>
      <c r="K10" s="10">
        <f t="shared" si="3"/>
        <v>0.27272727272727271</v>
      </c>
      <c r="L10" s="10">
        <f t="shared" si="3"/>
        <v>0.33333333333333331</v>
      </c>
      <c r="M10" s="10">
        <f t="shared" si="3"/>
        <v>4.7619047619047637E-2</v>
      </c>
      <c r="N10" s="11"/>
    </row>
    <row r="11" spans="1:14" x14ac:dyDescent="0.3">
      <c r="A11" s="1" t="s">
        <v>13</v>
      </c>
      <c r="B11" s="7">
        <v>43200</v>
      </c>
      <c r="C11" s="5">
        <v>5500</v>
      </c>
      <c r="D11" s="9">
        <f t="shared" si="0"/>
        <v>0.12731481481481483</v>
      </c>
      <c r="E11" s="7">
        <v>40500</v>
      </c>
      <c r="F11" s="7">
        <v>5200</v>
      </c>
      <c r="G11" s="8">
        <f t="shared" si="1"/>
        <v>0.12839506172839507</v>
      </c>
      <c r="H11" s="4">
        <f t="shared" si="2"/>
        <v>-2700</v>
      </c>
      <c r="I11" s="4">
        <f t="shared" si="2"/>
        <v>-300</v>
      </c>
      <c r="J11" s="10">
        <f t="shared" si="2"/>
        <v>1.0802469135802462E-3</v>
      </c>
      <c r="K11" s="10">
        <f t="shared" si="3"/>
        <v>-6.25E-2</v>
      </c>
      <c r="L11" s="10">
        <f t="shared" si="3"/>
        <v>-5.4545454545454543E-2</v>
      </c>
      <c r="M11" s="10">
        <f t="shared" si="3"/>
        <v>8.4848484848484788E-3</v>
      </c>
      <c r="N11" s="11"/>
    </row>
    <row r="12" spans="1:14" x14ac:dyDescent="0.3">
      <c r="A12" s="1" t="s">
        <v>14</v>
      </c>
      <c r="B12" s="7">
        <v>26900</v>
      </c>
      <c r="C12" s="5">
        <v>3900</v>
      </c>
      <c r="D12" s="9">
        <f t="shared" si="0"/>
        <v>0.1449814126394052</v>
      </c>
      <c r="E12" s="7">
        <v>19200</v>
      </c>
      <c r="F12" s="7">
        <v>2800</v>
      </c>
      <c r="G12" s="8">
        <f t="shared" si="1"/>
        <v>0.14583333333333334</v>
      </c>
      <c r="H12" s="4">
        <f t="shared" si="2"/>
        <v>-7700</v>
      </c>
      <c r="I12" s="4">
        <f t="shared" si="2"/>
        <v>-1100</v>
      </c>
      <c r="J12" s="10">
        <f t="shared" si="2"/>
        <v>8.5192069392814318E-4</v>
      </c>
      <c r="K12" s="10">
        <f t="shared" si="3"/>
        <v>-0.28624535315985128</v>
      </c>
      <c r="L12" s="10">
        <f t="shared" si="3"/>
        <v>-0.28205128205128205</v>
      </c>
      <c r="M12" s="10">
        <f t="shared" si="3"/>
        <v>5.8760683760684749E-3</v>
      </c>
      <c r="N12" s="11"/>
    </row>
    <row r="13" spans="1:14" x14ac:dyDescent="0.3">
      <c r="A13" s="1" t="s">
        <v>15</v>
      </c>
      <c r="B13" s="7">
        <v>4600</v>
      </c>
      <c r="C13" s="6">
        <v>600</v>
      </c>
      <c r="D13" s="9">
        <f t="shared" si="0"/>
        <v>0.13043478260869565</v>
      </c>
      <c r="E13" s="7">
        <v>4500</v>
      </c>
      <c r="F13" s="7">
        <v>600</v>
      </c>
      <c r="G13" s="8">
        <f t="shared" si="1"/>
        <v>0.13333333333333333</v>
      </c>
      <c r="H13" s="4">
        <f t="shared" si="2"/>
        <v>-100</v>
      </c>
      <c r="I13" s="4">
        <f t="shared" si="2"/>
        <v>0</v>
      </c>
      <c r="J13" s="10">
        <f t="shared" si="2"/>
        <v>2.8985507246376829E-3</v>
      </c>
      <c r="K13" s="10">
        <f t="shared" si="3"/>
        <v>-2.1739130434782608E-2</v>
      </c>
      <c r="L13" s="10">
        <f t="shared" si="3"/>
        <v>0</v>
      </c>
      <c r="M13" s="10">
        <f t="shared" si="3"/>
        <v>2.2222222222222237E-2</v>
      </c>
      <c r="N13" s="11"/>
    </row>
    <row r="14" spans="1:14" x14ac:dyDescent="0.3">
      <c r="A14" s="1" t="s">
        <v>16</v>
      </c>
      <c r="B14" s="7">
        <v>33800</v>
      </c>
      <c r="C14" s="5">
        <v>8300</v>
      </c>
      <c r="D14" s="9">
        <f t="shared" si="0"/>
        <v>0.2455621301775148</v>
      </c>
      <c r="E14" s="7">
        <v>18300</v>
      </c>
      <c r="F14" s="7">
        <v>4500</v>
      </c>
      <c r="G14" s="8">
        <f t="shared" si="1"/>
        <v>0.24590163934426229</v>
      </c>
      <c r="H14" s="4">
        <f t="shared" si="2"/>
        <v>-15500</v>
      </c>
      <c r="I14" s="4">
        <f t="shared" si="2"/>
        <v>-3800</v>
      </c>
      <c r="J14" s="10">
        <f t="shared" si="2"/>
        <v>3.3950916674749254E-4</v>
      </c>
      <c r="K14" s="10">
        <f t="shared" si="3"/>
        <v>-0.45857988165680474</v>
      </c>
      <c r="L14" s="10">
        <f t="shared" si="3"/>
        <v>-0.45783132530120479</v>
      </c>
      <c r="M14" s="10">
        <f t="shared" si="3"/>
        <v>1.3825794983211141E-3</v>
      </c>
      <c r="N14" s="11"/>
    </row>
    <row r="15" spans="1:14" x14ac:dyDescent="0.3">
      <c r="A15" s="1" t="s">
        <v>17</v>
      </c>
      <c r="B15" s="7">
        <v>17300</v>
      </c>
      <c r="C15" s="5">
        <v>3100</v>
      </c>
      <c r="D15" s="9">
        <f t="shared" si="0"/>
        <v>0.1791907514450867</v>
      </c>
      <c r="E15" s="7">
        <v>21300</v>
      </c>
      <c r="F15" s="7">
        <v>3900</v>
      </c>
      <c r="G15" s="8">
        <f t="shared" si="1"/>
        <v>0.18309859154929578</v>
      </c>
      <c r="H15" s="4">
        <f t="shared" si="2"/>
        <v>4000</v>
      </c>
      <c r="I15" s="4">
        <f t="shared" si="2"/>
        <v>800</v>
      </c>
      <c r="J15" s="10">
        <f t="shared" si="2"/>
        <v>3.9078401042090816E-3</v>
      </c>
      <c r="K15" s="10">
        <f t="shared" si="3"/>
        <v>0.23121387283236994</v>
      </c>
      <c r="L15" s="10">
        <f t="shared" si="3"/>
        <v>0.25806451612903225</v>
      </c>
      <c r="M15" s="10">
        <f t="shared" si="3"/>
        <v>2.1808268968650683E-2</v>
      </c>
      <c r="N15" s="11"/>
    </row>
    <row r="16" spans="1:14" x14ac:dyDescent="0.3">
      <c r="A16" s="1" t="s">
        <v>18</v>
      </c>
      <c r="B16" s="7">
        <v>7900</v>
      </c>
      <c r="C16" s="5">
        <v>1000</v>
      </c>
      <c r="D16" s="9">
        <f t="shared" si="0"/>
        <v>0.12658227848101267</v>
      </c>
      <c r="E16" s="7">
        <v>4200</v>
      </c>
      <c r="F16" s="7">
        <v>500</v>
      </c>
      <c r="G16" s="8">
        <f t="shared" si="1"/>
        <v>0.11904761904761904</v>
      </c>
      <c r="H16" s="4">
        <f t="shared" si="2"/>
        <v>-3700</v>
      </c>
      <c r="I16" s="4">
        <f t="shared" si="2"/>
        <v>-500</v>
      </c>
      <c r="J16" s="10">
        <f t="shared" si="2"/>
        <v>-7.5346594333936256E-3</v>
      </c>
      <c r="K16" s="10">
        <f t="shared" si="3"/>
        <v>-0.46835443037974683</v>
      </c>
      <c r="L16" s="10">
        <f t="shared" si="3"/>
        <v>-0.5</v>
      </c>
      <c r="M16" s="10">
        <f t="shared" si="3"/>
        <v>-5.9523809523809638E-2</v>
      </c>
      <c r="N16" s="11"/>
    </row>
    <row r="17" spans="1:14" x14ac:dyDescent="0.3">
      <c r="A17" s="1" t="s">
        <v>19</v>
      </c>
      <c r="B17" s="7">
        <v>7800</v>
      </c>
      <c r="C17" s="5">
        <v>1100</v>
      </c>
      <c r="D17" s="9">
        <f t="shared" si="0"/>
        <v>0.14102564102564102</v>
      </c>
      <c r="E17" s="7">
        <v>5800</v>
      </c>
      <c r="F17" s="7">
        <v>800</v>
      </c>
      <c r="G17" s="8">
        <f t="shared" si="1"/>
        <v>0.13793103448275862</v>
      </c>
      <c r="H17" s="4">
        <f t="shared" si="2"/>
        <v>-2000</v>
      </c>
      <c r="I17" s="4">
        <f t="shared" si="2"/>
        <v>-300</v>
      </c>
      <c r="J17" s="10">
        <f t="shared" si="2"/>
        <v>-3.0946065428824054E-3</v>
      </c>
      <c r="K17" s="10">
        <f t="shared" si="3"/>
        <v>-0.25641025641025639</v>
      </c>
      <c r="L17" s="10">
        <f t="shared" si="3"/>
        <v>-0.27272727272727271</v>
      </c>
      <c r="M17" s="10">
        <f t="shared" si="3"/>
        <v>-2.1943573667711602E-2</v>
      </c>
      <c r="N17" s="11"/>
    </row>
    <row r="18" spans="1:14" x14ac:dyDescent="0.3">
      <c r="A18" s="1" t="s">
        <v>20</v>
      </c>
      <c r="B18" s="7">
        <v>11000</v>
      </c>
      <c r="C18" s="5">
        <v>1600</v>
      </c>
      <c r="D18" s="9">
        <f t="shared" si="0"/>
        <v>0.14545454545454545</v>
      </c>
      <c r="E18" s="7">
        <v>10300</v>
      </c>
      <c r="F18" s="7">
        <v>1500</v>
      </c>
      <c r="G18" s="8">
        <f t="shared" si="1"/>
        <v>0.14563106796116504</v>
      </c>
      <c r="H18" s="4">
        <f t="shared" si="2"/>
        <v>-700</v>
      </c>
      <c r="I18" s="4">
        <f t="shared" si="2"/>
        <v>-100</v>
      </c>
      <c r="J18" s="10">
        <f t="shared" si="2"/>
        <v>1.765225066195919E-4</v>
      </c>
      <c r="K18" s="10">
        <f t="shared" si="3"/>
        <v>-6.363636363636363E-2</v>
      </c>
      <c r="L18" s="10">
        <f t="shared" si="3"/>
        <v>-6.25E-2</v>
      </c>
      <c r="M18" s="10">
        <f t="shared" si="3"/>
        <v>1.2135922330096943E-3</v>
      </c>
      <c r="N18" s="11"/>
    </row>
    <row r="19" spans="1:14" x14ac:dyDescent="0.3">
      <c r="A19" s="1" t="s">
        <v>21</v>
      </c>
      <c r="B19" s="7">
        <v>12100</v>
      </c>
      <c r="C19" s="5">
        <v>1400</v>
      </c>
      <c r="D19" s="9">
        <f t="shared" si="0"/>
        <v>0.11570247933884298</v>
      </c>
      <c r="E19" s="7">
        <v>5600</v>
      </c>
      <c r="F19" s="7">
        <v>700</v>
      </c>
      <c r="G19" s="8">
        <f t="shared" si="1"/>
        <v>0.125</v>
      </c>
      <c r="H19" s="4">
        <f t="shared" si="2"/>
        <v>-6500</v>
      </c>
      <c r="I19" s="4">
        <f t="shared" si="2"/>
        <v>-700</v>
      </c>
      <c r="J19" s="10">
        <f t="shared" si="2"/>
        <v>9.2975206611570216E-3</v>
      </c>
      <c r="K19" s="10">
        <f t="shared" si="3"/>
        <v>-0.53719008264462809</v>
      </c>
      <c r="L19" s="10">
        <f t="shared" si="3"/>
        <v>-0.5</v>
      </c>
      <c r="M19" s="10">
        <f t="shared" si="3"/>
        <v>8.0357142857142821E-2</v>
      </c>
      <c r="N19" s="11"/>
    </row>
    <row r="20" spans="1:14" x14ac:dyDescent="0.3">
      <c r="A20" s="1" t="s">
        <v>22</v>
      </c>
      <c r="B20" s="7">
        <v>3000</v>
      </c>
      <c r="C20" s="6">
        <v>200</v>
      </c>
      <c r="D20" s="9">
        <f t="shared" si="0"/>
        <v>6.6666666666666666E-2</v>
      </c>
      <c r="E20" s="7">
        <v>2200</v>
      </c>
      <c r="F20" s="7">
        <v>200</v>
      </c>
      <c r="G20" s="8">
        <f t="shared" si="1"/>
        <v>9.0909090909090912E-2</v>
      </c>
      <c r="H20" s="4">
        <f t="shared" si="2"/>
        <v>-800</v>
      </c>
      <c r="I20" s="4">
        <f t="shared" si="2"/>
        <v>0</v>
      </c>
      <c r="J20" s="10">
        <f t="shared" si="2"/>
        <v>2.4242424242424246E-2</v>
      </c>
      <c r="K20" s="10">
        <f t="shared" si="3"/>
        <v>-0.26666666666666666</v>
      </c>
      <c r="L20" s="10">
        <f t="shared" si="3"/>
        <v>0</v>
      </c>
      <c r="M20" s="10">
        <f t="shared" si="3"/>
        <v>0.3636363636363637</v>
      </c>
      <c r="N20" s="11"/>
    </row>
    <row r="21" spans="1:14" x14ac:dyDescent="0.3">
      <c r="A21" s="1" t="s">
        <v>23</v>
      </c>
      <c r="B21" s="7">
        <v>14600</v>
      </c>
      <c r="C21" s="5">
        <v>2800</v>
      </c>
      <c r="D21" s="9">
        <f t="shared" si="0"/>
        <v>0.19178082191780821</v>
      </c>
      <c r="E21" s="7">
        <v>12800</v>
      </c>
      <c r="F21" s="7">
        <v>2500</v>
      </c>
      <c r="G21" s="8">
        <f t="shared" si="1"/>
        <v>0.1953125</v>
      </c>
      <c r="H21" s="4">
        <f t="shared" si="2"/>
        <v>-1800</v>
      </c>
      <c r="I21" s="4">
        <f t="shared" si="2"/>
        <v>-300</v>
      </c>
      <c r="J21" s="10">
        <f t="shared" si="2"/>
        <v>3.5316780821917915E-3</v>
      </c>
      <c r="K21" s="10">
        <f t="shared" si="3"/>
        <v>-0.12328767123287671</v>
      </c>
      <c r="L21" s="10">
        <f t="shared" si="3"/>
        <v>-0.10714285714285714</v>
      </c>
      <c r="M21" s="10">
        <f t="shared" si="3"/>
        <v>1.8415178571428627E-2</v>
      </c>
      <c r="N21" s="11"/>
    </row>
    <row r="22" spans="1:14" x14ac:dyDescent="0.3">
      <c r="A22" s="1" t="s">
        <v>24</v>
      </c>
      <c r="B22" s="7">
        <v>15300</v>
      </c>
      <c r="C22" s="5">
        <v>2500</v>
      </c>
      <c r="D22" s="9">
        <f t="shared" si="0"/>
        <v>0.16339869281045752</v>
      </c>
      <c r="E22" s="7">
        <v>14400</v>
      </c>
      <c r="F22" s="7">
        <v>2400</v>
      </c>
      <c r="G22" s="8">
        <f t="shared" si="1"/>
        <v>0.16666666666666666</v>
      </c>
      <c r="H22" s="4">
        <f t="shared" si="2"/>
        <v>-900</v>
      </c>
      <c r="I22" s="4">
        <f t="shared" si="2"/>
        <v>-100</v>
      </c>
      <c r="J22" s="10">
        <f t="shared" si="2"/>
        <v>3.2679738562091387E-3</v>
      </c>
      <c r="K22" s="10">
        <f t="shared" si="3"/>
        <v>-5.8823529411764705E-2</v>
      </c>
      <c r="L22" s="10">
        <f t="shared" si="3"/>
        <v>-0.04</v>
      </c>
      <c r="M22" s="10">
        <f t="shared" si="3"/>
        <v>1.9999999999999928E-2</v>
      </c>
      <c r="N22" s="11"/>
    </row>
    <row r="23" spans="1:14" x14ac:dyDescent="0.3">
      <c r="A23" s="1" t="s">
        <v>25</v>
      </c>
      <c r="B23" s="7">
        <v>25300</v>
      </c>
      <c r="C23" s="5">
        <v>4200</v>
      </c>
      <c r="D23" s="9">
        <f t="shared" si="0"/>
        <v>0.16600790513833993</v>
      </c>
      <c r="E23" s="7">
        <v>24400</v>
      </c>
      <c r="F23" s="7">
        <v>4100</v>
      </c>
      <c r="G23" s="8">
        <f t="shared" si="1"/>
        <v>0.16803278688524589</v>
      </c>
      <c r="H23" s="4">
        <f t="shared" si="2"/>
        <v>-900</v>
      </c>
      <c r="I23" s="4">
        <f t="shared" si="2"/>
        <v>-100</v>
      </c>
      <c r="J23" s="10">
        <f t="shared" si="2"/>
        <v>2.0248817469059599E-3</v>
      </c>
      <c r="K23" s="10">
        <f t="shared" si="3"/>
        <v>-3.5573122529644272E-2</v>
      </c>
      <c r="L23" s="10">
        <f t="shared" si="3"/>
        <v>-2.3809523809523808E-2</v>
      </c>
      <c r="M23" s="10">
        <f t="shared" si="3"/>
        <v>1.2197501951600185E-2</v>
      </c>
      <c r="N23" s="11"/>
    </row>
    <row r="24" spans="1:14" x14ac:dyDescent="0.3">
      <c r="A24" s="1" t="s">
        <v>26</v>
      </c>
      <c r="B24" s="7">
        <v>13900</v>
      </c>
      <c r="C24" s="5">
        <v>2100</v>
      </c>
      <c r="D24" s="9">
        <f t="shared" si="0"/>
        <v>0.15107913669064749</v>
      </c>
      <c r="E24" s="7">
        <v>13500</v>
      </c>
      <c r="F24" s="7">
        <v>2100</v>
      </c>
      <c r="G24" s="8">
        <f t="shared" si="1"/>
        <v>0.15555555555555556</v>
      </c>
      <c r="H24" s="4">
        <f t="shared" si="2"/>
        <v>-400</v>
      </c>
      <c r="I24" s="4">
        <f t="shared" si="2"/>
        <v>0</v>
      </c>
      <c r="J24" s="10">
        <f t="shared" si="2"/>
        <v>4.4764188649080716E-3</v>
      </c>
      <c r="K24" s="10">
        <f t="shared" si="3"/>
        <v>-2.8776978417266189E-2</v>
      </c>
      <c r="L24" s="10">
        <f t="shared" si="3"/>
        <v>0</v>
      </c>
      <c r="M24" s="10">
        <f t="shared" si="3"/>
        <v>2.9629629629629617E-2</v>
      </c>
      <c r="N24" s="11"/>
    </row>
    <row r="25" spans="1:14" x14ac:dyDescent="0.3">
      <c r="A25" s="1" t="s">
        <v>27</v>
      </c>
      <c r="B25" s="7">
        <v>8200</v>
      </c>
      <c r="C25" s="6">
        <v>800</v>
      </c>
      <c r="D25" s="9">
        <f t="shared" si="0"/>
        <v>9.7560975609756101E-2</v>
      </c>
      <c r="E25" s="7">
        <v>9100</v>
      </c>
      <c r="F25" s="7">
        <v>900</v>
      </c>
      <c r="G25" s="8">
        <f t="shared" si="1"/>
        <v>9.8901098901098897E-2</v>
      </c>
      <c r="H25" s="4">
        <f t="shared" si="2"/>
        <v>900</v>
      </c>
      <c r="I25" s="4">
        <f t="shared" si="2"/>
        <v>100</v>
      </c>
      <c r="J25" s="10">
        <f t="shared" si="2"/>
        <v>1.3401232913427957E-3</v>
      </c>
      <c r="K25" s="10">
        <f t="shared" si="3"/>
        <v>0.10975609756097561</v>
      </c>
      <c r="L25" s="10">
        <f t="shared" si="3"/>
        <v>0.125</v>
      </c>
      <c r="M25" s="10">
        <f t="shared" si="3"/>
        <v>1.3736263736263656E-2</v>
      </c>
      <c r="N25" s="11"/>
    </row>
    <row r="26" spans="1:14" x14ac:dyDescent="0.3">
      <c r="A26" s="1" t="s">
        <v>28</v>
      </c>
      <c r="B26" s="7">
        <v>15400</v>
      </c>
      <c r="C26" s="5">
        <v>1800</v>
      </c>
      <c r="D26" s="9">
        <f t="shared" si="0"/>
        <v>0.11688311688311688</v>
      </c>
      <c r="E26" s="7">
        <v>15800</v>
      </c>
      <c r="F26" s="7">
        <v>1900</v>
      </c>
      <c r="G26" s="8">
        <f t="shared" si="1"/>
        <v>0.12025316455696203</v>
      </c>
      <c r="H26" s="4">
        <f t="shared" si="2"/>
        <v>400</v>
      </c>
      <c r="I26" s="4">
        <f t="shared" si="2"/>
        <v>100</v>
      </c>
      <c r="J26" s="10">
        <f t="shared" si="2"/>
        <v>3.3700476738451474E-3</v>
      </c>
      <c r="K26" s="10">
        <f t="shared" si="3"/>
        <v>2.5974025974025976E-2</v>
      </c>
      <c r="L26" s="10">
        <f t="shared" si="3"/>
        <v>5.5555555555555552E-2</v>
      </c>
      <c r="M26" s="10">
        <f t="shared" si="3"/>
        <v>2.8832630098452928E-2</v>
      </c>
      <c r="N26" s="11"/>
    </row>
    <row r="27" spans="1:14" x14ac:dyDescent="0.3">
      <c r="A27" s="1" t="s">
        <v>29</v>
      </c>
      <c r="B27" s="7">
        <v>2400</v>
      </c>
      <c r="C27" s="6">
        <v>200</v>
      </c>
      <c r="D27" s="9">
        <f t="shared" si="0"/>
        <v>8.3333333333333329E-2</v>
      </c>
      <c r="E27" s="7">
        <v>900</v>
      </c>
      <c r="F27" s="7">
        <v>100</v>
      </c>
      <c r="G27" s="8">
        <f t="shared" si="1"/>
        <v>0.1111111111111111</v>
      </c>
      <c r="H27" s="4">
        <f t="shared" si="2"/>
        <v>-1500</v>
      </c>
      <c r="I27" s="4">
        <f t="shared" si="2"/>
        <v>-100</v>
      </c>
      <c r="J27" s="10">
        <f t="shared" si="2"/>
        <v>2.7777777777777776E-2</v>
      </c>
      <c r="K27" s="10">
        <f t="shared" si="3"/>
        <v>-0.625</v>
      </c>
      <c r="L27" s="10">
        <f t="shared" si="3"/>
        <v>-0.5</v>
      </c>
      <c r="M27" s="10">
        <f t="shared" si="3"/>
        <v>0.33333333333333331</v>
      </c>
      <c r="N27" s="11"/>
    </row>
    <row r="28" spans="1:14" x14ac:dyDescent="0.3">
      <c r="A28" s="1" t="s">
        <v>30</v>
      </c>
      <c r="B28" s="7">
        <v>5000</v>
      </c>
      <c r="C28" s="6">
        <v>600</v>
      </c>
      <c r="D28" s="9">
        <f t="shared" si="0"/>
        <v>0.12</v>
      </c>
      <c r="E28" s="7">
        <v>3800</v>
      </c>
      <c r="F28" s="7">
        <v>500</v>
      </c>
      <c r="G28" s="8">
        <f t="shared" si="1"/>
        <v>0.13157894736842105</v>
      </c>
      <c r="H28" s="4">
        <f t="shared" si="2"/>
        <v>-1200</v>
      </c>
      <c r="I28" s="4">
        <f t="shared" si="2"/>
        <v>-100</v>
      </c>
      <c r="J28" s="10">
        <f t="shared" si="2"/>
        <v>1.157894736842105E-2</v>
      </c>
      <c r="K28" s="10">
        <f t="shared" si="3"/>
        <v>-0.24</v>
      </c>
      <c r="L28" s="10">
        <f t="shared" si="3"/>
        <v>-0.16666666666666666</v>
      </c>
      <c r="M28" s="10">
        <f t="shared" si="3"/>
        <v>9.6491228070175419E-2</v>
      </c>
      <c r="N28" s="11"/>
    </row>
    <row r="29" spans="1:14" x14ac:dyDescent="0.3">
      <c r="A29" s="1" t="s">
        <v>31</v>
      </c>
      <c r="B29" s="7">
        <v>7200</v>
      </c>
      <c r="C29" s="5">
        <v>1400</v>
      </c>
      <c r="D29" s="9">
        <f t="shared" si="0"/>
        <v>0.19444444444444445</v>
      </c>
      <c r="E29" s="7">
        <v>6900</v>
      </c>
      <c r="F29" s="7">
        <v>1400</v>
      </c>
      <c r="G29" s="8">
        <f t="shared" si="1"/>
        <v>0.20289855072463769</v>
      </c>
      <c r="H29" s="4">
        <f t="shared" si="2"/>
        <v>-300</v>
      </c>
      <c r="I29" s="4">
        <f t="shared" si="2"/>
        <v>0</v>
      </c>
      <c r="J29" s="10">
        <f t="shared" si="2"/>
        <v>8.4541062801932465E-3</v>
      </c>
      <c r="K29" s="10">
        <f t="shared" si="3"/>
        <v>-4.1666666666666664E-2</v>
      </c>
      <c r="L29" s="10">
        <f t="shared" si="3"/>
        <v>0</v>
      </c>
      <c r="M29" s="10">
        <f t="shared" si="3"/>
        <v>4.3478260869565265E-2</v>
      </c>
      <c r="N29" s="11"/>
    </row>
    <row r="30" spans="1:14" x14ac:dyDescent="0.3">
      <c r="A30" s="1" t="s">
        <v>32</v>
      </c>
      <c r="B30" s="7">
        <v>3100</v>
      </c>
      <c r="C30" s="6">
        <v>300</v>
      </c>
      <c r="D30" s="9">
        <f t="shared" si="0"/>
        <v>9.6774193548387094E-2</v>
      </c>
      <c r="E30" s="7">
        <v>3000</v>
      </c>
      <c r="F30" s="7">
        <v>300</v>
      </c>
      <c r="G30" s="8">
        <f t="shared" si="1"/>
        <v>0.1</v>
      </c>
      <c r="H30" s="4">
        <f t="shared" si="2"/>
        <v>-100</v>
      </c>
      <c r="I30" s="4">
        <f t="shared" si="2"/>
        <v>0</v>
      </c>
      <c r="J30" s="10">
        <f t="shared" si="2"/>
        <v>3.2258064516129115E-3</v>
      </c>
      <c r="K30" s="10">
        <f t="shared" si="3"/>
        <v>-3.2258064516129031E-2</v>
      </c>
      <c r="L30" s="10">
        <f t="shared" si="3"/>
        <v>0</v>
      </c>
      <c r="M30" s="10">
        <f t="shared" si="3"/>
        <v>3.3333333333333416E-2</v>
      </c>
      <c r="N30" s="11"/>
    </row>
    <row r="31" spans="1:14" x14ac:dyDescent="0.3">
      <c r="A31" s="1" t="s">
        <v>33</v>
      </c>
      <c r="B31" s="7">
        <v>22300</v>
      </c>
      <c r="C31" s="5">
        <v>5400</v>
      </c>
      <c r="D31" s="9">
        <f t="shared" si="0"/>
        <v>0.24215246636771301</v>
      </c>
      <c r="E31" s="7">
        <v>17300</v>
      </c>
      <c r="F31" s="7">
        <v>4200</v>
      </c>
      <c r="G31" s="8">
        <f t="shared" si="1"/>
        <v>0.24277456647398843</v>
      </c>
      <c r="H31" s="4">
        <f t="shared" si="2"/>
        <v>-5000</v>
      </c>
      <c r="I31" s="4">
        <f t="shared" si="2"/>
        <v>-1200</v>
      </c>
      <c r="J31" s="10">
        <f t="shared" si="2"/>
        <v>6.2210010627541945E-4</v>
      </c>
      <c r="K31" s="10">
        <f t="shared" si="3"/>
        <v>-0.22421524663677131</v>
      </c>
      <c r="L31" s="10">
        <f t="shared" si="3"/>
        <v>-0.22222222222222221</v>
      </c>
      <c r="M31" s="10">
        <f t="shared" si="3"/>
        <v>2.5690430314707136E-3</v>
      </c>
      <c r="N31" s="11"/>
    </row>
    <row r="32" spans="1:14" x14ac:dyDescent="0.3">
      <c r="A32" s="1" t="s">
        <v>34</v>
      </c>
      <c r="B32" s="7">
        <v>5600</v>
      </c>
      <c r="C32" s="6">
        <v>900</v>
      </c>
      <c r="D32" s="9">
        <f t="shared" si="0"/>
        <v>0.16071428571428573</v>
      </c>
      <c r="E32" s="7">
        <v>3000</v>
      </c>
      <c r="F32" s="7">
        <v>500</v>
      </c>
      <c r="G32" s="8">
        <f t="shared" si="1"/>
        <v>0.16666666666666666</v>
      </c>
      <c r="H32" s="4">
        <f t="shared" si="2"/>
        <v>-2600</v>
      </c>
      <c r="I32" s="4">
        <f t="shared" si="2"/>
        <v>-400</v>
      </c>
      <c r="J32" s="10">
        <f t="shared" si="2"/>
        <v>5.9523809523809312E-3</v>
      </c>
      <c r="K32" s="10">
        <f t="shared" si="3"/>
        <v>-0.4642857142857143</v>
      </c>
      <c r="L32" s="10">
        <f t="shared" si="3"/>
        <v>-0.44444444444444442</v>
      </c>
      <c r="M32" s="10">
        <f t="shared" si="3"/>
        <v>3.7037037037036903E-2</v>
      </c>
      <c r="N32" s="11"/>
    </row>
    <row r="33" spans="1:14" x14ac:dyDescent="0.3">
      <c r="A33" s="1" t="s">
        <v>35</v>
      </c>
      <c r="B33" s="7">
        <v>46700</v>
      </c>
      <c r="C33" s="5">
        <v>11800</v>
      </c>
      <c r="D33" s="9">
        <f t="shared" si="0"/>
        <v>0.25267665952890794</v>
      </c>
      <c r="E33" s="7">
        <v>53600</v>
      </c>
      <c r="F33" s="7">
        <v>13500</v>
      </c>
      <c r="G33" s="8">
        <f t="shared" si="1"/>
        <v>0.25186567164179102</v>
      </c>
      <c r="H33" s="4">
        <f t="shared" si="2"/>
        <v>6900</v>
      </c>
      <c r="I33" s="4">
        <f t="shared" si="2"/>
        <v>1700</v>
      </c>
      <c r="J33" s="10">
        <f t="shared" si="2"/>
        <v>-8.1098788711692071E-4</v>
      </c>
      <c r="K33" s="10">
        <f t="shared" si="3"/>
        <v>0.14775160599571735</v>
      </c>
      <c r="L33" s="10">
        <f t="shared" si="3"/>
        <v>0.1440677966101695</v>
      </c>
      <c r="M33" s="10">
        <f t="shared" si="3"/>
        <v>-3.2095876549457793E-3</v>
      </c>
      <c r="N33" s="11"/>
    </row>
    <row r="34" spans="1:14" x14ac:dyDescent="0.3">
      <c r="A34" s="1" t="s">
        <v>36</v>
      </c>
      <c r="B34" s="7">
        <v>24600</v>
      </c>
      <c r="C34" s="5">
        <v>3200</v>
      </c>
      <c r="D34" s="9">
        <f t="shared" si="0"/>
        <v>0.13008130081300814</v>
      </c>
      <c r="E34" s="7">
        <v>23100</v>
      </c>
      <c r="F34" s="7">
        <v>3000</v>
      </c>
      <c r="G34" s="8">
        <f t="shared" si="1"/>
        <v>0.12987012987012986</v>
      </c>
      <c r="H34" s="4">
        <f t="shared" si="2"/>
        <v>-1500</v>
      </c>
      <c r="I34" s="4">
        <f t="shared" si="2"/>
        <v>-200</v>
      </c>
      <c r="J34" s="10">
        <f t="shared" si="2"/>
        <v>-2.1117094287828597E-4</v>
      </c>
      <c r="K34" s="10">
        <f t="shared" si="3"/>
        <v>-6.097560975609756E-2</v>
      </c>
      <c r="L34" s="10">
        <f t="shared" si="3"/>
        <v>-6.25E-2</v>
      </c>
      <c r="M34" s="10">
        <f t="shared" si="3"/>
        <v>-1.6233766233768232E-3</v>
      </c>
      <c r="N34" s="11"/>
    </row>
    <row r="35" spans="1:14" x14ac:dyDescent="0.3">
      <c r="A35" s="1" t="s">
        <v>37</v>
      </c>
      <c r="B35" s="7">
        <v>1600</v>
      </c>
      <c r="C35" s="6">
        <v>100</v>
      </c>
      <c r="D35" s="9">
        <f t="shared" si="0"/>
        <v>6.25E-2</v>
      </c>
      <c r="E35" s="7">
        <v>1600</v>
      </c>
      <c r="F35" s="7">
        <v>100</v>
      </c>
      <c r="G35" s="8">
        <f t="shared" si="1"/>
        <v>6.25E-2</v>
      </c>
      <c r="H35" s="4">
        <f t="shared" si="2"/>
        <v>0</v>
      </c>
      <c r="I35" s="4">
        <f t="shared" si="2"/>
        <v>0</v>
      </c>
      <c r="J35" s="10">
        <f t="shared" si="2"/>
        <v>0</v>
      </c>
      <c r="K35" s="10">
        <f t="shared" si="3"/>
        <v>0</v>
      </c>
      <c r="L35" s="10">
        <f t="shared" si="3"/>
        <v>0</v>
      </c>
      <c r="M35" s="10">
        <f t="shared" si="3"/>
        <v>0</v>
      </c>
      <c r="N35" s="11"/>
    </row>
    <row r="36" spans="1:14" x14ac:dyDescent="0.3">
      <c r="A36" s="1" t="s">
        <v>38</v>
      </c>
      <c r="B36" s="7">
        <v>29500</v>
      </c>
      <c r="C36" s="5">
        <v>5000</v>
      </c>
      <c r="D36" s="9">
        <f t="shared" si="0"/>
        <v>0.16949152542372881</v>
      </c>
      <c r="E36" s="7">
        <v>36100</v>
      </c>
      <c r="F36" s="7">
        <v>6200</v>
      </c>
      <c r="G36" s="8">
        <f t="shared" si="1"/>
        <v>0.17174515235457063</v>
      </c>
      <c r="H36" s="4">
        <f t="shared" si="2"/>
        <v>6600</v>
      </c>
      <c r="I36" s="4">
        <f t="shared" si="2"/>
        <v>1200</v>
      </c>
      <c r="J36" s="10">
        <f t="shared" si="2"/>
        <v>2.2536269308418289E-3</v>
      </c>
      <c r="K36" s="10">
        <f t="shared" si="3"/>
        <v>0.22372881355932203</v>
      </c>
      <c r="L36" s="10">
        <f t="shared" si="3"/>
        <v>0.24</v>
      </c>
      <c r="M36" s="10">
        <f t="shared" si="3"/>
        <v>1.3296398891966791E-2</v>
      </c>
      <c r="N36" s="11"/>
    </row>
    <row r="37" spans="1:14" x14ac:dyDescent="0.3">
      <c r="A37" s="1" t="s">
        <v>39</v>
      </c>
      <c r="B37" s="7">
        <v>10000</v>
      </c>
      <c r="C37" s="5">
        <v>1300</v>
      </c>
      <c r="D37" s="9">
        <f t="shared" si="0"/>
        <v>0.13</v>
      </c>
      <c r="E37" s="7">
        <v>8600</v>
      </c>
      <c r="F37" s="7">
        <v>1200</v>
      </c>
      <c r="G37" s="8">
        <f t="shared" si="1"/>
        <v>0.13953488372093023</v>
      </c>
      <c r="H37" s="4">
        <f t="shared" si="2"/>
        <v>-1400</v>
      </c>
      <c r="I37" s="4">
        <f t="shared" si="2"/>
        <v>-100</v>
      </c>
      <c r="J37" s="10">
        <f t="shared" si="2"/>
        <v>9.5348837209302262E-3</v>
      </c>
      <c r="K37" s="10">
        <f t="shared" si="3"/>
        <v>-0.14000000000000001</v>
      </c>
      <c r="L37" s="10">
        <f t="shared" si="3"/>
        <v>-7.6923076923076927E-2</v>
      </c>
      <c r="M37" s="10">
        <f t="shared" si="3"/>
        <v>7.3345259391770973E-2</v>
      </c>
      <c r="N37" s="11"/>
    </row>
    <row r="38" spans="1:14" x14ac:dyDescent="0.3">
      <c r="A38" s="1" t="s">
        <v>40</v>
      </c>
      <c r="B38" s="7">
        <v>9300</v>
      </c>
      <c r="C38" s="5">
        <v>1300</v>
      </c>
      <c r="D38" s="9">
        <f t="shared" si="0"/>
        <v>0.13978494623655913</v>
      </c>
      <c r="E38" s="7">
        <v>8500</v>
      </c>
      <c r="F38" s="7">
        <v>1200</v>
      </c>
      <c r="G38" s="8">
        <f t="shared" si="1"/>
        <v>0.14117647058823529</v>
      </c>
      <c r="H38" s="4">
        <f t="shared" si="2"/>
        <v>-800</v>
      </c>
      <c r="I38" s="4">
        <f t="shared" si="2"/>
        <v>-100</v>
      </c>
      <c r="J38" s="10">
        <f t="shared" si="2"/>
        <v>1.3915243516761655E-3</v>
      </c>
      <c r="K38" s="10">
        <f t="shared" si="3"/>
        <v>-8.6021505376344093E-2</v>
      </c>
      <c r="L38" s="10">
        <f t="shared" si="3"/>
        <v>-7.6923076923076927E-2</v>
      </c>
      <c r="M38" s="10">
        <f t="shared" si="3"/>
        <v>9.9547511312218003E-3</v>
      </c>
      <c r="N38" s="11"/>
    </row>
    <row r="39" spans="1:14" x14ac:dyDescent="0.3">
      <c r="A39" s="1" t="s">
        <v>41</v>
      </c>
      <c r="B39" s="7">
        <v>30100</v>
      </c>
      <c r="C39" s="5">
        <v>6000</v>
      </c>
      <c r="D39" s="9">
        <f t="shared" si="0"/>
        <v>0.19933554817275748</v>
      </c>
      <c r="E39" s="7">
        <v>31600</v>
      </c>
      <c r="F39" s="7">
        <v>6300</v>
      </c>
      <c r="G39" s="8">
        <f t="shared" si="1"/>
        <v>0.19936708860759494</v>
      </c>
      <c r="H39" s="4">
        <f t="shared" si="2"/>
        <v>1500</v>
      </c>
      <c r="I39" s="4">
        <f t="shared" si="2"/>
        <v>300</v>
      </c>
      <c r="J39" s="10">
        <f t="shared" si="2"/>
        <v>3.1540434837468156E-5</v>
      </c>
      <c r="K39" s="10">
        <f t="shared" si="3"/>
        <v>4.9833887043189369E-2</v>
      </c>
      <c r="L39" s="10">
        <f t="shared" si="3"/>
        <v>0.05</v>
      </c>
      <c r="M39" s="10">
        <f t="shared" si="3"/>
        <v>1.582278481012986E-4</v>
      </c>
      <c r="N39" s="11"/>
    </row>
    <row r="40" spans="1:14" x14ac:dyDescent="0.3">
      <c r="A40" s="1" t="s">
        <v>42</v>
      </c>
      <c r="B40" s="7">
        <v>2400</v>
      </c>
      <c r="C40" s="6">
        <v>400</v>
      </c>
      <c r="D40" s="9">
        <f t="shared" si="0"/>
        <v>0.16666666666666666</v>
      </c>
      <c r="E40" s="7">
        <v>2700</v>
      </c>
      <c r="F40" s="7">
        <v>400</v>
      </c>
      <c r="G40" s="8">
        <f t="shared" si="1"/>
        <v>0.14814814814814814</v>
      </c>
      <c r="H40" s="4">
        <f t="shared" si="2"/>
        <v>300</v>
      </c>
      <c r="I40" s="4">
        <f t="shared" si="2"/>
        <v>0</v>
      </c>
      <c r="J40" s="10">
        <f t="shared" si="2"/>
        <v>-1.8518518518518517E-2</v>
      </c>
      <c r="K40" s="10">
        <f t="shared" si="3"/>
        <v>0.125</v>
      </c>
      <c r="L40" s="10">
        <f t="shared" si="3"/>
        <v>0</v>
      </c>
      <c r="M40" s="10">
        <f t="shared" si="3"/>
        <v>-0.1111111111111111</v>
      </c>
      <c r="N40" s="11"/>
    </row>
    <row r="41" spans="1:14" x14ac:dyDescent="0.3">
      <c r="A41" s="1" t="s">
        <v>43</v>
      </c>
      <c r="B41" s="7">
        <v>11700</v>
      </c>
      <c r="C41" s="5">
        <v>1300</v>
      </c>
      <c r="D41" s="9">
        <f t="shared" si="0"/>
        <v>0.1111111111111111</v>
      </c>
      <c r="E41" s="7">
        <v>10900</v>
      </c>
      <c r="F41" s="7">
        <v>1200</v>
      </c>
      <c r="G41" s="8">
        <f t="shared" si="1"/>
        <v>0.11009174311926606</v>
      </c>
      <c r="H41" s="4">
        <f t="shared" si="2"/>
        <v>-800</v>
      </c>
      <c r="I41" s="4">
        <f t="shared" si="2"/>
        <v>-100</v>
      </c>
      <c r="J41" s="10">
        <f t="shared" si="2"/>
        <v>-1.0193679918450438E-3</v>
      </c>
      <c r="K41" s="10">
        <f t="shared" si="3"/>
        <v>-6.8376068376068383E-2</v>
      </c>
      <c r="L41" s="10">
        <f t="shared" si="3"/>
        <v>-7.6923076923076927E-2</v>
      </c>
      <c r="M41" s="10">
        <f t="shared" si="3"/>
        <v>-9.1743119266053941E-3</v>
      </c>
      <c r="N41" s="11"/>
    </row>
    <row r="42" spans="1:14" x14ac:dyDescent="0.3">
      <c r="A42" s="1" t="s">
        <v>44</v>
      </c>
      <c r="B42" s="7">
        <v>2200</v>
      </c>
      <c r="C42" s="6">
        <v>200</v>
      </c>
      <c r="D42" s="9">
        <f t="shared" si="0"/>
        <v>9.0909090909090912E-2</v>
      </c>
      <c r="E42" s="7">
        <v>2100</v>
      </c>
      <c r="F42" s="7">
        <v>200</v>
      </c>
      <c r="G42" s="8">
        <f t="shared" si="1"/>
        <v>9.5238095238095233E-2</v>
      </c>
      <c r="H42" s="4">
        <f t="shared" si="2"/>
        <v>-100</v>
      </c>
      <c r="I42" s="4">
        <f t="shared" si="2"/>
        <v>0</v>
      </c>
      <c r="J42" s="10">
        <f t="shared" si="2"/>
        <v>4.3290043290043212E-3</v>
      </c>
      <c r="K42" s="10">
        <f t="shared" si="3"/>
        <v>-4.5454545454545456E-2</v>
      </c>
      <c r="L42" s="10">
        <f t="shared" si="3"/>
        <v>0</v>
      </c>
      <c r="M42" s="10">
        <f t="shared" si="3"/>
        <v>4.7619047619047533E-2</v>
      </c>
      <c r="N42" s="11"/>
    </row>
    <row r="43" spans="1:14" x14ac:dyDescent="0.3">
      <c r="A43" s="1" t="s">
        <v>45</v>
      </c>
      <c r="B43" s="7">
        <v>16100</v>
      </c>
      <c r="C43" s="5">
        <v>2500</v>
      </c>
      <c r="D43" s="9">
        <f t="shared" si="0"/>
        <v>0.15527950310559005</v>
      </c>
      <c r="E43" s="7">
        <v>15100</v>
      </c>
      <c r="F43" s="7">
        <v>2400</v>
      </c>
      <c r="G43" s="8">
        <f t="shared" si="1"/>
        <v>0.15894039735099338</v>
      </c>
      <c r="H43" s="4">
        <f t="shared" si="2"/>
        <v>-1000</v>
      </c>
      <c r="I43" s="4">
        <f t="shared" si="2"/>
        <v>-100</v>
      </c>
      <c r="J43" s="10">
        <f t="shared" si="2"/>
        <v>3.6608942454033344E-3</v>
      </c>
      <c r="K43" s="10">
        <f t="shared" si="3"/>
        <v>-6.2111801242236024E-2</v>
      </c>
      <c r="L43" s="10">
        <f t="shared" si="3"/>
        <v>-0.04</v>
      </c>
      <c r="M43" s="10">
        <f t="shared" si="3"/>
        <v>2.3576158940397475E-2</v>
      </c>
      <c r="N43" s="11"/>
    </row>
    <row r="44" spans="1:14" x14ac:dyDescent="0.3">
      <c r="A44" s="1" t="s">
        <v>46</v>
      </c>
      <c r="B44" s="7">
        <v>74100</v>
      </c>
      <c r="C44" s="5">
        <v>10700</v>
      </c>
      <c r="D44" s="9">
        <f t="shared" si="0"/>
        <v>0.14439946018893388</v>
      </c>
      <c r="E44" s="7">
        <v>99100</v>
      </c>
      <c r="F44" s="7">
        <v>14300</v>
      </c>
      <c r="G44" s="8">
        <f t="shared" si="1"/>
        <v>0.1442986881937437</v>
      </c>
      <c r="H44" s="4">
        <f t="shared" si="2"/>
        <v>25000</v>
      </c>
      <c r="I44" s="4">
        <f t="shared" si="2"/>
        <v>3600</v>
      </c>
      <c r="J44" s="10">
        <f t="shared" si="2"/>
        <v>-1.0077199519017976E-4</v>
      </c>
      <c r="K44" s="10">
        <f t="shared" si="3"/>
        <v>0.33738191632928477</v>
      </c>
      <c r="L44" s="10">
        <f t="shared" si="3"/>
        <v>0.3364485981308411</v>
      </c>
      <c r="M44" s="10">
        <f t="shared" si="3"/>
        <v>-6.9786961155068417E-4</v>
      </c>
      <c r="N44" s="11"/>
    </row>
    <row r="45" spans="1:14" x14ac:dyDescent="0.3">
      <c r="A45" s="1" t="s">
        <v>47</v>
      </c>
      <c r="B45" s="7">
        <v>9400</v>
      </c>
      <c r="C45" s="5">
        <v>1900</v>
      </c>
      <c r="D45" s="9">
        <f t="shared" si="0"/>
        <v>0.20212765957446807</v>
      </c>
      <c r="E45" s="7">
        <v>8100</v>
      </c>
      <c r="F45" s="7">
        <v>1700</v>
      </c>
      <c r="G45" s="8">
        <f t="shared" si="1"/>
        <v>0.20987654320987653</v>
      </c>
      <c r="H45" s="4">
        <f t="shared" si="2"/>
        <v>-1300</v>
      </c>
      <c r="I45" s="4">
        <f t="shared" si="2"/>
        <v>-200</v>
      </c>
      <c r="J45" s="10">
        <f t="shared" si="2"/>
        <v>7.74888363540846E-3</v>
      </c>
      <c r="K45" s="10">
        <f t="shared" si="3"/>
        <v>-0.13829787234042554</v>
      </c>
      <c r="L45" s="10">
        <f t="shared" si="3"/>
        <v>-0.10526315789473684</v>
      </c>
      <c r="M45" s="10">
        <f t="shared" si="3"/>
        <v>3.8336582196231331E-2</v>
      </c>
      <c r="N45" s="11"/>
    </row>
    <row r="46" spans="1:14" x14ac:dyDescent="0.3">
      <c r="A46" s="1" t="s">
        <v>48</v>
      </c>
      <c r="B46" s="7">
        <v>1400</v>
      </c>
      <c r="C46" s="6">
        <v>100</v>
      </c>
      <c r="D46" s="9">
        <f t="shared" si="0"/>
        <v>7.1428571428571425E-2</v>
      </c>
      <c r="E46" s="7">
        <v>1300</v>
      </c>
      <c r="F46" s="7">
        <v>100</v>
      </c>
      <c r="G46" s="8">
        <f t="shared" si="1"/>
        <v>7.6923076923076927E-2</v>
      </c>
      <c r="H46" s="4">
        <f t="shared" si="2"/>
        <v>-100</v>
      </c>
      <c r="I46" s="4">
        <f t="shared" si="2"/>
        <v>0</v>
      </c>
      <c r="J46" s="10">
        <f t="shared" si="2"/>
        <v>5.4945054945055027E-3</v>
      </c>
      <c r="K46" s="10">
        <f t="shared" si="3"/>
        <v>-7.1428571428571425E-2</v>
      </c>
      <c r="L46" s="10">
        <f t="shared" si="3"/>
        <v>0</v>
      </c>
      <c r="M46" s="10">
        <f t="shared" si="3"/>
        <v>7.6923076923077038E-2</v>
      </c>
      <c r="N46" s="11"/>
    </row>
    <row r="47" spans="1:14" x14ac:dyDescent="0.3">
      <c r="A47" s="1" t="s">
        <v>49</v>
      </c>
      <c r="B47" s="7">
        <v>20000</v>
      </c>
      <c r="C47" s="5">
        <v>3400</v>
      </c>
      <c r="D47" s="9">
        <f t="shared" si="0"/>
        <v>0.17</v>
      </c>
      <c r="E47" s="7">
        <v>18700</v>
      </c>
      <c r="F47" s="7">
        <v>3200</v>
      </c>
      <c r="G47" s="8">
        <f t="shared" si="1"/>
        <v>0.17112299465240641</v>
      </c>
      <c r="H47" s="4">
        <f t="shared" si="2"/>
        <v>-1300</v>
      </c>
      <c r="I47" s="4">
        <f t="shared" si="2"/>
        <v>-200</v>
      </c>
      <c r="J47" s="10">
        <f t="shared" si="2"/>
        <v>1.122994652406395E-3</v>
      </c>
      <c r="K47" s="10">
        <f t="shared" si="3"/>
        <v>-6.5000000000000002E-2</v>
      </c>
      <c r="L47" s="10">
        <f t="shared" si="3"/>
        <v>-5.8823529411764705E-2</v>
      </c>
      <c r="M47" s="10">
        <f t="shared" si="3"/>
        <v>6.6058508965082053E-3</v>
      </c>
      <c r="N47" s="11"/>
    </row>
    <row r="48" spans="1:14" x14ac:dyDescent="0.3">
      <c r="A48" s="1" t="s">
        <v>50</v>
      </c>
      <c r="B48" s="7">
        <v>17100</v>
      </c>
      <c r="C48" s="5">
        <v>3000</v>
      </c>
      <c r="D48" s="9">
        <f t="shared" si="0"/>
        <v>0.17543859649122806</v>
      </c>
      <c r="E48" s="7">
        <v>9600</v>
      </c>
      <c r="F48" s="7">
        <v>1700</v>
      </c>
      <c r="G48" s="8">
        <f t="shared" si="1"/>
        <v>0.17708333333333334</v>
      </c>
      <c r="H48" s="4">
        <f t="shared" si="2"/>
        <v>-7500</v>
      </c>
      <c r="I48" s="4">
        <f t="shared" si="2"/>
        <v>-1300</v>
      </c>
      <c r="J48" s="10">
        <f t="shared" si="2"/>
        <v>1.6447368421052821E-3</v>
      </c>
      <c r="K48" s="10">
        <f t="shared" si="3"/>
        <v>-0.43859649122807015</v>
      </c>
      <c r="L48" s="10">
        <f t="shared" si="3"/>
        <v>-0.43333333333333335</v>
      </c>
      <c r="M48" s="10">
        <f t="shared" si="3"/>
        <v>9.3750000000001089E-3</v>
      </c>
      <c r="N48" s="11"/>
    </row>
    <row r="49" spans="1:14" x14ac:dyDescent="0.3">
      <c r="A49" s="1" t="s">
        <v>51</v>
      </c>
      <c r="B49" s="7">
        <v>4200</v>
      </c>
      <c r="C49" s="6">
        <v>600</v>
      </c>
      <c r="D49" s="9">
        <f t="shared" si="0"/>
        <v>0.14285714285714285</v>
      </c>
      <c r="E49" s="7">
        <v>4000</v>
      </c>
      <c r="F49" s="7">
        <v>600</v>
      </c>
      <c r="G49" s="8">
        <f t="shared" si="1"/>
        <v>0.15</v>
      </c>
      <c r="H49" s="4">
        <f t="shared" si="2"/>
        <v>-200</v>
      </c>
      <c r="I49" s="4">
        <f t="shared" si="2"/>
        <v>0</v>
      </c>
      <c r="J49" s="10">
        <f t="shared" si="2"/>
        <v>7.1428571428571452E-3</v>
      </c>
      <c r="K49" s="10">
        <f t="shared" si="3"/>
        <v>-4.7619047619047616E-2</v>
      </c>
      <c r="L49" s="10">
        <f t="shared" si="3"/>
        <v>0</v>
      </c>
      <c r="M49" s="10">
        <f t="shared" si="3"/>
        <v>5.0000000000000017E-2</v>
      </c>
      <c r="N49" s="11"/>
    </row>
    <row r="50" spans="1:14" x14ac:dyDescent="0.3">
      <c r="A50" s="1" t="s">
        <v>52</v>
      </c>
      <c r="B50" s="7">
        <v>14400</v>
      </c>
      <c r="C50" s="5">
        <v>2100</v>
      </c>
      <c r="D50" s="9">
        <f t="shared" si="0"/>
        <v>0.14583333333333334</v>
      </c>
      <c r="E50" s="7">
        <v>14700</v>
      </c>
      <c r="F50" s="7">
        <v>2200</v>
      </c>
      <c r="G50" s="8">
        <f t="shared" si="1"/>
        <v>0.14965986394557823</v>
      </c>
      <c r="H50" s="4">
        <f t="shared" si="2"/>
        <v>300</v>
      </c>
      <c r="I50" s="4">
        <f t="shared" si="2"/>
        <v>100</v>
      </c>
      <c r="J50" s="10">
        <f t="shared" si="2"/>
        <v>3.8265306122448883E-3</v>
      </c>
      <c r="K50" s="10">
        <f t="shared" si="3"/>
        <v>2.0833333333333332E-2</v>
      </c>
      <c r="L50" s="10">
        <f t="shared" si="3"/>
        <v>4.7619047619047616E-2</v>
      </c>
      <c r="M50" s="10">
        <f t="shared" si="3"/>
        <v>2.6239067055393517E-2</v>
      </c>
      <c r="N50" s="11"/>
    </row>
    <row r="51" spans="1:14" x14ac:dyDescent="0.3">
      <c r="A51" s="1" t="s">
        <v>53</v>
      </c>
      <c r="B51" s="7">
        <v>1500</v>
      </c>
      <c r="C51" s="6">
        <v>100</v>
      </c>
      <c r="D51" s="9">
        <f t="shared" si="0"/>
        <v>6.6666666666666666E-2</v>
      </c>
      <c r="E51" s="7">
        <v>1400</v>
      </c>
      <c r="F51" s="7">
        <v>100</v>
      </c>
      <c r="G51" s="8">
        <f t="shared" si="1"/>
        <v>7.1428571428571425E-2</v>
      </c>
      <c r="H51" s="4">
        <f t="shared" si="2"/>
        <v>-100</v>
      </c>
      <c r="I51" s="4">
        <f t="shared" si="2"/>
        <v>0</v>
      </c>
      <c r="J51" s="10">
        <f t="shared" si="2"/>
        <v>4.7619047619047589E-3</v>
      </c>
      <c r="K51" s="10">
        <f t="shared" si="3"/>
        <v>-6.6666666666666666E-2</v>
      </c>
      <c r="L51" s="10">
        <f t="shared" si="3"/>
        <v>0</v>
      </c>
      <c r="M51" s="10">
        <f t="shared" si="3"/>
        <v>7.1428571428571383E-2</v>
      </c>
      <c r="N51" s="11"/>
    </row>
    <row r="52" spans="1:14" x14ac:dyDescent="0.3">
      <c r="E52" s="11"/>
    </row>
  </sheetData>
  <mergeCells count="4">
    <mergeCell ref="B1:D1"/>
    <mergeCell ref="E1:G1"/>
    <mergeCell ref="H1:J1"/>
    <mergeCell ref="K1:M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2"/>
  <sheetViews>
    <sheetView zoomScale="70" zoomScaleNormal="70" workbookViewId="0">
      <selection activeCell="H61" sqref="H61"/>
    </sheetView>
  </sheetViews>
  <sheetFormatPr defaultRowHeight="14.4" x14ac:dyDescent="0.3"/>
  <cols>
    <col min="2" max="2" width="13.5546875" bestFit="1" customWidth="1"/>
    <col min="3" max="3" width="6.5546875" bestFit="1" customWidth="1"/>
    <col min="4" max="4" width="7.109375" bestFit="1" customWidth="1"/>
    <col min="5" max="5" width="11.5546875" bestFit="1" customWidth="1"/>
    <col min="6" max="6" width="9.33203125" bestFit="1" customWidth="1"/>
    <col min="7" max="8" width="13.5546875" bestFit="1" customWidth="1"/>
    <col min="9" max="9" width="7.88671875" bestFit="1" customWidth="1"/>
    <col min="13" max="13" width="9.109375" customWidth="1"/>
  </cols>
  <sheetData>
    <row r="1" spans="1:14" x14ac:dyDescent="0.3">
      <c r="A1" s="1"/>
      <c r="B1" s="24" t="s">
        <v>81</v>
      </c>
      <c r="C1" s="24"/>
      <c r="D1" s="24"/>
      <c r="E1" s="24" t="s">
        <v>82</v>
      </c>
      <c r="F1" s="24"/>
      <c r="G1" s="24"/>
      <c r="H1" s="24" t="s">
        <v>0</v>
      </c>
      <c r="I1" s="24"/>
      <c r="J1" s="24"/>
      <c r="K1" s="24" t="s">
        <v>83</v>
      </c>
      <c r="L1" s="24"/>
      <c r="M1" s="24"/>
    </row>
    <row r="2" spans="1:14" ht="20.399999999999999" x14ac:dyDescent="0.3">
      <c r="A2" s="1" t="s">
        <v>1</v>
      </c>
      <c r="B2" s="2" t="s">
        <v>2</v>
      </c>
      <c r="C2" s="2" t="s">
        <v>3</v>
      </c>
      <c r="D2" s="2" t="s">
        <v>4</v>
      </c>
      <c r="E2" s="2" t="s">
        <v>2</v>
      </c>
      <c r="F2" s="2" t="s">
        <v>3</v>
      </c>
      <c r="G2" s="2" t="s">
        <v>4</v>
      </c>
      <c r="H2" s="2" t="s">
        <v>2</v>
      </c>
      <c r="I2" s="2" t="s">
        <v>3</v>
      </c>
      <c r="J2" s="3" t="s">
        <v>4</v>
      </c>
      <c r="K2" s="2" t="s">
        <v>2</v>
      </c>
      <c r="L2" s="2" t="s">
        <v>3</v>
      </c>
      <c r="M2" s="2" t="s">
        <v>4</v>
      </c>
    </row>
    <row r="3" spans="1:14" x14ac:dyDescent="0.3">
      <c r="A3" s="1" t="s">
        <v>5</v>
      </c>
      <c r="B3" s="7">
        <v>12200</v>
      </c>
      <c r="C3" s="5">
        <v>1400</v>
      </c>
      <c r="D3" s="9">
        <f>C3/B3</f>
        <v>0.11475409836065574</v>
      </c>
      <c r="E3" s="7">
        <v>11300</v>
      </c>
      <c r="F3" s="7">
        <v>1330</v>
      </c>
      <c r="G3" s="8">
        <v>0.11800000000000001</v>
      </c>
      <c r="H3" s="4">
        <f>E3-B3</f>
        <v>-900</v>
      </c>
      <c r="I3" s="4">
        <f>F3-C3</f>
        <v>-70</v>
      </c>
      <c r="J3" s="10">
        <f>G3-D3</f>
        <v>3.2459016393442675E-3</v>
      </c>
      <c r="K3" s="10">
        <f>H3/B3</f>
        <v>-7.3770491803278687E-2</v>
      </c>
      <c r="L3" s="10">
        <f>I3/C3</f>
        <v>-0.05</v>
      </c>
      <c r="M3" s="10">
        <f>J3/D3</f>
        <v>2.8285714285714331E-2</v>
      </c>
      <c r="N3" s="11"/>
    </row>
    <row r="4" spans="1:14" x14ac:dyDescent="0.3">
      <c r="A4" s="1" t="s">
        <v>6</v>
      </c>
      <c r="B4" s="7">
        <v>17600</v>
      </c>
      <c r="C4" s="5">
        <v>3800</v>
      </c>
      <c r="D4" s="9">
        <f t="shared" ref="D4:D51" si="0">C4/B4</f>
        <v>0.21590909090909091</v>
      </c>
      <c r="E4" s="7">
        <v>21500</v>
      </c>
      <c r="F4" s="7">
        <v>4620</v>
      </c>
      <c r="G4" s="8">
        <v>0.215</v>
      </c>
      <c r="H4" s="4">
        <f t="shared" ref="H4:H51" si="1">E4-B4</f>
        <v>3900</v>
      </c>
      <c r="I4" s="4">
        <f t="shared" ref="I4:I51" si="2">F4-C4</f>
        <v>820</v>
      </c>
      <c r="J4" s="10">
        <f t="shared" ref="J4:J51" si="3">G4-D4</f>
        <v>-9.0909090909091494E-4</v>
      </c>
      <c r="K4" s="10">
        <f t="shared" ref="K4:K51" si="4">H4/B4</f>
        <v>0.22159090909090909</v>
      </c>
      <c r="L4" s="10">
        <f t="shared" ref="L4:L51" si="5">I4/C4</f>
        <v>0.21578947368421053</v>
      </c>
      <c r="M4" s="10">
        <f t="shared" ref="M4:M51" si="6">J4/D4</f>
        <v>-4.2105263157895005E-3</v>
      </c>
    </row>
    <row r="5" spans="1:14" x14ac:dyDescent="0.3">
      <c r="A5" s="1" t="s">
        <v>7</v>
      </c>
      <c r="B5" s="7">
        <v>7700</v>
      </c>
      <c r="C5" s="6">
        <v>900</v>
      </c>
      <c r="D5" s="9">
        <f t="shared" si="0"/>
        <v>0.11688311688311688</v>
      </c>
      <c r="E5" s="7">
        <v>7200</v>
      </c>
      <c r="F5" s="7">
        <v>830</v>
      </c>
      <c r="G5" s="8">
        <v>0.11599999999999999</v>
      </c>
      <c r="H5" s="4">
        <f t="shared" si="1"/>
        <v>-500</v>
      </c>
      <c r="I5" s="4">
        <f t="shared" si="2"/>
        <v>-70</v>
      </c>
      <c r="J5" s="10">
        <f t="shared" si="3"/>
        <v>-8.8311688311688841E-4</v>
      </c>
      <c r="K5" s="10">
        <f t="shared" si="4"/>
        <v>-6.4935064935064929E-2</v>
      </c>
      <c r="L5" s="10">
        <f t="shared" si="5"/>
        <v>-7.7777777777777779E-2</v>
      </c>
      <c r="M5" s="10">
        <f t="shared" si="6"/>
        <v>-7.5555555555556009E-3</v>
      </c>
    </row>
    <row r="6" spans="1:14" x14ac:dyDescent="0.3">
      <c r="A6" s="1" t="s">
        <v>8</v>
      </c>
      <c r="B6" s="7">
        <v>100300</v>
      </c>
      <c r="C6" s="5">
        <v>25400</v>
      </c>
      <c r="D6" s="9">
        <f t="shared" si="0"/>
        <v>0.25324027916251246</v>
      </c>
      <c r="E6" s="7">
        <v>75800</v>
      </c>
      <c r="F6" s="7">
        <v>19200</v>
      </c>
      <c r="G6" s="8">
        <v>0.253</v>
      </c>
      <c r="H6" s="4">
        <f t="shared" si="1"/>
        <v>-24500</v>
      </c>
      <c r="I6" s="4">
        <f t="shared" si="2"/>
        <v>-6200</v>
      </c>
      <c r="J6" s="10">
        <f t="shared" si="3"/>
        <v>-2.4027916251245784E-4</v>
      </c>
      <c r="K6" s="10">
        <f t="shared" si="4"/>
        <v>-0.24426719840478564</v>
      </c>
      <c r="L6" s="10">
        <f t="shared" si="5"/>
        <v>-0.24409448818897639</v>
      </c>
      <c r="M6" s="10">
        <f t="shared" si="6"/>
        <v>-9.4881889763777643E-4</v>
      </c>
    </row>
    <row r="7" spans="1:14" x14ac:dyDescent="0.3">
      <c r="A7" s="1" t="s">
        <v>9</v>
      </c>
      <c r="B7" s="7">
        <v>13200</v>
      </c>
      <c r="C7" s="5">
        <v>3100</v>
      </c>
      <c r="D7" s="9">
        <f t="shared" si="0"/>
        <v>0.23484848484848486</v>
      </c>
      <c r="E7" s="7">
        <v>12400</v>
      </c>
      <c r="F7" s="7">
        <v>2900</v>
      </c>
      <c r="G7" s="8">
        <v>0.23399999999999999</v>
      </c>
      <c r="H7" s="4">
        <f t="shared" si="1"/>
        <v>-800</v>
      </c>
      <c r="I7" s="4">
        <f t="shared" si="2"/>
        <v>-200</v>
      </c>
      <c r="J7" s="10">
        <f t="shared" si="3"/>
        <v>-8.4848484848487615E-4</v>
      </c>
      <c r="K7" s="10">
        <f t="shared" si="4"/>
        <v>-6.0606060606060608E-2</v>
      </c>
      <c r="L7" s="10">
        <f t="shared" si="5"/>
        <v>-6.4516129032258063E-2</v>
      </c>
      <c r="M7" s="10">
        <f t="shared" si="6"/>
        <v>-3.6129032258065694E-3</v>
      </c>
    </row>
    <row r="8" spans="1:14" x14ac:dyDescent="0.3">
      <c r="A8" s="1" t="s">
        <v>10</v>
      </c>
      <c r="B8" s="7">
        <v>8800</v>
      </c>
      <c r="C8" s="5">
        <v>1600</v>
      </c>
      <c r="D8" s="9">
        <f t="shared" si="0"/>
        <v>0.18181818181818182</v>
      </c>
      <c r="E8" s="7">
        <v>8300</v>
      </c>
      <c r="F8" s="7">
        <v>1500</v>
      </c>
      <c r="G8" s="8">
        <v>0.182</v>
      </c>
      <c r="H8" s="4">
        <f t="shared" si="1"/>
        <v>-500</v>
      </c>
      <c r="I8" s="4">
        <f t="shared" si="2"/>
        <v>-100</v>
      </c>
      <c r="J8" s="10">
        <f t="shared" si="3"/>
        <v>1.8181818181817189E-4</v>
      </c>
      <c r="K8" s="10">
        <f t="shared" si="4"/>
        <v>-5.6818181818181816E-2</v>
      </c>
      <c r="L8" s="10">
        <f t="shared" si="5"/>
        <v>-6.25E-2</v>
      </c>
      <c r="M8" s="10">
        <f t="shared" si="6"/>
        <v>9.9999999999994538E-4</v>
      </c>
    </row>
    <row r="9" spans="1:14" x14ac:dyDescent="0.3">
      <c r="A9" s="1" t="s">
        <v>11</v>
      </c>
      <c r="B9" s="7">
        <v>2200</v>
      </c>
      <c r="C9" s="6">
        <v>400</v>
      </c>
      <c r="D9" s="9">
        <f t="shared" si="0"/>
        <v>0.18181818181818182</v>
      </c>
      <c r="E9" s="7">
        <v>2000</v>
      </c>
      <c r="F9" s="7">
        <v>310</v>
      </c>
      <c r="G9" s="8">
        <v>0.16</v>
      </c>
      <c r="H9" s="4">
        <f t="shared" si="1"/>
        <v>-200</v>
      </c>
      <c r="I9" s="4">
        <f t="shared" si="2"/>
        <v>-90</v>
      </c>
      <c r="J9" s="10">
        <f t="shared" si="3"/>
        <v>-2.181818181818182E-2</v>
      </c>
      <c r="K9" s="10">
        <f t="shared" si="4"/>
        <v>-9.0909090909090912E-2</v>
      </c>
      <c r="L9" s="10">
        <f t="shared" si="5"/>
        <v>-0.22500000000000001</v>
      </c>
      <c r="M9" s="10">
        <f t="shared" si="6"/>
        <v>-0.12000000000000001</v>
      </c>
    </row>
    <row r="10" spans="1:14" x14ac:dyDescent="0.3">
      <c r="A10" s="1" t="s">
        <v>12</v>
      </c>
      <c r="B10" s="7">
        <v>1100</v>
      </c>
      <c r="C10" s="6">
        <v>300</v>
      </c>
      <c r="D10" s="9">
        <f t="shared" si="0"/>
        <v>0.27272727272727271</v>
      </c>
      <c r="E10" s="7">
        <v>1400</v>
      </c>
      <c r="F10" s="7">
        <v>390</v>
      </c>
      <c r="G10" s="8">
        <v>0.26899999999999996</v>
      </c>
      <c r="H10" s="4">
        <f t="shared" si="1"/>
        <v>300</v>
      </c>
      <c r="I10" s="4">
        <f t="shared" si="2"/>
        <v>90</v>
      </c>
      <c r="J10" s="10">
        <f t="shared" si="3"/>
        <v>-3.7272727272727457E-3</v>
      </c>
      <c r="K10" s="10">
        <f t="shared" si="4"/>
        <v>0.27272727272727271</v>
      </c>
      <c r="L10" s="10">
        <f t="shared" si="5"/>
        <v>0.3</v>
      </c>
      <c r="M10" s="10">
        <f t="shared" si="6"/>
        <v>-1.3666666666666735E-2</v>
      </c>
    </row>
    <row r="11" spans="1:14" x14ac:dyDescent="0.3">
      <c r="A11" s="1" t="s">
        <v>13</v>
      </c>
      <c r="B11" s="7">
        <v>43200</v>
      </c>
      <c r="C11" s="5">
        <v>5500</v>
      </c>
      <c r="D11" s="9">
        <f t="shared" si="0"/>
        <v>0.12731481481481483</v>
      </c>
      <c r="E11" s="7">
        <v>40500</v>
      </c>
      <c r="F11" s="7">
        <v>5160</v>
      </c>
      <c r="G11" s="8">
        <v>0.127</v>
      </c>
      <c r="H11" s="4">
        <f t="shared" si="1"/>
        <v>-2700</v>
      </c>
      <c r="I11" s="4">
        <f t="shared" si="2"/>
        <v>-340</v>
      </c>
      <c r="J11" s="10">
        <f t="shared" si="3"/>
        <v>-3.1481481481482332E-4</v>
      </c>
      <c r="K11" s="10">
        <f t="shared" si="4"/>
        <v>-6.25E-2</v>
      </c>
      <c r="L11" s="10">
        <f t="shared" si="5"/>
        <v>-6.1818181818181821E-2</v>
      </c>
      <c r="M11" s="10">
        <f t="shared" si="6"/>
        <v>-2.4727272727273395E-3</v>
      </c>
    </row>
    <row r="12" spans="1:14" x14ac:dyDescent="0.3">
      <c r="A12" s="1" t="s">
        <v>14</v>
      </c>
      <c r="B12" s="7">
        <v>26900</v>
      </c>
      <c r="C12" s="5">
        <v>3900</v>
      </c>
      <c r="D12" s="9">
        <f t="shared" si="0"/>
        <v>0.1449814126394052</v>
      </c>
      <c r="E12" s="7">
        <v>19200</v>
      </c>
      <c r="F12" s="7">
        <v>2770</v>
      </c>
      <c r="G12" s="8">
        <v>0.14499999999999999</v>
      </c>
      <c r="H12" s="4">
        <f t="shared" si="1"/>
        <v>-7700</v>
      </c>
      <c r="I12" s="4">
        <f t="shared" si="2"/>
        <v>-1130</v>
      </c>
      <c r="J12" s="10">
        <f t="shared" si="3"/>
        <v>1.8587360594790603E-5</v>
      </c>
      <c r="K12" s="10">
        <f t="shared" si="4"/>
        <v>-0.28624535315985128</v>
      </c>
      <c r="L12" s="10">
        <f t="shared" si="5"/>
        <v>-0.28974358974358977</v>
      </c>
      <c r="M12" s="10">
        <f t="shared" si="6"/>
        <v>1.2820512820509416E-4</v>
      </c>
    </row>
    <row r="13" spans="1:14" x14ac:dyDescent="0.3">
      <c r="A13" s="1" t="s">
        <v>15</v>
      </c>
      <c r="B13" s="7">
        <v>4600</v>
      </c>
      <c r="C13" s="6">
        <v>600</v>
      </c>
      <c r="D13" s="9">
        <f t="shared" si="0"/>
        <v>0.13043478260869565</v>
      </c>
      <c r="E13" s="7">
        <v>4500</v>
      </c>
      <c r="F13" s="7">
        <v>570</v>
      </c>
      <c r="G13" s="8">
        <v>0.126</v>
      </c>
      <c r="H13" s="4">
        <f t="shared" si="1"/>
        <v>-100</v>
      </c>
      <c r="I13" s="4">
        <f t="shared" si="2"/>
        <v>-30</v>
      </c>
      <c r="J13" s="10">
        <f t="shared" si="3"/>
        <v>-4.4347826086956477E-3</v>
      </c>
      <c r="K13" s="10">
        <f t="shared" si="4"/>
        <v>-2.1739130434782608E-2</v>
      </c>
      <c r="L13" s="10">
        <f t="shared" si="5"/>
        <v>-0.05</v>
      </c>
      <c r="M13" s="10">
        <f t="shared" si="6"/>
        <v>-3.3999999999999968E-2</v>
      </c>
    </row>
    <row r="14" spans="1:14" x14ac:dyDescent="0.3">
      <c r="A14" s="1" t="s">
        <v>16</v>
      </c>
      <c r="B14" s="7">
        <v>33800</v>
      </c>
      <c r="C14" s="5">
        <v>8300</v>
      </c>
      <c r="D14" s="9">
        <f t="shared" si="0"/>
        <v>0.2455621301775148</v>
      </c>
      <c r="E14" s="7">
        <v>18300</v>
      </c>
      <c r="F14" s="7">
        <v>4510</v>
      </c>
      <c r="G14" s="8">
        <v>0.247</v>
      </c>
      <c r="H14" s="4">
        <f t="shared" si="1"/>
        <v>-15500</v>
      </c>
      <c r="I14" s="4">
        <f t="shared" si="2"/>
        <v>-3790</v>
      </c>
      <c r="J14" s="10">
        <f t="shared" si="3"/>
        <v>1.4378698224851993E-3</v>
      </c>
      <c r="K14" s="10">
        <f t="shared" si="4"/>
        <v>-0.45857988165680474</v>
      </c>
      <c r="L14" s="10">
        <f t="shared" si="5"/>
        <v>-0.45662650602409638</v>
      </c>
      <c r="M14" s="10">
        <f t="shared" si="6"/>
        <v>5.8554216867469566E-3</v>
      </c>
    </row>
    <row r="15" spans="1:14" x14ac:dyDescent="0.3">
      <c r="A15" s="1" t="s">
        <v>17</v>
      </c>
      <c r="B15" s="7">
        <v>17300</v>
      </c>
      <c r="C15" s="5">
        <v>3100</v>
      </c>
      <c r="D15" s="9">
        <f t="shared" si="0"/>
        <v>0.1791907514450867</v>
      </c>
      <c r="E15" s="7">
        <v>21300</v>
      </c>
      <c r="F15" s="7">
        <v>3850</v>
      </c>
      <c r="G15" s="8">
        <v>0.18100000000000002</v>
      </c>
      <c r="H15" s="4">
        <f t="shared" si="1"/>
        <v>4000</v>
      </c>
      <c r="I15" s="4">
        <f t="shared" si="2"/>
        <v>750</v>
      </c>
      <c r="J15" s="10">
        <f t="shared" si="3"/>
        <v>1.809248554913323E-3</v>
      </c>
      <c r="K15" s="10">
        <f t="shared" si="4"/>
        <v>0.23121387283236994</v>
      </c>
      <c r="L15" s="10">
        <f t="shared" si="5"/>
        <v>0.24193548387096775</v>
      </c>
      <c r="M15" s="10">
        <f t="shared" si="6"/>
        <v>1.0096774193548545E-2</v>
      </c>
    </row>
    <row r="16" spans="1:14" x14ac:dyDescent="0.3">
      <c r="A16" s="1" t="s">
        <v>18</v>
      </c>
      <c r="B16" s="7">
        <v>7900</v>
      </c>
      <c r="C16" s="5">
        <v>1000</v>
      </c>
      <c r="D16" s="9">
        <f t="shared" si="0"/>
        <v>0.12658227848101267</v>
      </c>
      <c r="E16" s="7">
        <v>4200</v>
      </c>
      <c r="F16" s="7">
        <v>520</v>
      </c>
      <c r="G16" s="8">
        <v>0.124</v>
      </c>
      <c r="H16" s="4">
        <f t="shared" si="1"/>
        <v>-3700</v>
      </c>
      <c r="I16" s="4">
        <f t="shared" si="2"/>
        <v>-480</v>
      </c>
      <c r="J16" s="10">
        <f t="shared" si="3"/>
        <v>-2.5822784810126675E-3</v>
      </c>
      <c r="K16" s="10">
        <f t="shared" si="4"/>
        <v>-0.46835443037974683</v>
      </c>
      <c r="L16" s="10">
        <f t="shared" si="5"/>
        <v>-0.48</v>
      </c>
      <c r="M16" s="10">
        <f t="shared" si="6"/>
        <v>-2.0400000000000071E-2</v>
      </c>
    </row>
    <row r="17" spans="1:13" x14ac:dyDescent="0.3">
      <c r="A17" s="1" t="s">
        <v>19</v>
      </c>
      <c r="B17" s="7">
        <v>7800</v>
      </c>
      <c r="C17" s="5">
        <v>1100</v>
      </c>
      <c r="D17" s="9">
        <f t="shared" si="0"/>
        <v>0.14102564102564102</v>
      </c>
      <c r="E17" s="7">
        <v>5800</v>
      </c>
      <c r="F17" s="7">
        <v>790</v>
      </c>
      <c r="G17" s="8">
        <v>0.13600000000000001</v>
      </c>
      <c r="H17" s="4">
        <f t="shared" si="1"/>
        <v>-2000</v>
      </c>
      <c r="I17" s="4">
        <f t="shared" si="2"/>
        <v>-310</v>
      </c>
      <c r="J17" s="10">
        <f t="shared" si="3"/>
        <v>-5.0256410256410144E-3</v>
      </c>
      <c r="K17" s="10">
        <f t="shared" si="4"/>
        <v>-0.25641025641025639</v>
      </c>
      <c r="L17" s="10">
        <f t="shared" si="5"/>
        <v>-0.2818181818181818</v>
      </c>
      <c r="M17" s="10">
        <f t="shared" si="6"/>
        <v>-3.5636363636363556E-2</v>
      </c>
    </row>
    <row r="18" spans="1:13" x14ac:dyDescent="0.3">
      <c r="A18" s="1" t="s">
        <v>20</v>
      </c>
      <c r="B18" s="7">
        <v>11000</v>
      </c>
      <c r="C18" s="5">
        <v>1600</v>
      </c>
      <c r="D18" s="9">
        <f t="shared" si="0"/>
        <v>0.14545454545454545</v>
      </c>
      <c r="E18" s="7">
        <v>10300</v>
      </c>
      <c r="F18" s="7">
        <v>1530</v>
      </c>
      <c r="G18" s="8">
        <v>0.14899999999999999</v>
      </c>
      <c r="H18" s="4">
        <f t="shared" si="1"/>
        <v>-700</v>
      </c>
      <c r="I18" s="4">
        <f t="shared" si="2"/>
        <v>-70</v>
      </c>
      <c r="J18" s="10">
        <f t="shared" si="3"/>
        <v>3.5454545454545461E-3</v>
      </c>
      <c r="K18" s="10">
        <f t="shared" si="4"/>
        <v>-6.363636363636363E-2</v>
      </c>
      <c r="L18" s="10">
        <f t="shared" si="5"/>
        <v>-4.3749999999999997E-2</v>
      </c>
      <c r="M18" s="10">
        <f t="shared" si="6"/>
        <v>2.4375000000000004E-2</v>
      </c>
    </row>
    <row r="19" spans="1:13" x14ac:dyDescent="0.3">
      <c r="A19" s="1" t="s">
        <v>21</v>
      </c>
      <c r="B19" s="7">
        <v>12100</v>
      </c>
      <c r="C19" s="5">
        <v>1400</v>
      </c>
      <c r="D19" s="9">
        <f t="shared" si="0"/>
        <v>0.11570247933884298</v>
      </c>
      <c r="E19" s="7">
        <v>5600</v>
      </c>
      <c r="F19" s="7">
        <v>650</v>
      </c>
      <c r="G19" s="8">
        <v>0.11599999999999999</v>
      </c>
      <c r="H19" s="4">
        <f t="shared" si="1"/>
        <v>-6500</v>
      </c>
      <c r="I19" s="4">
        <f t="shared" si="2"/>
        <v>-750</v>
      </c>
      <c r="J19" s="10">
        <f t="shared" si="3"/>
        <v>2.9752066115701359E-4</v>
      </c>
      <c r="K19" s="10">
        <f t="shared" si="4"/>
        <v>-0.53719008264462809</v>
      </c>
      <c r="L19" s="10">
        <f t="shared" si="5"/>
        <v>-0.5357142857142857</v>
      </c>
      <c r="M19" s="10">
        <f t="shared" si="6"/>
        <v>2.5714285714284746E-3</v>
      </c>
    </row>
    <row r="20" spans="1:13" x14ac:dyDescent="0.3">
      <c r="A20" s="1" t="s">
        <v>22</v>
      </c>
      <c r="B20" s="7">
        <v>3000</v>
      </c>
      <c r="C20" s="6">
        <v>200</v>
      </c>
      <c r="D20" s="9">
        <f t="shared" si="0"/>
        <v>6.6666666666666666E-2</v>
      </c>
      <c r="E20" s="7">
        <v>2200</v>
      </c>
      <c r="F20" s="7">
        <v>170</v>
      </c>
      <c r="G20" s="8">
        <v>7.9000000000000001E-2</v>
      </c>
      <c r="H20" s="4">
        <f t="shared" si="1"/>
        <v>-800</v>
      </c>
      <c r="I20" s="4">
        <f t="shared" si="2"/>
        <v>-30</v>
      </c>
      <c r="J20" s="10">
        <f t="shared" si="3"/>
        <v>1.2333333333333335E-2</v>
      </c>
      <c r="K20" s="10">
        <f t="shared" si="4"/>
        <v>-0.26666666666666666</v>
      </c>
      <c r="L20" s="10">
        <f t="shared" si="5"/>
        <v>-0.15</v>
      </c>
      <c r="M20" s="10">
        <f t="shared" si="6"/>
        <v>0.18500000000000003</v>
      </c>
    </row>
    <row r="21" spans="1:13" x14ac:dyDescent="0.3">
      <c r="A21" s="1" t="s">
        <v>23</v>
      </c>
      <c r="B21" s="7">
        <v>14600</v>
      </c>
      <c r="C21" s="5">
        <v>2800</v>
      </c>
      <c r="D21" s="9">
        <f t="shared" si="0"/>
        <v>0.19178082191780821</v>
      </c>
      <c r="E21" s="7">
        <v>12800</v>
      </c>
      <c r="F21" s="7">
        <v>2450</v>
      </c>
      <c r="G21" s="8">
        <v>0.191</v>
      </c>
      <c r="H21" s="4">
        <f t="shared" si="1"/>
        <v>-1800</v>
      </c>
      <c r="I21" s="4">
        <f t="shared" si="2"/>
        <v>-350</v>
      </c>
      <c r="J21" s="10">
        <f t="shared" si="3"/>
        <v>-7.8082191780820542E-4</v>
      </c>
      <c r="K21" s="10">
        <f t="shared" si="4"/>
        <v>-0.12328767123287671</v>
      </c>
      <c r="L21" s="10">
        <f t="shared" si="5"/>
        <v>-0.125</v>
      </c>
      <c r="M21" s="10">
        <f t="shared" si="6"/>
        <v>-4.0714285714285002E-3</v>
      </c>
    </row>
    <row r="22" spans="1:13" x14ac:dyDescent="0.3">
      <c r="A22" s="1" t="s">
        <v>24</v>
      </c>
      <c r="B22" s="7">
        <v>15300</v>
      </c>
      <c r="C22" s="5">
        <v>2500</v>
      </c>
      <c r="D22" s="9">
        <f t="shared" si="0"/>
        <v>0.16339869281045752</v>
      </c>
      <c r="E22" s="7">
        <v>14400</v>
      </c>
      <c r="F22" s="7">
        <v>2380</v>
      </c>
      <c r="G22" s="8">
        <v>0.16600000000000001</v>
      </c>
      <c r="H22" s="4">
        <f t="shared" si="1"/>
        <v>-900</v>
      </c>
      <c r="I22" s="4">
        <f t="shared" si="2"/>
        <v>-120</v>
      </c>
      <c r="J22" s="10">
        <f t="shared" si="3"/>
        <v>2.60130718954249E-3</v>
      </c>
      <c r="K22" s="10">
        <f t="shared" si="4"/>
        <v>-5.8823529411764705E-2</v>
      </c>
      <c r="L22" s="10">
        <f t="shared" si="5"/>
        <v>-4.8000000000000001E-2</v>
      </c>
      <c r="M22" s="10">
        <f t="shared" si="6"/>
        <v>1.5920000000000038E-2</v>
      </c>
    </row>
    <row r="23" spans="1:13" x14ac:dyDescent="0.3">
      <c r="A23" s="1" t="s">
        <v>25</v>
      </c>
      <c r="B23" s="7">
        <v>25300</v>
      </c>
      <c r="C23" s="5">
        <v>4200</v>
      </c>
      <c r="D23" s="9">
        <f t="shared" si="0"/>
        <v>0.16600790513833993</v>
      </c>
      <c r="E23" s="7">
        <v>24400</v>
      </c>
      <c r="F23" s="7">
        <v>4060</v>
      </c>
      <c r="G23" s="8">
        <v>0.16699999999999998</v>
      </c>
      <c r="H23" s="4">
        <f t="shared" si="1"/>
        <v>-900</v>
      </c>
      <c r="I23" s="4">
        <f t="shared" si="2"/>
        <v>-140</v>
      </c>
      <c r="J23" s="10">
        <f t="shared" si="3"/>
        <v>9.9209486166004779E-4</v>
      </c>
      <c r="K23" s="10">
        <f t="shared" si="4"/>
        <v>-3.5573122529644272E-2</v>
      </c>
      <c r="L23" s="10">
        <f t="shared" si="5"/>
        <v>-3.3333333333333333E-2</v>
      </c>
      <c r="M23" s="10">
        <f t="shared" si="6"/>
        <v>5.976190476190287E-3</v>
      </c>
    </row>
    <row r="24" spans="1:13" x14ac:dyDescent="0.3">
      <c r="A24" s="1" t="s">
        <v>26</v>
      </c>
      <c r="B24" s="7">
        <v>13900</v>
      </c>
      <c r="C24" s="5">
        <v>2100</v>
      </c>
      <c r="D24" s="9">
        <f t="shared" si="0"/>
        <v>0.15107913669064749</v>
      </c>
      <c r="E24" s="7">
        <v>13500</v>
      </c>
      <c r="F24" s="7">
        <v>2050</v>
      </c>
      <c r="G24" s="8">
        <v>0.151</v>
      </c>
      <c r="H24" s="4">
        <f t="shared" si="1"/>
        <v>-400</v>
      </c>
      <c r="I24" s="4">
        <f t="shared" si="2"/>
        <v>-50</v>
      </c>
      <c r="J24" s="10">
        <f t="shared" si="3"/>
        <v>-7.913669064749107E-5</v>
      </c>
      <c r="K24" s="10">
        <f t="shared" si="4"/>
        <v>-2.8776978417266189E-2</v>
      </c>
      <c r="L24" s="10">
        <f t="shared" si="5"/>
        <v>-2.3809523809523808E-2</v>
      </c>
      <c r="M24" s="10">
        <f t="shared" si="6"/>
        <v>-5.2380952380958379E-4</v>
      </c>
    </row>
    <row r="25" spans="1:13" x14ac:dyDescent="0.3">
      <c r="A25" s="1" t="s">
        <v>27</v>
      </c>
      <c r="B25" s="7">
        <v>8200</v>
      </c>
      <c r="C25" s="6">
        <v>800</v>
      </c>
      <c r="D25" s="9">
        <f t="shared" si="0"/>
        <v>9.7560975609756101E-2</v>
      </c>
      <c r="E25" s="7">
        <v>9100</v>
      </c>
      <c r="F25" s="7">
        <v>930</v>
      </c>
      <c r="G25" s="8">
        <v>0.10199999999999999</v>
      </c>
      <c r="H25" s="4">
        <f t="shared" si="1"/>
        <v>900</v>
      </c>
      <c r="I25" s="4">
        <f t="shared" si="2"/>
        <v>130</v>
      </c>
      <c r="J25" s="10">
        <f t="shared" si="3"/>
        <v>4.4390243902438925E-3</v>
      </c>
      <c r="K25" s="10">
        <f t="shared" si="4"/>
        <v>0.10975609756097561</v>
      </c>
      <c r="L25" s="10">
        <f t="shared" si="5"/>
        <v>0.16250000000000001</v>
      </c>
      <c r="M25" s="10">
        <f t="shared" si="6"/>
        <v>4.5499999999999895E-2</v>
      </c>
    </row>
    <row r="26" spans="1:13" x14ac:dyDescent="0.3">
      <c r="A26" s="1" t="s">
        <v>28</v>
      </c>
      <c r="B26" s="7">
        <v>15400</v>
      </c>
      <c r="C26" s="5">
        <v>1800</v>
      </c>
      <c r="D26" s="9">
        <f t="shared" si="0"/>
        <v>0.11688311688311688</v>
      </c>
      <c r="E26" s="7">
        <v>15800</v>
      </c>
      <c r="F26" s="7">
        <v>1900</v>
      </c>
      <c r="G26" s="8">
        <v>0.12</v>
      </c>
      <c r="H26" s="4">
        <f t="shared" si="1"/>
        <v>400</v>
      </c>
      <c r="I26" s="4">
        <f t="shared" si="2"/>
        <v>100</v>
      </c>
      <c r="J26" s="10">
        <f t="shared" si="3"/>
        <v>3.1168831168831151E-3</v>
      </c>
      <c r="K26" s="10">
        <f t="shared" si="4"/>
        <v>2.5974025974025976E-2</v>
      </c>
      <c r="L26" s="10">
        <f t="shared" si="5"/>
        <v>5.5555555555555552E-2</v>
      </c>
      <c r="M26" s="10">
        <f t="shared" si="6"/>
        <v>2.6666666666666651E-2</v>
      </c>
    </row>
    <row r="27" spans="1:13" x14ac:dyDescent="0.3">
      <c r="A27" s="1" t="s">
        <v>29</v>
      </c>
      <c r="B27" s="7">
        <v>2400</v>
      </c>
      <c r="C27" s="6">
        <v>200</v>
      </c>
      <c r="D27" s="9">
        <f t="shared" si="0"/>
        <v>8.3333333333333329E-2</v>
      </c>
      <c r="E27" s="7">
        <v>900</v>
      </c>
      <c r="F27" s="7">
        <v>70</v>
      </c>
      <c r="G27" s="8">
        <v>0.08</v>
      </c>
      <c r="H27" s="4">
        <f t="shared" si="1"/>
        <v>-1500</v>
      </c>
      <c r="I27" s="4">
        <f t="shared" si="2"/>
        <v>-130</v>
      </c>
      <c r="J27" s="10">
        <f t="shared" si="3"/>
        <v>-3.333333333333327E-3</v>
      </c>
      <c r="K27" s="10">
        <f t="shared" si="4"/>
        <v>-0.625</v>
      </c>
      <c r="L27" s="10">
        <f t="shared" si="5"/>
        <v>-0.65</v>
      </c>
      <c r="M27" s="10">
        <f t="shared" si="6"/>
        <v>-3.9999999999999925E-2</v>
      </c>
    </row>
    <row r="28" spans="1:13" x14ac:dyDescent="0.3">
      <c r="A28" s="1" t="s">
        <v>30</v>
      </c>
      <c r="B28" s="7">
        <v>5000</v>
      </c>
      <c r="C28" s="6">
        <v>600</v>
      </c>
      <c r="D28" s="9">
        <f t="shared" si="0"/>
        <v>0.12</v>
      </c>
      <c r="E28" s="7">
        <v>3800</v>
      </c>
      <c r="F28" s="7">
        <v>490</v>
      </c>
      <c r="G28" s="8">
        <v>0.13100000000000001</v>
      </c>
      <c r="H28" s="4">
        <f t="shared" si="1"/>
        <v>-1200</v>
      </c>
      <c r="I28" s="4">
        <f t="shared" si="2"/>
        <v>-110</v>
      </c>
      <c r="J28" s="10">
        <f t="shared" si="3"/>
        <v>1.100000000000001E-2</v>
      </c>
      <c r="K28" s="10">
        <f t="shared" si="4"/>
        <v>-0.24</v>
      </c>
      <c r="L28" s="10">
        <f t="shared" si="5"/>
        <v>-0.18333333333333332</v>
      </c>
      <c r="M28" s="10">
        <f t="shared" si="6"/>
        <v>9.1666666666666757E-2</v>
      </c>
    </row>
    <row r="29" spans="1:13" x14ac:dyDescent="0.3">
      <c r="A29" s="1" t="s">
        <v>31</v>
      </c>
      <c r="B29" s="7">
        <v>7200</v>
      </c>
      <c r="C29" s="5">
        <v>1400</v>
      </c>
      <c r="D29" s="9">
        <f t="shared" si="0"/>
        <v>0.19444444444444445</v>
      </c>
      <c r="E29" s="7">
        <v>6900</v>
      </c>
      <c r="F29" s="7">
        <v>1380</v>
      </c>
      <c r="G29" s="8">
        <v>0.19899999999999998</v>
      </c>
      <c r="H29" s="4">
        <f t="shared" si="1"/>
        <v>-300</v>
      </c>
      <c r="I29" s="4">
        <f t="shared" si="2"/>
        <v>-20</v>
      </c>
      <c r="J29" s="10">
        <f t="shared" si="3"/>
        <v>4.5555555555555349E-3</v>
      </c>
      <c r="K29" s="10">
        <f t="shared" si="4"/>
        <v>-4.1666666666666664E-2</v>
      </c>
      <c r="L29" s="10">
        <f t="shared" si="5"/>
        <v>-1.4285714285714285E-2</v>
      </c>
      <c r="M29" s="10">
        <f t="shared" si="6"/>
        <v>2.3428571428571323E-2</v>
      </c>
    </row>
    <row r="30" spans="1:13" x14ac:dyDescent="0.3">
      <c r="A30" s="1" t="s">
        <v>32</v>
      </c>
      <c r="B30" s="7">
        <v>3100</v>
      </c>
      <c r="C30" s="6">
        <v>300</v>
      </c>
      <c r="D30" s="9">
        <f t="shared" si="0"/>
        <v>9.6774193548387094E-2</v>
      </c>
      <c r="E30" s="7">
        <v>3000</v>
      </c>
      <c r="F30" s="7">
        <v>330</v>
      </c>
      <c r="G30" s="8">
        <v>0.109</v>
      </c>
      <c r="H30" s="4">
        <f t="shared" si="1"/>
        <v>-100</v>
      </c>
      <c r="I30" s="4">
        <f t="shared" si="2"/>
        <v>30</v>
      </c>
      <c r="J30" s="10">
        <f t="shared" si="3"/>
        <v>1.2225806451612906E-2</v>
      </c>
      <c r="K30" s="10">
        <f t="shared" si="4"/>
        <v>-3.2258064516129031E-2</v>
      </c>
      <c r="L30" s="10">
        <f t="shared" si="5"/>
        <v>0.1</v>
      </c>
      <c r="M30" s="10">
        <f t="shared" si="6"/>
        <v>0.12633333333333335</v>
      </c>
    </row>
    <row r="31" spans="1:13" x14ac:dyDescent="0.3">
      <c r="A31" s="1" t="s">
        <v>33</v>
      </c>
      <c r="B31" s="7">
        <v>22300</v>
      </c>
      <c r="C31" s="5">
        <v>5400</v>
      </c>
      <c r="D31" s="9">
        <f t="shared" si="0"/>
        <v>0.24215246636771301</v>
      </c>
      <c r="E31" s="7">
        <v>17300</v>
      </c>
      <c r="F31" s="7">
        <v>4160</v>
      </c>
      <c r="G31" s="8">
        <v>0.24</v>
      </c>
      <c r="H31" s="4">
        <f t="shared" si="1"/>
        <v>-5000</v>
      </c>
      <c r="I31" s="4">
        <f t="shared" si="2"/>
        <v>-1240</v>
      </c>
      <c r="J31" s="10">
        <f t="shared" si="3"/>
        <v>-2.1524663677130185E-3</v>
      </c>
      <c r="K31" s="10">
        <f t="shared" si="4"/>
        <v>-0.22421524663677131</v>
      </c>
      <c r="L31" s="10">
        <f t="shared" si="5"/>
        <v>-0.22962962962962963</v>
      </c>
      <c r="M31" s="10">
        <f t="shared" si="6"/>
        <v>-8.8888888888889461E-3</v>
      </c>
    </row>
    <row r="32" spans="1:13" x14ac:dyDescent="0.3">
      <c r="A32" s="1" t="s">
        <v>34</v>
      </c>
      <c r="B32" s="7">
        <v>5600</v>
      </c>
      <c r="C32" s="6">
        <v>900</v>
      </c>
      <c r="D32" s="9">
        <f t="shared" si="0"/>
        <v>0.16071428571428573</v>
      </c>
      <c r="E32" s="7">
        <v>3000</v>
      </c>
      <c r="F32" s="7">
        <v>470</v>
      </c>
      <c r="G32" s="8">
        <v>0.154</v>
      </c>
      <c r="H32" s="4">
        <f t="shared" si="1"/>
        <v>-2600</v>
      </c>
      <c r="I32" s="4">
        <f t="shared" si="2"/>
        <v>-430</v>
      </c>
      <c r="J32" s="10">
        <f t="shared" si="3"/>
        <v>-6.7142857142857282E-3</v>
      </c>
      <c r="K32" s="10">
        <f t="shared" si="4"/>
        <v>-0.4642857142857143</v>
      </c>
      <c r="L32" s="10">
        <f t="shared" si="5"/>
        <v>-0.4777777777777778</v>
      </c>
      <c r="M32" s="10">
        <f t="shared" si="6"/>
        <v>-4.1777777777777858E-2</v>
      </c>
    </row>
    <row r="33" spans="1:13" x14ac:dyDescent="0.3">
      <c r="A33" s="1" t="s">
        <v>35</v>
      </c>
      <c r="B33" s="7">
        <v>46700</v>
      </c>
      <c r="C33" s="5">
        <v>11800</v>
      </c>
      <c r="D33" s="9">
        <f t="shared" si="0"/>
        <v>0.25267665952890794</v>
      </c>
      <c r="E33" s="7">
        <v>53600</v>
      </c>
      <c r="F33" s="7">
        <v>13500</v>
      </c>
      <c r="G33" s="8">
        <v>0.252</v>
      </c>
      <c r="H33" s="4">
        <f t="shared" si="1"/>
        <v>6900</v>
      </c>
      <c r="I33" s="4">
        <f t="shared" si="2"/>
        <v>1700</v>
      </c>
      <c r="J33" s="10">
        <f t="shared" si="3"/>
        <v>-6.7665952890794134E-4</v>
      </c>
      <c r="K33" s="10">
        <f t="shared" si="4"/>
        <v>0.14775160599571735</v>
      </c>
      <c r="L33" s="10">
        <f t="shared" si="5"/>
        <v>0.1440677966101695</v>
      </c>
      <c r="M33" s="10">
        <f t="shared" si="6"/>
        <v>-2.6779661016949879E-3</v>
      </c>
    </row>
    <row r="34" spans="1:13" x14ac:dyDescent="0.3">
      <c r="A34" s="1" t="s">
        <v>36</v>
      </c>
      <c r="B34" s="7">
        <v>24600</v>
      </c>
      <c r="C34" s="5">
        <v>3200</v>
      </c>
      <c r="D34" s="9">
        <f t="shared" si="0"/>
        <v>0.13008130081300814</v>
      </c>
      <c r="E34" s="7">
        <v>23100</v>
      </c>
      <c r="F34" s="7">
        <v>2990</v>
      </c>
      <c r="G34" s="8">
        <v>0.129</v>
      </c>
      <c r="H34" s="4">
        <f t="shared" si="1"/>
        <v>-1500</v>
      </c>
      <c r="I34" s="4">
        <f t="shared" si="2"/>
        <v>-210</v>
      </c>
      <c r="J34" s="10">
        <f t="shared" si="3"/>
        <v>-1.0813008130081403E-3</v>
      </c>
      <c r="K34" s="10">
        <f t="shared" si="4"/>
        <v>-6.097560975609756E-2</v>
      </c>
      <c r="L34" s="10">
        <f t="shared" si="5"/>
        <v>-6.5625000000000003E-2</v>
      </c>
      <c r="M34" s="10">
        <f t="shared" si="6"/>
        <v>-8.3125000000000768E-3</v>
      </c>
    </row>
    <row r="35" spans="1:13" x14ac:dyDescent="0.3">
      <c r="A35" s="1" t="s">
        <v>37</v>
      </c>
      <c r="B35" s="7">
        <v>1600</v>
      </c>
      <c r="C35" s="6">
        <v>100</v>
      </c>
      <c r="D35" s="9">
        <f t="shared" si="0"/>
        <v>6.25E-2</v>
      </c>
      <c r="E35" s="7">
        <v>1600</v>
      </c>
      <c r="F35" s="7">
        <v>140</v>
      </c>
      <c r="G35" s="8">
        <v>8.5999999999999993E-2</v>
      </c>
      <c r="H35" s="4">
        <f t="shared" si="1"/>
        <v>0</v>
      </c>
      <c r="I35" s="4">
        <f t="shared" si="2"/>
        <v>40</v>
      </c>
      <c r="J35" s="10">
        <f t="shared" si="3"/>
        <v>2.3499999999999993E-2</v>
      </c>
      <c r="K35" s="10">
        <f t="shared" si="4"/>
        <v>0</v>
      </c>
      <c r="L35" s="10">
        <f t="shared" si="5"/>
        <v>0.4</v>
      </c>
      <c r="M35" s="10">
        <f t="shared" si="6"/>
        <v>0.37599999999999989</v>
      </c>
    </row>
    <row r="36" spans="1:13" x14ac:dyDescent="0.3">
      <c r="A36" s="1" t="s">
        <v>38</v>
      </c>
      <c r="B36" s="7">
        <v>29500</v>
      </c>
      <c r="C36" s="5">
        <v>5000</v>
      </c>
      <c r="D36" s="9">
        <f t="shared" si="0"/>
        <v>0.16949152542372881</v>
      </c>
      <c r="E36" s="7">
        <v>36100</v>
      </c>
      <c r="F36" s="7">
        <v>6160</v>
      </c>
      <c r="G36" s="8">
        <v>0.17100000000000001</v>
      </c>
      <c r="H36" s="4">
        <f t="shared" si="1"/>
        <v>6600</v>
      </c>
      <c r="I36" s="4">
        <f t="shared" si="2"/>
        <v>1160</v>
      </c>
      <c r="J36" s="10">
        <f t="shared" si="3"/>
        <v>1.5084745762712071E-3</v>
      </c>
      <c r="K36" s="10">
        <f t="shared" si="4"/>
        <v>0.22372881355932203</v>
      </c>
      <c r="L36" s="10">
        <f t="shared" si="5"/>
        <v>0.23200000000000001</v>
      </c>
      <c r="M36" s="10">
        <f t="shared" si="6"/>
        <v>8.9000000000001214E-3</v>
      </c>
    </row>
    <row r="37" spans="1:13" x14ac:dyDescent="0.3">
      <c r="A37" s="1" t="s">
        <v>39</v>
      </c>
      <c r="B37" s="7">
        <v>10000</v>
      </c>
      <c r="C37" s="5">
        <v>1300</v>
      </c>
      <c r="D37" s="9">
        <f t="shared" si="0"/>
        <v>0.13</v>
      </c>
      <c r="E37" s="7">
        <v>8600</v>
      </c>
      <c r="F37" s="7">
        <v>1150</v>
      </c>
      <c r="G37" s="8">
        <v>0.13400000000000001</v>
      </c>
      <c r="H37" s="4">
        <f t="shared" si="1"/>
        <v>-1400</v>
      </c>
      <c r="I37" s="4">
        <f t="shared" si="2"/>
        <v>-150</v>
      </c>
      <c r="J37" s="10">
        <f t="shared" si="3"/>
        <v>4.0000000000000036E-3</v>
      </c>
      <c r="K37" s="10">
        <f t="shared" si="4"/>
        <v>-0.14000000000000001</v>
      </c>
      <c r="L37" s="10">
        <f t="shared" si="5"/>
        <v>-0.11538461538461539</v>
      </c>
      <c r="M37" s="10">
        <f t="shared" si="6"/>
        <v>3.0769230769230795E-2</v>
      </c>
    </row>
    <row r="38" spans="1:13" x14ac:dyDescent="0.3">
      <c r="A38" s="1" t="s">
        <v>40</v>
      </c>
      <c r="B38" s="7">
        <v>9300</v>
      </c>
      <c r="C38" s="5">
        <v>1300</v>
      </c>
      <c r="D38" s="9">
        <f t="shared" si="0"/>
        <v>0.13978494623655913</v>
      </c>
      <c r="E38" s="7">
        <v>8500</v>
      </c>
      <c r="F38" s="7">
        <v>1180</v>
      </c>
      <c r="G38" s="8">
        <v>0.13900000000000001</v>
      </c>
      <c r="H38" s="4">
        <f t="shared" si="1"/>
        <v>-800</v>
      </c>
      <c r="I38" s="4">
        <f t="shared" si="2"/>
        <v>-120</v>
      </c>
      <c r="J38" s="10">
        <f t="shared" si="3"/>
        <v>-7.8494623655911422E-4</v>
      </c>
      <c r="K38" s="10">
        <f t="shared" si="4"/>
        <v>-8.6021505376344093E-2</v>
      </c>
      <c r="L38" s="10">
        <f t="shared" si="5"/>
        <v>-9.2307692307692313E-2</v>
      </c>
      <c r="M38" s="10">
        <f t="shared" si="6"/>
        <v>-5.6153846153844328E-3</v>
      </c>
    </row>
    <row r="39" spans="1:13" x14ac:dyDescent="0.3">
      <c r="A39" s="1" t="s">
        <v>41</v>
      </c>
      <c r="B39" s="7">
        <v>30100</v>
      </c>
      <c r="C39" s="5">
        <v>6000</v>
      </c>
      <c r="D39" s="9">
        <f t="shared" si="0"/>
        <v>0.19933554817275748</v>
      </c>
      <c r="E39" s="7">
        <v>31600</v>
      </c>
      <c r="F39" s="7">
        <v>6310</v>
      </c>
      <c r="G39" s="8">
        <v>0.2</v>
      </c>
      <c r="H39" s="4">
        <f t="shared" si="1"/>
        <v>1500</v>
      </c>
      <c r="I39" s="4">
        <f t="shared" si="2"/>
        <v>310</v>
      </c>
      <c r="J39" s="10">
        <f t="shared" si="3"/>
        <v>6.6445182724253482E-4</v>
      </c>
      <c r="K39" s="10">
        <f t="shared" si="4"/>
        <v>4.9833887043189369E-2</v>
      </c>
      <c r="L39" s="10">
        <f t="shared" si="5"/>
        <v>5.1666666666666666E-2</v>
      </c>
      <c r="M39" s="10">
        <f t="shared" si="6"/>
        <v>3.333333333333383E-3</v>
      </c>
    </row>
    <row r="40" spans="1:13" x14ac:dyDescent="0.3">
      <c r="A40" s="1" t="s">
        <v>42</v>
      </c>
      <c r="B40" s="7">
        <v>2400</v>
      </c>
      <c r="C40" s="6">
        <v>400</v>
      </c>
      <c r="D40" s="9">
        <f t="shared" si="0"/>
        <v>0.16666666666666666</v>
      </c>
      <c r="E40" s="7">
        <v>2700</v>
      </c>
      <c r="F40" s="7">
        <v>420</v>
      </c>
      <c r="G40" s="8">
        <v>0.157</v>
      </c>
      <c r="H40" s="4">
        <f t="shared" si="1"/>
        <v>300</v>
      </c>
      <c r="I40" s="4">
        <f t="shared" si="2"/>
        <v>20</v>
      </c>
      <c r="J40" s="10">
        <f t="shared" si="3"/>
        <v>-9.6666666666666567E-3</v>
      </c>
      <c r="K40" s="10">
        <f t="shared" si="4"/>
        <v>0.125</v>
      </c>
      <c r="L40" s="10">
        <f t="shared" si="5"/>
        <v>0.05</v>
      </c>
      <c r="M40" s="10">
        <f t="shared" si="6"/>
        <v>-5.799999999999994E-2</v>
      </c>
    </row>
    <row r="41" spans="1:13" x14ac:dyDescent="0.3">
      <c r="A41" s="1" t="s">
        <v>43</v>
      </c>
      <c r="B41" s="7">
        <v>11700</v>
      </c>
      <c r="C41" s="5">
        <v>1300</v>
      </c>
      <c r="D41" s="9">
        <f t="shared" si="0"/>
        <v>0.1111111111111111</v>
      </c>
      <c r="E41" s="7">
        <v>10900</v>
      </c>
      <c r="F41" s="7">
        <v>1210</v>
      </c>
      <c r="G41" s="8">
        <v>0.11</v>
      </c>
      <c r="H41" s="4">
        <f t="shared" si="1"/>
        <v>-800</v>
      </c>
      <c r="I41" s="4">
        <f t="shared" si="2"/>
        <v>-90</v>
      </c>
      <c r="J41" s="10">
        <f t="shared" si="3"/>
        <v>-1.1111111111111044E-3</v>
      </c>
      <c r="K41" s="10">
        <f t="shared" si="4"/>
        <v>-6.8376068376068383E-2</v>
      </c>
      <c r="L41" s="10">
        <f t="shared" si="5"/>
        <v>-6.9230769230769235E-2</v>
      </c>
      <c r="M41" s="10">
        <f t="shared" si="6"/>
        <v>-9.9999999999999395E-3</v>
      </c>
    </row>
    <row r="42" spans="1:13" x14ac:dyDescent="0.3">
      <c r="A42" s="1" t="s">
        <v>44</v>
      </c>
      <c r="B42" s="7">
        <v>2200</v>
      </c>
      <c r="C42" s="6">
        <v>200</v>
      </c>
      <c r="D42" s="9">
        <f t="shared" si="0"/>
        <v>9.0909090909090912E-2</v>
      </c>
      <c r="E42" s="7">
        <v>2100</v>
      </c>
      <c r="F42" s="7">
        <v>160</v>
      </c>
      <c r="G42" s="8">
        <v>7.5999999999999998E-2</v>
      </c>
      <c r="H42" s="4">
        <f t="shared" si="1"/>
        <v>-100</v>
      </c>
      <c r="I42" s="4">
        <f t="shared" si="2"/>
        <v>-40</v>
      </c>
      <c r="J42" s="10">
        <f t="shared" si="3"/>
        <v>-1.4909090909090914E-2</v>
      </c>
      <c r="K42" s="10">
        <f t="shared" si="4"/>
        <v>-4.5454545454545456E-2</v>
      </c>
      <c r="L42" s="10">
        <f t="shared" si="5"/>
        <v>-0.2</v>
      </c>
      <c r="M42" s="10">
        <f t="shared" si="6"/>
        <v>-0.16400000000000003</v>
      </c>
    </row>
    <row r="43" spans="1:13" x14ac:dyDescent="0.3">
      <c r="A43" s="1" t="s">
        <v>45</v>
      </c>
      <c r="B43" s="7">
        <v>16100</v>
      </c>
      <c r="C43" s="5">
        <v>2500</v>
      </c>
      <c r="D43" s="9">
        <f t="shared" si="0"/>
        <v>0.15527950310559005</v>
      </c>
      <c r="E43" s="7">
        <v>15100</v>
      </c>
      <c r="F43" s="7">
        <v>2350</v>
      </c>
      <c r="G43" s="8">
        <v>0.155</v>
      </c>
      <c r="H43" s="4">
        <f t="shared" si="1"/>
        <v>-1000</v>
      </c>
      <c r="I43" s="4">
        <f t="shared" si="2"/>
        <v>-150</v>
      </c>
      <c r="J43" s="10">
        <f t="shared" si="3"/>
        <v>-2.7950310559005098E-4</v>
      </c>
      <c r="K43" s="10">
        <f t="shared" si="4"/>
        <v>-6.2111801242236024E-2</v>
      </c>
      <c r="L43" s="10">
        <f t="shared" si="5"/>
        <v>-0.06</v>
      </c>
      <c r="M43" s="10">
        <f t="shared" si="6"/>
        <v>-1.7999999999999284E-3</v>
      </c>
    </row>
    <row r="44" spans="1:13" x14ac:dyDescent="0.3">
      <c r="A44" s="1" t="s">
        <v>46</v>
      </c>
      <c r="B44" s="7">
        <v>74100</v>
      </c>
      <c r="C44" s="5">
        <v>10700</v>
      </c>
      <c r="D44" s="9">
        <f t="shared" si="0"/>
        <v>0.14439946018893388</v>
      </c>
      <c r="E44" s="7">
        <v>99100</v>
      </c>
      <c r="F44" s="7">
        <v>14320</v>
      </c>
      <c r="G44" s="8">
        <v>0.14400000000000002</v>
      </c>
      <c r="H44" s="4">
        <f t="shared" si="1"/>
        <v>25000</v>
      </c>
      <c r="I44" s="4">
        <f t="shared" si="2"/>
        <v>3620</v>
      </c>
      <c r="J44" s="10">
        <f t="shared" si="3"/>
        <v>-3.9946018893385893E-4</v>
      </c>
      <c r="K44" s="10">
        <f t="shared" si="4"/>
        <v>0.33738191632928477</v>
      </c>
      <c r="L44" s="10">
        <f t="shared" si="5"/>
        <v>0.3383177570093458</v>
      </c>
      <c r="M44" s="10">
        <f t="shared" si="6"/>
        <v>-2.7663551401868173E-3</v>
      </c>
    </row>
    <row r="45" spans="1:13" x14ac:dyDescent="0.3">
      <c r="A45" s="1" t="s">
        <v>47</v>
      </c>
      <c r="B45" s="7">
        <v>9400</v>
      </c>
      <c r="C45" s="5">
        <v>1900</v>
      </c>
      <c r="D45" s="9">
        <f t="shared" si="0"/>
        <v>0.20212765957446807</v>
      </c>
      <c r="E45" s="7">
        <v>8100</v>
      </c>
      <c r="F45" s="7">
        <v>1670</v>
      </c>
      <c r="G45" s="8">
        <v>0.20499999999999999</v>
      </c>
      <c r="H45" s="4">
        <f t="shared" si="1"/>
        <v>-1300</v>
      </c>
      <c r="I45" s="4">
        <f t="shared" si="2"/>
        <v>-230</v>
      </c>
      <c r="J45" s="10">
        <f t="shared" si="3"/>
        <v>2.8723404255319163E-3</v>
      </c>
      <c r="K45" s="10">
        <f t="shared" si="4"/>
        <v>-0.13829787234042554</v>
      </c>
      <c r="L45" s="10">
        <f t="shared" si="5"/>
        <v>-0.12105263157894737</v>
      </c>
      <c r="M45" s="10">
        <f t="shared" si="6"/>
        <v>1.4210526315789481E-2</v>
      </c>
    </row>
    <row r="46" spans="1:13" x14ac:dyDescent="0.3">
      <c r="A46" s="1" t="s">
        <v>48</v>
      </c>
      <c r="B46" s="7">
        <v>1400</v>
      </c>
      <c r="C46" s="6">
        <v>100</v>
      </c>
      <c r="D46" s="9">
        <f t="shared" si="0"/>
        <v>7.1428571428571425E-2</v>
      </c>
      <c r="E46" s="7">
        <v>1300</v>
      </c>
      <c r="F46" s="7">
        <v>130</v>
      </c>
      <c r="G46" s="8">
        <v>9.8000000000000004E-2</v>
      </c>
      <c r="H46" s="4">
        <f t="shared" si="1"/>
        <v>-100</v>
      </c>
      <c r="I46" s="4">
        <f t="shared" si="2"/>
        <v>30</v>
      </c>
      <c r="J46" s="10">
        <f t="shared" si="3"/>
        <v>2.6571428571428579E-2</v>
      </c>
      <c r="K46" s="10">
        <f t="shared" si="4"/>
        <v>-7.1428571428571425E-2</v>
      </c>
      <c r="L46" s="10">
        <f t="shared" si="5"/>
        <v>0.3</v>
      </c>
      <c r="M46" s="10">
        <f t="shared" si="6"/>
        <v>0.37200000000000011</v>
      </c>
    </row>
    <row r="47" spans="1:13" x14ac:dyDescent="0.3">
      <c r="A47" s="1" t="s">
        <v>49</v>
      </c>
      <c r="B47" s="7">
        <v>20000</v>
      </c>
      <c r="C47" s="5">
        <v>3400</v>
      </c>
      <c r="D47" s="9">
        <f t="shared" si="0"/>
        <v>0.17</v>
      </c>
      <c r="E47" s="7">
        <v>18700</v>
      </c>
      <c r="F47" s="7">
        <v>3200</v>
      </c>
      <c r="G47" s="8">
        <v>0.17199999999999999</v>
      </c>
      <c r="H47" s="4">
        <f t="shared" si="1"/>
        <v>-1300</v>
      </c>
      <c r="I47" s="4">
        <f t="shared" si="2"/>
        <v>-200</v>
      </c>
      <c r="J47" s="10">
        <f t="shared" si="3"/>
        <v>1.999999999999974E-3</v>
      </c>
      <c r="K47" s="10">
        <f t="shared" si="4"/>
        <v>-6.5000000000000002E-2</v>
      </c>
      <c r="L47" s="10">
        <f t="shared" si="5"/>
        <v>-5.8823529411764705E-2</v>
      </c>
      <c r="M47" s="10">
        <f t="shared" si="6"/>
        <v>1.1764705882352788E-2</v>
      </c>
    </row>
    <row r="48" spans="1:13" x14ac:dyDescent="0.3">
      <c r="A48" s="1" t="s">
        <v>50</v>
      </c>
      <c r="B48" s="7">
        <v>17100</v>
      </c>
      <c r="C48" s="5">
        <v>3000</v>
      </c>
      <c r="D48" s="9">
        <f t="shared" si="0"/>
        <v>0.17543859649122806</v>
      </c>
      <c r="E48" s="7">
        <v>9600</v>
      </c>
      <c r="F48" s="7">
        <v>1700</v>
      </c>
      <c r="G48" s="8">
        <v>0.17800000000000002</v>
      </c>
      <c r="H48" s="4">
        <f t="shared" si="1"/>
        <v>-7500</v>
      </c>
      <c r="I48" s="4">
        <f t="shared" si="2"/>
        <v>-1300</v>
      </c>
      <c r="J48" s="10">
        <f t="shared" si="3"/>
        <v>2.5614035087719589E-3</v>
      </c>
      <c r="K48" s="10">
        <f t="shared" si="4"/>
        <v>-0.43859649122807015</v>
      </c>
      <c r="L48" s="10">
        <f t="shared" si="5"/>
        <v>-0.43333333333333335</v>
      </c>
      <c r="M48" s="10">
        <f t="shared" si="6"/>
        <v>1.4600000000000167E-2</v>
      </c>
    </row>
    <row r="49" spans="1:13" x14ac:dyDescent="0.3">
      <c r="A49" s="1" t="s">
        <v>51</v>
      </c>
      <c r="B49" s="7">
        <v>4200</v>
      </c>
      <c r="C49" s="6">
        <v>600</v>
      </c>
      <c r="D49" s="9">
        <f t="shared" si="0"/>
        <v>0.14285714285714285</v>
      </c>
      <c r="E49" s="7">
        <v>4000</v>
      </c>
      <c r="F49" s="7">
        <v>580</v>
      </c>
      <c r="G49" s="8">
        <v>0.14400000000000002</v>
      </c>
      <c r="H49" s="4">
        <f t="shared" si="1"/>
        <v>-200</v>
      </c>
      <c r="I49" s="4">
        <f t="shared" si="2"/>
        <v>-20</v>
      </c>
      <c r="J49" s="10">
        <f t="shared" si="3"/>
        <v>1.1428571428571677E-3</v>
      </c>
      <c r="K49" s="10">
        <f t="shared" si="4"/>
        <v>-4.7619047619047616E-2</v>
      </c>
      <c r="L49" s="10">
        <f t="shared" si="5"/>
        <v>-3.3333333333333333E-2</v>
      </c>
      <c r="M49" s="10">
        <f t="shared" si="6"/>
        <v>8.0000000000001736E-3</v>
      </c>
    </row>
    <row r="50" spans="1:13" x14ac:dyDescent="0.3">
      <c r="A50" s="1" t="s">
        <v>52</v>
      </c>
      <c r="B50" s="7">
        <v>14400</v>
      </c>
      <c r="C50" s="5">
        <v>2100</v>
      </c>
      <c r="D50" s="9">
        <f t="shared" si="0"/>
        <v>0.14583333333333334</v>
      </c>
      <c r="E50" s="7">
        <v>14700</v>
      </c>
      <c r="F50" s="7">
        <v>2150</v>
      </c>
      <c r="G50" s="8">
        <v>0.14699999999999999</v>
      </c>
      <c r="H50" s="4">
        <f t="shared" si="1"/>
        <v>300</v>
      </c>
      <c r="I50" s="4">
        <f t="shared" si="2"/>
        <v>50</v>
      </c>
      <c r="J50" s="10">
        <f t="shared" si="3"/>
        <v>1.1666666666666492E-3</v>
      </c>
      <c r="K50" s="10">
        <f t="shared" si="4"/>
        <v>2.0833333333333332E-2</v>
      </c>
      <c r="L50" s="10">
        <f t="shared" si="5"/>
        <v>2.3809523809523808E-2</v>
      </c>
      <c r="M50" s="10">
        <f t="shared" si="6"/>
        <v>7.9999999999998805E-3</v>
      </c>
    </row>
    <row r="51" spans="1:13" x14ac:dyDescent="0.3">
      <c r="A51" s="1" t="s">
        <v>53</v>
      </c>
      <c r="B51" s="7">
        <v>1500</v>
      </c>
      <c r="C51" s="6">
        <v>100</v>
      </c>
      <c r="D51" s="9">
        <f t="shared" si="0"/>
        <v>6.6666666666666666E-2</v>
      </c>
      <c r="E51" s="7">
        <v>1400</v>
      </c>
      <c r="F51" s="7">
        <v>140</v>
      </c>
      <c r="G51" s="8">
        <v>9.6999999999999989E-2</v>
      </c>
      <c r="H51" s="4">
        <f t="shared" si="1"/>
        <v>-100</v>
      </c>
      <c r="I51" s="4">
        <f t="shared" si="2"/>
        <v>40</v>
      </c>
      <c r="J51" s="10">
        <f t="shared" si="3"/>
        <v>3.0333333333333323E-2</v>
      </c>
      <c r="K51" s="10">
        <f t="shared" si="4"/>
        <v>-6.6666666666666666E-2</v>
      </c>
      <c r="L51" s="10">
        <f t="shared" si="5"/>
        <v>0.4</v>
      </c>
      <c r="M51" s="10">
        <f t="shared" si="6"/>
        <v>0.45499999999999985</v>
      </c>
    </row>
    <row r="52" spans="1:13" x14ac:dyDescent="0.3">
      <c r="E52" s="11">
        <f>SUM(E3:E51)</f>
        <v>747500</v>
      </c>
    </row>
  </sheetData>
  <mergeCells count="4">
    <mergeCell ref="B1:D1"/>
    <mergeCell ref="K1:M1"/>
    <mergeCell ref="H1:J1"/>
    <mergeCell ref="E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S4 ver_3</vt:lpstr>
      <vt:lpstr>Table 4</vt:lpstr>
      <vt:lpstr>Table S4 ver_2</vt:lpstr>
      <vt:lpstr>Table S4</vt:lpstr>
    </vt:vector>
  </TitlesOfParts>
  <Company>Texas A&amp;M Transportation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Alotaibi, Raed</dc:creator>
  <cp:lastModifiedBy>Raed Alotaibi</cp:lastModifiedBy>
  <dcterms:created xsi:type="dcterms:W3CDTF">2019-07-11T16:37:33Z</dcterms:created>
  <dcterms:modified xsi:type="dcterms:W3CDTF">2019-08-08T02:43:05Z</dcterms:modified>
</cp:coreProperties>
</file>