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Tables\"/>
    </mc:Choice>
  </mc:AlternateContent>
  <bookViews>
    <workbookView xWindow="0" yWindow="0" windowWidth="28800" windowHeight="12300" activeTab="3"/>
  </bookViews>
  <sheets>
    <sheet name="Sheet4" sheetId="4" r:id="rId1"/>
    <sheet name="Sheet5" sheetId="5" r:id="rId2"/>
    <sheet name="Comparison state" sheetId="6" r:id="rId3"/>
    <sheet name="Sheet7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I15" i="4"/>
  <c r="I16" i="4"/>
  <c r="I17" i="4"/>
  <c r="I18" i="4"/>
  <c r="I19" i="4"/>
  <c r="I20" i="4"/>
  <c r="I21" i="4"/>
  <c r="I22" i="4"/>
  <c r="G16" i="4"/>
  <c r="G17" i="4"/>
  <c r="G18" i="4"/>
  <c r="G19" i="4"/>
  <c r="G20" i="4"/>
  <c r="G21" i="4"/>
  <c r="G22" i="4"/>
  <c r="G15" i="4"/>
</calcChain>
</file>

<file path=xl/sharedStrings.xml><?xml version="1.0" encoding="utf-8"?>
<sst xmlns="http://schemas.openxmlformats.org/spreadsheetml/2006/main" count="269" uniqueCount="149">
  <si>
    <t>AC</t>
  </si>
  <si>
    <t>AF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</si>
  <si>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</si>
  <si>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</si>
  <si>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</si>
  <si>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</si>
  <si>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</si>
  <si>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</si>
  <si>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</si>
  <si>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</si>
  <si>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</si>
  <si>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</si>
  <si>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</si>
  <si>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</si>
  <si>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</si>
  <si>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</si>
  <si>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</si>
  <si>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</si>
  <si>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</si>
  <si>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</si>
  <si>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</si>
  <si>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</si>
  <si>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</si>
  <si>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</si>
  <si>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</si>
  <si>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</si>
  <si>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</si>
  <si>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</si>
  <si>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</si>
  <si>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</si>
  <si>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</si>
  <si>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</si>
  <si>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</si>
  <si>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</si>
  <si>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</si>
  <si>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</si>
  <si>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</si>
  <si>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</si>
  <si>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</si>
  <si>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</si>
  <si>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</si>
  <si>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</si>
  <si>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</si>
  <si>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</si>
  <si>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</si>
  <si>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</si>
  <si>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</si>
  <si>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</si>
  <si>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</si>
  <si>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</si>
  <si>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</si>
  <si>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</si>
  <si>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By living location (% of Total)</t>
  </si>
  <si>
    <t>Rural</t>
  </si>
  <si>
    <t>142,559 (19%)</t>
  </si>
  <si>
    <t>13,951 (11%)</t>
  </si>
  <si>
    <t>Urban cluster</t>
  </si>
  <si>
    <t>71,249 (9%)</t>
  </si>
  <si>
    <t>9,296 (7%)</t>
  </si>
  <si>
    <t>Urbanized area</t>
  </si>
  <si>
    <t>541,085 (72%)</t>
  </si>
  <si>
    <t>109,581 (82%)</t>
  </si>
  <si>
    <t>By median household income (% of Total)</t>
  </si>
  <si>
    <t>&lt;$20,000</t>
  </si>
  <si>
    <t>28,039 (4%)</t>
  </si>
  <si>
    <t>5,834 (4%)</t>
  </si>
  <si>
    <t>$20,000 to &lt;$35,000</t>
  </si>
  <si>
    <t>134,208 (18%)</t>
  </si>
  <si>
    <t>24,906 (19%)</t>
  </si>
  <si>
    <t>$35,000 to &lt;$50,000</t>
  </si>
  <si>
    <t>190,481 (25%)</t>
  </si>
  <si>
    <t>32,369 (24%)</t>
  </si>
  <si>
    <t>$50,000 to &lt;$75,000</t>
  </si>
  <si>
    <t>223,522 (30%)</t>
  </si>
  <si>
    <t>37,559 (28%)</t>
  </si>
  <si>
    <t>≥$75,000</t>
  </si>
  <si>
    <t>178,497 (24%)</t>
  </si>
  <si>
    <t>32,133 (24%)</t>
  </si>
  <si>
    <t>Origin cases</t>
  </si>
  <si>
    <t>Origin AC</t>
  </si>
  <si>
    <t>BRFSS sample</t>
  </si>
  <si>
    <t>ACBS Sample</t>
  </si>
  <si>
    <t>Incident case</t>
  </si>
  <si>
    <t>At-risk</t>
  </si>
  <si>
    <t>Incidence rate</t>
  </si>
  <si>
    <t>Prevalence rate</t>
  </si>
  <si>
    <t>55,094 (50,674,742)</t>
  </si>
  <si>
    <t>59,487 (43,661,381)</t>
  </si>
  <si>
    <t>Incident cases</t>
  </si>
  <si>
    <t>Main results</t>
  </si>
  <si>
    <t>Orignial results</t>
  </si>
  <si>
    <t>Difference</t>
  </si>
  <si>
    <t>Percentage difference</t>
  </si>
  <si>
    <t>Asthma Incident cases</t>
  </si>
  <si>
    <t>Attributable cases</t>
  </si>
  <si>
    <t>Attributable fraction</t>
  </si>
  <si>
    <t>14,466 (10%)</t>
  </si>
  <si>
    <t>9,844 (7%)</t>
  </si>
  <si>
    <t>117,621 (83%)</t>
  </si>
  <si>
    <t>5,892 (4%)</t>
  </si>
  <si>
    <t>25,794 (18%)</t>
  </si>
  <si>
    <t>34,549 (24%)</t>
  </si>
  <si>
    <t>Original results</t>
  </si>
  <si>
    <t>148,470 (19%)</t>
  </si>
  <si>
    <t>75,453 (9%)</t>
  </si>
  <si>
    <t>571,011 (72%)</t>
  </si>
  <si>
    <t>28,207 (4%)</t>
  </si>
  <si>
    <t>137,765 (17%)</t>
  </si>
  <si>
    <t>200,367 (25%)</t>
  </si>
  <si>
    <t>236,827 (30%)</t>
  </si>
  <si>
    <t>40,540 (29%)</t>
  </si>
  <si>
    <t>191,621 (24%)</t>
  </si>
  <si>
    <t>35,128 (25%)</t>
  </si>
  <si>
    <t>State</t>
  </si>
  <si>
    <t>Ever asthma</t>
  </si>
  <si>
    <t>Years available</t>
  </si>
  <si>
    <t>D.C.</t>
  </si>
  <si>
    <t>Total children</t>
  </si>
  <si>
    <t>Comparison</t>
  </si>
  <si>
    <t>%</t>
  </si>
  <si>
    <t>Overall</t>
  </si>
  <si>
    <t>BRFSS sample (weighted)</t>
  </si>
  <si>
    <t>61,862 (53,327,550)</t>
  </si>
  <si>
    <t>59,821 (47,747,373)</t>
  </si>
  <si>
    <t>57,200 (39,975,264)</t>
  </si>
  <si>
    <t xml:space="preserve">Ever asthma sample (weighted) </t>
  </si>
  <si>
    <t>7,168 (6,493,224)</t>
  </si>
  <si>
    <t>7,971 (5,763,409)</t>
  </si>
  <si>
    <t>8,255 (7,218,400)</t>
  </si>
  <si>
    <t>8,126 (6,279,938)</t>
  </si>
  <si>
    <t>7,483 (5,158,455)</t>
  </si>
  <si>
    <t>ACBS Sample (weighted)</t>
  </si>
  <si>
    <t>2017 ()</t>
  </si>
  <si>
    <t>3924 ()</t>
  </si>
  <si>
    <t>4095 ()</t>
  </si>
  <si>
    <t>2196 ()</t>
  </si>
  <si>
    <t xml:space="preserve">Incident case sample (weighted) </t>
  </si>
  <si>
    <t>154 (404,276)</t>
  </si>
  <si>
    <t>173 (312,917)</t>
  </si>
  <si>
    <t>169 (385,818)</t>
  </si>
  <si>
    <t>153 (297,546)</t>
  </si>
  <si>
    <t>160 (319,743)</t>
  </si>
  <si>
    <t>At-risk sample (weighted)</t>
  </si>
  <si>
    <t>48,080 (30,825,589)</t>
  </si>
  <si>
    <t>51,689 (36,050,557)</t>
  </si>
  <si>
    <t>53,776 (26,491,259)</t>
  </si>
  <si>
    <t>51,848 (25,942,087)</t>
  </si>
  <si>
    <t>49,877 (22,900,850)</t>
  </si>
  <si>
    <t>Number of states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</si>
</sst>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7" xfId="0" applyBorder="1"/>
    <xf numFmtId="0" fontId="1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3" fontId="3" fillId="0" borderId="7" xfId="0" applyNumberFormat="1" applyFont="1" applyBorder="1" applyAlignment="1">
      <alignment horizontal="right" vertical="center" wrapText="1"/>
    </xf>
    <xf numFmtId="168" fontId="0" fillId="0" borderId="7" xfId="0" applyNumberFormat="1" applyBorder="1" applyAlignment="1">
      <alignment horizontal="right" vertical="center" wrapText="1"/>
    </xf>
    <xf numFmtId="3" fontId="0" fillId="0" borderId="7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 wrapText="1"/>
    </xf>
    <xf numFmtId="168" fontId="0" fillId="0" borderId="7" xfId="0" applyNumberFormat="1" applyBorder="1" applyAlignment="1">
      <alignment horizontal="right" vertical="center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9" fontId="0" fillId="0" borderId="7" xfId="0" applyNumberFormat="1" applyBorder="1" applyAlignment="1">
      <alignment horizontal="right" vertical="center"/>
    </xf>
    <xf numFmtId="9" fontId="0" fillId="0" borderId="7" xfId="0" applyNumberForma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8" fontId="3" fillId="0" borderId="4" xfId="0" applyNumberFormat="1" applyFont="1" applyBorder="1" applyAlignment="1">
      <alignment horizontal="right" vertical="center" wrapText="1"/>
    </xf>
    <xf numFmtId="168" fontId="3" fillId="0" borderId="4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3" fontId="3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8" fontId="0" fillId="0" borderId="7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3" workbookViewId="0">
      <selection activeCell="Q30" sqref="Q30"/>
    </sheetView>
  </sheetViews>
  <sheetFormatPr defaultRowHeight="15" x14ac:dyDescent="0.25"/>
  <cols>
    <col min="1" max="1" width="17.42578125" customWidth="1"/>
    <col min="2" max="2" width="20.140625" customWidth="1"/>
    <col min="3" max="3" width="15.42578125" customWidth="1"/>
    <col min="4" max="4" width="13.140625" bestFit="1" customWidth="1"/>
    <col min="5" max="5" width="11.85546875" bestFit="1" customWidth="1"/>
    <col min="6" max="7" width="14.85546875" customWidth="1"/>
    <col min="8" max="8" width="11.85546875" bestFit="1" customWidth="1"/>
    <col min="9" max="9" width="11.85546875" customWidth="1"/>
    <col min="10" max="10" width="12" customWidth="1"/>
    <col min="11" max="11" width="14.140625" customWidth="1"/>
    <col min="12" max="13" width="11.85546875" bestFit="1" customWidth="1"/>
    <col min="14" max="14" width="15.5703125" bestFit="1" customWidth="1"/>
    <col min="15" max="16" width="11.85546875" bestFit="1" customWidth="1"/>
  </cols>
  <sheetData>
    <row r="1" spans="1:16" ht="30" x14ac:dyDescent="0.25">
      <c r="A1" s="17"/>
      <c r="B1" s="17"/>
      <c r="C1" s="18" t="s">
        <v>93</v>
      </c>
      <c r="D1" s="18" t="s">
        <v>94</v>
      </c>
      <c r="E1" s="18" t="s">
        <v>95</v>
      </c>
    </row>
    <row r="2" spans="1:16" ht="15.75" thickBot="1" x14ac:dyDescent="0.3">
      <c r="A2" s="3"/>
      <c r="B2" s="5" t="s">
        <v>51</v>
      </c>
      <c r="C2" s="6">
        <v>754893</v>
      </c>
      <c r="D2" s="6">
        <v>132829</v>
      </c>
      <c r="E2" s="7">
        <v>17.600000000000001</v>
      </c>
    </row>
    <row r="3" spans="1:16" ht="15.75" thickBot="1" x14ac:dyDescent="0.3">
      <c r="A3" s="10" t="s">
        <v>52</v>
      </c>
      <c r="B3" s="8" t="s">
        <v>53</v>
      </c>
      <c r="C3" s="7" t="s">
        <v>54</v>
      </c>
      <c r="D3" s="7" t="s">
        <v>55</v>
      </c>
      <c r="E3" s="7">
        <v>9.8000000000000007</v>
      </c>
    </row>
    <row r="4" spans="1:16" ht="15.75" thickBot="1" x14ac:dyDescent="0.3">
      <c r="A4" s="9"/>
      <c r="B4" s="8" t="s">
        <v>56</v>
      </c>
      <c r="C4" s="7" t="s">
        <v>57</v>
      </c>
      <c r="D4" s="7" t="s">
        <v>58</v>
      </c>
      <c r="E4" s="7">
        <v>13</v>
      </c>
    </row>
    <row r="5" spans="1:16" ht="15.75" thickBot="1" x14ac:dyDescent="0.3">
      <c r="A5" s="11"/>
      <c r="B5" s="8" t="s">
        <v>59</v>
      </c>
      <c r="C5" s="7" t="s">
        <v>60</v>
      </c>
      <c r="D5" s="7" t="s">
        <v>61</v>
      </c>
      <c r="E5" s="7">
        <v>20.3</v>
      </c>
    </row>
    <row r="6" spans="1:16" ht="15.75" thickBot="1" x14ac:dyDescent="0.3">
      <c r="A6" s="10" t="s">
        <v>62</v>
      </c>
      <c r="B6" s="5" t="s">
        <v>63</v>
      </c>
      <c r="C6" s="7" t="s">
        <v>64</v>
      </c>
      <c r="D6" s="7" t="s">
        <v>65</v>
      </c>
      <c r="E6" s="7">
        <v>20.8</v>
      </c>
    </row>
    <row r="7" spans="1:16" ht="15.75" thickBot="1" x14ac:dyDescent="0.3">
      <c r="A7" s="9"/>
      <c r="B7" s="5" t="s">
        <v>66</v>
      </c>
      <c r="C7" s="7" t="s">
        <v>67</v>
      </c>
      <c r="D7" s="7" t="s">
        <v>68</v>
      </c>
      <c r="E7" s="7">
        <v>18.600000000000001</v>
      </c>
    </row>
    <row r="8" spans="1:16" ht="15.75" thickBot="1" x14ac:dyDescent="0.3">
      <c r="A8" s="9"/>
      <c r="B8" s="5" t="s">
        <v>69</v>
      </c>
      <c r="C8" s="7" t="s">
        <v>70</v>
      </c>
      <c r="D8" s="7" t="s">
        <v>71</v>
      </c>
      <c r="E8" s="7">
        <v>17</v>
      </c>
    </row>
    <row r="9" spans="1:16" ht="15.75" thickBot="1" x14ac:dyDescent="0.3">
      <c r="A9" s="9"/>
      <c r="B9" s="5" t="s">
        <v>72</v>
      </c>
      <c r="C9" s="7" t="s">
        <v>73</v>
      </c>
      <c r="D9" s="7" t="s">
        <v>74</v>
      </c>
      <c r="E9" s="7">
        <v>16.8</v>
      </c>
    </row>
    <row r="10" spans="1:16" ht="15.75" thickBot="1" x14ac:dyDescent="0.3">
      <c r="A10" s="11"/>
      <c r="B10" s="5" t="s">
        <v>75</v>
      </c>
      <c r="C10" s="7" t="s">
        <v>76</v>
      </c>
      <c r="D10" s="7" t="s">
        <v>77</v>
      </c>
      <c r="E10" s="7">
        <v>18</v>
      </c>
    </row>
    <row r="12" spans="1:16" x14ac:dyDescent="0.25">
      <c r="A12" s="14"/>
      <c r="B12" s="14"/>
      <c r="C12" s="32" t="s">
        <v>89</v>
      </c>
      <c r="D12" s="32"/>
      <c r="E12" s="32"/>
      <c r="F12" s="32" t="s">
        <v>90</v>
      </c>
      <c r="G12" s="32"/>
      <c r="H12" s="32"/>
      <c r="I12" s="32"/>
      <c r="J12" s="32"/>
      <c r="K12" s="32" t="s">
        <v>91</v>
      </c>
      <c r="L12" s="32"/>
      <c r="M12" s="32"/>
      <c r="N12" s="32" t="s">
        <v>92</v>
      </c>
      <c r="O12" s="32"/>
      <c r="P12" s="32"/>
    </row>
    <row r="13" spans="1:16" ht="30" x14ac:dyDescent="0.25">
      <c r="A13" s="14"/>
      <c r="B13" s="20"/>
      <c r="C13" s="21" t="s">
        <v>93</v>
      </c>
      <c r="D13" s="21" t="s">
        <v>94</v>
      </c>
      <c r="E13" s="21" t="s">
        <v>95</v>
      </c>
      <c r="F13" s="21" t="s">
        <v>93</v>
      </c>
      <c r="G13" s="21"/>
      <c r="H13" s="21" t="s">
        <v>94</v>
      </c>
      <c r="I13" s="21"/>
      <c r="J13" s="21" t="s">
        <v>95</v>
      </c>
      <c r="K13" s="21" t="s">
        <v>93</v>
      </c>
      <c r="L13" s="21" t="s">
        <v>94</v>
      </c>
      <c r="M13" s="21" t="s">
        <v>95</v>
      </c>
      <c r="N13" s="21" t="s">
        <v>93</v>
      </c>
      <c r="O13" s="21" t="s">
        <v>94</v>
      </c>
      <c r="P13" s="21" t="s">
        <v>95</v>
      </c>
    </row>
    <row r="14" spans="1:16" x14ac:dyDescent="0.25">
      <c r="A14" s="14"/>
      <c r="B14" s="22" t="s">
        <v>51</v>
      </c>
      <c r="C14" s="23">
        <v>754893</v>
      </c>
      <c r="D14" s="23">
        <v>132829</v>
      </c>
      <c r="E14" s="24">
        <v>0.17599999999999999</v>
      </c>
      <c r="F14" s="25">
        <v>794934</v>
      </c>
      <c r="G14" s="25"/>
      <c r="H14" s="26">
        <v>141931</v>
      </c>
      <c r="I14" s="26"/>
      <c r="J14" s="24">
        <v>0.17899999999999999</v>
      </c>
      <c r="K14" s="25">
        <v>-40041</v>
      </c>
      <c r="L14" s="26">
        <v>-9103</v>
      </c>
      <c r="M14" s="24">
        <v>-3.0000000000000001E-3</v>
      </c>
      <c r="N14" s="27">
        <v>-0.05</v>
      </c>
      <c r="O14" s="24">
        <v>-6.4000000000000001E-2</v>
      </c>
      <c r="P14" s="24">
        <v>-1.4E-2</v>
      </c>
    </row>
    <row r="15" spans="1:16" x14ac:dyDescent="0.25">
      <c r="A15" s="28" t="s">
        <v>52</v>
      </c>
      <c r="B15" s="22" t="s">
        <v>53</v>
      </c>
      <c r="C15" s="29" t="s">
        <v>54</v>
      </c>
      <c r="D15" s="29" t="s">
        <v>55</v>
      </c>
      <c r="E15" s="24">
        <v>9.8000000000000004E-2</v>
      </c>
      <c r="F15" s="25">
        <v>148470</v>
      </c>
      <c r="G15" s="33">
        <f>F15/$F$14</f>
        <v>0.18677022243356053</v>
      </c>
      <c r="H15" s="26">
        <v>14466</v>
      </c>
      <c r="I15" s="34">
        <f>H15/$H$14</f>
        <v>0.10192276528735794</v>
      </c>
      <c r="J15" s="24">
        <v>9.7000000000000003E-2</v>
      </c>
      <c r="K15" s="25">
        <v>-5911</v>
      </c>
      <c r="L15" s="30">
        <v>-514</v>
      </c>
      <c r="M15" s="24">
        <v>0</v>
      </c>
      <c r="N15" s="27">
        <v>-0.04</v>
      </c>
      <c r="O15" s="24">
        <v>-3.5999999999999997E-2</v>
      </c>
      <c r="P15" s="24">
        <v>4.0000000000000001E-3</v>
      </c>
    </row>
    <row r="16" spans="1:16" x14ac:dyDescent="0.25">
      <c r="A16" s="28"/>
      <c r="B16" s="22" t="s">
        <v>56</v>
      </c>
      <c r="C16" s="29" t="s">
        <v>57</v>
      </c>
      <c r="D16" s="29" t="s">
        <v>58</v>
      </c>
      <c r="E16" s="24">
        <v>0.13</v>
      </c>
      <c r="F16" s="25">
        <v>75453</v>
      </c>
      <c r="G16" s="33">
        <f t="shared" ref="G16:G22" si="0">F16/$F$14</f>
        <v>9.4917313890209756E-2</v>
      </c>
      <c r="H16" s="26">
        <v>9844</v>
      </c>
      <c r="I16" s="34">
        <f t="shared" ref="I16:I22" si="1">H16/$H$14</f>
        <v>6.9357645616531974E-2</v>
      </c>
      <c r="J16" s="24">
        <v>0.13</v>
      </c>
      <c r="K16" s="25">
        <v>-4204</v>
      </c>
      <c r="L16" s="30">
        <v>-549</v>
      </c>
      <c r="M16" s="24">
        <v>0</v>
      </c>
      <c r="N16" s="27">
        <v>-5.6000000000000001E-2</v>
      </c>
      <c r="O16" s="24">
        <v>-5.6000000000000001E-2</v>
      </c>
      <c r="P16" s="24">
        <v>0</v>
      </c>
    </row>
    <row r="17" spans="1:16" x14ac:dyDescent="0.25">
      <c r="A17" s="28"/>
      <c r="B17" s="22" t="s">
        <v>59</v>
      </c>
      <c r="C17" s="29" t="s">
        <v>60</v>
      </c>
      <c r="D17" s="29" t="s">
        <v>61</v>
      </c>
      <c r="E17" s="24">
        <v>0.20300000000000001</v>
      </c>
      <c r="F17" s="25">
        <v>571011</v>
      </c>
      <c r="G17" s="33">
        <f t="shared" si="0"/>
        <v>0.7183124636762297</v>
      </c>
      <c r="H17" s="26">
        <v>117621</v>
      </c>
      <c r="I17" s="34">
        <f t="shared" si="1"/>
        <v>0.8287195890961101</v>
      </c>
      <c r="J17" s="24">
        <v>0.20599999999999999</v>
      </c>
      <c r="K17" s="25">
        <v>-29926</v>
      </c>
      <c r="L17" s="26">
        <v>-8040</v>
      </c>
      <c r="M17" s="24">
        <v>-3.0000000000000001E-3</v>
      </c>
      <c r="N17" s="27">
        <v>-5.1999999999999998E-2</v>
      </c>
      <c r="O17" s="24">
        <v>-6.8000000000000005E-2</v>
      </c>
      <c r="P17" s="24">
        <v>-1.7000000000000001E-2</v>
      </c>
    </row>
    <row r="18" spans="1:16" x14ac:dyDescent="0.25">
      <c r="A18" s="28" t="s">
        <v>62</v>
      </c>
      <c r="B18" s="22" t="s">
        <v>63</v>
      </c>
      <c r="C18" s="29" t="s">
        <v>64</v>
      </c>
      <c r="D18" s="29" t="s">
        <v>65</v>
      </c>
      <c r="E18" s="24">
        <v>0.20799999999999999</v>
      </c>
      <c r="F18" s="25">
        <v>28207</v>
      </c>
      <c r="G18" s="33">
        <f t="shared" si="0"/>
        <v>3.5483448940415177E-2</v>
      </c>
      <c r="H18" s="26">
        <v>5892</v>
      </c>
      <c r="I18" s="34">
        <f t="shared" si="1"/>
        <v>4.1513129619322062E-2</v>
      </c>
      <c r="J18" s="24">
        <v>0.20899999999999999</v>
      </c>
      <c r="K18" s="31">
        <v>-168</v>
      </c>
      <c r="L18" s="30">
        <v>-58</v>
      </c>
      <c r="M18" s="24">
        <v>-1E-3</v>
      </c>
      <c r="N18" s="27">
        <v>-6.0000000000000001E-3</v>
      </c>
      <c r="O18" s="24">
        <v>-0.01</v>
      </c>
      <c r="P18" s="24">
        <v>-4.0000000000000001E-3</v>
      </c>
    </row>
    <row r="19" spans="1:16" x14ac:dyDescent="0.25">
      <c r="A19" s="28"/>
      <c r="B19" s="22" t="s">
        <v>66</v>
      </c>
      <c r="C19" s="29" t="s">
        <v>67</v>
      </c>
      <c r="D19" s="29" t="s">
        <v>68</v>
      </c>
      <c r="E19" s="24">
        <v>0.186</v>
      </c>
      <c r="F19" s="25">
        <v>137765</v>
      </c>
      <c r="G19" s="33">
        <f t="shared" si="0"/>
        <v>0.17330369565272086</v>
      </c>
      <c r="H19" s="26">
        <v>25794</v>
      </c>
      <c r="I19" s="34">
        <f t="shared" si="1"/>
        <v>0.18173619575709324</v>
      </c>
      <c r="J19" s="24">
        <v>0.187</v>
      </c>
      <c r="K19" s="25">
        <v>-3558</v>
      </c>
      <c r="L19" s="30">
        <v>-889</v>
      </c>
      <c r="M19" s="24">
        <v>-2E-3</v>
      </c>
      <c r="N19" s="27">
        <v>-2.5999999999999999E-2</v>
      </c>
      <c r="O19" s="24">
        <v>-3.4000000000000002E-2</v>
      </c>
      <c r="P19" s="24">
        <v>-8.9999999999999993E-3</v>
      </c>
    </row>
    <row r="20" spans="1:16" x14ac:dyDescent="0.25">
      <c r="A20" s="28"/>
      <c r="B20" s="22" t="s">
        <v>69</v>
      </c>
      <c r="C20" s="29" t="s">
        <v>70</v>
      </c>
      <c r="D20" s="29" t="s">
        <v>71</v>
      </c>
      <c r="E20" s="24">
        <v>0.17</v>
      </c>
      <c r="F20" s="25">
        <v>200367</v>
      </c>
      <c r="G20" s="33">
        <f t="shared" si="0"/>
        <v>0.25205488757557232</v>
      </c>
      <c r="H20" s="26">
        <v>34549</v>
      </c>
      <c r="I20" s="34">
        <f t="shared" si="1"/>
        <v>0.24342109898471792</v>
      </c>
      <c r="J20" s="24">
        <v>0.17199999999999999</v>
      </c>
      <c r="K20" s="25">
        <v>-9885</v>
      </c>
      <c r="L20" s="26">
        <v>-2180</v>
      </c>
      <c r="M20" s="24">
        <v>-2E-3</v>
      </c>
      <c r="N20" s="27">
        <v>-4.9000000000000002E-2</v>
      </c>
      <c r="O20" s="24">
        <v>-6.3E-2</v>
      </c>
      <c r="P20" s="24">
        <v>-1.4E-2</v>
      </c>
    </row>
    <row r="21" spans="1:16" x14ac:dyDescent="0.25">
      <c r="A21" s="28"/>
      <c r="B21" s="22" t="s">
        <v>72</v>
      </c>
      <c r="C21" s="29" t="s">
        <v>73</v>
      </c>
      <c r="D21" s="29" t="s">
        <v>74</v>
      </c>
      <c r="E21" s="24">
        <v>0.16800000000000001</v>
      </c>
      <c r="F21" s="25">
        <v>236827</v>
      </c>
      <c r="G21" s="33">
        <f t="shared" si="0"/>
        <v>0.29792033049284594</v>
      </c>
      <c r="H21" s="26">
        <v>40540</v>
      </c>
      <c r="I21" s="34">
        <f t="shared" si="1"/>
        <v>0.28563175063939522</v>
      </c>
      <c r="J21" s="24">
        <v>0.17100000000000001</v>
      </c>
      <c r="K21" s="25">
        <v>-13305</v>
      </c>
      <c r="L21" s="26">
        <v>-2981</v>
      </c>
      <c r="M21" s="24">
        <v>-3.0000000000000001E-3</v>
      </c>
      <c r="N21" s="27">
        <v>-5.6000000000000001E-2</v>
      </c>
      <c r="O21" s="24">
        <v>-7.3999999999999996E-2</v>
      </c>
      <c r="P21" s="24">
        <v>-1.7999999999999999E-2</v>
      </c>
    </row>
    <row r="22" spans="1:16" x14ac:dyDescent="0.25">
      <c r="A22" s="28"/>
      <c r="B22" s="22" t="s">
        <v>75</v>
      </c>
      <c r="C22" s="29" t="s">
        <v>76</v>
      </c>
      <c r="D22" s="29" t="s">
        <v>77</v>
      </c>
      <c r="E22" s="24">
        <v>0.18</v>
      </c>
      <c r="F22" s="25">
        <v>191621</v>
      </c>
      <c r="G22" s="33">
        <f t="shared" si="0"/>
        <v>0.24105271632613526</v>
      </c>
      <c r="H22" s="26">
        <v>35128</v>
      </c>
      <c r="I22" s="34">
        <f t="shared" si="1"/>
        <v>0.24750054603997718</v>
      </c>
      <c r="J22" s="24">
        <v>0.183</v>
      </c>
      <c r="K22" s="25">
        <v>-13123</v>
      </c>
      <c r="L22" s="26">
        <v>-2994</v>
      </c>
      <c r="M22" s="24">
        <v>-3.0000000000000001E-3</v>
      </c>
      <c r="N22" s="27">
        <v>-6.8000000000000005E-2</v>
      </c>
      <c r="O22" s="24">
        <v>-8.5000000000000006E-2</v>
      </c>
      <c r="P22" s="24">
        <v>-1.7999999999999999E-2</v>
      </c>
    </row>
    <row r="25" spans="1:16" ht="15.75" thickBot="1" x14ac:dyDescent="0.3"/>
    <row r="26" spans="1:16" ht="15.75" thickBot="1" x14ac:dyDescent="0.3">
      <c r="A26" s="35"/>
      <c r="B26" s="36"/>
      <c r="C26" s="43" t="s">
        <v>89</v>
      </c>
      <c r="D26" s="42"/>
      <c r="E26" s="44"/>
      <c r="F26" s="43" t="s">
        <v>102</v>
      </c>
      <c r="G26" s="42"/>
      <c r="H26" s="44"/>
      <c r="I26" s="43" t="s">
        <v>91</v>
      </c>
      <c r="J26" s="42"/>
      <c r="K26" s="44"/>
      <c r="L26" s="43" t="s">
        <v>92</v>
      </c>
      <c r="M26" s="42"/>
      <c r="N26" s="44"/>
    </row>
    <row r="27" spans="1:16" ht="45.75" thickBot="1" x14ac:dyDescent="0.3">
      <c r="A27" s="37"/>
      <c r="B27" s="38"/>
      <c r="C27" s="39" t="s">
        <v>93</v>
      </c>
      <c r="D27" s="39" t="s">
        <v>94</v>
      </c>
      <c r="E27" s="39" t="s">
        <v>95</v>
      </c>
      <c r="F27" s="39" t="s">
        <v>93</v>
      </c>
      <c r="G27" s="39" t="s">
        <v>94</v>
      </c>
      <c r="H27" s="39" t="s">
        <v>95</v>
      </c>
      <c r="I27" s="39" t="s">
        <v>93</v>
      </c>
      <c r="J27" s="39" t="s">
        <v>94</v>
      </c>
      <c r="K27" s="39" t="s">
        <v>95</v>
      </c>
      <c r="L27" s="39" t="s">
        <v>93</v>
      </c>
      <c r="M27" s="39" t="s">
        <v>94</v>
      </c>
      <c r="N27" s="39" t="s">
        <v>95</v>
      </c>
    </row>
    <row r="28" spans="1:16" ht="15.75" thickBot="1" x14ac:dyDescent="0.3">
      <c r="A28" s="37"/>
      <c r="B28" s="8" t="s">
        <v>51</v>
      </c>
      <c r="C28" s="6">
        <v>754893</v>
      </c>
      <c r="D28" s="6">
        <v>132829</v>
      </c>
      <c r="E28" s="48">
        <v>0.17599999999999999</v>
      </c>
      <c r="F28" s="40">
        <v>794934</v>
      </c>
      <c r="G28" s="6">
        <v>141931</v>
      </c>
      <c r="H28" s="48">
        <v>0.17899999999999999</v>
      </c>
      <c r="I28" s="40">
        <v>-40041</v>
      </c>
      <c r="J28" s="6">
        <v>-9103</v>
      </c>
      <c r="K28" s="48">
        <v>-3.0000000000000001E-3</v>
      </c>
      <c r="L28" s="49">
        <v>-0.05</v>
      </c>
      <c r="M28" s="48">
        <v>-6.4000000000000001E-2</v>
      </c>
      <c r="N28" s="48">
        <v>-1.4E-2</v>
      </c>
    </row>
    <row r="29" spans="1:16" ht="15.75" thickBot="1" x14ac:dyDescent="0.3">
      <c r="A29" s="46" t="s">
        <v>52</v>
      </c>
      <c r="B29" s="8" t="s">
        <v>53</v>
      </c>
      <c r="C29" s="7" t="s">
        <v>54</v>
      </c>
      <c r="D29" s="7" t="s">
        <v>55</v>
      </c>
      <c r="E29" s="48">
        <v>9.8000000000000004E-2</v>
      </c>
      <c r="F29" s="41" t="s">
        <v>103</v>
      </c>
      <c r="G29" s="7" t="s">
        <v>96</v>
      </c>
      <c r="H29" s="48">
        <v>9.7000000000000003E-2</v>
      </c>
      <c r="I29" s="40">
        <v>-5911</v>
      </c>
      <c r="J29" s="7">
        <v>-514</v>
      </c>
      <c r="K29" s="48">
        <v>0</v>
      </c>
      <c r="L29" s="49">
        <v>-0.04</v>
      </c>
      <c r="M29" s="48">
        <v>-3.5999999999999997E-2</v>
      </c>
      <c r="N29" s="48">
        <v>4.0000000000000001E-3</v>
      </c>
    </row>
    <row r="30" spans="1:16" ht="15.75" thickBot="1" x14ac:dyDescent="0.3">
      <c r="A30" s="45"/>
      <c r="B30" s="8" t="s">
        <v>56</v>
      </c>
      <c r="C30" s="7" t="s">
        <v>57</v>
      </c>
      <c r="D30" s="7" t="s">
        <v>58</v>
      </c>
      <c r="E30" s="48">
        <v>0.13</v>
      </c>
      <c r="F30" s="41" t="s">
        <v>104</v>
      </c>
      <c r="G30" s="7" t="s">
        <v>97</v>
      </c>
      <c r="H30" s="48">
        <v>0.13</v>
      </c>
      <c r="I30" s="40">
        <v>-4204</v>
      </c>
      <c r="J30" s="7">
        <v>-549</v>
      </c>
      <c r="K30" s="48">
        <v>0</v>
      </c>
      <c r="L30" s="49">
        <v>-5.6000000000000001E-2</v>
      </c>
      <c r="M30" s="48">
        <v>-5.6000000000000001E-2</v>
      </c>
      <c r="N30" s="48">
        <v>0</v>
      </c>
    </row>
    <row r="31" spans="1:16" ht="15.75" thickBot="1" x14ac:dyDescent="0.3">
      <c r="A31" s="47"/>
      <c r="B31" s="8" t="s">
        <v>59</v>
      </c>
      <c r="C31" s="7" t="s">
        <v>60</v>
      </c>
      <c r="D31" s="7" t="s">
        <v>61</v>
      </c>
      <c r="E31" s="48">
        <v>0.20300000000000001</v>
      </c>
      <c r="F31" s="41" t="s">
        <v>105</v>
      </c>
      <c r="G31" s="7" t="s">
        <v>98</v>
      </c>
      <c r="H31" s="48">
        <v>0.20599999999999999</v>
      </c>
      <c r="I31" s="40">
        <v>-29926</v>
      </c>
      <c r="J31" s="6">
        <v>-8040</v>
      </c>
      <c r="K31" s="48">
        <v>-3.0000000000000001E-3</v>
      </c>
      <c r="L31" s="49">
        <v>-5.1999999999999998E-2</v>
      </c>
      <c r="M31" s="48">
        <v>-6.8000000000000005E-2</v>
      </c>
      <c r="N31" s="48">
        <v>-1.7000000000000001E-2</v>
      </c>
    </row>
    <row r="32" spans="1:16" ht="15.75" thickBot="1" x14ac:dyDescent="0.3">
      <c r="A32" s="46" t="s">
        <v>62</v>
      </c>
      <c r="B32" s="8" t="s">
        <v>63</v>
      </c>
      <c r="C32" s="7" t="s">
        <v>64</v>
      </c>
      <c r="D32" s="7" t="s">
        <v>65</v>
      </c>
      <c r="E32" s="48">
        <v>0.20799999999999999</v>
      </c>
      <c r="F32" s="41" t="s">
        <v>106</v>
      </c>
      <c r="G32" s="7" t="s">
        <v>99</v>
      </c>
      <c r="H32" s="48">
        <v>0.20899999999999999</v>
      </c>
      <c r="I32" s="41">
        <v>-168</v>
      </c>
      <c r="J32" s="7">
        <v>-58</v>
      </c>
      <c r="K32" s="48">
        <v>-1E-3</v>
      </c>
      <c r="L32" s="49">
        <v>-6.0000000000000001E-3</v>
      </c>
      <c r="M32" s="48">
        <v>-0.01</v>
      </c>
      <c r="N32" s="48">
        <v>-4.0000000000000001E-3</v>
      </c>
    </row>
    <row r="33" spans="1:14" ht="15.75" thickBot="1" x14ac:dyDescent="0.3">
      <c r="A33" s="45"/>
      <c r="B33" s="8" t="s">
        <v>66</v>
      </c>
      <c r="C33" s="7" t="s">
        <v>67</v>
      </c>
      <c r="D33" s="7" t="s">
        <v>68</v>
      </c>
      <c r="E33" s="48">
        <v>0.186</v>
      </c>
      <c r="F33" s="41" t="s">
        <v>107</v>
      </c>
      <c r="G33" s="7" t="s">
        <v>100</v>
      </c>
      <c r="H33" s="48">
        <v>0.187</v>
      </c>
      <c r="I33" s="40">
        <v>-3558</v>
      </c>
      <c r="J33" s="7">
        <v>-889</v>
      </c>
      <c r="K33" s="48">
        <v>-2E-3</v>
      </c>
      <c r="L33" s="49">
        <v>-2.5999999999999999E-2</v>
      </c>
      <c r="M33" s="48">
        <v>-3.4000000000000002E-2</v>
      </c>
      <c r="N33" s="48">
        <v>-8.9999999999999993E-3</v>
      </c>
    </row>
    <row r="34" spans="1:14" ht="15.75" thickBot="1" x14ac:dyDescent="0.3">
      <c r="A34" s="45"/>
      <c r="B34" s="8" t="s">
        <v>69</v>
      </c>
      <c r="C34" s="7" t="s">
        <v>70</v>
      </c>
      <c r="D34" s="7" t="s">
        <v>71</v>
      </c>
      <c r="E34" s="48">
        <v>0.17</v>
      </c>
      <c r="F34" s="41" t="s">
        <v>108</v>
      </c>
      <c r="G34" s="7" t="s">
        <v>101</v>
      </c>
      <c r="H34" s="48">
        <v>0.17199999999999999</v>
      </c>
      <c r="I34" s="40">
        <v>-9885</v>
      </c>
      <c r="J34" s="6">
        <v>-2180</v>
      </c>
      <c r="K34" s="48">
        <v>-2E-3</v>
      </c>
      <c r="L34" s="49">
        <v>-4.9000000000000002E-2</v>
      </c>
      <c r="M34" s="48">
        <v>-6.3E-2</v>
      </c>
      <c r="N34" s="48">
        <v>-1.4E-2</v>
      </c>
    </row>
    <row r="35" spans="1:14" ht="15.75" thickBot="1" x14ac:dyDescent="0.3">
      <c r="A35" s="45"/>
      <c r="B35" s="8" t="s">
        <v>72</v>
      </c>
      <c r="C35" s="7" t="s">
        <v>73</v>
      </c>
      <c r="D35" s="7" t="s">
        <v>74</v>
      </c>
      <c r="E35" s="48">
        <v>0.16800000000000001</v>
      </c>
      <c r="F35" s="41" t="s">
        <v>109</v>
      </c>
      <c r="G35" s="7" t="s">
        <v>110</v>
      </c>
      <c r="H35" s="48">
        <v>0.17100000000000001</v>
      </c>
      <c r="I35" s="40">
        <v>-13305</v>
      </c>
      <c r="J35" s="6">
        <v>-2981</v>
      </c>
      <c r="K35" s="48">
        <v>-3.0000000000000001E-3</v>
      </c>
      <c r="L35" s="49">
        <v>-5.6000000000000001E-2</v>
      </c>
      <c r="M35" s="48">
        <v>-7.3999999999999996E-2</v>
      </c>
      <c r="N35" s="48">
        <v>-1.7999999999999999E-2</v>
      </c>
    </row>
    <row r="36" spans="1:14" ht="15.75" thickBot="1" x14ac:dyDescent="0.3">
      <c r="A36" s="47"/>
      <c r="B36" s="8" t="s">
        <v>75</v>
      </c>
      <c r="C36" s="7" t="s">
        <v>76</v>
      </c>
      <c r="D36" s="7" t="s">
        <v>77</v>
      </c>
      <c r="E36" s="48">
        <v>0.18</v>
      </c>
      <c r="F36" s="41" t="s">
        <v>111</v>
      </c>
      <c r="G36" s="7" t="s">
        <v>112</v>
      </c>
      <c r="H36" s="48">
        <v>0.183</v>
      </c>
      <c r="I36" s="40">
        <v>-13123</v>
      </c>
      <c r="J36" s="6">
        <v>-2994</v>
      </c>
      <c r="K36" s="48">
        <v>-3.0000000000000001E-3</v>
      </c>
      <c r="L36" s="49">
        <v>-6.8000000000000005E-2</v>
      </c>
      <c r="M36" s="48">
        <v>-8.5000000000000006E-2</v>
      </c>
      <c r="N36" s="48">
        <v>-1.7999999999999999E-2</v>
      </c>
    </row>
  </sheetData>
  <mergeCells count="14">
    <mergeCell ref="N12:P12"/>
    <mergeCell ref="K12:M12"/>
    <mergeCell ref="F12:J12"/>
    <mergeCell ref="C12:E12"/>
    <mergeCell ref="C26:E26"/>
    <mergeCell ref="I26:K26"/>
    <mergeCell ref="L26:N26"/>
    <mergeCell ref="F26:H26"/>
    <mergeCell ref="A29:A31"/>
    <mergeCell ref="A32:A36"/>
    <mergeCell ref="A15:A17"/>
    <mergeCell ref="A18:A22"/>
    <mergeCell ref="A3:A5"/>
    <mergeCell ref="A6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2" max="2" width="7.5703125" bestFit="1" customWidth="1"/>
    <col min="3" max="3" width="13.28515625" bestFit="1" customWidth="1"/>
    <col min="4" max="4" width="11.7109375" bestFit="1" customWidth="1"/>
    <col min="5" max="5" width="12.5703125" bestFit="1" customWidth="1"/>
    <col min="7" max="7" width="13.7109375" bestFit="1" customWidth="1"/>
    <col min="8" max="8" width="15" bestFit="1" customWidth="1"/>
  </cols>
  <sheetData>
    <row r="1" spans="1:9" ht="30.75" thickBot="1" x14ac:dyDescent="0.3">
      <c r="A1" s="50" t="s">
        <v>113</v>
      </c>
      <c r="B1" s="2" t="s">
        <v>81</v>
      </c>
      <c r="C1" s="53" t="s">
        <v>80</v>
      </c>
      <c r="D1" s="12" t="s">
        <v>114</v>
      </c>
      <c r="E1" s="12" t="s">
        <v>82</v>
      </c>
      <c r="F1" s="12" t="s">
        <v>83</v>
      </c>
      <c r="G1" s="12" t="s">
        <v>84</v>
      </c>
      <c r="H1" s="12" t="s">
        <v>85</v>
      </c>
      <c r="I1" s="2" t="s">
        <v>115</v>
      </c>
    </row>
    <row r="2" spans="1:9" ht="15.75" thickBot="1" x14ac:dyDescent="0.3">
      <c r="A2" s="1" t="s">
        <v>3</v>
      </c>
      <c r="B2" s="4">
        <v>103</v>
      </c>
      <c r="C2" s="51">
        <v>5535</v>
      </c>
      <c r="D2" s="38">
        <v>699</v>
      </c>
      <c r="E2" s="38">
        <v>10</v>
      </c>
      <c r="F2" s="51">
        <v>4846</v>
      </c>
      <c r="G2" s="52">
        <v>15.2</v>
      </c>
      <c r="H2" s="52">
        <v>13.1</v>
      </c>
      <c r="I2" s="16"/>
    </row>
    <row r="3" spans="1:9" ht="15.75" thickBot="1" x14ac:dyDescent="0.3">
      <c r="A3" s="1" t="s">
        <v>5</v>
      </c>
      <c r="B3" s="4">
        <v>172</v>
      </c>
      <c r="C3" s="51">
        <v>11801</v>
      </c>
      <c r="D3" s="51">
        <v>1543</v>
      </c>
      <c r="E3" s="38">
        <v>13</v>
      </c>
      <c r="F3" s="51">
        <v>10271</v>
      </c>
      <c r="G3" s="52">
        <v>9.3000000000000007</v>
      </c>
      <c r="H3" s="52">
        <v>12.2</v>
      </c>
      <c r="I3" s="16"/>
    </row>
    <row r="4" spans="1:9" ht="15.75" thickBot="1" x14ac:dyDescent="0.3">
      <c r="A4" s="1" t="s">
        <v>7</v>
      </c>
      <c r="B4" s="4">
        <v>549</v>
      </c>
      <c r="C4" s="51">
        <v>7112</v>
      </c>
      <c r="D4" s="51">
        <v>1132</v>
      </c>
      <c r="E4" s="38">
        <v>47</v>
      </c>
      <c r="F4" s="51">
        <v>6027</v>
      </c>
      <c r="G4" s="52">
        <v>12</v>
      </c>
      <c r="H4" s="52">
        <v>16</v>
      </c>
      <c r="I4" s="16"/>
    </row>
    <row r="5" spans="1:9" ht="15.75" thickBot="1" x14ac:dyDescent="0.3">
      <c r="A5" s="1" t="s">
        <v>116</v>
      </c>
      <c r="B5" s="4">
        <v>69</v>
      </c>
      <c r="C5" s="51">
        <v>4101</v>
      </c>
      <c r="D5" s="38">
        <v>685</v>
      </c>
      <c r="E5" s="38">
        <v>6</v>
      </c>
      <c r="F5" s="51">
        <v>3422</v>
      </c>
      <c r="G5" s="52">
        <v>17.7</v>
      </c>
      <c r="H5" s="52">
        <v>19.899999999999999</v>
      </c>
      <c r="I5" s="16"/>
    </row>
    <row r="6" spans="1:9" ht="15.75" thickBot="1" x14ac:dyDescent="0.3">
      <c r="A6" s="1" t="s">
        <v>11</v>
      </c>
      <c r="B6" s="4">
        <v>545</v>
      </c>
      <c r="C6" s="51">
        <v>9433</v>
      </c>
      <c r="D6" s="51">
        <v>1455</v>
      </c>
      <c r="E6" s="38">
        <v>26</v>
      </c>
      <c r="F6" s="51">
        <v>8004</v>
      </c>
      <c r="G6" s="52">
        <v>9.1</v>
      </c>
      <c r="H6" s="52">
        <v>15.1</v>
      </c>
      <c r="I6" s="16"/>
    </row>
    <row r="7" spans="1:9" ht="15.75" thickBot="1" x14ac:dyDescent="0.3">
      <c r="A7" s="1" t="s">
        <v>13</v>
      </c>
      <c r="B7" s="4">
        <v>122</v>
      </c>
      <c r="C7" s="51">
        <v>6187</v>
      </c>
      <c r="D7" s="38">
        <v>778</v>
      </c>
      <c r="E7" s="38">
        <v>6</v>
      </c>
      <c r="F7" s="51">
        <v>5415</v>
      </c>
      <c r="G7" s="52">
        <v>6.7</v>
      </c>
      <c r="H7" s="52">
        <v>12.4</v>
      </c>
      <c r="I7" s="16"/>
    </row>
    <row r="8" spans="1:9" ht="15.75" thickBot="1" x14ac:dyDescent="0.3">
      <c r="A8" s="1" t="s">
        <v>14</v>
      </c>
      <c r="B8" s="4">
        <v>500</v>
      </c>
      <c r="C8" s="51">
        <v>9824</v>
      </c>
      <c r="D8" s="51">
        <v>1361</v>
      </c>
      <c r="E8" s="38">
        <v>41</v>
      </c>
      <c r="F8" s="51">
        <v>8504</v>
      </c>
      <c r="G8" s="52">
        <v>15.2</v>
      </c>
      <c r="H8" s="52">
        <v>12.8</v>
      </c>
      <c r="I8" s="16"/>
    </row>
    <row r="9" spans="1:9" ht="15.75" thickBot="1" x14ac:dyDescent="0.3">
      <c r="A9" s="1" t="s">
        <v>15</v>
      </c>
      <c r="B9" s="4">
        <v>245</v>
      </c>
      <c r="C9" s="51">
        <v>8084</v>
      </c>
      <c r="D9" s="38">
        <v>724</v>
      </c>
      <c r="E9" s="38">
        <v>19</v>
      </c>
      <c r="F9" s="51">
        <v>7379</v>
      </c>
      <c r="G9" s="52">
        <v>6.3</v>
      </c>
      <c r="H9" s="52">
        <v>8.4</v>
      </c>
      <c r="I9" s="16"/>
    </row>
    <row r="10" spans="1:9" ht="15.75" thickBot="1" x14ac:dyDescent="0.3">
      <c r="A10" s="1" t="s">
        <v>16</v>
      </c>
      <c r="B10" s="4">
        <v>827</v>
      </c>
      <c r="C10" s="51">
        <v>14699</v>
      </c>
      <c r="D10" s="51">
        <v>1839</v>
      </c>
      <c r="E10" s="38">
        <v>50</v>
      </c>
      <c r="F10" s="51">
        <v>12910</v>
      </c>
      <c r="G10" s="52">
        <v>9</v>
      </c>
      <c r="H10" s="52">
        <v>11.6</v>
      </c>
      <c r="I10" s="16"/>
    </row>
    <row r="11" spans="1:9" ht="15.75" thickBot="1" x14ac:dyDescent="0.3">
      <c r="A11" s="1" t="s">
        <v>18</v>
      </c>
      <c r="B11" s="4">
        <v>88</v>
      </c>
      <c r="C11" s="51">
        <v>8829</v>
      </c>
      <c r="D11" s="51">
        <v>1214</v>
      </c>
      <c r="E11" s="38">
        <v>4</v>
      </c>
      <c r="F11" s="51">
        <v>7619</v>
      </c>
      <c r="G11" s="52">
        <v>5.8</v>
      </c>
      <c r="H11" s="52">
        <v>13</v>
      </c>
      <c r="I11" s="16"/>
    </row>
    <row r="12" spans="1:9" ht="15.75" thickBot="1" x14ac:dyDescent="0.3">
      <c r="A12" s="1" t="s">
        <v>19</v>
      </c>
      <c r="B12" s="4">
        <v>376</v>
      </c>
      <c r="C12" s="51">
        <v>4523</v>
      </c>
      <c r="D12" s="38">
        <v>644</v>
      </c>
      <c r="E12" s="38">
        <v>23</v>
      </c>
      <c r="F12" s="51">
        <v>3902</v>
      </c>
      <c r="G12" s="52">
        <v>9.1999999999999993</v>
      </c>
      <c r="H12" s="52">
        <v>13.2</v>
      </c>
      <c r="I12" s="16"/>
    </row>
    <row r="13" spans="1:9" ht="15.75" thickBot="1" x14ac:dyDescent="0.3">
      <c r="A13" s="1" t="s">
        <v>20</v>
      </c>
      <c r="B13" s="4">
        <v>624</v>
      </c>
      <c r="C13" s="51">
        <v>13093</v>
      </c>
      <c r="D13" s="51">
        <v>1897</v>
      </c>
      <c r="E13" s="38">
        <v>44</v>
      </c>
      <c r="F13" s="51">
        <v>11240</v>
      </c>
      <c r="G13" s="52">
        <v>11.2</v>
      </c>
      <c r="H13" s="52">
        <v>14.8</v>
      </c>
      <c r="I13" s="16"/>
    </row>
    <row r="14" spans="1:9" ht="15.75" thickBot="1" x14ac:dyDescent="0.3">
      <c r="A14" s="1" t="s">
        <v>22</v>
      </c>
      <c r="B14" s="4">
        <v>680</v>
      </c>
      <c r="C14" s="51">
        <v>10762</v>
      </c>
      <c r="D14" s="51">
        <v>1524</v>
      </c>
      <c r="E14" s="38">
        <v>43</v>
      </c>
      <c r="F14" s="51">
        <v>9281</v>
      </c>
      <c r="G14" s="52">
        <v>12</v>
      </c>
      <c r="H14" s="52">
        <v>13.6</v>
      </c>
      <c r="I14" s="16"/>
    </row>
    <row r="15" spans="1:9" ht="15.75" thickBot="1" x14ac:dyDescent="0.3">
      <c r="A15" s="1" t="s">
        <v>24</v>
      </c>
      <c r="B15" s="4">
        <v>208</v>
      </c>
      <c r="C15" s="51">
        <v>10816</v>
      </c>
      <c r="D15" s="51">
        <v>1527</v>
      </c>
      <c r="E15" s="38">
        <v>14</v>
      </c>
      <c r="F15" s="51">
        <v>9303</v>
      </c>
      <c r="G15" s="52">
        <v>14</v>
      </c>
      <c r="H15" s="52">
        <v>14.2</v>
      </c>
      <c r="I15" s="16"/>
    </row>
    <row r="16" spans="1:9" ht="15.75" thickBot="1" x14ac:dyDescent="0.3">
      <c r="A16" s="1" t="s">
        <v>25</v>
      </c>
      <c r="B16" s="4">
        <v>262</v>
      </c>
      <c r="C16" s="51">
        <v>5646</v>
      </c>
      <c r="D16" s="38">
        <v>814</v>
      </c>
      <c r="E16" s="38">
        <v>20</v>
      </c>
      <c r="F16" s="51">
        <v>4852</v>
      </c>
      <c r="G16" s="52">
        <v>12.9</v>
      </c>
      <c r="H16" s="52">
        <v>13.9</v>
      </c>
      <c r="I16" s="16"/>
    </row>
    <row r="17" spans="1:9" ht="15.75" thickBot="1" x14ac:dyDescent="0.3">
      <c r="A17" s="1" t="s">
        <v>26</v>
      </c>
      <c r="B17" s="4">
        <v>286</v>
      </c>
      <c r="C17" s="51">
        <v>8609</v>
      </c>
      <c r="D17" s="38">
        <v>909</v>
      </c>
      <c r="E17" s="38">
        <v>17</v>
      </c>
      <c r="F17" s="51">
        <v>7717</v>
      </c>
      <c r="G17" s="52">
        <v>4.3</v>
      </c>
      <c r="H17" s="52">
        <v>9.6999999999999993</v>
      </c>
      <c r="I17" s="16"/>
    </row>
    <row r="18" spans="1:9" ht="15.75" thickBot="1" x14ac:dyDescent="0.3">
      <c r="A18" s="1" t="s">
        <v>27</v>
      </c>
      <c r="B18" s="4">
        <v>717</v>
      </c>
      <c r="C18" s="51">
        <v>17883</v>
      </c>
      <c r="D18" s="51">
        <v>1644</v>
      </c>
      <c r="E18" s="38">
        <v>53</v>
      </c>
      <c r="F18" s="51">
        <v>16292</v>
      </c>
      <c r="G18" s="52">
        <v>9.1</v>
      </c>
      <c r="H18" s="52">
        <v>9.3000000000000007</v>
      </c>
      <c r="I18" s="16"/>
    </row>
    <row r="19" spans="1:9" ht="15.75" thickBot="1" x14ac:dyDescent="0.3">
      <c r="A19" s="1" t="s">
        <v>29</v>
      </c>
      <c r="B19" s="4">
        <v>232</v>
      </c>
      <c r="C19" s="51">
        <v>5285</v>
      </c>
      <c r="D19" s="38">
        <v>664</v>
      </c>
      <c r="E19" s="38">
        <v>19</v>
      </c>
      <c r="F19" s="51">
        <v>4640</v>
      </c>
      <c r="G19" s="52">
        <v>12</v>
      </c>
      <c r="H19" s="52">
        <v>12.1</v>
      </c>
      <c r="I19" s="16"/>
    </row>
    <row r="20" spans="1:9" ht="15.75" thickBot="1" x14ac:dyDescent="0.3">
      <c r="A20" s="1" t="s">
        <v>30</v>
      </c>
      <c r="B20" s="4">
        <v>458</v>
      </c>
      <c r="C20" s="51">
        <v>15410</v>
      </c>
      <c r="D20" s="51">
        <v>2230</v>
      </c>
      <c r="E20" s="38">
        <v>32</v>
      </c>
      <c r="F20" s="51">
        <v>13212</v>
      </c>
      <c r="G20" s="52">
        <v>9.8000000000000007</v>
      </c>
      <c r="H20" s="52">
        <v>14.3</v>
      </c>
      <c r="I20" s="16"/>
    </row>
    <row r="21" spans="1:9" ht="15.75" thickBot="1" x14ac:dyDescent="0.3">
      <c r="A21" s="1" t="s">
        <v>31</v>
      </c>
      <c r="B21" s="4">
        <v>287</v>
      </c>
      <c r="C21" s="51">
        <v>5554</v>
      </c>
      <c r="D21" s="38">
        <v>765</v>
      </c>
      <c r="E21" s="38">
        <v>17</v>
      </c>
      <c r="F21" s="51">
        <v>4806</v>
      </c>
      <c r="G21" s="52">
        <v>6.7</v>
      </c>
      <c r="H21" s="52">
        <v>12</v>
      </c>
      <c r="I21" s="16"/>
    </row>
    <row r="22" spans="1:9" ht="15.75" thickBot="1" x14ac:dyDescent="0.3">
      <c r="A22" s="1" t="s">
        <v>32</v>
      </c>
      <c r="B22" s="4">
        <v>404</v>
      </c>
      <c r="C22" s="51">
        <v>7083</v>
      </c>
      <c r="D22" s="51">
        <v>1079</v>
      </c>
      <c r="E22" s="38">
        <v>28</v>
      </c>
      <c r="F22" s="51">
        <v>6032</v>
      </c>
      <c r="G22" s="52">
        <v>14.7</v>
      </c>
      <c r="H22" s="52">
        <v>15.8</v>
      </c>
      <c r="I22" s="16"/>
    </row>
    <row r="23" spans="1:9" ht="15.75" thickBot="1" x14ac:dyDescent="0.3">
      <c r="A23" s="1" t="s">
        <v>35</v>
      </c>
      <c r="B23" s="4">
        <v>351</v>
      </c>
      <c r="C23" s="51">
        <v>7989</v>
      </c>
      <c r="D23" s="51">
        <v>1138</v>
      </c>
      <c r="E23" s="38">
        <v>32</v>
      </c>
      <c r="F23" s="51">
        <v>6883</v>
      </c>
      <c r="G23" s="52">
        <v>15.1</v>
      </c>
      <c r="H23" s="52">
        <v>12.3</v>
      </c>
      <c r="I23" s="16"/>
    </row>
    <row r="24" spans="1:9" ht="15.75" thickBot="1" x14ac:dyDescent="0.3">
      <c r="A24" s="1" t="s">
        <v>36</v>
      </c>
      <c r="B24" s="4">
        <v>299</v>
      </c>
      <c r="C24" s="51">
        <v>8611</v>
      </c>
      <c r="D24" s="51">
        <v>1291</v>
      </c>
      <c r="E24" s="38">
        <v>21</v>
      </c>
      <c r="F24" s="51">
        <v>7341</v>
      </c>
      <c r="G24" s="52">
        <v>10.8</v>
      </c>
      <c r="H24" s="52">
        <v>14</v>
      </c>
      <c r="I24" s="16"/>
    </row>
    <row r="25" spans="1:9" ht="15.75" thickBot="1" x14ac:dyDescent="0.3">
      <c r="A25" s="1" t="s">
        <v>37</v>
      </c>
      <c r="B25" s="4">
        <v>165</v>
      </c>
      <c r="C25" s="51">
        <v>4793</v>
      </c>
      <c r="D25" s="38">
        <v>579</v>
      </c>
      <c r="E25" s="38">
        <v>13</v>
      </c>
      <c r="F25" s="51">
        <v>4227</v>
      </c>
      <c r="G25" s="52">
        <v>11.1</v>
      </c>
      <c r="H25" s="52">
        <v>11.1</v>
      </c>
      <c r="I25" s="16"/>
    </row>
    <row r="26" spans="1:9" ht="15.75" thickBot="1" x14ac:dyDescent="0.3">
      <c r="A26" s="1" t="s">
        <v>38</v>
      </c>
      <c r="B26" s="4">
        <v>209</v>
      </c>
      <c r="C26" s="51">
        <v>14760</v>
      </c>
      <c r="D26" s="51">
        <v>2090</v>
      </c>
      <c r="E26" s="38">
        <v>12</v>
      </c>
      <c r="F26" s="51">
        <v>12682</v>
      </c>
      <c r="G26" s="52">
        <v>13.2</v>
      </c>
      <c r="H26" s="52">
        <v>13.9</v>
      </c>
      <c r="I26" s="16"/>
    </row>
    <row r="27" spans="1:9" ht="15.75" thickBot="1" x14ac:dyDescent="0.3">
      <c r="A27" s="1" t="s">
        <v>39</v>
      </c>
      <c r="B27" s="4">
        <v>169</v>
      </c>
      <c r="C27" s="51">
        <v>7127</v>
      </c>
      <c r="D27" s="51">
        <v>1209</v>
      </c>
      <c r="E27" s="38">
        <v>11</v>
      </c>
      <c r="F27" s="51">
        <v>5929</v>
      </c>
      <c r="G27" s="52">
        <v>14.3</v>
      </c>
      <c r="H27" s="52">
        <v>16.100000000000001</v>
      </c>
      <c r="I27" s="16"/>
    </row>
    <row r="28" spans="1:9" ht="15.75" thickBot="1" x14ac:dyDescent="0.3">
      <c r="A28" s="1" t="s">
        <v>43</v>
      </c>
      <c r="B28" s="4">
        <v>780</v>
      </c>
      <c r="C28" s="51">
        <v>16749</v>
      </c>
      <c r="D28" s="51">
        <v>2293</v>
      </c>
      <c r="E28" s="38">
        <v>55</v>
      </c>
      <c r="F28" s="51">
        <v>14511</v>
      </c>
      <c r="G28" s="52">
        <v>16.600000000000001</v>
      </c>
      <c r="H28" s="52">
        <v>13.1</v>
      </c>
      <c r="I28" s="16"/>
    </row>
    <row r="29" spans="1:9" ht="15.75" thickBot="1" x14ac:dyDescent="0.3">
      <c r="A29" s="1" t="s">
        <v>44</v>
      </c>
      <c r="B29" s="4">
        <v>573</v>
      </c>
      <c r="C29" s="51">
        <v>14417</v>
      </c>
      <c r="D29" s="51">
        <v>1617</v>
      </c>
      <c r="E29" s="38">
        <v>45</v>
      </c>
      <c r="F29" s="51">
        <v>12845</v>
      </c>
      <c r="G29" s="52">
        <v>10.4</v>
      </c>
      <c r="H29" s="52">
        <v>10.199999999999999</v>
      </c>
      <c r="I29" s="16"/>
    </row>
    <row r="30" spans="1:9" ht="15.75" thickBot="1" x14ac:dyDescent="0.3">
      <c r="A30" s="1" t="s">
        <v>45</v>
      </c>
      <c r="B30" s="4">
        <v>597</v>
      </c>
      <c r="C30" s="51">
        <v>8784</v>
      </c>
      <c r="D30" s="51">
        <v>1220</v>
      </c>
      <c r="E30" s="38">
        <v>40</v>
      </c>
      <c r="F30" s="51">
        <v>7604</v>
      </c>
      <c r="G30" s="52">
        <v>11.5</v>
      </c>
      <c r="H30" s="52">
        <v>13.8</v>
      </c>
      <c r="I30" s="16"/>
    </row>
    <row r="31" spans="1:9" ht="15.75" thickBot="1" x14ac:dyDescent="0.3">
      <c r="A31" s="1" t="s">
        <v>47</v>
      </c>
      <c r="B31" s="4">
        <v>594</v>
      </c>
      <c r="C31" s="51">
        <v>9706</v>
      </c>
      <c r="D31" s="51">
        <v>1165</v>
      </c>
      <c r="E31" s="38">
        <v>33</v>
      </c>
      <c r="F31" s="51">
        <v>8574</v>
      </c>
      <c r="G31" s="52">
        <v>6.8</v>
      </c>
      <c r="H31" s="52">
        <v>10.8</v>
      </c>
      <c r="I31" s="16"/>
    </row>
    <row r="32" spans="1:9" ht="15.75" thickBot="1" x14ac:dyDescent="0.3">
      <c r="A32" s="1" t="s">
        <v>48</v>
      </c>
      <c r="B32" s="4">
        <v>85</v>
      </c>
      <c r="C32" s="51">
        <v>5089</v>
      </c>
      <c r="D32" s="38">
        <v>663</v>
      </c>
      <c r="E32" s="38">
        <v>5</v>
      </c>
      <c r="F32" s="51">
        <v>4431</v>
      </c>
      <c r="G32" s="52">
        <v>11.8</v>
      </c>
      <c r="H32" s="52">
        <v>12.7</v>
      </c>
      <c r="I32" s="16"/>
    </row>
    <row r="33" spans="1:9" ht="15.75" thickBot="1" x14ac:dyDescent="0.3">
      <c r="A33" s="1" t="s">
        <v>49</v>
      </c>
      <c r="B33" s="4">
        <v>140</v>
      </c>
      <c r="C33" s="51">
        <v>5170</v>
      </c>
      <c r="D33" s="38">
        <v>611</v>
      </c>
      <c r="E33" s="38">
        <v>10</v>
      </c>
      <c r="F33" s="51">
        <v>4569</v>
      </c>
      <c r="G33" s="52">
        <v>12.3</v>
      </c>
      <c r="H33" s="52">
        <v>10.6</v>
      </c>
      <c r="I3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4" workbookViewId="0">
      <selection activeCell="J2" sqref="J2:J51"/>
    </sheetView>
  </sheetViews>
  <sheetFormatPr defaultRowHeight="15" x14ac:dyDescent="0.25"/>
  <cols>
    <col min="2" max="2" width="13.28515625" bestFit="1" customWidth="1"/>
    <col min="3" max="3" width="13.5703125" bestFit="1" customWidth="1"/>
    <col min="4" max="4" width="13.140625" customWidth="1"/>
    <col min="5" max="5" width="9.28515625" customWidth="1"/>
    <col min="6" max="6" width="11.5703125" bestFit="1" customWidth="1"/>
    <col min="7" max="7" width="9.28515625" bestFit="1" customWidth="1"/>
    <col min="8" max="8" width="13.5703125" bestFit="1" customWidth="1"/>
  </cols>
  <sheetData>
    <row r="1" spans="1:10" x14ac:dyDescent="0.25">
      <c r="A1" s="14"/>
      <c r="B1" s="19" t="s">
        <v>89</v>
      </c>
      <c r="C1" s="19"/>
      <c r="D1" s="19"/>
      <c r="E1" s="19"/>
      <c r="F1" s="19" t="s">
        <v>118</v>
      </c>
      <c r="G1" s="19"/>
      <c r="H1" s="59" t="s">
        <v>91</v>
      </c>
      <c r="I1" s="60"/>
      <c r="J1" s="61"/>
    </row>
    <row r="2" spans="1:10" x14ac:dyDescent="0.25">
      <c r="A2" s="54" t="s">
        <v>113</v>
      </c>
      <c r="B2" s="54" t="s">
        <v>117</v>
      </c>
      <c r="C2" s="55" t="s">
        <v>88</v>
      </c>
      <c r="D2" s="55" t="s">
        <v>0</v>
      </c>
      <c r="E2" s="55" t="s">
        <v>1</v>
      </c>
      <c r="F2" s="55" t="s">
        <v>78</v>
      </c>
      <c r="G2" s="55" t="s">
        <v>79</v>
      </c>
      <c r="H2" s="55" t="s">
        <v>88</v>
      </c>
      <c r="I2" s="55" t="s">
        <v>0</v>
      </c>
      <c r="J2" s="55" t="s">
        <v>119</v>
      </c>
    </row>
    <row r="3" spans="1:10" x14ac:dyDescent="0.25">
      <c r="A3" s="54" t="s">
        <v>2</v>
      </c>
      <c r="B3" s="56">
        <v>1132459</v>
      </c>
      <c r="C3" s="56">
        <v>11700</v>
      </c>
      <c r="D3" s="56">
        <v>1380</v>
      </c>
      <c r="E3" s="58">
        <v>0.11800000000000001</v>
      </c>
      <c r="F3" s="25">
        <v>12216</v>
      </c>
      <c r="G3" s="25">
        <v>1439</v>
      </c>
      <c r="H3" s="31">
        <v>-494</v>
      </c>
      <c r="I3" s="31">
        <v>-58</v>
      </c>
      <c r="J3" s="27">
        <v>-0.04</v>
      </c>
    </row>
    <row r="4" spans="1:10" x14ac:dyDescent="0.25">
      <c r="A4" s="54" t="s">
        <v>3</v>
      </c>
      <c r="B4" s="56">
        <v>1629014</v>
      </c>
      <c r="C4" s="56">
        <v>21500</v>
      </c>
      <c r="D4" s="56">
        <v>4620</v>
      </c>
      <c r="E4" s="58">
        <v>0.215</v>
      </c>
      <c r="F4" s="25">
        <v>17573</v>
      </c>
      <c r="G4" s="25">
        <v>3772</v>
      </c>
      <c r="H4" s="25">
        <v>3965</v>
      </c>
      <c r="I4" s="31">
        <v>851</v>
      </c>
      <c r="J4" s="27">
        <v>0.22600000000000001</v>
      </c>
    </row>
    <row r="5" spans="1:10" x14ac:dyDescent="0.25">
      <c r="A5" s="54" t="s">
        <v>4</v>
      </c>
      <c r="B5" s="56">
        <v>711475</v>
      </c>
      <c r="C5" s="56">
        <v>7500</v>
      </c>
      <c r="D5" s="57">
        <v>860</v>
      </c>
      <c r="E5" s="58">
        <v>0.11599999999999999</v>
      </c>
      <c r="F5" s="25">
        <v>7675</v>
      </c>
      <c r="G5" s="31">
        <v>887</v>
      </c>
      <c r="H5" s="31">
        <v>-199</v>
      </c>
      <c r="I5" s="31">
        <v>-23</v>
      </c>
      <c r="J5" s="27">
        <v>-2.5999999999999999E-2</v>
      </c>
    </row>
    <row r="6" spans="1:10" x14ac:dyDescent="0.25">
      <c r="A6" s="54" t="s">
        <v>5</v>
      </c>
      <c r="B6" s="56">
        <v>9295040</v>
      </c>
      <c r="C6" s="56">
        <v>75800</v>
      </c>
      <c r="D6" s="56">
        <v>19200</v>
      </c>
      <c r="E6" s="58">
        <v>0.253</v>
      </c>
      <c r="F6" s="25">
        <v>100270</v>
      </c>
      <c r="G6" s="25">
        <v>25395</v>
      </c>
      <c r="H6" s="25">
        <v>-24442</v>
      </c>
      <c r="I6" s="25">
        <v>-6190</v>
      </c>
      <c r="J6" s="27">
        <v>-0.24399999999999999</v>
      </c>
    </row>
    <row r="7" spans="1:10" x14ac:dyDescent="0.25">
      <c r="A7" s="54" t="s">
        <v>6</v>
      </c>
      <c r="B7" s="56">
        <v>1225609</v>
      </c>
      <c r="C7" s="56">
        <v>12900</v>
      </c>
      <c r="D7" s="56">
        <v>3010</v>
      </c>
      <c r="E7" s="58">
        <v>0.23399999999999999</v>
      </c>
      <c r="F7" s="25">
        <v>13221</v>
      </c>
      <c r="G7" s="25">
        <v>3089</v>
      </c>
      <c r="H7" s="31">
        <v>-342</v>
      </c>
      <c r="I7" s="31">
        <v>-80</v>
      </c>
      <c r="J7" s="27">
        <v>-2.5999999999999999E-2</v>
      </c>
    </row>
    <row r="8" spans="1:10" x14ac:dyDescent="0.25">
      <c r="A8" s="54" t="s">
        <v>7</v>
      </c>
      <c r="B8" s="56">
        <v>817015</v>
      </c>
      <c r="C8" s="56">
        <v>8300</v>
      </c>
      <c r="D8" s="56">
        <v>1500</v>
      </c>
      <c r="E8" s="58">
        <v>0.182</v>
      </c>
      <c r="F8" s="25">
        <v>8814</v>
      </c>
      <c r="G8" s="25">
        <v>1601</v>
      </c>
      <c r="H8" s="31">
        <v>-549</v>
      </c>
      <c r="I8" s="31">
        <v>-100</v>
      </c>
      <c r="J8" s="27">
        <v>-6.2E-2</v>
      </c>
    </row>
    <row r="9" spans="1:10" x14ac:dyDescent="0.25">
      <c r="A9" s="54" t="s">
        <v>8</v>
      </c>
      <c r="B9" s="56">
        <v>205765</v>
      </c>
      <c r="C9" s="56">
        <v>2000</v>
      </c>
      <c r="D9" s="57">
        <v>330</v>
      </c>
      <c r="E9" s="58">
        <v>0.16</v>
      </c>
      <c r="F9" s="25">
        <v>2220</v>
      </c>
      <c r="G9" s="31">
        <v>355</v>
      </c>
      <c r="H9" s="31">
        <v>-184</v>
      </c>
      <c r="I9" s="31">
        <v>-29</v>
      </c>
      <c r="J9" s="27">
        <v>-8.3000000000000004E-2</v>
      </c>
    </row>
    <row r="10" spans="1:10" x14ac:dyDescent="0.25">
      <c r="A10" s="54" t="s">
        <v>9</v>
      </c>
      <c r="B10" s="56">
        <v>100815</v>
      </c>
      <c r="C10" s="56">
        <v>1400</v>
      </c>
      <c r="D10" s="57">
        <v>390</v>
      </c>
      <c r="E10" s="58">
        <v>0.26899999999999996</v>
      </c>
      <c r="F10" s="25">
        <v>1088</v>
      </c>
      <c r="G10" s="31">
        <v>293</v>
      </c>
      <c r="H10" s="31">
        <v>346</v>
      </c>
      <c r="I10" s="31">
        <v>93</v>
      </c>
      <c r="J10" s="27">
        <v>0.318</v>
      </c>
    </row>
    <row r="11" spans="1:10" x14ac:dyDescent="0.25">
      <c r="A11" s="54" t="s">
        <v>10</v>
      </c>
      <c r="B11" s="56">
        <v>4002091</v>
      </c>
      <c r="C11" s="56">
        <v>42100</v>
      </c>
      <c r="D11" s="56">
        <v>5360</v>
      </c>
      <c r="E11" s="58">
        <v>0.127</v>
      </c>
      <c r="F11" s="25">
        <v>43173</v>
      </c>
      <c r="G11" s="25">
        <v>5502</v>
      </c>
      <c r="H11" s="25">
        <v>-1118</v>
      </c>
      <c r="I11" s="31">
        <v>-142</v>
      </c>
      <c r="J11" s="27">
        <v>-2.5999999999999999E-2</v>
      </c>
    </row>
    <row r="12" spans="1:10" x14ac:dyDescent="0.25">
      <c r="A12" s="54" t="s">
        <v>11</v>
      </c>
      <c r="B12" s="56">
        <v>2491552</v>
      </c>
      <c r="C12" s="56">
        <v>19200</v>
      </c>
      <c r="D12" s="56">
        <v>2770</v>
      </c>
      <c r="E12" s="58">
        <v>0.14499999999999999</v>
      </c>
      <c r="F12" s="25">
        <v>26878</v>
      </c>
      <c r="G12" s="25">
        <v>3887</v>
      </c>
      <c r="H12" s="25">
        <v>-7713</v>
      </c>
      <c r="I12" s="25">
        <v>-1115</v>
      </c>
      <c r="J12" s="27">
        <v>-0.28699999999999998</v>
      </c>
    </row>
    <row r="13" spans="1:10" x14ac:dyDescent="0.25">
      <c r="A13" s="54" t="s">
        <v>12</v>
      </c>
      <c r="B13" s="56">
        <v>429072</v>
      </c>
      <c r="C13" s="56">
        <v>4700</v>
      </c>
      <c r="D13" s="57">
        <v>590</v>
      </c>
      <c r="E13" s="58">
        <v>0.126</v>
      </c>
      <c r="F13" s="25">
        <v>4629</v>
      </c>
      <c r="G13" s="31">
        <v>581</v>
      </c>
      <c r="H13" s="31">
        <v>96</v>
      </c>
      <c r="I13" s="31">
        <v>12</v>
      </c>
      <c r="J13" s="27">
        <v>2.1000000000000001E-2</v>
      </c>
    </row>
    <row r="14" spans="1:10" x14ac:dyDescent="0.25">
      <c r="A14" s="54" t="s">
        <v>13</v>
      </c>
      <c r="B14" s="56">
        <v>3129179</v>
      </c>
      <c r="C14" s="56">
        <v>18300</v>
      </c>
      <c r="D14" s="56">
        <v>4510</v>
      </c>
      <c r="E14" s="58">
        <v>0.247</v>
      </c>
      <c r="F14" s="25">
        <v>33756</v>
      </c>
      <c r="G14" s="25">
        <v>8333</v>
      </c>
      <c r="H14" s="25">
        <v>-15492</v>
      </c>
      <c r="I14" s="25">
        <v>-3824</v>
      </c>
      <c r="J14" s="27">
        <v>-0.45900000000000002</v>
      </c>
    </row>
    <row r="15" spans="1:10" x14ac:dyDescent="0.25">
      <c r="A15" s="54" t="s">
        <v>14</v>
      </c>
      <c r="B15" s="56">
        <v>1608298</v>
      </c>
      <c r="C15" s="56">
        <v>21300</v>
      </c>
      <c r="D15" s="56">
        <v>3850</v>
      </c>
      <c r="E15" s="58">
        <v>0.18100000000000002</v>
      </c>
      <c r="F15" s="25">
        <v>17350</v>
      </c>
      <c r="G15" s="25">
        <v>3143</v>
      </c>
      <c r="H15" s="25">
        <v>3913</v>
      </c>
      <c r="I15" s="31">
        <v>709</v>
      </c>
      <c r="J15" s="27">
        <v>0.22600000000000001</v>
      </c>
    </row>
    <row r="16" spans="1:10" x14ac:dyDescent="0.25">
      <c r="A16" s="54" t="s">
        <v>15</v>
      </c>
      <c r="B16" s="56">
        <v>727993</v>
      </c>
      <c r="C16" s="56">
        <v>4200</v>
      </c>
      <c r="D16" s="57">
        <v>520</v>
      </c>
      <c r="E16" s="58">
        <v>0.124</v>
      </c>
      <c r="F16" s="25">
        <v>7853</v>
      </c>
      <c r="G16" s="31">
        <v>971</v>
      </c>
      <c r="H16" s="25">
        <v>-3660</v>
      </c>
      <c r="I16" s="31">
        <v>-453</v>
      </c>
      <c r="J16" s="27">
        <v>-0.46600000000000003</v>
      </c>
    </row>
    <row r="17" spans="1:10" x14ac:dyDescent="0.25">
      <c r="A17" s="54" t="s">
        <v>16</v>
      </c>
      <c r="B17" s="56">
        <v>726939</v>
      </c>
      <c r="C17" s="56">
        <v>5800</v>
      </c>
      <c r="D17" s="57">
        <v>790</v>
      </c>
      <c r="E17" s="58">
        <v>0.13600000000000001</v>
      </c>
      <c r="F17" s="25">
        <v>7842</v>
      </c>
      <c r="G17" s="25">
        <v>1067</v>
      </c>
      <c r="H17" s="25">
        <v>-2061</v>
      </c>
      <c r="I17" s="31">
        <v>-281</v>
      </c>
      <c r="J17" s="27">
        <v>-0.26300000000000001</v>
      </c>
    </row>
    <row r="18" spans="1:10" x14ac:dyDescent="0.25">
      <c r="A18" s="54" t="s">
        <v>17</v>
      </c>
      <c r="B18" s="56">
        <v>1023371</v>
      </c>
      <c r="C18" s="56">
        <v>10700</v>
      </c>
      <c r="D18" s="56">
        <v>1590</v>
      </c>
      <c r="E18" s="58">
        <v>0.14899999999999999</v>
      </c>
      <c r="F18" s="25">
        <v>11040</v>
      </c>
      <c r="G18" s="25">
        <v>1649</v>
      </c>
      <c r="H18" s="31">
        <v>-389</v>
      </c>
      <c r="I18" s="31">
        <v>-58</v>
      </c>
      <c r="J18" s="27">
        <v>-3.5000000000000003E-2</v>
      </c>
    </row>
    <row r="19" spans="1:10" x14ac:dyDescent="0.25">
      <c r="A19" s="54" t="s">
        <v>18</v>
      </c>
      <c r="B19" s="56">
        <v>1118015</v>
      </c>
      <c r="C19" s="56">
        <v>5600</v>
      </c>
      <c r="D19" s="57">
        <v>650</v>
      </c>
      <c r="E19" s="58">
        <v>0.11599999999999999</v>
      </c>
      <c r="F19" s="25">
        <v>12061</v>
      </c>
      <c r="G19" s="25">
        <v>1401</v>
      </c>
      <c r="H19" s="25">
        <v>-6445</v>
      </c>
      <c r="I19" s="31">
        <v>-749</v>
      </c>
      <c r="J19" s="27">
        <v>-0.53400000000000003</v>
      </c>
    </row>
    <row r="20" spans="1:10" x14ac:dyDescent="0.25">
      <c r="A20" s="54" t="s">
        <v>19</v>
      </c>
      <c r="B20" s="56">
        <v>274533</v>
      </c>
      <c r="C20" s="56">
        <v>2200</v>
      </c>
      <c r="D20" s="57">
        <v>170</v>
      </c>
      <c r="E20" s="58">
        <v>7.9000000000000001E-2</v>
      </c>
      <c r="F20" s="25">
        <v>2962</v>
      </c>
      <c r="G20" s="31">
        <v>234</v>
      </c>
      <c r="H20" s="31">
        <v>-766</v>
      </c>
      <c r="I20" s="31">
        <v>-60</v>
      </c>
      <c r="J20" s="27">
        <v>-0.25900000000000001</v>
      </c>
    </row>
    <row r="21" spans="1:10" x14ac:dyDescent="0.25">
      <c r="A21" s="54" t="s">
        <v>20</v>
      </c>
      <c r="B21" s="56">
        <v>1352964</v>
      </c>
      <c r="C21" s="56">
        <v>12800</v>
      </c>
      <c r="D21" s="56">
        <v>2450</v>
      </c>
      <c r="E21" s="58">
        <v>0.191</v>
      </c>
      <c r="F21" s="25">
        <v>14595</v>
      </c>
      <c r="G21" s="25">
        <v>2787</v>
      </c>
      <c r="H21" s="25">
        <v>-1746</v>
      </c>
      <c r="I21" s="31">
        <v>-333</v>
      </c>
      <c r="J21" s="27">
        <v>-0.12</v>
      </c>
    </row>
    <row r="22" spans="1:10" x14ac:dyDescent="0.25">
      <c r="A22" s="54" t="s">
        <v>21</v>
      </c>
      <c r="B22" s="56">
        <v>1418923</v>
      </c>
      <c r="C22" s="56">
        <v>14900</v>
      </c>
      <c r="D22" s="56">
        <v>2470</v>
      </c>
      <c r="E22" s="58">
        <v>0.16600000000000001</v>
      </c>
      <c r="F22" s="25">
        <v>15307</v>
      </c>
      <c r="G22" s="25">
        <v>2539</v>
      </c>
      <c r="H22" s="31">
        <v>-396</v>
      </c>
      <c r="I22" s="31">
        <v>-66</v>
      </c>
      <c r="J22" s="27">
        <v>-2.5999999999999999E-2</v>
      </c>
    </row>
    <row r="23" spans="1:10" x14ac:dyDescent="0.25">
      <c r="A23" s="54" t="s">
        <v>22</v>
      </c>
      <c r="B23" s="56">
        <v>2344068</v>
      </c>
      <c r="C23" s="56">
        <v>24400</v>
      </c>
      <c r="D23" s="56">
        <v>4060</v>
      </c>
      <c r="E23" s="58">
        <v>0.16699999999999998</v>
      </c>
      <c r="F23" s="25">
        <v>25287</v>
      </c>
      <c r="G23" s="25">
        <v>4211</v>
      </c>
      <c r="H23" s="31">
        <v>-931</v>
      </c>
      <c r="I23" s="31">
        <v>-155</v>
      </c>
      <c r="J23" s="27">
        <v>-3.6999999999999998E-2</v>
      </c>
    </row>
    <row r="24" spans="1:10" x14ac:dyDescent="0.25">
      <c r="A24" s="54" t="s">
        <v>23</v>
      </c>
      <c r="B24" s="56">
        <v>1284063</v>
      </c>
      <c r="C24" s="56">
        <v>14100</v>
      </c>
      <c r="D24" s="56">
        <v>2120</v>
      </c>
      <c r="E24" s="58">
        <v>0.151</v>
      </c>
      <c r="F24" s="25">
        <v>13852</v>
      </c>
      <c r="G24" s="25">
        <v>2093</v>
      </c>
      <c r="H24" s="31">
        <v>210</v>
      </c>
      <c r="I24" s="31">
        <v>32</v>
      </c>
      <c r="J24" s="27">
        <v>1.4999999999999999E-2</v>
      </c>
    </row>
    <row r="25" spans="1:10" x14ac:dyDescent="0.25">
      <c r="A25" s="54" t="s">
        <v>24</v>
      </c>
      <c r="B25" s="56">
        <v>755555</v>
      </c>
      <c r="C25" s="56">
        <v>9100</v>
      </c>
      <c r="D25" s="57">
        <v>930</v>
      </c>
      <c r="E25" s="58">
        <v>0.10199999999999999</v>
      </c>
      <c r="F25" s="25">
        <v>8151</v>
      </c>
      <c r="G25" s="31">
        <v>832</v>
      </c>
      <c r="H25" s="31">
        <v>951</v>
      </c>
      <c r="I25" s="31">
        <v>97</v>
      </c>
      <c r="J25" s="27">
        <v>0.11700000000000001</v>
      </c>
    </row>
    <row r="26" spans="1:10" x14ac:dyDescent="0.25">
      <c r="A26" s="54" t="s">
        <v>25</v>
      </c>
      <c r="B26" s="56">
        <v>1425436</v>
      </c>
      <c r="C26" s="56">
        <v>15800</v>
      </c>
      <c r="D26" s="56">
        <v>1900</v>
      </c>
      <c r="E26" s="58">
        <v>0.12</v>
      </c>
      <c r="F26" s="25">
        <v>15377</v>
      </c>
      <c r="G26" s="25">
        <v>1845</v>
      </c>
      <c r="H26" s="31">
        <v>445</v>
      </c>
      <c r="I26" s="31">
        <v>53</v>
      </c>
      <c r="J26" s="27">
        <v>2.9000000000000001E-2</v>
      </c>
    </row>
    <row r="27" spans="1:10" x14ac:dyDescent="0.25">
      <c r="A27" s="54" t="s">
        <v>26</v>
      </c>
      <c r="B27" s="56">
        <v>223563</v>
      </c>
      <c r="C27" s="57">
        <v>900</v>
      </c>
      <c r="D27" s="57">
        <v>70</v>
      </c>
      <c r="E27" s="58">
        <v>0.08</v>
      </c>
      <c r="F27" s="25">
        <v>2412</v>
      </c>
      <c r="G27" s="31">
        <v>192</v>
      </c>
      <c r="H27" s="25">
        <v>-1546</v>
      </c>
      <c r="I27" s="31">
        <v>-123</v>
      </c>
      <c r="J27" s="27">
        <v>-0.64100000000000001</v>
      </c>
    </row>
    <row r="28" spans="1:10" x14ac:dyDescent="0.25">
      <c r="A28" s="54" t="s">
        <v>27</v>
      </c>
      <c r="B28" s="56">
        <v>459221</v>
      </c>
      <c r="C28" s="56">
        <v>3800</v>
      </c>
      <c r="D28" s="57">
        <v>490</v>
      </c>
      <c r="E28" s="58">
        <v>0.13100000000000001</v>
      </c>
      <c r="F28" s="25">
        <v>4954</v>
      </c>
      <c r="G28" s="31">
        <v>648</v>
      </c>
      <c r="H28" s="25">
        <v>-1179</v>
      </c>
      <c r="I28" s="31">
        <v>-154</v>
      </c>
      <c r="J28" s="27">
        <v>-0.23799999999999999</v>
      </c>
    </row>
    <row r="29" spans="1:10" x14ac:dyDescent="0.25">
      <c r="A29" s="54" t="s">
        <v>28</v>
      </c>
      <c r="B29" s="56">
        <v>665008</v>
      </c>
      <c r="C29" s="56">
        <v>7200</v>
      </c>
      <c r="D29" s="56">
        <v>1430</v>
      </c>
      <c r="E29" s="58">
        <v>0.19899999999999998</v>
      </c>
      <c r="F29" s="25">
        <v>7174</v>
      </c>
      <c r="G29" s="25">
        <v>1431</v>
      </c>
      <c r="H29" s="31">
        <v>-4</v>
      </c>
      <c r="I29" s="31">
        <v>-1</v>
      </c>
      <c r="J29" s="27">
        <v>-1E-3</v>
      </c>
    </row>
    <row r="30" spans="1:10" x14ac:dyDescent="0.25">
      <c r="A30" s="54" t="s">
        <v>29</v>
      </c>
      <c r="B30" s="56">
        <v>287234</v>
      </c>
      <c r="C30" s="56">
        <v>3000</v>
      </c>
      <c r="D30" s="57">
        <v>330</v>
      </c>
      <c r="E30" s="58">
        <v>0.109</v>
      </c>
      <c r="F30" s="25">
        <v>3099</v>
      </c>
      <c r="G30" s="31">
        <v>338</v>
      </c>
      <c r="H30" s="31">
        <v>-82</v>
      </c>
      <c r="I30" s="31">
        <v>-9</v>
      </c>
      <c r="J30" s="27">
        <v>-2.5999999999999999E-2</v>
      </c>
    </row>
    <row r="31" spans="1:10" x14ac:dyDescent="0.25">
      <c r="A31" s="54" t="s">
        <v>30</v>
      </c>
      <c r="B31" s="56">
        <v>2065214</v>
      </c>
      <c r="C31" s="56">
        <v>17300</v>
      </c>
      <c r="D31" s="56">
        <v>4160</v>
      </c>
      <c r="E31" s="58">
        <v>0.24</v>
      </c>
      <c r="F31" s="25">
        <v>22278</v>
      </c>
      <c r="G31" s="25">
        <v>5357</v>
      </c>
      <c r="H31" s="25">
        <v>-4997</v>
      </c>
      <c r="I31" s="25">
        <v>-1202</v>
      </c>
      <c r="J31" s="27">
        <v>-0.224</v>
      </c>
    </row>
    <row r="32" spans="1:10" x14ac:dyDescent="0.25">
      <c r="A32" s="54" t="s">
        <v>31</v>
      </c>
      <c r="B32" s="56">
        <v>518672</v>
      </c>
      <c r="C32" s="56">
        <v>3000</v>
      </c>
      <c r="D32" s="57">
        <v>470</v>
      </c>
      <c r="E32" s="58">
        <v>0.154</v>
      </c>
      <c r="F32" s="25">
        <v>5595</v>
      </c>
      <c r="G32" s="31">
        <v>864</v>
      </c>
      <c r="H32" s="25">
        <v>-2548</v>
      </c>
      <c r="I32" s="31">
        <v>-394</v>
      </c>
      <c r="J32" s="27">
        <v>-0.45500000000000002</v>
      </c>
    </row>
    <row r="33" spans="1:10" x14ac:dyDescent="0.25">
      <c r="A33" s="54" t="s">
        <v>32</v>
      </c>
      <c r="B33" s="56">
        <v>4324929</v>
      </c>
      <c r="C33" s="56">
        <v>53600</v>
      </c>
      <c r="D33" s="56">
        <v>13500</v>
      </c>
      <c r="E33" s="58">
        <v>0.252</v>
      </c>
      <c r="F33" s="25">
        <v>46655</v>
      </c>
      <c r="G33" s="25">
        <v>11754</v>
      </c>
      <c r="H33" s="25">
        <v>6945</v>
      </c>
      <c r="I33" s="25">
        <v>1750</v>
      </c>
      <c r="J33" s="27">
        <v>0.14899999999999999</v>
      </c>
    </row>
    <row r="34" spans="1:10" x14ac:dyDescent="0.25">
      <c r="A34" s="54" t="s">
        <v>33</v>
      </c>
      <c r="B34" s="56">
        <v>2281635</v>
      </c>
      <c r="C34" s="56">
        <v>24000</v>
      </c>
      <c r="D34" s="56">
        <v>3100</v>
      </c>
      <c r="E34" s="58">
        <v>0.129</v>
      </c>
      <c r="F34" s="25">
        <v>24613</v>
      </c>
      <c r="G34" s="25">
        <v>3182</v>
      </c>
      <c r="H34" s="31">
        <v>-637</v>
      </c>
      <c r="I34" s="31">
        <v>-82</v>
      </c>
      <c r="J34" s="27">
        <v>-2.5999999999999999E-2</v>
      </c>
    </row>
    <row r="35" spans="1:10" x14ac:dyDescent="0.25">
      <c r="A35" s="54" t="s">
        <v>34</v>
      </c>
      <c r="B35" s="56">
        <v>149871</v>
      </c>
      <c r="C35" s="56">
        <v>1700</v>
      </c>
      <c r="D35" s="57">
        <v>140</v>
      </c>
      <c r="E35" s="58">
        <v>8.5999999999999993E-2</v>
      </c>
      <c r="F35" s="25">
        <v>1617</v>
      </c>
      <c r="G35" s="31">
        <v>139</v>
      </c>
      <c r="H35" s="31">
        <v>36</v>
      </c>
      <c r="I35" s="31">
        <v>3</v>
      </c>
      <c r="J35" s="27">
        <v>2.1999999999999999E-2</v>
      </c>
    </row>
    <row r="36" spans="1:10" x14ac:dyDescent="0.25">
      <c r="A36" s="54" t="s">
        <v>35</v>
      </c>
      <c r="B36" s="56">
        <v>2730751</v>
      </c>
      <c r="C36" s="56">
        <v>36100</v>
      </c>
      <c r="D36" s="56">
        <v>6160</v>
      </c>
      <c r="E36" s="58">
        <v>0.17100000000000001</v>
      </c>
      <c r="F36" s="25">
        <v>29458</v>
      </c>
      <c r="G36" s="25">
        <v>5036</v>
      </c>
      <c r="H36" s="25">
        <v>6602</v>
      </c>
      <c r="I36" s="25">
        <v>1129</v>
      </c>
      <c r="J36" s="27">
        <v>0.224</v>
      </c>
    </row>
    <row r="37" spans="1:10" x14ac:dyDescent="0.25">
      <c r="A37" s="54" t="s">
        <v>36</v>
      </c>
      <c r="B37" s="56">
        <v>929666</v>
      </c>
      <c r="C37" s="56">
        <v>8600</v>
      </c>
      <c r="D37" s="56">
        <v>1150</v>
      </c>
      <c r="E37" s="58">
        <v>0.13400000000000001</v>
      </c>
      <c r="F37" s="25">
        <v>10029</v>
      </c>
      <c r="G37" s="25">
        <v>1342</v>
      </c>
      <c r="H37" s="25">
        <v>-1410</v>
      </c>
      <c r="I37" s="31">
        <v>-189</v>
      </c>
      <c r="J37" s="27">
        <v>-0.14099999999999999</v>
      </c>
    </row>
    <row r="38" spans="1:10" x14ac:dyDescent="0.25">
      <c r="A38" s="54" t="s">
        <v>37</v>
      </c>
      <c r="B38" s="56">
        <v>866453</v>
      </c>
      <c r="C38" s="56">
        <v>8500</v>
      </c>
      <c r="D38" s="56">
        <v>1180</v>
      </c>
      <c r="E38" s="58">
        <v>0.13900000000000001</v>
      </c>
      <c r="F38" s="25">
        <v>9347</v>
      </c>
      <c r="G38" s="25">
        <v>1295</v>
      </c>
      <c r="H38" s="31">
        <v>-829</v>
      </c>
      <c r="I38" s="31">
        <v>-115</v>
      </c>
      <c r="J38" s="27">
        <v>-8.8999999999999996E-2</v>
      </c>
    </row>
    <row r="39" spans="1:10" x14ac:dyDescent="0.25">
      <c r="A39" s="54" t="s">
        <v>38</v>
      </c>
      <c r="B39" s="56">
        <v>2792155</v>
      </c>
      <c r="C39" s="56">
        <v>31600</v>
      </c>
      <c r="D39" s="56">
        <v>6310</v>
      </c>
      <c r="E39" s="58">
        <v>0.2</v>
      </c>
      <c r="F39" s="25">
        <v>30120</v>
      </c>
      <c r="G39" s="25">
        <v>6011</v>
      </c>
      <c r="H39" s="25">
        <v>1499</v>
      </c>
      <c r="I39" s="31">
        <v>299</v>
      </c>
      <c r="J39" s="27">
        <v>0.05</v>
      </c>
    </row>
    <row r="40" spans="1:10" x14ac:dyDescent="0.25">
      <c r="A40" s="54" t="s">
        <v>39</v>
      </c>
      <c r="B40" s="56">
        <v>223956</v>
      </c>
      <c r="C40" s="56">
        <v>2700</v>
      </c>
      <c r="D40" s="57">
        <v>420</v>
      </c>
      <c r="E40" s="58">
        <v>0.157</v>
      </c>
      <c r="F40" s="25">
        <v>2416</v>
      </c>
      <c r="G40" s="31">
        <v>380</v>
      </c>
      <c r="H40" s="31">
        <v>263</v>
      </c>
      <c r="I40" s="31">
        <v>41</v>
      </c>
      <c r="J40" s="27">
        <v>0.109</v>
      </c>
    </row>
    <row r="41" spans="1:10" x14ac:dyDescent="0.25">
      <c r="A41" s="54" t="s">
        <v>40</v>
      </c>
      <c r="B41" s="56">
        <v>1080474</v>
      </c>
      <c r="C41" s="56">
        <v>11400</v>
      </c>
      <c r="D41" s="56">
        <v>1250</v>
      </c>
      <c r="E41" s="58">
        <v>0.11</v>
      </c>
      <c r="F41" s="25">
        <v>11656</v>
      </c>
      <c r="G41" s="25">
        <v>1287</v>
      </c>
      <c r="H41" s="31">
        <v>-302</v>
      </c>
      <c r="I41" s="31">
        <v>-33</v>
      </c>
      <c r="J41" s="27">
        <v>-2.5999999999999999E-2</v>
      </c>
    </row>
    <row r="42" spans="1:10" x14ac:dyDescent="0.25">
      <c r="A42" s="54" t="s">
        <v>41</v>
      </c>
      <c r="B42" s="56">
        <v>202797</v>
      </c>
      <c r="C42" s="56">
        <v>2100</v>
      </c>
      <c r="D42" s="57">
        <v>160</v>
      </c>
      <c r="E42" s="58">
        <v>7.5999999999999998E-2</v>
      </c>
      <c r="F42" s="25">
        <v>2188</v>
      </c>
      <c r="G42" s="31">
        <v>165</v>
      </c>
      <c r="H42" s="31">
        <v>-57</v>
      </c>
      <c r="I42" s="31">
        <v>-4</v>
      </c>
      <c r="J42" s="27">
        <v>-2.5999999999999999E-2</v>
      </c>
    </row>
    <row r="43" spans="1:10" x14ac:dyDescent="0.25">
      <c r="A43" s="54" t="s">
        <v>42</v>
      </c>
      <c r="B43" s="56">
        <v>1496001</v>
      </c>
      <c r="C43" s="56">
        <v>15700</v>
      </c>
      <c r="D43" s="56">
        <v>2440</v>
      </c>
      <c r="E43" s="58">
        <v>0.155</v>
      </c>
      <c r="F43" s="25">
        <v>16138</v>
      </c>
      <c r="G43" s="25">
        <v>2503</v>
      </c>
      <c r="H43" s="31">
        <v>-418</v>
      </c>
      <c r="I43" s="31">
        <v>-65</v>
      </c>
      <c r="J43" s="27">
        <v>-2.5999999999999999E-2</v>
      </c>
    </row>
    <row r="44" spans="1:10" x14ac:dyDescent="0.25">
      <c r="A44" s="54" t="s">
        <v>43</v>
      </c>
      <c r="B44" s="56">
        <v>6865824</v>
      </c>
      <c r="C44" s="56">
        <v>99100</v>
      </c>
      <c r="D44" s="56">
        <v>14320</v>
      </c>
      <c r="E44" s="58">
        <v>0.14400000000000002</v>
      </c>
      <c r="F44" s="25">
        <v>74065</v>
      </c>
      <c r="G44" s="25">
        <v>10701</v>
      </c>
      <c r="H44" s="25">
        <v>25019</v>
      </c>
      <c r="I44" s="25">
        <v>3615</v>
      </c>
      <c r="J44" s="27">
        <v>0.33800000000000002</v>
      </c>
    </row>
    <row r="45" spans="1:10" x14ac:dyDescent="0.25">
      <c r="A45" s="54" t="s">
        <v>44</v>
      </c>
      <c r="B45" s="56">
        <v>871027</v>
      </c>
      <c r="C45" s="56">
        <v>8100</v>
      </c>
      <c r="D45" s="56">
        <v>1670</v>
      </c>
      <c r="E45" s="58">
        <v>0.20499999999999999</v>
      </c>
      <c r="F45" s="25">
        <v>9396</v>
      </c>
      <c r="G45" s="25">
        <v>1929</v>
      </c>
      <c r="H45" s="25">
        <v>-1254</v>
      </c>
      <c r="I45" s="31">
        <v>-258</v>
      </c>
      <c r="J45" s="27">
        <v>-0.13300000000000001</v>
      </c>
    </row>
    <row r="46" spans="1:10" x14ac:dyDescent="0.25">
      <c r="A46" s="54" t="s">
        <v>45</v>
      </c>
      <c r="B46" s="56">
        <v>129233</v>
      </c>
      <c r="C46" s="56">
        <v>1300</v>
      </c>
      <c r="D46" s="57">
        <v>130</v>
      </c>
      <c r="E46" s="58">
        <v>9.8000000000000004E-2</v>
      </c>
      <c r="F46" s="25">
        <v>1394</v>
      </c>
      <c r="G46" s="31">
        <v>136</v>
      </c>
      <c r="H46" s="31">
        <v>-110</v>
      </c>
      <c r="I46" s="31">
        <v>-11</v>
      </c>
      <c r="J46" s="27">
        <v>-7.9000000000000001E-2</v>
      </c>
    </row>
    <row r="47" spans="1:10" x14ac:dyDescent="0.25">
      <c r="A47" s="54" t="s">
        <v>46</v>
      </c>
      <c r="B47" s="56">
        <v>1853677</v>
      </c>
      <c r="C47" s="56">
        <v>19400</v>
      </c>
      <c r="D47" s="56">
        <v>3320</v>
      </c>
      <c r="E47" s="58">
        <v>0.17199999999999999</v>
      </c>
      <c r="F47" s="25">
        <v>19997</v>
      </c>
      <c r="G47" s="25">
        <v>3430</v>
      </c>
      <c r="H47" s="31">
        <v>-622</v>
      </c>
      <c r="I47" s="31">
        <v>-107</v>
      </c>
      <c r="J47" s="27">
        <v>-3.1E-2</v>
      </c>
    </row>
    <row r="48" spans="1:10" x14ac:dyDescent="0.25">
      <c r="A48" s="54" t="s">
        <v>47</v>
      </c>
      <c r="B48" s="56">
        <v>1581354</v>
      </c>
      <c r="C48" s="56">
        <v>9600</v>
      </c>
      <c r="D48" s="56">
        <v>1700</v>
      </c>
      <c r="E48" s="58">
        <v>0.17800000000000002</v>
      </c>
      <c r="F48" s="25">
        <v>17059</v>
      </c>
      <c r="G48" s="25">
        <v>3039</v>
      </c>
      <c r="H48" s="25">
        <v>-7500</v>
      </c>
      <c r="I48" s="25">
        <v>-1336</v>
      </c>
      <c r="J48" s="27">
        <v>-0.44</v>
      </c>
    </row>
    <row r="49" spans="1:10" x14ac:dyDescent="0.25">
      <c r="A49" s="54" t="s">
        <v>48</v>
      </c>
      <c r="B49" s="56">
        <v>387418</v>
      </c>
      <c r="C49" s="56">
        <v>4000</v>
      </c>
      <c r="D49" s="57">
        <v>580</v>
      </c>
      <c r="E49" s="58">
        <v>0.14400000000000002</v>
      </c>
      <c r="F49" s="25">
        <v>4179</v>
      </c>
      <c r="G49" s="31">
        <v>603</v>
      </c>
      <c r="H49" s="31">
        <v>-176</v>
      </c>
      <c r="I49" s="31">
        <v>-25</v>
      </c>
      <c r="J49" s="27">
        <v>-4.2000000000000003E-2</v>
      </c>
    </row>
    <row r="50" spans="1:10" x14ac:dyDescent="0.25">
      <c r="A50" s="54" t="s">
        <v>49</v>
      </c>
      <c r="B50" s="56">
        <v>1339492</v>
      </c>
      <c r="C50" s="56">
        <v>14700</v>
      </c>
      <c r="D50" s="56">
        <v>2150</v>
      </c>
      <c r="E50" s="58">
        <v>0.14699999999999999</v>
      </c>
      <c r="F50" s="25">
        <v>14450</v>
      </c>
      <c r="G50" s="25">
        <v>2118</v>
      </c>
      <c r="H50" s="31">
        <v>244</v>
      </c>
      <c r="I50" s="31">
        <v>36</v>
      </c>
      <c r="J50" s="27">
        <v>1.7000000000000001E-2</v>
      </c>
    </row>
    <row r="51" spans="1:10" x14ac:dyDescent="0.25">
      <c r="A51" s="54" t="s">
        <v>50</v>
      </c>
      <c r="B51" s="56">
        <v>135402</v>
      </c>
      <c r="C51" s="56">
        <v>1500</v>
      </c>
      <c r="D51" s="57">
        <v>140</v>
      </c>
      <c r="E51" s="58">
        <v>9.6999999999999989E-2</v>
      </c>
      <c r="F51" s="25">
        <v>1461</v>
      </c>
      <c r="G51" s="31">
        <v>141</v>
      </c>
      <c r="H51" s="31">
        <v>22</v>
      </c>
      <c r="I51" s="31">
        <v>2</v>
      </c>
      <c r="J51" s="27">
        <v>1.4999999999999999E-2</v>
      </c>
    </row>
  </sheetData>
  <mergeCells count="3">
    <mergeCell ref="B1:E1"/>
    <mergeCell ref="F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U5" sqref="U5"/>
    </sheetView>
  </sheetViews>
  <sheetFormatPr defaultRowHeight="15" x14ac:dyDescent="0.25"/>
  <sheetData>
    <row r="1" spans="1:7" ht="15.75" thickBot="1" x14ac:dyDescent="0.3">
      <c r="A1" s="15"/>
      <c r="B1" s="2">
        <v>2006</v>
      </c>
      <c r="C1" s="2">
        <v>2007</v>
      </c>
      <c r="D1" s="2">
        <v>2008</v>
      </c>
      <c r="E1" s="2">
        <v>2009</v>
      </c>
      <c r="F1" s="2">
        <v>2010</v>
      </c>
      <c r="G1" s="2" t="s">
        <v>120</v>
      </c>
    </row>
    <row r="2" spans="1:7" ht="60.75" thickBot="1" x14ac:dyDescent="0.3">
      <c r="A2" s="13" t="s">
        <v>121</v>
      </c>
      <c r="B2" s="7" t="s">
        <v>86</v>
      </c>
      <c r="C2" s="7" t="s">
        <v>87</v>
      </c>
      <c r="D2" s="7" t="s">
        <v>122</v>
      </c>
      <c r="E2" s="7" t="s">
        <v>123</v>
      </c>
      <c r="F2" s="7" t="s">
        <v>124</v>
      </c>
      <c r="G2" s="7">
        <f>SUM(B2:F2)</f>
        <v>0</v>
      </c>
    </row>
    <row r="3" spans="1:7" ht="75.75" thickBot="1" x14ac:dyDescent="0.3">
      <c r="A3" s="13" t="s">
        <v>125</v>
      </c>
      <c r="B3" s="7" t="s">
        <v>126</v>
      </c>
      <c r="C3" s="7" t="s">
        <v>127</v>
      </c>
      <c r="D3" s="7" t="s">
        <v>128</v>
      </c>
      <c r="E3" s="7" t="s">
        <v>129</v>
      </c>
      <c r="F3" s="7" t="s">
        <v>130</v>
      </c>
      <c r="G3" s="7"/>
    </row>
    <row r="4" spans="1:7" ht="60.75" thickBot="1" x14ac:dyDescent="0.3">
      <c r="A4" s="13" t="s">
        <v>131</v>
      </c>
      <c r="B4" s="7" t="s">
        <v>132</v>
      </c>
      <c r="C4" s="7" t="s">
        <v>133</v>
      </c>
      <c r="D4" s="7" t="s">
        <v>133</v>
      </c>
      <c r="E4" s="7" t="s">
        <v>134</v>
      </c>
      <c r="F4" s="7" t="s">
        <v>135</v>
      </c>
      <c r="G4" s="7"/>
    </row>
    <row r="5" spans="1:7" ht="75.75" thickBot="1" x14ac:dyDescent="0.3">
      <c r="A5" s="13" t="s">
        <v>136</v>
      </c>
      <c r="B5" s="7" t="s">
        <v>137</v>
      </c>
      <c r="C5" s="7" t="s">
        <v>138</v>
      </c>
      <c r="D5" s="7" t="s">
        <v>139</v>
      </c>
      <c r="E5" s="7" t="s">
        <v>140</v>
      </c>
      <c r="F5" s="7" t="s">
        <v>141</v>
      </c>
      <c r="G5" s="7"/>
    </row>
    <row r="6" spans="1:7" ht="60.75" thickBot="1" x14ac:dyDescent="0.3">
      <c r="A6" s="13" t="s">
        <v>142</v>
      </c>
      <c r="B6" s="7" t="s">
        <v>143</v>
      </c>
      <c r="C6" s="7" t="s">
        <v>144</v>
      </c>
      <c r="D6" s="7" t="s">
        <v>145</v>
      </c>
      <c r="E6" s="7" t="s">
        <v>146</v>
      </c>
      <c r="F6" s="7" t="s">
        <v>147</v>
      </c>
      <c r="G6" s="7"/>
    </row>
    <row r="7" spans="1:7" ht="30.75" thickBot="1" x14ac:dyDescent="0.3">
      <c r="A7" s="13" t="s">
        <v>84</v>
      </c>
      <c r="B7" s="7">
        <v>13.1</v>
      </c>
      <c r="C7" s="7">
        <v>8.6999999999999993</v>
      </c>
      <c r="D7" s="7">
        <v>14.6</v>
      </c>
      <c r="E7" s="7">
        <v>11.5</v>
      </c>
      <c r="F7" s="7">
        <v>14</v>
      </c>
      <c r="G7" s="7"/>
    </row>
    <row r="8" spans="1:7" ht="30.75" thickBot="1" x14ac:dyDescent="0.3">
      <c r="A8" s="13" t="s">
        <v>85</v>
      </c>
      <c r="B8" s="7">
        <v>12.8</v>
      </c>
      <c r="C8" s="7">
        <v>13.2</v>
      </c>
      <c r="D8" s="7">
        <v>13.5</v>
      </c>
      <c r="E8" s="7">
        <v>13.2</v>
      </c>
      <c r="F8" s="7">
        <v>12.9</v>
      </c>
      <c r="G8" s="7"/>
    </row>
    <row r="9" spans="1:7" ht="45.75" thickBot="1" x14ac:dyDescent="0.3">
      <c r="A9" s="13" t="s">
        <v>148</v>
      </c>
      <c r="B9" s="7"/>
      <c r="C9" s="7"/>
      <c r="D9" s="7"/>
      <c r="E9" s="7"/>
      <c r="F9" s="7"/>
      <c r="G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Comparison state</vt:lpstr>
      <vt:lpstr>Sheet7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Alotaibi, Raed</cp:lastModifiedBy>
  <dcterms:created xsi:type="dcterms:W3CDTF">2019-05-28T16:12:50Z</dcterms:created>
  <dcterms:modified xsi:type="dcterms:W3CDTF">2019-05-28T19:41:51Z</dcterms:modified>
</cp:coreProperties>
</file>