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Raeed\ELECENG3EJ4\Lab 1\"/>
    </mc:Choice>
  </mc:AlternateContent>
  <xr:revisionPtr revIDLastSave="0" documentId="13_ncr:1_{05188EEE-A55C-4283-A3C4-4C34B9ECBCA0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Simulation" sheetId="2" r:id="rId1"/>
    <sheet name="Measurement" sheetId="3" r:id="rId2"/>
    <sheet name="Q1" sheetId="4" r:id="rId3"/>
    <sheet name="Q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5" i="2" l="1"/>
  <c r="E62" i="2"/>
  <c r="F62" i="2"/>
  <c r="I62" i="2"/>
  <c r="J62" i="2"/>
  <c r="E63" i="2"/>
  <c r="F63" i="2"/>
  <c r="I63" i="2"/>
  <c r="K63" i="2" s="1"/>
  <c r="J63" i="2"/>
  <c r="E64" i="2"/>
  <c r="F64" i="2"/>
  <c r="I64" i="2"/>
  <c r="J64" i="2"/>
  <c r="K64" i="2" s="1"/>
  <c r="E65" i="2"/>
  <c r="F65" i="2"/>
  <c r="K65" i="2"/>
  <c r="J65" i="2"/>
  <c r="E66" i="2"/>
  <c r="F66" i="2"/>
  <c r="I66" i="2"/>
  <c r="J66" i="2"/>
  <c r="E67" i="2"/>
  <c r="F67" i="2"/>
  <c r="I67" i="2"/>
  <c r="K67" i="2" s="1"/>
  <c r="J67" i="2"/>
  <c r="E68" i="2"/>
  <c r="F68" i="2"/>
  <c r="I68" i="2"/>
  <c r="J68" i="2"/>
  <c r="E69" i="2"/>
  <c r="F69" i="2"/>
  <c r="I69" i="2"/>
  <c r="K69" i="2" s="1"/>
  <c r="J69" i="2"/>
  <c r="E70" i="2"/>
  <c r="F70" i="2"/>
  <c r="I70" i="2"/>
  <c r="J70" i="2"/>
  <c r="E71" i="2"/>
  <c r="F71" i="2"/>
  <c r="I71" i="2"/>
  <c r="K71" i="2" s="1"/>
  <c r="J71" i="2"/>
  <c r="E2" i="2"/>
  <c r="F2" i="2"/>
  <c r="I2" i="2"/>
  <c r="J2" i="2"/>
  <c r="E3" i="2"/>
  <c r="F3" i="2"/>
  <c r="I3" i="2"/>
  <c r="K3" i="2" s="1"/>
  <c r="J3" i="2"/>
  <c r="E4" i="2"/>
  <c r="F4" i="2"/>
  <c r="I4" i="2"/>
  <c r="J4" i="2"/>
  <c r="E5" i="2"/>
  <c r="F5" i="2"/>
  <c r="I5" i="2"/>
  <c r="K5" i="2" s="1"/>
  <c r="J5" i="2"/>
  <c r="E6" i="2"/>
  <c r="F6" i="2"/>
  <c r="I6" i="2"/>
  <c r="J6" i="2"/>
  <c r="E7" i="2"/>
  <c r="F7" i="2"/>
  <c r="I7" i="2"/>
  <c r="K7" i="2" s="1"/>
  <c r="J7" i="2"/>
  <c r="E8" i="2"/>
  <c r="F8" i="2"/>
  <c r="I8" i="2"/>
  <c r="J8" i="2"/>
  <c r="E9" i="2"/>
  <c r="F9" i="2"/>
  <c r="I9" i="2"/>
  <c r="K9" i="2" s="1"/>
  <c r="J9" i="2"/>
  <c r="E10" i="2"/>
  <c r="F10" i="2"/>
  <c r="I10" i="2"/>
  <c r="J10" i="2"/>
  <c r="E11" i="2"/>
  <c r="F11" i="2"/>
  <c r="I11" i="2"/>
  <c r="J11" i="2"/>
  <c r="K70" i="2" l="1"/>
  <c r="K68" i="2"/>
  <c r="K66" i="2"/>
  <c r="K62" i="2"/>
  <c r="K11" i="2"/>
  <c r="K10" i="2"/>
  <c r="K8" i="2"/>
  <c r="K6" i="2"/>
  <c r="K4" i="2"/>
  <c r="K2" i="2"/>
  <c r="J91" i="2"/>
  <c r="O91" i="2" s="1"/>
  <c r="I91" i="2"/>
  <c r="M91" i="2" s="1"/>
  <c r="F91" i="2"/>
  <c r="E91" i="2"/>
  <c r="J90" i="2"/>
  <c r="O90" i="2" s="1"/>
  <c r="I90" i="2"/>
  <c r="M90" i="2" s="1"/>
  <c r="F90" i="2"/>
  <c r="E90" i="2"/>
  <c r="J89" i="2"/>
  <c r="O89" i="2" s="1"/>
  <c r="I89" i="2"/>
  <c r="M89" i="2" s="1"/>
  <c r="F89" i="2"/>
  <c r="E89" i="2"/>
  <c r="J88" i="2"/>
  <c r="O88" i="2" s="1"/>
  <c r="I88" i="2"/>
  <c r="M88" i="2" s="1"/>
  <c r="F88" i="2"/>
  <c r="E88" i="2"/>
  <c r="J87" i="2"/>
  <c r="O87" i="2" s="1"/>
  <c r="I87" i="2"/>
  <c r="M87" i="2" s="1"/>
  <c r="F87" i="2"/>
  <c r="E87" i="2"/>
  <c r="J86" i="2"/>
  <c r="O86" i="2" s="1"/>
  <c r="I86" i="2"/>
  <c r="M86" i="2" s="1"/>
  <c r="F86" i="2"/>
  <c r="E86" i="2"/>
  <c r="J85" i="2"/>
  <c r="O85" i="2" s="1"/>
  <c r="I85" i="2"/>
  <c r="M85" i="2" s="1"/>
  <c r="F85" i="2"/>
  <c r="E85" i="2"/>
  <c r="J84" i="2"/>
  <c r="O84" i="2" s="1"/>
  <c r="I84" i="2"/>
  <c r="M84" i="2" s="1"/>
  <c r="F84" i="2"/>
  <c r="E84" i="2"/>
  <c r="J83" i="2"/>
  <c r="O83" i="2" s="1"/>
  <c r="I83" i="2"/>
  <c r="M83" i="2" s="1"/>
  <c r="F83" i="2"/>
  <c r="E83" i="2"/>
  <c r="J82" i="2"/>
  <c r="O82" i="2" s="1"/>
  <c r="I82" i="2"/>
  <c r="M82" i="2" s="1"/>
  <c r="F82" i="2"/>
  <c r="E82" i="2"/>
  <c r="J81" i="2"/>
  <c r="O81" i="2" s="1"/>
  <c r="I81" i="2"/>
  <c r="M81" i="2" s="1"/>
  <c r="F81" i="2"/>
  <c r="E81" i="2"/>
  <c r="J80" i="2"/>
  <c r="O80" i="2" s="1"/>
  <c r="I80" i="2"/>
  <c r="M80" i="2" s="1"/>
  <c r="F80" i="2"/>
  <c r="E80" i="2"/>
  <c r="J79" i="2"/>
  <c r="O79" i="2" s="1"/>
  <c r="I79" i="2"/>
  <c r="M79" i="2" s="1"/>
  <c r="F79" i="2"/>
  <c r="E79" i="2"/>
  <c r="J78" i="2"/>
  <c r="O78" i="2" s="1"/>
  <c r="I78" i="2"/>
  <c r="M78" i="2" s="1"/>
  <c r="F78" i="2"/>
  <c r="E78" i="2"/>
  <c r="J77" i="2"/>
  <c r="O77" i="2" s="1"/>
  <c r="I77" i="2"/>
  <c r="M77" i="2" s="1"/>
  <c r="F77" i="2"/>
  <c r="E77" i="2"/>
  <c r="J76" i="2"/>
  <c r="O76" i="2" s="1"/>
  <c r="I76" i="2"/>
  <c r="M76" i="2" s="1"/>
  <c r="F76" i="2"/>
  <c r="E76" i="2"/>
  <c r="J75" i="2"/>
  <c r="O75" i="2" s="1"/>
  <c r="I75" i="2"/>
  <c r="M75" i="2" s="1"/>
  <c r="F75" i="2"/>
  <c r="E75" i="2"/>
  <c r="J74" i="2"/>
  <c r="O74" i="2" s="1"/>
  <c r="I74" i="2"/>
  <c r="M74" i="2" s="1"/>
  <c r="F74" i="2"/>
  <c r="E74" i="2"/>
  <c r="J73" i="2"/>
  <c r="O73" i="2" s="1"/>
  <c r="I73" i="2"/>
  <c r="M73" i="2" s="1"/>
  <c r="F73" i="2"/>
  <c r="E73" i="2"/>
  <c r="J72" i="2"/>
  <c r="O72" i="2" s="1"/>
  <c r="I72" i="2"/>
  <c r="M72" i="2" s="1"/>
  <c r="F72" i="2"/>
  <c r="E72" i="2"/>
  <c r="O71" i="2"/>
  <c r="M71" i="2"/>
  <c r="O70" i="2"/>
  <c r="M70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J61" i="2"/>
  <c r="I61" i="2"/>
  <c r="M61" i="2" s="1"/>
  <c r="F61" i="2"/>
  <c r="E61" i="2"/>
  <c r="J60" i="2"/>
  <c r="O60" i="2" s="1"/>
  <c r="I60" i="2"/>
  <c r="F60" i="2"/>
  <c r="E60" i="2"/>
  <c r="J59" i="2"/>
  <c r="O59" i="2" s="1"/>
  <c r="I59" i="2"/>
  <c r="F59" i="2"/>
  <c r="E59" i="2"/>
  <c r="J58" i="2"/>
  <c r="O58" i="2" s="1"/>
  <c r="I58" i="2"/>
  <c r="F58" i="2"/>
  <c r="E58" i="2"/>
  <c r="J57" i="2"/>
  <c r="O57" i="2" s="1"/>
  <c r="I57" i="2"/>
  <c r="F57" i="2"/>
  <c r="E57" i="2"/>
  <c r="J56" i="2"/>
  <c r="O56" i="2" s="1"/>
  <c r="I56" i="2"/>
  <c r="F56" i="2"/>
  <c r="E56" i="2"/>
  <c r="J55" i="2"/>
  <c r="O55" i="2" s="1"/>
  <c r="I55" i="2"/>
  <c r="F55" i="2"/>
  <c r="E55" i="2"/>
  <c r="J54" i="2"/>
  <c r="I54" i="2"/>
  <c r="F54" i="2"/>
  <c r="E54" i="2"/>
  <c r="J53" i="2"/>
  <c r="O53" i="2" s="1"/>
  <c r="I53" i="2"/>
  <c r="F53" i="2"/>
  <c r="E53" i="2"/>
  <c r="J52" i="2"/>
  <c r="O52" i="2" s="1"/>
  <c r="I52" i="2"/>
  <c r="F52" i="2"/>
  <c r="E52" i="2"/>
  <c r="J51" i="2"/>
  <c r="O51" i="2" s="1"/>
  <c r="I51" i="2"/>
  <c r="M51" i="2" s="1"/>
  <c r="F51" i="2"/>
  <c r="E51" i="2"/>
  <c r="J50" i="2"/>
  <c r="O50" i="2" s="1"/>
  <c r="I50" i="2"/>
  <c r="M50" i="2" s="1"/>
  <c r="F50" i="2"/>
  <c r="E50" i="2"/>
  <c r="J49" i="2"/>
  <c r="O49" i="2" s="1"/>
  <c r="I49" i="2"/>
  <c r="M49" i="2" s="1"/>
  <c r="F49" i="2"/>
  <c r="E49" i="2"/>
  <c r="J48" i="2"/>
  <c r="O48" i="2" s="1"/>
  <c r="I48" i="2"/>
  <c r="M48" i="2" s="1"/>
  <c r="F48" i="2"/>
  <c r="E48" i="2"/>
  <c r="J47" i="2"/>
  <c r="O47" i="2" s="1"/>
  <c r="I47" i="2"/>
  <c r="M47" i="2" s="1"/>
  <c r="F47" i="2"/>
  <c r="E47" i="2"/>
  <c r="J46" i="2"/>
  <c r="O46" i="2" s="1"/>
  <c r="I46" i="2"/>
  <c r="M46" i="2" s="1"/>
  <c r="F46" i="2"/>
  <c r="E46" i="2"/>
  <c r="J45" i="2"/>
  <c r="O45" i="2" s="1"/>
  <c r="I45" i="2"/>
  <c r="M45" i="2" s="1"/>
  <c r="F45" i="2"/>
  <c r="E45" i="2"/>
  <c r="J44" i="2"/>
  <c r="O44" i="2" s="1"/>
  <c r="I44" i="2"/>
  <c r="M44" i="2" s="1"/>
  <c r="F44" i="2"/>
  <c r="E44" i="2"/>
  <c r="J43" i="2"/>
  <c r="O43" i="2" s="1"/>
  <c r="I43" i="2"/>
  <c r="M43" i="2" s="1"/>
  <c r="F43" i="2"/>
  <c r="E43" i="2"/>
  <c r="J42" i="2"/>
  <c r="O42" i="2" s="1"/>
  <c r="I42" i="2"/>
  <c r="M42" i="2" s="1"/>
  <c r="F42" i="2"/>
  <c r="E42" i="2"/>
  <c r="J41" i="2"/>
  <c r="O41" i="2" s="1"/>
  <c r="I41" i="2"/>
  <c r="M41" i="2" s="1"/>
  <c r="F41" i="2"/>
  <c r="E41" i="2"/>
  <c r="J40" i="2"/>
  <c r="O40" i="2" s="1"/>
  <c r="I40" i="2"/>
  <c r="M40" i="2" s="1"/>
  <c r="F40" i="2"/>
  <c r="E40" i="2"/>
  <c r="J39" i="2"/>
  <c r="O39" i="2" s="1"/>
  <c r="I39" i="2"/>
  <c r="M39" i="2" s="1"/>
  <c r="F39" i="2"/>
  <c r="E39" i="2"/>
  <c r="J38" i="2"/>
  <c r="O38" i="2" s="1"/>
  <c r="I38" i="2"/>
  <c r="M38" i="2" s="1"/>
  <c r="F38" i="2"/>
  <c r="E38" i="2"/>
  <c r="J37" i="2"/>
  <c r="O37" i="2" s="1"/>
  <c r="I37" i="2"/>
  <c r="M37" i="2" s="1"/>
  <c r="F37" i="2"/>
  <c r="E37" i="2"/>
  <c r="J36" i="2"/>
  <c r="O36" i="2" s="1"/>
  <c r="I36" i="2"/>
  <c r="M36" i="2" s="1"/>
  <c r="F36" i="2"/>
  <c r="E36" i="2"/>
  <c r="J35" i="2"/>
  <c r="O35" i="2" s="1"/>
  <c r="I35" i="2"/>
  <c r="M35" i="2" s="1"/>
  <c r="F35" i="2"/>
  <c r="E35" i="2"/>
  <c r="J34" i="2"/>
  <c r="O34" i="2" s="1"/>
  <c r="I34" i="2"/>
  <c r="M34" i="2" s="1"/>
  <c r="F34" i="2"/>
  <c r="E34" i="2"/>
  <c r="J33" i="2"/>
  <c r="O33" i="2" s="1"/>
  <c r="I33" i="2"/>
  <c r="M33" i="2" s="1"/>
  <c r="F33" i="2"/>
  <c r="E33" i="2"/>
  <c r="J32" i="2"/>
  <c r="O32" i="2" s="1"/>
  <c r="I32" i="2"/>
  <c r="M32" i="2" s="1"/>
  <c r="F32" i="2"/>
  <c r="E32" i="2"/>
  <c r="J31" i="2"/>
  <c r="O31" i="2" s="1"/>
  <c r="I31" i="2"/>
  <c r="M31" i="2" s="1"/>
  <c r="F31" i="2"/>
  <c r="E31" i="2"/>
  <c r="J30" i="2"/>
  <c r="O30" i="2" s="1"/>
  <c r="I30" i="2"/>
  <c r="M30" i="2" s="1"/>
  <c r="F30" i="2"/>
  <c r="E30" i="2"/>
  <c r="J29" i="2"/>
  <c r="O29" i="2" s="1"/>
  <c r="I29" i="2"/>
  <c r="M29" i="2" s="1"/>
  <c r="F29" i="2"/>
  <c r="E29" i="2"/>
  <c r="J28" i="2"/>
  <c r="O28" i="2" s="1"/>
  <c r="I28" i="2"/>
  <c r="M28" i="2" s="1"/>
  <c r="F28" i="2"/>
  <c r="E28" i="2"/>
  <c r="J27" i="2"/>
  <c r="O27" i="2" s="1"/>
  <c r="I27" i="2"/>
  <c r="M27" i="2" s="1"/>
  <c r="F27" i="2"/>
  <c r="E27" i="2"/>
  <c r="J26" i="2"/>
  <c r="O26" i="2" s="1"/>
  <c r="I26" i="2"/>
  <c r="M26" i="2" s="1"/>
  <c r="F26" i="2"/>
  <c r="E26" i="2"/>
  <c r="J25" i="2"/>
  <c r="O25" i="2" s="1"/>
  <c r="I25" i="2"/>
  <c r="M25" i="2" s="1"/>
  <c r="F25" i="2"/>
  <c r="E25" i="2"/>
  <c r="J24" i="2"/>
  <c r="O24" i="2" s="1"/>
  <c r="I24" i="2"/>
  <c r="M24" i="2" s="1"/>
  <c r="F24" i="2"/>
  <c r="E24" i="2"/>
  <c r="J23" i="2"/>
  <c r="O23" i="2" s="1"/>
  <c r="I23" i="2"/>
  <c r="M23" i="2" s="1"/>
  <c r="F23" i="2"/>
  <c r="E23" i="2"/>
  <c r="J22" i="2"/>
  <c r="O22" i="2" s="1"/>
  <c r="I22" i="2"/>
  <c r="M22" i="2" s="1"/>
  <c r="F22" i="2"/>
  <c r="E22" i="2"/>
  <c r="J21" i="2"/>
  <c r="O21" i="2" s="1"/>
  <c r="I21" i="2"/>
  <c r="M21" i="2" s="1"/>
  <c r="F21" i="2"/>
  <c r="E21" i="2"/>
  <c r="J20" i="2"/>
  <c r="O20" i="2" s="1"/>
  <c r="I20" i="2"/>
  <c r="M20" i="2" s="1"/>
  <c r="F20" i="2"/>
  <c r="E20" i="2"/>
  <c r="J19" i="2"/>
  <c r="O19" i="2" s="1"/>
  <c r="I19" i="2"/>
  <c r="M19" i="2" s="1"/>
  <c r="F19" i="2"/>
  <c r="E19" i="2"/>
  <c r="J18" i="2"/>
  <c r="O18" i="2" s="1"/>
  <c r="I18" i="2"/>
  <c r="M18" i="2" s="1"/>
  <c r="F18" i="2"/>
  <c r="E18" i="2"/>
  <c r="J17" i="2"/>
  <c r="O17" i="2" s="1"/>
  <c r="I17" i="2"/>
  <c r="M17" i="2" s="1"/>
  <c r="F17" i="2"/>
  <c r="E17" i="2"/>
  <c r="J16" i="2"/>
  <c r="O16" i="2" s="1"/>
  <c r="I16" i="2"/>
  <c r="M16" i="2" s="1"/>
  <c r="F16" i="2"/>
  <c r="E16" i="2"/>
  <c r="J15" i="2"/>
  <c r="O15" i="2" s="1"/>
  <c r="I15" i="2"/>
  <c r="M15" i="2" s="1"/>
  <c r="F15" i="2"/>
  <c r="E15" i="2"/>
  <c r="J14" i="2"/>
  <c r="O14" i="2" s="1"/>
  <c r="I14" i="2"/>
  <c r="M14" i="2" s="1"/>
  <c r="F14" i="2"/>
  <c r="E14" i="2"/>
  <c r="J13" i="2"/>
  <c r="O13" i="2" s="1"/>
  <c r="I13" i="2"/>
  <c r="M13" i="2" s="1"/>
  <c r="F13" i="2"/>
  <c r="E13" i="2"/>
  <c r="J12" i="2"/>
  <c r="O12" i="2" s="1"/>
  <c r="I12" i="2"/>
  <c r="M12" i="2" s="1"/>
  <c r="F12" i="2"/>
  <c r="E12" i="2"/>
  <c r="O11" i="2"/>
  <c r="M11" i="2"/>
  <c r="N52" i="2" l="1"/>
  <c r="M52" i="2"/>
  <c r="N53" i="2"/>
  <c r="M53" i="2"/>
  <c r="N54" i="2"/>
  <c r="M54" i="2"/>
  <c r="N55" i="2"/>
  <c r="M55" i="2"/>
  <c r="N56" i="2"/>
  <c r="M56" i="2"/>
  <c r="N57" i="2"/>
  <c r="M57" i="2"/>
  <c r="N59" i="2"/>
  <c r="M59" i="2"/>
  <c r="N60" i="2"/>
  <c r="M60" i="2"/>
  <c r="N58" i="2"/>
  <c r="M58" i="2"/>
  <c r="N3" i="2"/>
  <c r="M3" i="2"/>
  <c r="N5" i="2"/>
  <c r="M5" i="2"/>
  <c r="N8" i="2"/>
  <c r="M8" i="2"/>
  <c r="N2" i="2"/>
  <c r="M2" i="2"/>
  <c r="N4" i="2"/>
  <c r="M4" i="2"/>
  <c r="N6" i="2"/>
  <c r="M6" i="2"/>
  <c r="N7" i="2"/>
  <c r="M7" i="2"/>
  <c r="N9" i="2"/>
  <c r="M9" i="2"/>
  <c r="N10" i="2"/>
  <c r="M10" i="2"/>
  <c r="K13" i="2"/>
  <c r="K14" i="2"/>
  <c r="K17" i="2"/>
  <c r="K18" i="2"/>
  <c r="K21" i="2"/>
  <c r="K23" i="2"/>
  <c r="K24" i="2"/>
  <c r="K25" i="2"/>
  <c r="K27" i="2"/>
  <c r="K28" i="2"/>
  <c r="K29" i="2"/>
  <c r="K31" i="2"/>
  <c r="K33" i="2"/>
  <c r="K34" i="2"/>
  <c r="K35" i="2"/>
  <c r="K37" i="2"/>
  <c r="K38" i="2"/>
  <c r="K39" i="2"/>
  <c r="K41" i="2"/>
  <c r="K43" i="2"/>
  <c r="K45" i="2"/>
  <c r="K47" i="2"/>
  <c r="K49" i="2"/>
  <c r="K51" i="2"/>
  <c r="K73" i="2"/>
  <c r="K74" i="2"/>
  <c r="K77" i="2"/>
  <c r="K81" i="2"/>
  <c r="K83" i="2"/>
  <c r="K85" i="2"/>
  <c r="K87" i="2"/>
  <c r="K89" i="2"/>
  <c r="K54" i="2"/>
  <c r="K61" i="2"/>
  <c r="K82" i="2"/>
  <c r="K86" i="2"/>
  <c r="K90" i="2"/>
  <c r="K91" i="2"/>
  <c r="K84" i="2"/>
  <c r="K88" i="2"/>
  <c r="K78" i="2"/>
  <c r="K75" i="2"/>
  <c r="K79" i="2"/>
  <c r="K72" i="2"/>
  <c r="K76" i="2"/>
  <c r="K80" i="2"/>
  <c r="N61" i="2"/>
  <c r="K42" i="2"/>
  <c r="K46" i="2"/>
  <c r="K50" i="2"/>
  <c r="K44" i="2"/>
  <c r="K48" i="2"/>
  <c r="K32" i="2"/>
  <c r="K36" i="2"/>
  <c r="K40" i="2"/>
  <c r="K22" i="2"/>
  <c r="K26" i="2"/>
  <c r="K30" i="2"/>
  <c r="K15" i="2"/>
  <c r="K19" i="2"/>
  <c r="K12" i="2"/>
  <c r="K16" i="2"/>
  <c r="K20" i="2"/>
  <c r="N11" i="2"/>
  <c r="N82" i="2"/>
  <c r="N83" i="2"/>
  <c r="N84" i="2"/>
  <c r="N85" i="2"/>
  <c r="N86" i="2"/>
  <c r="N87" i="2"/>
  <c r="N88" i="2"/>
  <c r="N89" i="2"/>
  <c r="N90" i="2"/>
  <c r="N91" i="2"/>
  <c r="N72" i="2"/>
  <c r="N73" i="2"/>
  <c r="N74" i="2"/>
  <c r="N75" i="2"/>
  <c r="N76" i="2"/>
  <c r="N77" i="2"/>
  <c r="N78" i="2"/>
  <c r="N79" i="2"/>
  <c r="N80" i="2"/>
  <c r="N81" i="2"/>
  <c r="N62" i="2"/>
  <c r="N63" i="2"/>
  <c r="N65" i="2"/>
  <c r="N67" i="2"/>
  <c r="N69" i="2"/>
  <c r="N70" i="2"/>
  <c r="N71" i="2"/>
  <c r="N64" i="2"/>
  <c r="N66" i="2"/>
  <c r="N68" i="2"/>
  <c r="O54" i="2"/>
  <c r="K52" i="2"/>
  <c r="K53" i="2"/>
  <c r="K55" i="2"/>
  <c r="K56" i="2"/>
  <c r="K57" i="2"/>
  <c r="K58" i="2"/>
  <c r="K59" i="2"/>
  <c r="K60" i="2"/>
  <c r="O61" i="2"/>
  <c r="N42" i="2"/>
  <c r="N43" i="2"/>
  <c r="N44" i="2"/>
  <c r="N45" i="2"/>
  <c r="N46" i="2"/>
  <c r="N47" i="2"/>
  <c r="N48" i="2"/>
  <c r="N49" i="2"/>
  <c r="N50" i="2"/>
  <c r="N51" i="2"/>
  <c r="N32" i="2"/>
  <c r="N33" i="2"/>
  <c r="N34" i="2"/>
  <c r="N35" i="2"/>
  <c r="N36" i="2"/>
  <c r="N37" i="2"/>
  <c r="N38" i="2"/>
  <c r="N39" i="2"/>
  <c r="N40" i="2"/>
  <c r="N41" i="2"/>
  <c r="N22" i="2"/>
  <c r="N23" i="2"/>
  <c r="N24" i="2"/>
  <c r="N25" i="2"/>
  <c r="N26" i="2"/>
  <c r="N27" i="2"/>
  <c r="N28" i="2"/>
  <c r="N29" i="2"/>
  <c r="N30" i="2"/>
  <c r="N31" i="2"/>
  <c r="N12" i="2"/>
  <c r="N13" i="2"/>
  <c r="N14" i="2"/>
  <c r="N15" i="2"/>
  <c r="N16" i="2"/>
  <c r="N17" i="2"/>
  <c r="N18" i="2"/>
  <c r="N19" i="2"/>
  <c r="N20" i="2"/>
  <c r="N21" i="2"/>
  <c r="O2" i="2"/>
  <c r="O3" i="2"/>
  <c r="O4" i="2"/>
  <c r="O5" i="2"/>
  <c r="O6" i="2"/>
  <c r="O7" i="2"/>
  <c r="O8" i="2"/>
  <c r="O9" i="2"/>
  <c r="O10" i="2"/>
  <c r="E91" i="3" l="1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J91" i="3"/>
  <c r="O91" i="3" s="1"/>
  <c r="I91" i="3"/>
  <c r="F91" i="3"/>
  <c r="J90" i="3"/>
  <c r="I90" i="3"/>
  <c r="F90" i="3"/>
  <c r="J89" i="3"/>
  <c r="I89" i="3"/>
  <c r="F89" i="3"/>
  <c r="J88" i="3"/>
  <c r="O88" i="3" s="1"/>
  <c r="I88" i="3"/>
  <c r="M88" i="3" s="1"/>
  <c r="F88" i="3"/>
  <c r="J87" i="3"/>
  <c r="O87" i="3" s="1"/>
  <c r="I87" i="3"/>
  <c r="M87" i="3" s="1"/>
  <c r="F87" i="3"/>
  <c r="J86" i="3"/>
  <c r="O86" i="3" s="1"/>
  <c r="I86" i="3"/>
  <c r="M86" i="3" s="1"/>
  <c r="F86" i="3"/>
  <c r="J85" i="3"/>
  <c r="O85" i="3" s="1"/>
  <c r="I85" i="3"/>
  <c r="M85" i="3" s="1"/>
  <c r="F85" i="3"/>
  <c r="J84" i="3"/>
  <c r="O84" i="3" s="1"/>
  <c r="I84" i="3"/>
  <c r="M84" i="3" s="1"/>
  <c r="F84" i="3"/>
  <c r="J83" i="3"/>
  <c r="O83" i="3" s="1"/>
  <c r="I83" i="3"/>
  <c r="M83" i="3" s="1"/>
  <c r="F83" i="3"/>
  <c r="J82" i="3"/>
  <c r="O82" i="3" s="1"/>
  <c r="I82" i="3"/>
  <c r="M82" i="3" s="1"/>
  <c r="F82" i="3"/>
  <c r="J81" i="3"/>
  <c r="O81" i="3" s="1"/>
  <c r="I81" i="3"/>
  <c r="M81" i="3" s="1"/>
  <c r="F81" i="3"/>
  <c r="J80" i="3"/>
  <c r="O80" i="3" s="1"/>
  <c r="I80" i="3"/>
  <c r="M80" i="3" s="1"/>
  <c r="F80" i="3"/>
  <c r="J79" i="3"/>
  <c r="O79" i="3" s="1"/>
  <c r="I79" i="3"/>
  <c r="M79" i="3" s="1"/>
  <c r="F79" i="3"/>
  <c r="J78" i="3"/>
  <c r="O78" i="3" s="1"/>
  <c r="I78" i="3"/>
  <c r="M78" i="3" s="1"/>
  <c r="F78" i="3"/>
  <c r="J77" i="3"/>
  <c r="O77" i="3" s="1"/>
  <c r="I77" i="3"/>
  <c r="M77" i="3" s="1"/>
  <c r="F77" i="3"/>
  <c r="J76" i="3"/>
  <c r="O76" i="3" s="1"/>
  <c r="I76" i="3"/>
  <c r="M76" i="3" s="1"/>
  <c r="F76" i="3"/>
  <c r="J75" i="3"/>
  <c r="O75" i="3" s="1"/>
  <c r="I75" i="3"/>
  <c r="M75" i="3" s="1"/>
  <c r="F75" i="3"/>
  <c r="J74" i="3"/>
  <c r="O74" i="3" s="1"/>
  <c r="I74" i="3"/>
  <c r="M74" i="3" s="1"/>
  <c r="F74" i="3"/>
  <c r="J73" i="3"/>
  <c r="O73" i="3" s="1"/>
  <c r="I73" i="3"/>
  <c r="M73" i="3" s="1"/>
  <c r="F73" i="3"/>
  <c r="J72" i="3"/>
  <c r="O72" i="3" s="1"/>
  <c r="I72" i="3"/>
  <c r="M72" i="3" s="1"/>
  <c r="F72" i="3"/>
  <c r="J71" i="3"/>
  <c r="O71" i="3" s="1"/>
  <c r="I71" i="3"/>
  <c r="M71" i="3" s="1"/>
  <c r="F71" i="3"/>
  <c r="J70" i="3"/>
  <c r="O70" i="3" s="1"/>
  <c r="I70" i="3"/>
  <c r="M70" i="3" s="1"/>
  <c r="F70" i="3"/>
  <c r="J69" i="3"/>
  <c r="O69" i="3" s="1"/>
  <c r="I69" i="3"/>
  <c r="M69" i="3" s="1"/>
  <c r="F69" i="3"/>
  <c r="J68" i="3"/>
  <c r="O68" i="3" s="1"/>
  <c r="I68" i="3"/>
  <c r="M68" i="3" s="1"/>
  <c r="F68" i="3"/>
  <c r="J67" i="3"/>
  <c r="O67" i="3" s="1"/>
  <c r="I67" i="3"/>
  <c r="M67" i="3" s="1"/>
  <c r="F67" i="3"/>
  <c r="J66" i="3"/>
  <c r="O66" i="3" s="1"/>
  <c r="I66" i="3"/>
  <c r="M66" i="3" s="1"/>
  <c r="F66" i="3"/>
  <c r="J65" i="3"/>
  <c r="O65" i="3" s="1"/>
  <c r="I65" i="3"/>
  <c r="M65" i="3" s="1"/>
  <c r="F65" i="3"/>
  <c r="J64" i="3"/>
  <c r="O64" i="3" s="1"/>
  <c r="I64" i="3"/>
  <c r="M64" i="3" s="1"/>
  <c r="F64" i="3"/>
  <c r="J63" i="3"/>
  <c r="O63" i="3" s="1"/>
  <c r="I63" i="3"/>
  <c r="M63" i="3" s="1"/>
  <c r="F63" i="3"/>
  <c r="J62" i="3"/>
  <c r="O62" i="3" s="1"/>
  <c r="I62" i="3"/>
  <c r="M62" i="3" s="1"/>
  <c r="F62" i="3"/>
  <c r="J61" i="3"/>
  <c r="O61" i="3" s="1"/>
  <c r="I61" i="3"/>
  <c r="M61" i="3" s="1"/>
  <c r="F61" i="3"/>
  <c r="J60" i="3"/>
  <c r="O60" i="3" s="1"/>
  <c r="I60" i="3"/>
  <c r="M60" i="3" s="1"/>
  <c r="F60" i="3"/>
  <c r="J59" i="3"/>
  <c r="O59" i="3" s="1"/>
  <c r="I59" i="3"/>
  <c r="M59" i="3" s="1"/>
  <c r="F59" i="3"/>
  <c r="J58" i="3"/>
  <c r="O58" i="3" s="1"/>
  <c r="I58" i="3"/>
  <c r="M58" i="3" s="1"/>
  <c r="F58" i="3"/>
  <c r="J57" i="3"/>
  <c r="O57" i="3" s="1"/>
  <c r="I57" i="3"/>
  <c r="M57" i="3" s="1"/>
  <c r="F57" i="3"/>
  <c r="J56" i="3"/>
  <c r="O56" i="3" s="1"/>
  <c r="I56" i="3"/>
  <c r="M56" i="3" s="1"/>
  <c r="F56" i="3"/>
  <c r="J55" i="3"/>
  <c r="O55" i="3" s="1"/>
  <c r="I55" i="3"/>
  <c r="M55" i="3" s="1"/>
  <c r="F55" i="3"/>
  <c r="J54" i="3"/>
  <c r="O54" i="3" s="1"/>
  <c r="I54" i="3"/>
  <c r="M54" i="3" s="1"/>
  <c r="F54" i="3"/>
  <c r="J53" i="3"/>
  <c r="O53" i="3" s="1"/>
  <c r="I53" i="3"/>
  <c r="M53" i="3" s="1"/>
  <c r="F53" i="3"/>
  <c r="J52" i="3"/>
  <c r="O52" i="3" s="1"/>
  <c r="I52" i="3"/>
  <c r="M52" i="3" s="1"/>
  <c r="F52" i="3"/>
  <c r="J51" i="3"/>
  <c r="O51" i="3" s="1"/>
  <c r="I51" i="3"/>
  <c r="M51" i="3" s="1"/>
  <c r="F51" i="3"/>
  <c r="J50" i="3"/>
  <c r="O50" i="3" s="1"/>
  <c r="I50" i="3"/>
  <c r="M50" i="3" s="1"/>
  <c r="F50" i="3"/>
  <c r="J49" i="3"/>
  <c r="O49" i="3" s="1"/>
  <c r="I49" i="3"/>
  <c r="M49" i="3" s="1"/>
  <c r="F49" i="3"/>
  <c r="J48" i="3"/>
  <c r="O48" i="3" s="1"/>
  <c r="I48" i="3"/>
  <c r="M48" i="3" s="1"/>
  <c r="F48" i="3"/>
  <c r="J47" i="3"/>
  <c r="O47" i="3" s="1"/>
  <c r="I47" i="3"/>
  <c r="M47" i="3" s="1"/>
  <c r="F47" i="3"/>
  <c r="J46" i="3"/>
  <c r="O46" i="3" s="1"/>
  <c r="I46" i="3"/>
  <c r="M46" i="3" s="1"/>
  <c r="F46" i="3"/>
  <c r="J45" i="3"/>
  <c r="O45" i="3" s="1"/>
  <c r="I45" i="3"/>
  <c r="M45" i="3" s="1"/>
  <c r="F45" i="3"/>
  <c r="J44" i="3"/>
  <c r="O44" i="3" s="1"/>
  <c r="I44" i="3"/>
  <c r="M44" i="3" s="1"/>
  <c r="F44" i="3"/>
  <c r="J43" i="3"/>
  <c r="O43" i="3" s="1"/>
  <c r="I43" i="3"/>
  <c r="M43" i="3" s="1"/>
  <c r="F43" i="3"/>
  <c r="J42" i="3"/>
  <c r="O42" i="3" s="1"/>
  <c r="I42" i="3"/>
  <c r="M42" i="3" s="1"/>
  <c r="F42" i="3"/>
  <c r="J41" i="3"/>
  <c r="O41" i="3" s="1"/>
  <c r="I41" i="3"/>
  <c r="M41" i="3" s="1"/>
  <c r="F41" i="3"/>
  <c r="J40" i="3"/>
  <c r="O40" i="3" s="1"/>
  <c r="I40" i="3"/>
  <c r="M40" i="3" s="1"/>
  <c r="F40" i="3"/>
  <c r="J39" i="3"/>
  <c r="O39" i="3" s="1"/>
  <c r="I39" i="3"/>
  <c r="M39" i="3" s="1"/>
  <c r="F39" i="3"/>
  <c r="J38" i="3"/>
  <c r="O38" i="3" s="1"/>
  <c r="I38" i="3"/>
  <c r="M38" i="3" s="1"/>
  <c r="F38" i="3"/>
  <c r="J37" i="3"/>
  <c r="O37" i="3" s="1"/>
  <c r="I37" i="3"/>
  <c r="M37" i="3" s="1"/>
  <c r="F37" i="3"/>
  <c r="J36" i="3"/>
  <c r="O36" i="3" s="1"/>
  <c r="I36" i="3"/>
  <c r="M36" i="3" s="1"/>
  <c r="F36" i="3"/>
  <c r="J35" i="3"/>
  <c r="O35" i="3" s="1"/>
  <c r="I35" i="3"/>
  <c r="M35" i="3" s="1"/>
  <c r="F35" i="3"/>
  <c r="J34" i="3"/>
  <c r="O34" i="3" s="1"/>
  <c r="I34" i="3"/>
  <c r="M34" i="3" s="1"/>
  <c r="F34" i="3"/>
  <c r="J33" i="3"/>
  <c r="O33" i="3" s="1"/>
  <c r="I33" i="3"/>
  <c r="M33" i="3" s="1"/>
  <c r="F33" i="3"/>
  <c r="J32" i="3"/>
  <c r="O32" i="3" s="1"/>
  <c r="I32" i="3"/>
  <c r="M32" i="3" s="1"/>
  <c r="F32" i="3"/>
  <c r="J31" i="3"/>
  <c r="O31" i="3" s="1"/>
  <c r="I31" i="3"/>
  <c r="M31" i="3" s="1"/>
  <c r="F31" i="3"/>
  <c r="J30" i="3"/>
  <c r="O30" i="3" s="1"/>
  <c r="I30" i="3"/>
  <c r="M30" i="3" s="1"/>
  <c r="F30" i="3"/>
  <c r="J29" i="3"/>
  <c r="O29" i="3" s="1"/>
  <c r="I29" i="3"/>
  <c r="M29" i="3" s="1"/>
  <c r="F29" i="3"/>
  <c r="J28" i="3"/>
  <c r="O28" i="3" s="1"/>
  <c r="I28" i="3"/>
  <c r="M28" i="3" s="1"/>
  <c r="F28" i="3"/>
  <c r="J27" i="3"/>
  <c r="O27" i="3" s="1"/>
  <c r="I27" i="3"/>
  <c r="M27" i="3" s="1"/>
  <c r="F27" i="3"/>
  <c r="J26" i="3"/>
  <c r="O26" i="3" s="1"/>
  <c r="I26" i="3"/>
  <c r="M26" i="3" s="1"/>
  <c r="F26" i="3"/>
  <c r="J25" i="3"/>
  <c r="O25" i="3" s="1"/>
  <c r="I25" i="3"/>
  <c r="M25" i="3" s="1"/>
  <c r="F25" i="3"/>
  <c r="J24" i="3"/>
  <c r="O24" i="3" s="1"/>
  <c r="I24" i="3"/>
  <c r="M24" i="3" s="1"/>
  <c r="F24" i="3"/>
  <c r="J23" i="3"/>
  <c r="O23" i="3" s="1"/>
  <c r="I23" i="3"/>
  <c r="M23" i="3" s="1"/>
  <c r="F23" i="3"/>
  <c r="J22" i="3"/>
  <c r="O22" i="3" s="1"/>
  <c r="I22" i="3"/>
  <c r="M22" i="3" s="1"/>
  <c r="F22" i="3"/>
  <c r="J21" i="3"/>
  <c r="O21" i="3" s="1"/>
  <c r="I21" i="3"/>
  <c r="M21" i="3" s="1"/>
  <c r="F21" i="3"/>
  <c r="J20" i="3"/>
  <c r="O20" i="3" s="1"/>
  <c r="I20" i="3"/>
  <c r="M20" i="3" s="1"/>
  <c r="F20" i="3"/>
  <c r="J19" i="3"/>
  <c r="O19" i="3" s="1"/>
  <c r="I19" i="3"/>
  <c r="F19" i="3"/>
  <c r="J18" i="3"/>
  <c r="O18" i="3" s="1"/>
  <c r="I18" i="3"/>
  <c r="M18" i="3" s="1"/>
  <c r="F18" i="3"/>
  <c r="J17" i="3"/>
  <c r="O17" i="3" s="1"/>
  <c r="I17" i="3"/>
  <c r="F17" i="3"/>
  <c r="J16" i="3"/>
  <c r="O16" i="3" s="1"/>
  <c r="I16" i="3"/>
  <c r="M16" i="3" s="1"/>
  <c r="F16" i="3"/>
  <c r="J15" i="3"/>
  <c r="O15" i="3" s="1"/>
  <c r="I15" i="3"/>
  <c r="F15" i="3"/>
  <c r="J14" i="3"/>
  <c r="O14" i="3" s="1"/>
  <c r="I14" i="3"/>
  <c r="M14" i="3" s="1"/>
  <c r="F14" i="3"/>
  <c r="J13" i="3"/>
  <c r="O13" i="3" s="1"/>
  <c r="I13" i="3"/>
  <c r="F13" i="3"/>
  <c r="J12" i="3"/>
  <c r="O12" i="3" s="1"/>
  <c r="I12" i="3"/>
  <c r="M12" i="3" s="1"/>
  <c r="F12" i="3"/>
  <c r="J11" i="3"/>
  <c r="O11" i="3" s="1"/>
  <c r="I11" i="3"/>
  <c r="F11" i="3"/>
  <c r="J10" i="3"/>
  <c r="O10" i="3" s="1"/>
  <c r="I10" i="3"/>
  <c r="M10" i="3" s="1"/>
  <c r="F10" i="3"/>
  <c r="J9" i="3"/>
  <c r="O9" i="3" s="1"/>
  <c r="I9" i="3"/>
  <c r="F9" i="3"/>
  <c r="J8" i="3"/>
  <c r="O8" i="3" s="1"/>
  <c r="I8" i="3"/>
  <c r="M8" i="3" s="1"/>
  <c r="F8" i="3"/>
  <c r="J7" i="3"/>
  <c r="O7" i="3" s="1"/>
  <c r="I7" i="3"/>
  <c r="F7" i="3"/>
  <c r="J6" i="3"/>
  <c r="O6" i="3" s="1"/>
  <c r="I6" i="3"/>
  <c r="M6" i="3" s="1"/>
  <c r="F6" i="3"/>
  <c r="J5" i="3"/>
  <c r="O5" i="3" s="1"/>
  <c r="I5" i="3"/>
  <c r="F5" i="3"/>
  <c r="J4" i="3"/>
  <c r="O4" i="3" s="1"/>
  <c r="I4" i="3"/>
  <c r="M4" i="3" s="1"/>
  <c r="F4" i="3"/>
  <c r="J3" i="3"/>
  <c r="O3" i="3" s="1"/>
  <c r="I3" i="3"/>
  <c r="F3" i="3"/>
  <c r="J2" i="3"/>
  <c r="O2" i="3" s="1"/>
  <c r="I2" i="3"/>
  <c r="M2" i="3" s="1"/>
  <c r="F2" i="3"/>
  <c r="K7" i="3" l="1"/>
  <c r="M7" i="3"/>
  <c r="K19" i="3"/>
  <c r="M19" i="3"/>
  <c r="N90" i="3"/>
  <c r="M90" i="3"/>
  <c r="K11" i="3"/>
  <c r="M11" i="3"/>
  <c r="K15" i="3"/>
  <c r="M15" i="3"/>
  <c r="N91" i="3"/>
  <c r="M91" i="3"/>
  <c r="K5" i="3"/>
  <c r="M5" i="3"/>
  <c r="K9" i="3"/>
  <c r="M9" i="3"/>
  <c r="K13" i="3"/>
  <c r="M13" i="3"/>
  <c r="K17" i="3"/>
  <c r="M17" i="3"/>
  <c r="N89" i="3"/>
  <c r="M89" i="3"/>
  <c r="K3" i="3"/>
  <c r="M3" i="3"/>
  <c r="K6" i="3"/>
  <c r="K10" i="3"/>
  <c r="K14" i="3"/>
  <c r="K18" i="3"/>
  <c r="K4" i="3"/>
  <c r="K8" i="3"/>
  <c r="K12" i="3"/>
  <c r="K16" i="3"/>
  <c r="K66" i="3"/>
  <c r="N66" i="3"/>
  <c r="K82" i="3"/>
  <c r="N82" i="3"/>
  <c r="K86" i="3"/>
  <c r="N86" i="3"/>
  <c r="K21" i="3"/>
  <c r="N21" i="3"/>
  <c r="K25" i="3"/>
  <c r="N25" i="3"/>
  <c r="K29" i="3"/>
  <c r="N29" i="3"/>
  <c r="K33" i="3"/>
  <c r="N33" i="3"/>
  <c r="K37" i="3"/>
  <c r="N37" i="3"/>
  <c r="K41" i="3"/>
  <c r="N41" i="3"/>
  <c r="K45" i="3"/>
  <c r="N45" i="3"/>
  <c r="K49" i="3"/>
  <c r="N49" i="3"/>
  <c r="K53" i="3"/>
  <c r="N53" i="3"/>
  <c r="K57" i="3"/>
  <c r="N57" i="3"/>
  <c r="K61" i="3"/>
  <c r="N61" i="3"/>
  <c r="K65" i="3"/>
  <c r="N65" i="3"/>
  <c r="K69" i="3"/>
  <c r="N69" i="3"/>
  <c r="K73" i="3"/>
  <c r="N73" i="3"/>
  <c r="K77" i="3"/>
  <c r="N77" i="3"/>
  <c r="K81" i="3"/>
  <c r="N81" i="3"/>
  <c r="K85" i="3"/>
  <c r="N85" i="3"/>
  <c r="K90" i="3"/>
  <c r="O90" i="3"/>
  <c r="K91" i="3"/>
  <c r="K26" i="3"/>
  <c r="N26" i="3"/>
  <c r="K30" i="3"/>
  <c r="N30" i="3"/>
  <c r="K34" i="3"/>
  <c r="N34" i="3"/>
  <c r="K38" i="3"/>
  <c r="N38" i="3"/>
  <c r="K46" i="3"/>
  <c r="N46" i="3"/>
  <c r="K50" i="3"/>
  <c r="N50" i="3"/>
  <c r="K54" i="3"/>
  <c r="N54" i="3"/>
  <c r="K62" i="3"/>
  <c r="N62" i="3"/>
  <c r="K74" i="3"/>
  <c r="N74" i="3"/>
  <c r="K78" i="3"/>
  <c r="N78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K20" i="3"/>
  <c r="N20" i="3"/>
  <c r="K24" i="3"/>
  <c r="N24" i="3"/>
  <c r="K28" i="3"/>
  <c r="N28" i="3"/>
  <c r="K32" i="3"/>
  <c r="N32" i="3"/>
  <c r="K36" i="3"/>
  <c r="N36" i="3"/>
  <c r="K40" i="3"/>
  <c r="N40" i="3"/>
  <c r="K44" i="3"/>
  <c r="N44" i="3"/>
  <c r="K48" i="3"/>
  <c r="N48" i="3"/>
  <c r="K52" i="3"/>
  <c r="N52" i="3"/>
  <c r="K56" i="3"/>
  <c r="N56" i="3"/>
  <c r="K60" i="3"/>
  <c r="N60" i="3"/>
  <c r="K64" i="3"/>
  <c r="N64" i="3"/>
  <c r="K68" i="3"/>
  <c r="N68" i="3"/>
  <c r="K72" i="3"/>
  <c r="N72" i="3"/>
  <c r="K76" i="3"/>
  <c r="N76" i="3"/>
  <c r="K80" i="3"/>
  <c r="N80" i="3"/>
  <c r="K84" i="3"/>
  <c r="N84" i="3"/>
  <c r="K88" i="3"/>
  <c r="N88" i="3"/>
  <c r="K89" i="3"/>
  <c r="O89" i="3"/>
  <c r="K22" i="3"/>
  <c r="N22" i="3"/>
  <c r="K42" i="3"/>
  <c r="N42" i="3"/>
  <c r="K58" i="3"/>
  <c r="N58" i="3"/>
  <c r="K70" i="3"/>
  <c r="N70" i="3"/>
  <c r="N2" i="3"/>
  <c r="K23" i="3"/>
  <c r="N23" i="3"/>
  <c r="K27" i="3"/>
  <c r="N27" i="3"/>
  <c r="K31" i="3"/>
  <c r="N31" i="3"/>
  <c r="K35" i="3"/>
  <c r="N35" i="3"/>
  <c r="K39" i="3"/>
  <c r="N39" i="3"/>
  <c r="K43" i="3"/>
  <c r="N43" i="3"/>
  <c r="K47" i="3"/>
  <c r="N47" i="3"/>
  <c r="K51" i="3"/>
  <c r="N51" i="3"/>
  <c r="K55" i="3"/>
  <c r="N55" i="3"/>
  <c r="K59" i="3"/>
  <c r="N59" i="3"/>
  <c r="K63" i="3"/>
  <c r="N63" i="3"/>
  <c r="K67" i="3"/>
  <c r="N67" i="3"/>
  <c r="K71" i="3"/>
  <c r="N71" i="3"/>
  <c r="K75" i="3"/>
  <c r="N75" i="3"/>
  <c r="K79" i="3"/>
  <c r="N79" i="3"/>
  <c r="K83" i="3"/>
  <c r="N83" i="3"/>
  <c r="K87" i="3"/>
  <c r="N87" i="3"/>
  <c r="K2" i="3"/>
</calcChain>
</file>

<file path=xl/sharedStrings.xml><?xml version="1.0" encoding="utf-8"?>
<sst xmlns="http://schemas.openxmlformats.org/spreadsheetml/2006/main" count="30" uniqueCount="17">
  <si>
    <t>Channel 1 (VC)</t>
  </si>
  <si>
    <t>Channel 2 (VB)</t>
  </si>
  <si>
    <t>RC (ohm)</t>
  </si>
  <si>
    <t>RB (ohm)</t>
  </si>
  <si>
    <t>IC (A)</t>
  </si>
  <si>
    <t>IB (A)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</si>
  <si>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 IC/IB</t>
    </r>
  </si>
  <si>
    <t>V(Q1C) (Volt)</t>
  </si>
  <si>
    <t>V(Q1B) (Volt)</t>
  </si>
  <si>
    <t>VCE (Volt)</t>
  </si>
  <si>
    <t>|VA| (V)</t>
  </si>
  <si>
    <t>gm = IC/25mV</t>
  </si>
  <si>
    <r>
      <t>r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</rPr>
      <t xml:space="preserve"> = 25mV/IB</t>
    </r>
  </si>
  <si>
    <t>ro=VA/IC</t>
  </si>
  <si>
    <t>V+ (VCC)</t>
  </si>
  <si>
    <t>V- (VE)</t>
  </si>
  <si>
    <t>VBEon (Volt)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</si>
</sst>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name val="Arial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5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161294C3-B221-4E6A-A6BE-8154D2B1E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Simulation!$E$2:$E$11</c:f>
              <c:numCache>
                <c:formatCode>0.000</c:formatCode>
                <c:ptCount val="1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</c:numCache>
            </c:numRef>
          </c:xVal>
          <c:yVal>
            <c:numRef>
              <c:f>Simulation!$I$2:$I$11</c:f>
              <c:numCache>
                <c:formatCode>0.00E+00</c:formatCode>
                <c:ptCount val="10"/>
                <c:pt idx="0">
                  <c:v>5.5804909999999999E-3</c:v>
                </c:pt>
                <c:pt idx="1">
                  <c:v>5.5834880000000002E-3</c:v>
                </c:pt>
                <c:pt idx="2">
                  <c:v>5.5864849999999995E-3</c:v>
                </c:pt>
                <c:pt idx="3">
                  <c:v>5.58948E-3</c:v>
                </c:pt>
                <c:pt idx="4">
                  <c:v>5.5924799999999995E-3</c:v>
                </c:pt>
                <c:pt idx="5">
                  <c:v>5.595479999999999E-3</c:v>
                </c:pt>
                <c:pt idx="6">
                  <c:v>5.5984699999999995E-3</c:v>
                </c:pt>
                <c:pt idx="7">
                  <c:v>5.6014700000000016E-3</c:v>
                </c:pt>
                <c:pt idx="8">
                  <c:v>5.6044699999999994E-3</c:v>
                </c:pt>
                <c:pt idx="9">
                  <c:v>5.6074599999999999E-3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F5B-904B-37210A53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Measurement!$E$2:$E$11</c:f>
              <c:numCache>
                <c:formatCode>General</c:formatCode>
                <c:ptCount val="10"/>
                <c:pt idx="0">
                  <c:v>4.4043000000000001</c:v>
                </c:pt>
                <c:pt idx="1">
                  <c:v>4.90421</c:v>
                </c:pt>
                <c:pt idx="2">
                  <c:v>5.4016000000000002</c:v>
                </c:pt>
                <c:pt idx="3">
                  <c:v>5.9010999999999996</c:v>
                </c:pt>
                <c:pt idx="4">
                  <c:v>6.3970000000000002</c:v>
                </c:pt>
                <c:pt idx="5">
                  <c:v>6.8959999999999999</c:v>
                </c:pt>
                <c:pt idx="6">
                  <c:v>7.3959999999999999</c:v>
                </c:pt>
                <c:pt idx="7">
                  <c:v>7.8919999999999995</c:v>
                </c:pt>
                <c:pt idx="8">
                  <c:v>8.3949999999999996</c:v>
                </c:pt>
                <c:pt idx="9">
                  <c:v>8.89</c:v>
                </c:pt>
              </c:numCache>
            </c:numRef>
          </c:xVal>
          <c:yVal>
            <c:numRef>
              <c:f>Measurement!$I$2:$I$11</c:f>
              <c:numCache>
                <c:formatCode>0.00E+00</c:formatCode>
                <c:ptCount val="10"/>
                <c:pt idx="0">
                  <c:v>1.0957E-2</c:v>
                </c:pt>
                <c:pt idx="1">
                  <c:v>1.09579E-2</c:v>
                </c:pt>
                <c:pt idx="2">
                  <c:v>1.0984000000000001E-2</c:v>
                </c:pt>
                <c:pt idx="3">
                  <c:v>1.0989000000000001E-2</c:v>
                </c:pt>
                <c:pt idx="4">
                  <c:v>1.103E-2</c:v>
                </c:pt>
                <c:pt idx="5">
                  <c:v>1.1040000000000001E-2</c:v>
                </c:pt>
                <c:pt idx="6">
                  <c:v>1.1040000000000001E-2</c:v>
                </c:pt>
                <c:pt idx="7">
                  <c:v>1.1080000000000001E-2</c:v>
                </c:pt>
                <c:pt idx="8">
                  <c:v>1.1049999999999999E-2</c:v>
                </c:pt>
                <c:pt idx="9">
                  <c:v>1.1099999999999999E-2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1-49B9-A8BC-22FCF940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821658872222895"/>
                  <c:y val="-0.10699914073107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Measurement!$E$12:$E$21</c:f>
              <c:numCache>
                <c:formatCode>General</c:formatCode>
                <c:ptCount val="10"/>
                <c:pt idx="0">
                  <c:v>4.0182500000000001</c:v>
                </c:pt>
                <c:pt idx="1">
                  <c:v>4.5139899999999997</c:v>
                </c:pt>
                <c:pt idx="2">
                  <c:v>5.0110000000000001</c:v>
                </c:pt>
                <c:pt idx="3">
                  <c:v>5.5129999999999999</c:v>
                </c:pt>
                <c:pt idx="4">
                  <c:v>6.0110000000000001</c:v>
                </c:pt>
                <c:pt idx="5">
                  <c:v>6.508</c:v>
                </c:pt>
                <c:pt idx="6">
                  <c:v>7.008</c:v>
                </c:pt>
                <c:pt idx="7">
                  <c:v>7.5030000000000001</c:v>
                </c:pt>
                <c:pt idx="8">
                  <c:v>8.0030000000000001</c:v>
                </c:pt>
                <c:pt idx="9">
                  <c:v>8.5010000000000012</c:v>
                </c:pt>
              </c:numCache>
            </c:numRef>
          </c:xVal>
          <c:yVal>
            <c:numRef>
              <c:f>Measurement!$I$12:$I$21</c:f>
              <c:numCache>
                <c:formatCode>0.00E+00</c:formatCode>
                <c:ptCount val="10"/>
                <c:pt idx="0">
                  <c:v>9.8174999999999998E-3</c:v>
                </c:pt>
                <c:pt idx="1">
                  <c:v>9.8601000000000001E-3</c:v>
                </c:pt>
                <c:pt idx="2">
                  <c:v>9.8899999999999995E-3</c:v>
                </c:pt>
                <c:pt idx="3">
                  <c:v>9.8700000000000003E-3</c:v>
                </c:pt>
                <c:pt idx="4">
                  <c:v>9.8900000000000012E-3</c:v>
                </c:pt>
                <c:pt idx="5">
                  <c:v>9.92E-3</c:v>
                </c:pt>
                <c:pt idx="6">
                  <c:v>9.92E-3</c:v>
                </c:pt>
                <c:pt idx="7">
                  <c:v>9.9699999999999997E-3</c:v>
                </c:pt>
                <c:pt idx="8">
                  <c:v>9.9699999999999997E-3</c:v>
                </c:pt>
                <c:pt idx="9">
                  <c:v>9.9899999999999971E-3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0-4F1A-BE4D-028091BB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787016647850181"/>
                  <c:y val="-0.12822834560295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Measurement!$E$22:$E$31</c:f>
              <c:numCache>
                <c:formatCode>General</c:formatCode>
                <c:ptCount val="10"/>
                <c:pt idx="0">
                  <c:v>3.645</c:v>
                </c:pt>
                <c:pt idx="1">
                  <c:v>4.1448999999999998</c:v>
                </c:pt>
                <c:pt idx="2">
                  <c:v>4.6439000000000004</c:v>
                </c:pt>
                <c:pt idx="3">
                  <c:v>5.14</c:v>
                </c:pt>
                <c:pt idx="4">
                  <c:v>5.6390000000000002</c:v>
                </c:pt>
                <c:pt idx="5">
                  <c:v>6.1419999999999995</c:v>
                </c:pt>
                <c:pt idx="6">
                  <c:v>6.6379999999999999</c:v>
                </c:pt>
                <c:pt idx="7">
                  <c:v>7.1379999999999999</c:v>
                </c:pt>
                <c:pt idx="8">
                  <c:v>7.6370000000000005</c:v>
                </c:pt>
                <c:pt idx="9">
                  <c:v>8.1140000000000008</c:v>
                </c:pt>
              </c:numCache>
            </c:numRef>
          </c:xVal>
          <c:yVal>
            <c:numRef>
              <c:f>Measurement!$I$22:$I$31</c:f>
              <c:numCache>
                <c:formatCode>0.00E+00</c:formatCode>
                <c:ptCount val="10"/>
                <c:pt idx="0">
                  <c:v>8.5500000000000003E-3</c:v>
                </c:pt>
                <c:pt idx="1">
                  <c:v>8.5509999999999996E-3</c:v>
                </c:pt>
                <c:pt idx="2">
                  <c:v>8.5609999999999992E-3</c:v>
                </c:pt>
                <c:pt idx="3">
                  <c:v>8.6000000000000017E-3</c:v>
                </c:pt>
                <c:pt idx="4">
                  <c:v>8.6099999999999996E-3</c:v>
                </c:pt>
                <c:pt idx="5">
                  <c:v>8.5800000000000008E-3</c:v>
                </c:pt>
                <c:pt idx="6">
                  <c:v>8.6200000000000009E-3</c:v>
                </c:pt>
                <c:pt idx="7">
                  <c:v>8.6200000000000009E-3</c:v>
                </c:pt>
                <c:pt idx="8">
                  <c:v>8.6300000000000005E-3</c:v>
                </c:pt>
                <c:pt idx="9">
                  <c:v>8.8600000000000016E-3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1-4689-B0D2-AF4DF575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Measurement!$E$32:$E$41</c:f>
              <c:numCache>
                <c:formatCode>General</c:formatCode>
                <c:ptCount val="10"/>
                <c:pt idx="0">
                  <c:v>3.2828900000000001</c:v>
                </c:pt>
                <c:pt idx="1">
                  <c:v>3.7824</c:v>
                </c:pt>
                <c:pt idx="2">
                  <c:v>4.2818000000000005</c:v>
                </c:pt>
                <c:pt idx="3">
                  <c:v>4.7809999999999997</c:v>
                </c:pt>
                <c:pt idx="4">
                  <c:v>5.2809999999999997</c:v>
                </c:pt>
                <c:pt idx="5">
                  <c:v>5.7759999999999998</c:v>
                </c:pt>
                <c:pt idx="6">
                  <c:v>6.2759999999999998</c:v>
                </c:pt>
                <c:pt idx="7">
                  <c:v>6.7750000000000004</c:v>
                </c:pt>
                <c:pt idx="8">
                  <c:v>7.2789999999999999</c:v>
                </c:pt>
                <c:pt idx="9">
                  <c:v>7.7770000000000001</c:v>
                </c:pt>
              </c:numCache>
            </c:numRef>
          </c:xVal>
          <c:yVal>
            <c:numRef>
              <c:f>Measurement!$I$32:$I$41</c:f>
              <c:numCache>
                <c:formatCode>0.00E+00</c:formatCode>
                <c:ptCount val="10"/>
                <c:pt idx="0">
                  <c:v>7.1711000000000006E-3</c:v>
                </c:pt>
                <c:pt idx="1">
                  <c:v>7.1760000000000001E-3</c:v>
                </c:pt>
                <c:pt idx="2">
                  <c:v>7.1819999999999991E-3</c:v>
                </c:pt>
                <c:pt idx="3">
                  <c:v>7.1900000000000011E-3</c:v>
                </c:pt>
                <c:pt idx="4">
                  <c:v>7.1900000000000011E-3</c:v>
                </c:pt>
                <c:pt idx="5">
                  <c:v>7.2400000000000016E-3</c:v>
                </c:pt>
                <c:pt idx="6">
                  <c:v>7.2400000000000016E-3</c:v>
                </c:pt>
                <c:pt idx="7">
                  <c:v>7.2500000000000012E-3</c:v>
                </c:pt>
                <c:pt idx="8">
                  <c:v>7.2100000000000011E-3</c:v>
                </c:pt>
                <c:pt idx="9">
                  <c:v>7.2299999999999986E-3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9-4B25-857B-98E277CE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195106428838744"/>
                  <c:y val="-0.16768583724775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Measurement!$E$42:$E$51</c:f>
              <c:numCache>
                <c:formatCode>General</c:formatCode>
                <c:ptCount val="10"/>
                <c:pt idx="0">
                  <c:v>2.87235</c:v>
                </c:pt>
                <c:pt idx="1">
                  <c:v>3.3717999999999999</c:v>
                </c:pt>
                <c:pt idx="2">
                  <c:v>3.8723999999999998</c:v>
                </c:pt>
                <c:pt idx="3">
                  <c:v>4.3710000000000004</c:v>
                </c:pt>
                <c:pt idx="4">
                  <c:v>4.87</c:v>
                </c:pt>
                <c:pt idx="5">
                  <c:v>5.37</c:v>
                </c:pt>
                <c:pt idx="6">
                  <c:v>5.8689999999999998</c:v>
                </c:pt>
                <c:pt idx="7">
                  <c:v>6.37</c:v>
                </c:pt>
                <c:pt idx="8">
                  <c:v>6.8680000000000003</c:v>
                </c:pt>
                <c:pt idx="9">
                  <c:v>7.3680000000000003</c:v>
                </c:pt>
              </c:numCache>
            </c:numRef>
          </c:xVal>
          <c:yVal>
            <c:numRef>
              <c:f>Measurement!$I$42:$I$51</c:f>
              <c:numCache>
                <c:formatCode>0.00E+00</c:formatCode>
                <c:ptCount val="10"/>
                <c:pt idx="0">
                  <c:v>6.2765000000000008E-3</c:v>
                </c:pt>
                <c:pt idx="1">
                  <c:v>6.2819999999999994E-3</c:v>
                </c:pt>
                <c:pt idx="2">
                  <c:v>6.2760000000000003E-3</c:v>
                </c:pt>
                <c:pt idx="3">
                  <c:v>6.2900000000000005E-3</c:v>
                </c:pt>
                <c:pt idx="4">
                  <c:v>6.2999999999999992E-3</c:v>
                </c:pt>
                <c:pt idx="5">
                  <c:v>6.2999999999999992E-3</c:v>
                </c:pt>
                <c:pt idx="6">
                  <c:v>6.3099999999999979E-3</c:v>
                </c:pt>
                <c:pt idx="7">
                  <c:v>6.2999999999999992E-3</c:v>
                </c:pt>
                <c:pt idx="8">
                  <c:v>6.320000000000001E-3</c:v>
                </c:pt>
                <c:pt idx="9">
                  <c:v>6.3199999999999966E-3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B-4279-8DDF-1E72BBBF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Measurement!$E$52:$E$61</c:f>
              <c:numCache>
                <c:formatCode>General</c:formatCode>
                <c:ptCount val="10"/>
                <c:pt idx="0">
                  <c:v>2.5177100000000001</c:v>
                </c:pt>
                <c:pt idx="1">
                  <c:v>3.0171999999999999</c:v>
                </c:pt>
                <c:pt idx="2">
                  <c:v>3.5169999999999999</c:v>
                </c:pt>
                <c:pt idx="3">
                  <c:v>4.016</c:v>
                </c:pt>
                <c:pt idx="4">
                  <c:v>4.5190000000000001</c:v>
                </c:pt>
                <c:pt idx="5">
                  <c:v>5.0190000000000001</c:v>
                </c:pt>
                <c:pt idx="6">
                  <c:v>5.5179999999999998</c:v>
                </c:pt>
                <c:pt idx="7">
                  <c:v>6.0179999999999998</c:v>
                </c:pt>
                <c:pt idx="8">
                  <c:v>6.5209999999999999</c:v>
                </c:pt>
                <c:pt idx="9">
                  <c:v>7.02</c:v>
                </c:pt>
              </c:numCache>
            </c:numRef>
          </c:xVal>
          <c:yVal>
            <c:numRef>
              <c:f>Measurement!$I$52:$I$61</c:f>
              <c:numCache>
                <c:formatCode>0.00E+00</c:formatCode>
                <c:ptCount val="10"/>
                <c:pt idx="0">
                  <c:v>4.8228999999999998E-3</c:v>
                </c:pt>
                <c:pt idx="1">
                  <c:v>4.8279999999999998E-3</c:v>
                </c:pt>
                <c:pt idx="2">
                  <c:v>4.830000000000001E-3</c:v>
                </c:pt>
                <c:pt idx="3">
                  <c:v>4.8399999999999997E-3</c:v>
                </c:pt>
                <c:pt idx="4">
                  <c:v>4.8099999999999983E-3</c:v>
                </c:pt>
                <c:pt idx="5">
                  <c:v>4.8099999999999983E-3</c:v>
                </c:pt>
                <c:pt idx="6">
                  <c:v>4.8200000000000022E-3</c:v>
                </c:pt>
                <c:pt idx="7">
                  <c:v>4.8200000000000022E-3</c:v>
                </c:pt>
                <c:pt idx="8">
                  <c:v>4.7900000000000009E-3</c:v>
                </c:pt>
                <c:pt idx="9">
                  <c:v>4.8000000000000039E-3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6F3-B74D-9972899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Measurement!$E$62:$E$71</c:f>
              <c:numCache>
                <c:formatCode>General</c:formatCode>
                <c:ptCount val="10"/>
                <c:pt idx="0">
                  <c:v>2.1556000000000002</c:v>
                </c:pt>
                <c:pt idx="1">
                  <c:v>2.6522999999999999</c:v>
                </c:pt>
                <c:pt idx="2">
                  <c:v>3.1539999999999999</c:v>
                </c:pt>
                <c:pt idx="3">
                  <c:v>3.6539999999999999</c:v>
                </c:pt>
                <c:pt idx="4">
                  <c:v>4.157</c:v>
                </c:pt>
                <c:pt idx="5">
                  <c:v>4.6530000000000005</c:v>
                </c:pt>
                <c:pt idx="6">
                  <c:v>5.1560000000000006</c:v>
                </c:pt>
                <c:pt idx="7">
                  <c:v>5.6589999999999998</c:v>
                </c:pt>
                <c:pt idx="8">
                  <c:v>6.1550000000000002</c:v>
                </c:pt>
                <c:pt idx="9">
                  <c:v>6.6580000000000004</c:v>
                </c:pt>
              </c:numCache>
            </c:numRef>
          </c:xVal>
          <c:yVal>
            <c:numRef>
              <c:f>Measurement!$I$62:$I$71</c:f>
              <c:numCache>
                <c:formatCode>0.00E+00</c:formatCode>
                <c:ptCount val="10"/>
                <c:pt idx="0">
                  <c:v>3.4440000000000004E-3</c:v>
                </c:pt>
                <c:pt idx="1">
                  <c:v>3.4770000000000001E-3</c:v>
                </c:pt>
                <c:pt idx="2">
                  <c:v>3.4600000000000008E-3</c:v>
                </c:pt>
                <c:pt idx="3">
                  <c:v>3.4600000000000008E-3</c:v>
                </c:pt>
                <c:pt idx="4">
                  <c:v>3.4299999999999999E-3</c:v>
                </c:pt>
                <c:pt idx="5">
                  <c:v>3.4699999999999996E-3</c:v>
                </c:pt>
                <c:pt idx="6">
                  <c:v>3.4399999999999986E-3</c:v>
                </c:pt>
                <c:pt idx="7">
                  <c:v>3.410000000000002E-3</c:v>
                </c:pt>
                <c:pt idx="8">
                  <c:v>3.4499999999999973E-3</c:v>
                </c:pt>
                <c:pt idx="9">
                  <c:v>3.4199999999999964E-3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D42-AC57-24C3EC05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84054988716853"/>
                  <c:y val="-0.29698106323845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Measurement!$E$72:$E$81</c:f>
              <c:numCache>
                <c:formatCode>General</c:formatCode>
                <c:ptCount val="10"/>
                <c:pt idx="0">
                  <c:v>1.7824</c:v>
                </c:pt>
                <c:pt idx="1">
                  <c:v>2.2818000000000001</c:v>
                </c:pt>
                <c:pt idx="2">
                  <c:v>2.7850000000000001</c:v>
                </c:pt>
                <c:pt idx="3">
                  <c:v>3.2809999999999997</c:v>
                </c:pt>
                <c:pt idx="4">
                  <c:v>3.7839999999999998</c:v>
                </c:pt>
                <c:pt idx="5">
                  <c:v>4.2829999999999995</c:v>
                </c:pt>
                <c:pt idx="6">
                  <c:v>4.7869999999999999</c:v>
                </c:pt>
                <c:pt idx="7">
                  <c:v>5.2850000000000001</c:v>
                </c:pt>
                <c:pt idx="8">
                  <c:v>5.7889999999999997</c:v>
                </c:pt>
                <c:pt idx="9">
                  <c:v>6.2889999999999997</c:v>
                </c:pt>
              </c:numCache>
            </c:numRef>
          </c:xVal>
          <c:yVal>
            <c:numRef>
              <c:f>Measurement!$I$72:$I$81</c:f>
              <c:numCache>
                <c:formatCode>0.00E+00</c:formatCode>
                <c:ptCount val="10"/>
                <c:pt idx="0">
                  <c:v>2.176E-3</c:v>
                </c:pt>
                <c:pt idx="1">
                  <c:v>2.1819999999999995E-3</c:v>
                </c:pt>
                <c:pt idx="2">
                  <c:v>2.1500000000000009E-3</c:v>
                </c:pt>
                <c:pt idx="3">
                  <c:v>2.190000000000001E-3</c:v>
                </c:pt>
                <c:pt idx="4">
                  <c:v>2.1600000000000018E-3</c:v>
                </c:pt>
                <c:pt idx="5">
                  <c:v>2.1700000000000009E-3</c:v>
                </c:pt>
                <c:pt idx="6">
                  <c:v>2.1300000000000008E-3</c:v>
                </c:pt>
                <c:pt idx="7">
                  <c:v>2.1499999999999987E-3</c:v>
                </c:pt>
                <c:pt idx="8">
                  <c:v>2.1100000000000029E-3</c:v>
                </c:pt>
                <c:pt idx="9">
                  <c:v>2.1100000000000029E-3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C-4BF0-9F74-CEEDD991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27276463418644"/>
                  <c:y val="-0.30486913017432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Measurement!$E$82:$E$91</c:f>
              <c:numCache>
                <c:formatCode>General</c:formatCode>
                <c:ptCount val="10"/>
                <c:pt idx="0">
                  <c:v>1.4091</c:v>
                </c:pt>
                <c:pt idx="1">
                  <c:v>1.9085999999999999</c:v>
                </c:pt>
                <c:pt idx="2">
                  <c:v>2.4079999999999999</c:v>
                </c:pt>
                <c:pt idx="3">
                  <c:v>2.911</c:v>
                </c:pt>
                <c:pt idx="4">
                  <c:v>3.411</c:v>
                </c:pt>
                <c:pt idx="5">
                  <c:v>3.9140000000000001</c:v>
                </c:pt>
                <c:pt idx="6">
                  <c:v>4.415</c:v>
                </c:pt>
                <c:pt idx="7">
                  <c:v>4.9169999999999998</c:v>
                </c:pt>
                <c:pt idx="8">
                  <c:v>5.4160000000000004</c:v>
                </c:pt>
                <c:pt idx="9">
                  <c:v>5.9189999999999996</c:v>
                </c:pt>
              </c:numCache>
            </c:numRef>
          </c:xVal>
          <c:yVal>
            <c:numRef>
              <c:f>Measurement!$I$82:$I$91</c:f>
              <c:numCache>
                <c:formatCode>0.00E+00</c:formatCode>
                <c:ptCount val="10"/>
                <c:pt idx="0">
                  <c:v>9.0899999999999976E-4</c:v>
                </c:pt>
                <c:pt idx="1">
                  <c:v>9.1400000000000032E-4</c:v>
                </c:pt>
                <c:pt idx="2">
                  <c:v>9.2000000000000079E-4</c:v>
                </c:pt>
                <c:pt idx="3">
                  <c:v>8.8999999999999973E-4</c:v>
                </c:pt>
                <c:pt idx="4">
                  <c:v>8.8999999999999973E-4</c:v>
                </c:pt>
                <c:pt idx="5">
                  <c:v>8.5999999999999857E-4</c:v>
                </c:pt>
                <c:pt idx="6">
                  <c:v>8.4999999999999963E-4</c:v>
                </c:pt>
                <c:pt idx="7">
                  <c:v>8.3000000000000185E-4</c:v>
                </c:pt>
                <c:pt idx="8">
                  <c:v>8.3999999999999635E-4</c:v>
                </c:pt>
                <c:pt idx="9">
                  <c:v>8.1000000000000408E-4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0-4937-8975-14B29826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= -5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Simulation!$E$2:$E$11</c:f>
              <c:numCache>
                <c:formatCode>0.000</c:formatCode>
                <c:ptCount val="1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</c:numCache>
            </c:numRef>
          </c:xVal>
          <c:yVal>
            <c:numRef>
              <c:f>Simulation!$I$2:$I$11</c:f>
              <c:numCache>
                <c:formatCode>0.00E+00</c:formatCode>
                <c:ptCount val="10"/>
                <c:pt idx="0">
                  <c:v>5.5804909999999999E-3</c:v>
                </c:pt>
                <c:pt idx="1">
                  <c:v>5.5834880000000002E-3</c:v>
                </c:pt>
                <c:pt idx="2">
                  <c:v>5.5864849999999995E-3</c:v>
                </c:pt>
                <c:pt idx="3">
                  <c:v>5.58948E-3</c:v>
                </c:pt>
                <c:pt idx="4">
                  <c:v>5.5924799999999995E-3</c:v>
                </c:pt>
                <c:pt idx="5">
                  <c:v>5.595479999999999E-3</c:v>
                </c:pt>
                <c:pt idx="6">
                  <c:v>5.5984699999999995E-3</c:v>
                </c:pt>
                <c:pt idx="7">
                  <c:v>5.6014700000000016E-3</c:v>
                </c:pt>
                <c:pt idx="8">
                  <c:v>5.6044699999999994E-3</c:v>
                </c:pt>
                <c:pt idx="9">
                  <c:v>5.6074599999999999E-3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26A-404F-9094-D1D68F774D65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Measurement!$E$2:$E$11</c:f>
              <c:numCache>
                <c:formatCode>General</c:formatCode>
                <c:ptCount val="10"/>
                <c:pt idx="0">
                  <c:v>4.4043000000000001</c:v>
                </c:pt>
                <c:pt idx="1">
                  <c:v>4.90421</c:v>
                </c:pt>
                <c:pt idx="2">
                  <c:v>5.4016000000000002</c:v>
                </c:pt>
                <c:pt idx="3">
                  <c:v>5.9010999999999996</c:v>
                </c:pt>
                <c:pt idx="4">
                  <c:v>6.3970000000000002</c:v>
                </c:pt>
                <c:pt idx="5">
                  <c:v>6.8959999999999999</c:v>
                </c:pt>
                <c:pt idx="6">
                  <c:v>7.3959999999999999</c:v>
                </c:pt>
                <c:pt idx="7">
                  <c:v>7.8919999999999995</c:v>
                </c:pt>
                <c:pt idx="8">
                  <c:v>8.3949999999999996</c:v>
                </c:pt>
                <c:pt idx="9">
                  <c:v>8.89</c:v>
                </c:pt>
              </c:numCache>
            </c:numRef>
          </c:xVal>
          <c:yVal>
            <c:numRef>
              <c:f>Measurement!$I$2:$I$11</c:f>
              <c:numCache>
                <c:formatCode>0.00E+00</c:formatCode>
                <c:ptCount val="10"/>
                <c:pt idx="0">
                  <c:v>1.0957E-2</c:v>
                </c:pt>
                <c:pt idx="1">
                  <c:v>1.09579E-2</c:v>
                </c:pt>
                <c:pt idx="2">
                  <c:v>1.0984000000000001E-2</c:v>
                </c:pt>
                <c:pt idx="3">
                  <c:v>1.0989000000000001E-2</c:v>
                </c:pt>
                <c:pt idx="4">
                  <c:v>1.103E-2</c:v>
                </c:pt>
                <c:pt idx="5">
                  <c:v>1.1040000000000001E-2</c:v>
                </c:pt>
                <c:pt idx="6">
                  <c:v>1.1040000000000001E-2</c:v>
                </c:pt>
                <c:pt idx="7">
                  <c:v>1.1080000000000001E-2</c:v>
                </c:pt>
                <c:pt idx="8">
                  <c:v>1.1049999999999999E-2</c:v>
                </c:pt>
                <c:pt idx="9">
                  <c:v>1.1099999999999999E-2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26A-404F-9094-D1D68F774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CE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Simulation!$E$12:$E$21</c:f>
              <c:numCache>
                <c:formatCode>0.000</c:formatCode>
                <c:ptCount val="10"/>
                <c:pt idx="0">
                  <c:v>4.5027945259999997</c:v>
                </c:pt>
                <c:pt idx="1">
                  <c:v>5.0025275000000002</c:v>
                </c:pt>
                <c:pt idx="2">
                  <c:v>5.5022609999999998</c:v>
                </c:pt>
                <c:pt idx="3">
                  <c:v>6.0019939999999998</c:v>
                </c:pt>
                <c:pt idx="4">
                  <c:v>6.5017259999999997</c:v>
                </c:pt>
                <c:pt idx="5">
                  <c:v>7.0014599999999998</c:v>
                </c:pt>
                <c:pt idx="6">
                  <c:v>7.5011930000000007</c:v>
                </c:pt>
                <c:pt idx="7">
                  <c:v>8.0009259999999998</c:v>
                </c:pt>
                <c:pt idx="8">
                  <c:v>8.5006589999999989</c:v>
                </c:pt>
                <c:pt idx="9">
                  <c:v>9.0003910000000005</c:v>
                </c:pt>
              </c:numCache>
            </c:numRef>
          </c:xVal>
          <c:yVal>
            <c:numRef>
              <c:f>Simulation!$I$12:$I$21</c:f>
              <c:numCache>
                <c:formatCode>0.00E+00</c:formatCode>
                <c:ptCount val="10"/>
                <c:pt idx="0">
                  <c:v>4.9720547399999997E-3</c:v>
                </c:pt>
                <c:pt idx="1">
                  <c:v>4.9747250000000002E-3</c:v>
                </c:pt>
                <c:pt idx="2">
                  <c:v>4.9773899999999991E-3</c:v>
                </c:pt>
                <c:pt idx="3">
                  <c:v>4.9800599999999997E-3</c:v>
                </c:pt>
                <c:pt idx="4">
                  <c:v>4.9827399999999985E-3</c:v>
                </c:pt>
                <c:pt idx="5">
                  <c:v>4.9854000000000018E-3</c:v>
                </c:pt>
                <c:pt idx="6">
                  <c:v>4.9880699999999981E-3</c:v>
                </c:pt>
                <c:pt idx="7">
                  <c:v>4.9907399999999979E-3</c:v>
                </c:pt>
                <c:pt idx="8">
                  <c:v>4.9934100000000028E-3</c:v>
                </c:pt>
                <c:pt idx="9">
                  <c:v>4.9960900000000042E-3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9-4D66-A7B9-C8595867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= -4.5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Simulation!$E$12:$E$21</c:f>
              <c:numCache>
                <c:formatCode>0.000</c:formatCode>
                <c:ptCount val="10"/>
                <c:pt idx="0">
                  <c:v>4.5027945259999997</c:v>
                </c:pt>
                <c:pt idx="1">
                  <c:v>5.0025275000000002</c:v>
                </c:pt>
                <c:pt idx="2">
                  <c:v>5.5022609999999998</c:v>
                </c:pt>
                <c:pt idx="3">
                  <c:v>6.0019939999999998</c:v>
                </c:pt>
                <c:pt idx="4">
                  <c:v>6.5017259999999997</c:v>
                </c:pt>
                <c:pt idx="5">
                  <c:v>7.0014599999999998</c:v>
                </c:pt>
                <c:pt idx="6">
                  <c:v>7.5011930000000007</c:v>
                </c:pt>
                <c:pt idx="7">
                  <c:v>8.0009259999999998</c:v>
                </c:pt>
                <c:pt idx="8">
                  <c:v>8.5006589999999989</c:v>
                </c:pt>
                <c:pt idx="9">
                  <c:v>9.0003910000000005</c:v>
                </c:pt>
              </c:numCache>
            </c:numRef>
          </c:xVal>
          <c:yVal>
            <c:numRef>
              <c:f>Simulation!$I$12:$I$21</c:f>
              <c:numCache>
                <c:formatCode>0.00E+00</c:formatCode>
                <c:ptCount val="10"/>
                <c:pt idx="0">
                  <c:v>4.9720547399999997E-3</c:v>
                </c:pt>
                <c:pt idx="1">
                  <c:v>4.9747250000000002E-3</c:v>
                </c:pt>
                <c:pt idx="2">
                  <c:v>4.9773899999999991E-3</c:v>
                </c:pt>
                <c:pt idx="3">
                  <c:v>4.9800599999999997E-3</c:v>
                </c:pt>
                <c:pt idx="4">
                  <c:v>4.9827399999999985E-3</c:v>
                </c:pt>
                <c:pt idx="5">
                  <c:v>4.9854000000000018E-3</c:v>
                </c:pt>
                <c:pt idx="6">
                  <c:v>4.9880699999999981E-3</c:v>
                </c:pt>
                <c:pt idx="7">
                  <c:v>4.9907399999999979E-3</c:v>
                </c:pt>
                <c:pt idx="8">
                  <c:v>4.9934100000000028E-3</c:v>
                </c:pt>
                <c:pt idx="9">
                  <c:v>4.9960900000000042E-3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C-4637-8D39-123E4FFADDD3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Measurement!$E$12:$E$21</c:f>
              <c:numCache>
                <c:formatCode>General</c:formatCode>
                <c:ptCount val="10"/>
                <c:pt idx="0">
                  <c:v>4.0182500000000001</c:v>
                </c:pt>
                <c:pt idx="1">
                  <c:v>4.5139899999999997</c:v>
                </c:pt>
                <c:pt idx="2">
                  <c:v>5.0110000000000001</c:v>
                </c:pt>
                <c:pt idx="3">
                  <c:v>5.5129999999999999</c:v>
                </c:pt>
                <c:pt idx="4">
                  <c:v>6.0110000000000001</c:v>
                </c:pt>
                <c:pt idx="5">
                  <c:v>6.508</c:v>
                </c:pt>
                <c:pt idx="6">
                  <c:v>7.008</c:v>
                </c:pt>
                <c:pt idx="7">
                  <c:v>7.5030000000000001</c:v>
                </c:pt>
                <c:pt idx="8">
                  <c:v>8.0030000000000001</c:v>
                </c:pt>
                <c:pt idx="9">
                  <c:v>8.5010000000000012</c:v>
                </c:pt>
              </c:numCache>
            </c:numRef>
          </c:xVal>
          <c:yVal>
            <c:numRef>
              <c:f>Measurement!$I$12:$I$21</c:f>
              <c:numCache>
                <c:formatCode>0.00E+00</c:formatCode>
                <c:ptCount val="10"/>
                <c:pt idx="0">
                  <c:v>9.8174999999999998E-3</c:v>
                </c:pt>
                <c:pt idx="1">
                  <c:v>9.8601000000000001E-3</c:v>
                </c:pt>
                <c:pt idx="2">
                  <c:v>9.8899999999999995E-3</c:v>
                </c:pt>
                <c:pt idx="3">
                  <c:v>9.8700000000000003E-3</c:v>
                </c:pt>
                <c:pt idx="4">
                  <c:v>9.8900000000000012E-3</c:v>
                </c:pt>
                <c:pt idx="5">
                  <c:v>9.92E-3</c:v>
                </c:pt>
                <c:pt idx="6">
                  <c:v>9.92E-3</c:v>
                </c:pt>
                <c:pt idx="7">
                  <c:v>9.9699999999999997E-3</c:v>
                </c:pt>
                <c:pt idx="8">
                  <c:v>9.9699999999999997E-3</c:v>
                </c:pt>
                <c:pt idx="9">
                  <c:v>9.9899999999999971E-3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C-4637-8D39-123E4FFA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CE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= -4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Simulation!$E$22:$E$31</c:f>
              <c:numCache>
                <c:formatCode>0.000</c:formatCode>
                <c:ptCount val="10"/>
                <c:pt idx="0">
                  <c:v>4.0652169000000002</c:v>
                </c:pt>
                <c:pt idx="1">
                  <c:v>4.5649834</c:v>
                </c:pt>
                <c:pt idx="2">
                  <c:v>5.0647500000000001</c:v>
                </c:pt>
                <c:pt idx="3">
                  <c:v>5.5645170000000004</c:v>
                </c:pt>
                <c:pt idx="4">
                  <c:v>6.0642829999999996</c:v>
                </c:pt>
                <c:pt idx="5">
                  <c:v>6.5640499999999999</c:v>
                </c:pt>
                <c:pt idx="6">
                  <c:v>7.0638160000000001</c:v>
                </c:pt>
                <c:pt idx="7">
                  <c:v>7.5635829999999995</c:v>
                </c:pt>
                <c:pt idx="8">
                  <c:v>8.0633489999999988</c:v>
                </c:pt>
                <c:pt idx="9">
                  <c:v>8.5631160000000008</c:v>
                </c:pt>
              </c:numCache>
            </c:numRef>
          </c:xVal>
          <c:yVal>
            <c:numRef>
              <c:f>Simulation!$I$22:$I$31</c:f>
              <c:numCache>
                <c:formatCode>0.00E+00</c:formatCode>
                <c:ptCount val="10"/>
                <c:pt idx="0">
                  <c:v>4.3478309999999999E-3</c:v>
                </c:pt>
                <c:pt idx="1">
                  <c:v>4.3501659999999999E-3</c:v>
                </c:pt>
                <c:pt idx="2">
                  <c:v>4.3524999999999987E-3</c:v>
                </c:pt>
                <c:pt idx="3">
                  <c:v>4.3548300000000005E-3</c:v>
                </c:pt>
                <c:pt idx="4">
                  <c:v>4.3571699999999988E-3</c:v>
                </c:pt>
                <c:pt idx="5">
                  <c:v>4.3595000000000005E-3</c:v>
                </c:pt>
                <c:pt idx="6">
                  <c:v>4.3618399999999988E-3</c:v>
                </c:pt>
                <c:pt idx="7">
                  <c:v>4.3641700000000005E-3</c:v>
                </c:pt>
                <c:pt idx="8">
                  <c:v>4.3665100000000031E-3</c:v>
                </c:pt>
                <c:pt idx="9">
                  <c:v>4.3688400000000006E-3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3-4BE8-A0A8-A9087F610743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Measurement!$E$22:$E$31</c:f>
              <c:numCache>
                <c:formatCode>General</c:formatCode>
                <c:ptCount val="10"/>
                <c:pt idx="0">
                  <c:v>3.645</c:v>
                </c:pt>
                <c:pt idx="1">
                  <c:v>4.1448999999999998</c:v>
                </c:pt>
                <c:pt idx="2">
                  <c:v>4.6439000000000004</c:v>
                </c:pt>
                <c:pt idx="3">
                  <c:v>5.14</c:v>
                </c:pt>
                <c:pt idx="4">
                  <c:v>5.6390000000000002</c:v>
                </c:pt>
                <c:pt idx="5">
                  <c:v>6.1419999999999995</c:v>
                </c:pt>
                <c:pt idx="6">
                  <c:v>6.6379999999999999</c:v>
                </c:pt>
                <c:pt idx="7">
                  <c:v>7.1379999999999999</c:v>
                </c:pt>
                <c:pt idx="8">
                  <c:v>7.6370000000000005</c:v>
                </c:pt>
                <c:pt idx="9">
                  <c:v>8.1140000000000008</c:v>
                </c:pt>
              </c:numCache>
            </c:numRef>
          </c:xVal>
          <c:yVal>
            <c:numRef>
              <c:f>Measurement!$I$22:$I$31</c:f>
              <c:numCache>
                <c:formatCode>0.00E+00</c:formatCode>
                <c:ptCount val="10"/>
                <c:pt idx="0">
                  <c:v>8.5500000000000003E-3</c:v>
                </c:pt>
                <c:pt idx="1">
                  <c:v>8.5509999999999996E-3</c:v>
                </c:pt>
                <c:pt idx="2">
                  <c:v>8.5609999999999992E-3</c:v>
                </c:pt>
                <c:pt idx="3">
                  <c:v>8.6000000000000017E-3</c:v>
                </c:pt>
                <c:pt idx="4">
                  <c:v>8.6099999999999996E-3</c:v>
                </c:pt>
                <c:pt idx="5">
                  <c:v>8.5800000000000008E-3</c:v>
                </c:pt>
                <c:pt idx="6">
                  <c:v>8.6200000000000009E-3</c:v>
                </c:pt>
                <c:pt idx="7">
                  <c:v>8.6200000000000009E-3</c:v>
                </c:pt>
                <c:pt idx="8">
                  <c:v>8.6300000000000005E-3</c:v>
                </c:pt>
                <c:pt idx="9">
                  <c:v>8.8600000000000016E-3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3-4BE8-A0A8-A9087F61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CE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= -3.5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Simulation!$E$32:$E$41</c:f>
              <c:numCache>
                <c:formatCode>0.000</c:formatCode>
                <c:ptCount val="10"/>
                <c:pt idx="0">
                  <c:v>3.6292567999999998</c:v>
                </c:pt>
                <c:pt idx="1">
                  <c:v>4.1290579000000003</c:v>
                </c:pt>
                <c:pt idx="2">
                  <c:v>4.6288590000000003</c:v>
                </c:pt>
                <c:pt idx="3">
                  <c:v>5.12866</c:v>
                </c:pt>
                <c:pt idx="4">
                  <c:v>5.6284609999999997</c:v>
                </c:pt>
                <c:pt idx="5">
                  <c:v>6.1282619999999994</c:v>
                </c:pt>
                <c:pt idx="6">
                  <c:v>6.628063</c:v>
                </c:pt>
                <c:pt idx="7">
                  <c:v>7.1278640000000006</c:v>
                </c:pt>
                <c:pt idx="8">
                  <c:v>7.6276650000000004</c:v>
                </c:pt>
                <c:pt idx="9">
                  <c:v>8.1274660000000001</c:v>
                </c:pt>
              </c:numCache>
            </c:numRef>
          </c:xVal>
          <c:yVal>
            <c:numRef>
              <c:f>Simulation!$I$32:$I$41</c:f>
              <c:numCache>
                <c:formatCode>0.00E+00</c:formatCode>
                <c:ptCount val="10"/>
                <c:pt idx="0">
                  <c:v>3.7074320000000001E-3</c:v>
                </c:pt>
                <c:pt idx="1">
                  <c:v>3.7094210000000005E-3</c:v>
                </c:pt>
                <c:pt idx="2">
                  <c:v>3.7114099999999996E-3</c:v>
                </c:pt>
                <c:pt idx="3">
                  <c:v>3.7133999999999999E-3</c:v>
                </c:pt>
                <c:pt idx="4">
                  <c:v>3.7153899999999985E-3</c:v>
                </c:pt>
                <c:pt idx="5">
                  <c:v>3.717380000000001E-3</c:v>
                </c:pt>
                <c:pt idx="6">
                  <c:v>3.7193699999999996E-3</c:v>
                </c:pt>
                <c:pt idx="7">
                  <c:v>3.7213599999999982E-3</c:v>
                </c:pt>
                <c:pt idx="8">
                  <c:v>3.7233499999999964E-3</c:v>
                </c:pt>
                <c:pt idx="9">
                  <c:v>3.7253399999999993E-3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4408-9A1C-A7B45DEB6FCC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Measurement!$E$32:$E$41</c:f>
              <c:numCache>
                <c:formatCode>General</c:formatCode>
                <c:ptCount val="10"/>
                <c:pt idx="0">
                  <c:v>3.2828900000000001</c:v>
                </c:pt>
                <c:pt idx="1">
                  <c:v>3.7824</c:v>
                </c:pt>
                <c:pt idx="2">
                  <c:v>4.2818000000000005</c:v>
                </c:pt>
                <c:pt idx="3">
                  <c:v>4.7809999999999997</c:v>
                </c:pt>
                <c:pt idx="4">
                  <c:v>5.2809999999999997</c:v>
                </c:pt>
                <c:pt idx="5">
                  <c:v>5.7759999999999998</c:v>
                </c:pt>
                <c:pt idx="6">
                  <c:v>6.2759999999999998</c:v>
                </c:pt>
                <c:pt idx="7">
                  <c:v>6.7750000000000004</c:v>
                </c:pt>
                <c:pt idx="8">
                  <c:v>7.2789999999999999</c:v>
                </c:pt>
                <c:pt idx="9">
                  <c:v>7.7770000000000001</c:v>
                </c:pt>
              </c:numCache>
            </c:numRef>
          </c:xVal>
          <c:yVal>
            <c:numRef>
              <c:f>Measurement!$I$32:$I$41</c:f>
              <c:numCache>
                <c:formatCode>0.00E+00</c:formatCode>
                <c:ptCount val="10"/>
                <c:pt idx="0">
                  <c:v>7.1711000000000006E-3</c:v>
                </c:pt>
                <c:pt idx="1">
                  <c:v>7.1760000000000001E-3</c:v>
                </c:pt>
                <c:pt idx="2">
                  <c:v>7.1819999999999991E-3</c:v>
                </c:pt>
                <c:pt idx="3">
                  <c:v>7.1900000000000011E-3</c:v>
                </c:pt>
                <c:pt idx="4">
                  <c:v>7.1900000000000011E-3</c:v>
                </c:pt>
                <c:pt idx="5">
                  <c:v>7.2400000000000016E-3</c:v>
                </c:pt>
                <c:pt idx="6">
                  <c:v>7.2400000000000016E-3</c:v>
                </c:pt>
                <c:pt idx="7">
                  <c:v>7.2500000000000012E-3</c:v>
                </c:pt>
                <c:pt idx="8">
                  <c:v>7.2100000000000011E-3</c:v>
                </c:pt>
                <c:pt idx="9">
                  <c:v>7.2299999999999986E-3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4408-9A1C-A7B45DEB6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CE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= -3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Simulation!$E$42:$E$51</c:f>
              <c:numCache>
                <c:formatCode>0.000</c:formatCode>
                <c:ptCount val="10"/>
                <c:pt idx="0">
                  <c:v>3.1948908</c:v>
                </c:pt>
                <c:pt idx="1">
                  <c:v>3.6947271000000002</c:v>
                </c:pt>
                <c:pt idx="2">
                  <c:v>4.1945630000000005</c:v>
                </c:pt>
                <c:pt idx="3">
                  <c:v>4.6943999999999999</c:v>
                </c:pt>
                <c:pt idx="4">
                  <c:v>5.1942360000000001</c:v>
                </c:pt>
                <c:pt idx="5">
                  <c:v>5.6940720000000002</c:v>
                </c:pt>
                <c:pt idx="6">
                  <c:v>6.1939080000000004</c:v>
                </c:pt>
                <c:pt idx="7">
                  <c:v>6.6937449999999998</c:v>
                </c:pt>
                <c:pt idx="8">
                  <c:v>7.193581</c:v>
                </c:pt>
                <c:pt idx="9">
                  <c:v>7.6934180000000003</c:v>
                </c:pt>
              </c:numCache>
            </c:numRef>
          </c:xVal>
          <c:yVal>
            <c:numRef>
              <c:f>Simulation!$I$42:$I$51</c:f>
              <c:numCache>
                <c:formatCode>0.00E+00</c:formatCode>
                <c:ptCount val="10"/>
                <c:pt idx="0">
                  <c:v>3.0510919999999996E-3</c:v>
                </c:pt>
                <c:pt idx="1">
                  <c:v>3.0527289999999997E-3</c:v>
                </c:pt>
                <c:pt idx="2">
                  <c:v>3.0543699999999994E-3</c:v>
                </c:pt>
                <c:pt idx="3">
                  <c:v>3.056000000000001E-3</c:v>
                </c:pt>
                <c:pt idx="4">
                  <c:v>3.0576399999999991E-3</c:v>
                </c:pt>
                <c:pt idx="5">
                  <c:v>3.0592800000000019E-3</c:v>
                </c:pt>
                <c:pt idx="6">
                  <c:v>3.0609200000000004E-3</c:v>
                </c:pt>
                <c:pt idx="7">
                  <c:v>3.0625500000000016E-3</c:v>
                </c:pt>
                <c:pt idx="8">
                  <c:v>3.0641900000000001E-3</c:v>
                </c:pt>
                <c:pt idx="9">
                  <c:v>3.0658199999999969E-3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D-4C22-AB5F-5E30251AE952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Measurement!$E$42:$E$51</c:f>
              <c:numCache>
                <c:formatCode>General</c:formatCode>
                <c:ptCount val="10"/>
                <c:pt idx="0">
                  <c:v>2.87235</c:v>
                </c:pt>
                <c:pt idx="1">
                  <c:v>3.3717999999999999</c:v>
                </c:pt>
                <c:pt idx="2">
                  <c:v>3.8723999999999998</c:v>
                </c:pt>
                <c:pt idx="3">
                  <c:v>4.3710000000000004</c:v>
                </c:pt>
                <c:pt idx="4">
                  <c:v>4.87</c:v>
                </c:pt>
                <c:pt idx="5">
                  <c:v>5.37</c:v>
                </c:pt>
                <c:pt idx="6">
                  <c:v>5.8689999999999998</c:v>
                </c:pt>
                <c:pt idx="7">
                  <c:v>6.37</c:v>
                </c:pt>
                <c:pt idx="8">
                  <c:v>6.8680000000000003</c:v>
                </c:pt>
                <c:pt idx="9">
                  <c:v>7.3680000000000003</c:v>
                </c:pt>
              </c:numCache>
            </c:numRef>
          </c:xVal>
          <c:yVal>
            <c:numRef>
              <c:f>Measurement!$I$42:$I$51</c:f>
              <c:numCache>
                <c:formatCode>0.00E+00</c:formatCode>
                <c:ptCount val="10"/>
                <c:pt idx="0">
                  <c:v>6.2765000000000008E-3</c:v>
                </c:pt>
                <c:pt idx="1">
                  <c:v>6.2819999999999994E-3</c:v>
                </c:pt>
                <c:pt idx="2">
                  <c:v>6.2760000000000003E-3</c:v>
                </c:pt>
                <c:pt idx="3">
                  <c:v>6.2900000000000005E-3</c:v>
                </c:pt>
                <c:pt idx="4">
                  <c:v>6.2999999999999992E-3</c:v>
                </c:pt>
                <c:pt idx="5">
                  <c:v>6.2999999999999992E-3</c:v>
                </c:pt>
                <c:pt idx="6">
                  <c:v>6.3099999999999979E-3</c:v>
                </c:pt>
                <c:pt idx="7">
                  <c:v>6.2999999999999992E-3</c:v>
                </c:pt>
                <c:pt idx="8">
                  <c:v>6.320000000000001E-3</c:v>
                </c:pt>
                <c:pt idx="9">
                  <c:v>6.3199999999999966E-3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D-4C22-AB5F-5E30251A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CE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= -2.5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Simulation!$E$52:$E$61</c:f>
              <c:numCache>
                <c:formatCode>0.000</c:formatCode>
                <c:ptCount val="10"/>
                <c:pt idx="0">
                  <c:v>2.7619559000000002</c:v>
                </c:pt>
                <c:pt idx="1">
                  <c:v>3.2618283999999997</c:v>
                </c:pt>
                <c:pt idx="2">
                  <c:v>3.761701</c:v>
                </c:pt>
                <c:pt idx="3">
                  <c:v>4.2615730000000003</c:v>
                </c:pt>
                <c:pt idx="4">
                  <c:v>4.7614459999999994</c:v>
                </c:pt>
                <c:pt idx="5">
                  <c:v>5.2613180000000002</c:v>
                </c:pt>
                <c:pt idx="6">
                  <c:v>5.76119</c:v>
                </c:pt>
                <c:pt idx="7">
                  <c:v>6.261063</c:v>
                </c:pt>
                <c:pt idx="8">
                  <c:v>6.7609349999999999</c:v>
                </c:pt>
                <c:pt idx="9">
                  <c:v>7.2608069999999998</c:v>
                </c:pt>
              </c:numCache>
            </c:numRef>
          </c:xVal>
          <c:yVal>
            <c:numRef>
              <c:f>Simulation!$I$52:$I$61</c:f>
              <c:numCache>
                <c:formatCode>0.00E+00</c:formatCode>
                <c:ptCount val="10"/>
                <c:pt idx="0">
                  <c:v>2.3804409999999996E-3</c:v>
                </c:pt>
                <c:pt idx="1">
                  <c:v>2.3817160000000003E-3</c:v>
                </c:pt>
                <c:pt idx="2">
                  <c:v>2.3829900000000002E-3</c:v>
                </c:pt>
                <c:pt idx="3">
                  <c:v>2.3842699999999995E-3</c:v>
                </c:pt>
                <c:pt idx="4">
                  <c:v>2.3855400000000015E-3</c:v>
                </c:pt>
                <c:pt idx="5">
                  <c:v>2.3868199999999983E-3</c:v>
                </c:pt>
                <c:pt idx="6">
                  <c:v>2.3880999999999998E-3</c:v>
                </c:pt>
                <c:pt idx="7">
                  <c:v>2.3893699999999996E-3</c:v>
                </c:pt>
                <c:pt idx="8">
                  <c:v>2.3906500000000007E-3</c:v>
                </c:pt>
                <c:pt idx="9">
                  <c:v>2.3919300000000022E-3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4-4985-8E08-117881B6B0DC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Measurement!$E$52:$E$61</c:f>
              <c:numCache>
                <c:formatCode>General</c:formatCode>
                <c:ptCount val="10"/>
                <c:pt idx="0">
                  <c:v>2.5177100000000001</c:v>
                </c:pt>
                <c:pt idx="1">
                  <c:v>3.0171999999999999</c:v>
                </c:pt>
                <c:pt idx="2">
                  <c:v>3.5169999999999999</c:v>
                </c:pt>
                <c:pt idx="3">
                  <c:v>4.016</c:v>
                </c:pt>
                <c:pt idx="4">
                  <c:v>4.5190000000000001</c:v>
                </c:pt>
                <c:pt idx="5">
                  <c:v>5.0190000000000001</c:v>
                </c:pt>
                <c:pt idx="6">
                  <c:v>5.5179999999999998</c:v>
                </c:pt>
                <c:pt idx="7">
                  <c:v>6.0179999999999998</c:v>
                </c:pt>
                <c:pt idx="8">
                  <c:v>6.5209999999999999</c:v>
                </c:pt>
                <c:pt idx="9">
                  <c:v>7.02</c:v>
                </c:pt>
              </c:numCache>
            </c:numRef>
          </c:xVal>
          <c:yVal>
            <c:numRef>
              <c:f>Measurement!$I$52:$I$61</c:f>
              <c:numCache>
                <c:formatCode>0.00E+00</c:formatCode>
                <c:ptCount val="10"/>
                <c:pt idx="0">
                  <c:v>4.8228999999999998E-3</c:v>
                </c:pt>
                <c:pt idx="1">
                  <c:v>4.8279999999999998E-3</c:v>
                </c:pt>
                <c:pt idx="2">
                  <c:v>4.830000000000001E-3</c:v>
                </c:pt>
                <c:pt idx="3">
                  <c:v>4.8399999999999997E-3</c:v>
                </c:pt>
                <c:pt idx="4">
                  <c:v>4.8099999999999983E-3</c:v>
                </c:pt>
                <c:pt idx="5">
                  <c:v>4.8099999999999983E-3</c:v>
                </c:pt>
                <c:pt idx="6">
                  <c:v>4.8200000000000022E-3</c:v>
                </c:pt>
                <c:pt idx="7">
                  <c:v>4.8200000000000022E-3</c:v>
                </c:pt>
                <c:pt idx="8">
                  <c:v>4.7900000000000009E-3</c:v>
                </c:pt>
                <c:pt idx="9">
                  <c:v>4.8000000000000039E-3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4-4985-8E08-117881B6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CE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= -2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Simulation!$E$62:$E$71</c:f>
              <c:numCache>
                <c:formatCode>0.000</c:formatCode>
                <c:ptCount val="10"/>
                <c:pt idx="0">
                  <c:v>2.3299639000000001</c:v>
                </c:pt>
                <c:pt idx="1">
                  <c:v>2.8298727000000001</c:v>
                </c:pt>
                <c:pt idx="2">
                  <c:v>3.3297819999999998</c:v>
                </c:pt>
                <c:pt idx="3">
                  <c:v>3.829691</c:v>
                </c:pt>
                <c:pt idx="4">
                  <c:v>4.3296000000000001</c:v>
                </c:pt>
                <c:pt idx="5">
                  <c:v>4.8295089999999998</c:v>
                </c:pt>
                <c:pt idx="6">
                  <c:v>5.3294169999999994</c:v>
                </c:pt>
                <c:pt idx="7">
                  <c:v>5.829326</c:v>
                </c:pt>
                <c:pt idx="8">
                  <c:v>6.3292349999999997</c:v>
                </c:pt>
                <c:pt idx="9">
                  <c:v>6.8291440000000003</c:v>
                </c:pt>
              </c:numCache>
            </c:numRef>
          </c:xVal>
          <c:yVal>
            <c:numRef>
              <c:f>Simulation!$I$62:$I$71</c:f>
              <c:numCache>
                <c:formatCode>0.00E+00</c:formatCode>
                <c:ptCount val="10"/>
                <c:pt idx="0">
                  <c:v>1.7003610000000003E-3</c:v>
                </c:pt>
                <c:pt idx="1">
                  <c:v>1.7012729999999999E-3</c:v>
                </c:pt>
                <c:pt idx="2">
                  <c:v>1.7021799999999998E-3</c:v>
                </c:pt>
                <c:pt idx="3">
                  <c:v>1.7030900000000004E-3</c:v>
                </c:pt>
                <c:pt idx="4">
                  <c:v>1.7039999999999989E-3</c:v>
                </c:pt>
                <c:pt idx="5">
                  <c:v>1.7049100000000018E-3</c:v>
                </c:pt>
                <c:pt idx="6">
                  <c:v>1.7058300000000015E-3</c:v>
                </c:pt>
                <c:pt idx="7">
                  <c:v>1.70674E-3</c:v>
                </c:pt>
                <c:pt idx="8">
                  <c:v>1.7076500000000028E-3</c:v>
                </c:pt>
                <c:pt idx="9">
                  <c:v>1.7085599999999968E-3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1-49F6-BA36-5A2EC4239975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Measurement!$E$62:$E$71</c:f>
              <c:numCache>
                <c:formatCode>General</c:formatCode>
                <c:ptCount val="10"/>
                <c:pt idx="0">
                  <c:v>2.1556000000000002</c:v>
                </c:pt>
                <c:pt idx="1">
                  <c:v>2.6522999999999999</c:v>
                </c:pt>
                <c:pt idx="2">
                  <c:v>3.1539999999999999</c:v>
                </c:pt>
                <c:pt idx="3">
                  <c:v>3.6539999999999999</c:v>
                </c:pt>
                <c:pt idx="4">
                  <c:v>4.157</c:v>
                </c:pt>
                <c:pt idx="5">
                  <c:v>4.6530000000000005</c:v>
                </c:pt>
                <c:pt idx="6">
                  <c:v>5.1560000000000006</c:v>
                </c:pt>
                <c:pt idx="7">
                  <c:v>5.6589999999999998</c:v>
                </c:pt>
                <c:pt idx="8">
                  <c:v>6.1550000000000002</c:v>
                </c:pt>
                <c:pt idx="9">
                  <c:v>6.6580000000000004</c:v>
                </c:pt>
              </c:numCache>
            </c:numRef>
          </c:xVal>
          <c:yVal>
            <c:numRef>
              <c:f>Measurement!$I$62:$I$71</c:f>
              <c:numCache>
                <c:formatCode>0.00E+00</c:formatCode>
                <c:ptCount val="10"/>
                <c:pt idx="0">
                  <c:v>3.4440000000000004E-3</c:v>
                </c:pt>
                <c:pt idx="1">
                  <c:v>3.4770000000000001E-3</c:v>
                </c:pt>
                <c:pt idx="2">
                  <c:v>3.4600000000000008E-3</c:v>
                </c:pt>
                <c:pt idx="3">
                  <c:v>3.4600000000000008E-3</c:v>
                </c:pt>
                <c:pt idx="4">
                  <c:v>3.4299999999999999E-3</c:v>
                </c:pt>
                <c:pt idx="5">
                  <c:v>3.4699999999999996E-3</c:v>
                </c:pt>
                <c:pt idx="6">
                  <c:v>3.4399999999999986E-3</c:v>
                </c:pt>
                <c:pt idx="7">
                  <c:v>3.410000000000002E-3</c:v>
                </c:pt>
                <c:pt idx="8">
                  <c:v>3.4499999999999973E-3</c:v>
                </c:pt>
                <c:pt idx="9">
                  <c:v>3.4199999999999964E-3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1-49F6-BA36-5A2EC423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CE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= -1.5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Simulation!$E$72:$E$81</c:f>
              <c:numCache>
                <c:formatCode>0.000</c:formatCode>
                <c:ptCount val="10"/>
                <c:pt idx="0">
                  <c:v>1.8975610000000001</c:v>
                </c:pt>
                <c:pt idx="1">
                  <c:v>2.3975062</c:v>
                </c:pt>
                <c:pt idx="2">
                  <c:v>2.8974510000000002</c:v>
                </c:pt>
                <c:pt idx="3">
                  <c:v>3.3973969999999998</c:v>
                </c:pt>
                <c:pt idx="4">
                  <c:v>3.8973420000000001</c:v>
                </c:pt>
                <c:pt idx="5">
                  <c:v>4.3972870000000004</c:v>
                </c:pt>
                <c:pt idx="6">
                  <c:v>4.8972319999999998</c:v>
                </c:pt>
                <c:pt idx="7">
                  <c:v>5.3971770000000001</c:v>
                </c:pt>
                <c:pt idx="8">
                  <c:v>5.8971229999999997</c:v>
                </c:pt>
                <c:pt idx="9">
                  <c:v>6.397068</c:v>
                </c:pt>
              </c:numCache>
            </c:numRef>
          </c:xVal>
          <c:yVal>
            <c:numRef>
              <c:f>Simulation!$I$72:$I$81</c:f>
              <c:numCache>
                <c:formatCode>0.00E+00</c:formatCode>
                <c:ptCount val="10"/>
                <c:pt idx="0">
                  <c:v>1.02439E-3</c:v>
                </c:pt>
                <c:pt idx="1">
                  <c:v>1.0249379999999998E-3</c:v>
                </c:pt>
                <c:pt idx="2">
                  <c:v>1.02549E-3</c:v>
                </c:pt>
                <c:pt idx="3">
                  <c:v>1.02603E-3</c:v>
                </c:pt>
                <c:pt idx="4">
                  <c:v>1.0265799999999992E-3</c:v>
                </c:pt>
                <c:pt idx="5">
                  <c:v>1.0271300000000004E-3</c:v>
                </c:pt>
                <c:pt idx="6">
                  <c:v>1.027680000000002E-3</c:v>
                </c:pt>
                <c:pt idx="7">
                  <c:v>1.0282299999999989E-3</c:v>
                </c:pt>
                <c:pt idx="8">
                  <c:v>1.0287700000000033E-3</c:v>
                </c:pt>
                <c:pt idx="9">
                  <c:v>1.0293200000000002E-3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A-4FF0-AC95-ADEC55B54B77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Measurement!$E$72:$E$81</c:f>
              <c:numCache>
                <c:formatCode>General</c:formatCode>
                <c:ptCount val="10"/>
                <c:pt idx="0">
                  <c:v>1.7824</c:v>
                </c:pt>
                <c:pt idx="1">
                  <c:v>2.2818000000000001</c:v>
                </c:pt>
                <c:pt idx="2">
                  <c:v>2.7850000000000001</c:v>
                </c:pt>
                <c:pt idx="3">
                  <c:v>3.2809999999999997</c:v>
                </c:pt>
                <c:pt idx="4">
                  <c:v>3.7839999999999998</c:v>
                </c:pt>
                <c:pt idx="5">
                  <c:v>4.2829999999999995</c:v>
                </c:pt>
                <c:pt idx="6">
                  <c:v>4.7869999999999999</c:v>
                </c:pt>
                <c:pt idx="7">
                  <c:v>5.2850000000000001</c:v>
                </c:pt>
                <c:pt idx="8">
                  <c:v>5.7889999999999997</c:v>
                </c:pt>
                <c:pt idx="9">
                  <c:v>6.2889999999999997</c:v>
                </c:pt>
              </c:numCache>
            </c:numRef>
          </c:xVal>
          <c:yVal>
            <c:numRef>
              <c:f>Measurement!$I$72:$I$81</c:f>
              <c:numCache>
                <c:formatCode>0.00E+00</c:formatCode>
                <c:ptCount val="10"/>
                <c:pt idx="0">
                  <c:v>2.176E-3</c:v>
                </c:pt>
                <c:pt idx="1">
                  <c:v>2.1819999999999995E-3</c:v>
                </c:pt>
                <c:pt idx="2">
                  <c:v>2.1500000000000009E-3</c:v>
                </c:pt>
                <c:pt idx="3">
                  <c:v>2.190000000000001E-3</c:v>
                </c:pt>
                <c:pt idx="4">
                  <c:v>2.1600000000000018E-3</c:v>
                </c:pt>
                <c:pt idx="5">
                  <c:v>2.1700000000000009E-3</c:v>
                </c:pt>
                <c:pt idx="6">
                  <c:v>2.1300000000000008E-3</c:v>
                </c:pt>
                <c:pt idx="7">
                  <c:v>2.1499999999999987E-3</c:v>
                </c:pt>
                <c:pt idx="8">
                  <c:v>2.1100000000000029E-3</c:v>
                </c:pt>
                <c:pt idx="9">
                  <c:v>2.1100000000000029E-3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A-4FF0-AC95-ADEC55B5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CE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= -1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Simulation!$E$82:$E$91</c:f>
              <c:numCache>
                <c:formatCode>0.000</c:formatCode>
                <c:ptCount val="10"/>
                <c:pt idx="0">
                  <c:v>1.4604319000000001</c:v>
                </c:pt>
                <c:pt idx="1">
                  <c:v>1.9604108</c:v>
                </c:pt>
                <c:pt idx="2">
                  <c:v>2.4603900000000003</c:v>
                </c:pt>
                <c:pt idx="3">
                  <c:v>2.960369</c:v>
                </c:pt>
                <c:pt idx="4">
                  <c:v>3.4603480000000002</c:v>
                </c:pt>
                <c:pt idx="5">
                  <c:v>3.9603259999999998</c:v>
                </c:pt>
                <c:pt idx="6">
                  <c:v>4.460305</c:v>
                </c:pt>
                <c:pt idx="7">
                  <c:v>4.9602839999999997</c:v>
                </c:pt>
                <c:pt idx="8">
                  <c:v>5.4602630000000003</c:v>
                </c:pt>
                <c:pt idx="9">
                  <c:v>5.960242</c:v>
                </c:pt>
              </c:numCache>
            </c:numRef>
          </c:xVal>
          <c:yVal>
            <c:numRef>
              <c:f>Simulation!$I$82:$I$91</c:f>
              <c:numCache>
                <c:formatCode>0.00E+00</c:formatCode>
                <c:ptCount val="10"/>
                <c:pt idx="0">
                  <c:v>3.9568099999999994E-4</c:v>
                </c:pt>
                <c:pt idx="1">
                  <c:v>3.958919999999999E-4</c:v>
                </c:pt>
                <c:pt idx="2">
                  <c:v>3.9609999999999922E-4</c:v>
                </c:pt>
                <c:pt idx="3">
                  <c:v>3.9630999999999971E-4</c:v>
                </c:pt>
                <c:pt idx="4">
                  <c:v>3.9651999999999797E-4</c:v>
                </c:pt>
                <c:pt idx="5">
                  <c:v>3.9674000000000209E-4</c:v>
                </c:pt>
                <c:pt idx="6">
                  <c:v>3.9695000000000035E-4</c:v>
                </c:pt>
                <c:pt idx="7">
                  <c:v>3.9715999999999862E-4</c:v>
                </c:pt>
                <c:pt idx="8">
                  <c:v>3.9736999999999688E-4</c:v>
                </c:pt>
                <c:pt idx="9">
                  <c:v>3.9757999999999959E-4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E-4C18-AFDE-ED626B565F99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Measurement!$E$82:$E$91</c:f>
              <c:numCache>
                <c:formatCode>General</c:formatCode>
                <c:ptCount val="10"/>
                <c:pt idx="0">
                  <c:v>1.4091</c:v>
                </c:pt>
                <c:pt idx="1">
                  <c:v>1.9085999999999999</c:v>
                </c:pt>
                <c:pt idx="2">
                  <c:v>2.4079999999999999</c:v>
                </c:pt>
                <c:pt idx="3">
                  <c:v>2.911</c:v>
                </c:pt>
                <c:pt idx="4">
                  <c:v>3.411</c:v>
                </c:pt>
                <c:pt idx="5">
                  <c:v>3.9140000000000001</c:v>
                </c:pt>
                <c:pt idx="6">
                  <c:v>4.415</c:v>
                </c:pt>
                <c:pt idx="7">
                  <c:v>4.9169999999999998</c:v>
                </c:pt>
                <c:pt idx="8">
                  <c:v>5.4160000000000004</c:v>
                </c:pt>
                <c:pt idx="9">
                  <c:v>5.9189999999999996</c:v>
                </c:pt>
              </c:numCache>
            </c:numRef>
          </c:xVal>
          <c:yVal>
            <c:numRef>
              <c:f>Measurement!$I$82:$I$91</c:f>
              <c:numCache>
                <c:formatCode>0.00E+00</c:formatCode>
                <c:ptCount val="10"/>
                <c:pt idx="0">
                  <c:v>9.0899999999999976E-4</c:v>
                </c:pt>
                <c:pt idx="1">
                  <c:v>9.1400000000000032E-4</c:v>
                </c:pt>
                <c:pt idx="2">
                  <c:v>9.2000000000000079E-4</c:v>
                </c:pt>
                <c:pt idx="3">
                  <c:v>8.8999999999999973E-4</c:v>
                </c:pt>
                <c:pt idx="4">
                  <c:v>8.8999999999999973E-4</c:v>
                </c:pt>
                <c:pt idx="5">
                  <c:v>8.5999999999999857E-4</c:v>
                </c:pt>
                <c:pt idx="6">
                  <c:v>8.4999999999999963E-4</c:v>
                </c:pt>
                <c:pt idx="7">
                  <c:v>8.3000000000000185E-4</c:v>
                </c:pt>
                <c:pt idx="8">
                  <c:v>8.3999999999999635E-4</c:v>
                </c:pt>
                <c:pt idx="9">
                  <c:v>8.1000000000000408E-4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E-4C18-AFDE-ED626B56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CE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</a:t>
            </a:r>
            <a:r>
              <a:rPr lang="en-US" baseline="0"/>
              <a:t> vs V</a:t>
            </a:r>
            <a:r>
              <a:rPr lang="en-US" baseline="-25000"/>
              <a:t>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0.000</c:formatCode>
                <c:ptCount val="9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  <c:pt idx="10">
                  <c:v>4.5027945259999997</c:v>
                </c:pt>
                <c:pt idx="11">
                  <c:v>5.0025275000000002</c:v>
                </c:pt>
                <c:pt idx="12">
                  <c:v>5.5022609999999998</c:v>
                </c:pt>
                <c:pt idx="13">
                  <c:v>6.0019939999999998</c:v>
                </c:pt>
                <c:pt idx="14">
                  <c:v>6.5017259999999997</c:v>
                </c:pt>
                <c:pt idx="15">
                  <c:v>7.0014599999999998</c:v>
                </c:pt>
                <c:pt idx="16">
                  <c:v>7.5011930000000007</c:v>
                </c:pt>
                <c:pt idx="17">
                  <c:v>8.0009259999999998</c:v>
                </c:pt>
                <c:pt idx="18">
                  <c:v>8.5006589999999989</c:v>
                </c:pt>
                <c:pt idx="19">
                  <c:v>9.0003910000000005</c:v>
                </c:pt>
                <c:pt idx="20">
                  <c:v>4.0652169000000002</c:v>
                </c:pt>
                <c:pt idx="21">
                  <c:v>4.5649834</c:v>
                </c:pt>
                <c:pt idx="22">
                  <c:v>5.0647500000000001</c:v>
                </c:pt>
                <c:pt idx="23">
                  <c:v>5.5645170000000004</c:v>
                </c:pt>
                <c:pt idx="24">
                  <c:v>6.0642829999999996</c:v>
                </c:pt>
                <c:pt idx="25">
                  <c:v>6.5640499999999999</c:v>
                </c:pt>
                <c:pt idx="26">
                  <c:v>7.0638160000000001</c:v>
                </c:pt>
                <c:pt idx="27">
                  <c:v>7.5635829999999995</c:v>
                </c:pt>
                <c:pt idx="28">
                  <c:v>8.0633489999999988</c:v>
                </c:pt>
                <c:pt idx="29">
                  <c:v>8.5631160000000008</c:v>
                </c:pt>
                <c:pt idx="30">
                  <c:v>3.6292567999999998</c:v>
                </c:pt>
                <c:pt idx="31">
                  <c:v>4.1290579000000003</c:v>
                </c:pt>
                <c:pt idx="32">
                  <c:v>4.6288590000000003</c:v>
                </c:pt>
                <c:pt idx="33">
                  <c:v>5.12866</c:v>
                </c:pt>
                <c:pt idx="34">
                  <c:v>5.6284609999999997</c:v>
                </c:pt>
                <c:pt idx="35">
                  <c:v>6.1282619999999994</c:v>
                </c:pt>
                <c:pt idx="36">
                  <c:v>6.628063</c:v>
                </c:pt>
                <c:pt idx="37">
                  <c:v>7.1278640000000006</c:v>
                </c:pt>
                <c:pt idx="38">
                  <c:v>7.6276650000000004</c:v>
                </c:pt>
                <c:pt idx="39">
                  <c:v>8.1274660000000001</c:v>
                </c:pt>
                <c:pt idx="40">
                  <c:v>3.1948908</c:v>
                </c:pt>
                <c:pt idx="41">
                  <c:v>3.6947271000000002</c:v>
                </c:pt>
                <c:pt idx="42">
                  <c:v>4.1945630000000005</c:v>
                </c:pt>
                <c:pt idx="43">
                  <c:v>4.6943999999999999</c:v>
                </c:pt>
                <c:pt idx="44">
                  <c:v>5.1942360000000001</c:v>
                </c:pt>
                <c:pt idx="45">
                  <c:v>5.6940720000000002</c:v>
                </c:pt>
                <c:pt idx="46">
                  <c:v>6.1939080000000004</c:v>
                </c:pt>
                <c:pt idx="47">
                  <c:v>6.6937449999999998</c:v>
                </c:pt>
                <c:pt idx="48">
                  <c:v>7.193581</c:v>
                </c:pt>
                <c:pt idx="49">
                  <c:v>7.6934180000000003</c:v>
                </c:pt>
                <c:pt idx="50">
                  <c:v>2.7619559000000002</c:v>
                </c:pt>
                <c:pt idx="51">
                  <c:v>3.2618283999999997</c:v>
                </c:pt>
                <c:pt idx="52">
                  <c:v>3.761701</c:v>
                </c:pt>
                <c:pt idx="53">
                  <c:v>4.2615730000000003</c:v>
                </c:pt>
                <c:pt idx="54">
                  <c:v>4.7614459999999994</c:v>
                </c:pt>
                <c:pt idx="55">
                  <c:v>5.2613180000000002</c:v>
                </c:pt>
                <c:pt idx="56">
                  <c:v>5.76119</c:v>
                </c:pt>
                <c:pt idx="57">
                  <c:v>6.261063</c:v>
                </c:pt>
                <c:pt idx="58">
                  <c:v>6.7609349999999999</c:v>
                </c:pt>
                <c:pt idx="59">
                  <c:v>7.2608069999999998</c:v>
                </c:pt>
                <c:pt idx="60">
                  <c:v>2.3299639000000001</c:v>
                </c:pt>
                <c:pt idx="61">
                  <c:v>2.8298727000000001</c:v>
                </c:pt>
                <c:pt idx="62">
                  <c:v>3.3297819999999998</c:v>
                </c:pt>
                <c:pt idx="63">
                  <c:v>3.829691</c:v>
                </c:pt>
                <c:pt idx="64">
                  <c:v>4.3296000000000001</c:v>
                </c:pt>
                <c:pt idx="65">
                  <c:v>4.8295089999999998</c:v>
                </c:pt>
                <c:pt idx="66">
                  <c:v>5.3294169999999994</c:v>
                </c:pt>
                <c:pt idx="67">
                  <c:v>5.829326</c:v>
                </c:pt>
                <c:pt idx="68">
                  <c:v>6.3292349999999997</c:v>
                </c:pt>
                <c:pt idx="69">
                  <c:v>6.8291440000000003</c:v>
                </c:pt>
                <c:pt idx="70">
                  <c:v>1.8975610000000001</c:v>
                </c:pt>
                <c:pt idx="71">
                  <c:v>2.3975062</c:v>
                </c:pt>
                <c:pt idx="72">
                  <c:v>2.8974510000000002</c:v>
                </c:pt>
                <c:pt idx="73">
                  <c:v>3.3973969999999998</c:v>
                </c:pt>
                <c:pt idx="74">
                  <c:v>3.8973420000000001</c:v>
                </c:pt>
                <c:pt idx="75">
                  <c:v>4.3972870000000004</c:v>
                </c:pt>
                <c:pt idx="76">
                  <c:v>4.8972319999999998</c:v>
                </c:pt>
                <c:pt idx="77">
                  <c:v>5.3971770000000001</c:v>
                </c:pt>
                <c:pt idx="78">
                  <c:v>5.8971229999999997</c:v>
                </c:pt>
                <c:pt idx="79">
                  <c:v>6.397068</c:v>
                </c:pt>
                <c:pt idx="80">
                  <c:v>1.4604319000000001</c:v>
                </c:pt>
                <c:pt idx="81">
                  <c:v>1.9604108</c:v>
                </c:pt>
                <c:pt idx="82">
                  <c:v>2.4603900000000003</c:v>
                </c:pt>
                <c:pt idx="83">
                  <c:v>2.960369</c:v>
                </c:pt>
                <c:pt idx="84">
                  <c:v>3.4603480000000002</c:v>
                </c:pt>
                <c:pt idx="85">
                  <c:v>3.9603259999999998</c:v>
                </c:pt>
                <c:pt idx="86">
                  <c:v>4.460305</c:v>
                </c:pt>
                <c:pt idx="87">
                  <c:v>4.9602839999999997</c:v>
                </c:pt>
                <c:pt idx="88">
                  <c:v>5.4602630000000003</c:v>
                </c:pt>
                <c:pt idx="89">
                  <c:v>5.960242</c:v>
                </c:pt>
              </c:numCache>
            </c:numRef>
          </c:xVal>
          <c:yVal>
            <c:numRef>
              <c:f>Simulation!$K$2:$K$91</c:f>
              <c:numCache>
                <c:formatCode>0</c:formatCode>
                <c:ptCount val="90"/>
                <c:pt idx="0">
                  <c:v>129.58863640163554</c:v>
                </c:pt>
                <c:pt idx="1">
                  <c:v>129.65823191631262</c:v>
                </c:pt>
                <c:pt idx="2">
                  <c:v>129.72782743098966</c:v>
                </c:pt>
                <c:pt idx="3">
                  <c:v>129.7973765022135</c:v>
                </c:pt>
                <c:pt idx="4">
                  <c:v>129.86704168207041</c:v>
                </c:pt>
                <c:pt idx="5">
                  <c:v>129.93670686192732</c:v>
                </c:pt>
                <c:pt idx="6">
                  <c:v>130.00613982451804</c:v>
                </c:pt>
                <c:pt idx="7">
                  <c:v>130.07580500437501</c:v>
                </c:pt>
                <c:pt idx="8">
                  <c:v>130.14547018423187</c:v>
                </c:pt>
                <c:pt idx="9">
                  <c:v>130.21490314682262</c:v>
                </c:pt>
                <c:pt idx="10">
                  <c:v>130.4454468822386</c:v>
                </c:pt>
                <c:pt idx="11">
                  <c:v>130.51550308177912</c:v>
                </c:pt>
                <c:pt idx="12">
                  <c:v>130.58542128142088</c:v>
                </c:pt>
                <c:pt idx="13">
                  <c:v>130.65547065967363</c:v>
                </c:pt>
                <c:pt idx="14">
                  <c:v>130.72578239514826</c:v>
                </c:pt>
                <c:pt idx="15">
                  <c:v>130.79556941617915</c:v>
                </c:pt>
                <c:pt idx="16">
                  <c:v>130.86561879443178</c:v>
                </c:pt>
                <c:pt idx="17">
                  <c:v>130.93566817268453</c:v>
                </c:pt>
                <c:pt idx="18">
                  <c:v>131.00571755093739</c:v>
                </c:pt>
                <c:pt idx="19">
                  <c:v>131.07602928641208</c:v>
                </c:pt>
                <c:pt idx="20">
                  <c:v>131.05156693791298</c:v>
                </c:pt>
                <c:pt idx="21">
                  <c:v>131.12194810240626</c:v>
                </c:pt>
                <c:pt idx="22">
                  <c:v>131.19229912507319</c:v>
                </c:pt>
                <c:pt idx="23">
                  <c:v>131.26252958043486</c:v>
                </c:pt>
                <c:pt idx="24">
                  <c:v>131.33306145405976</c:v>
                </c:pt>
                <c:pt idx="25">
                  <c:v>131.40329190942143</c:v>
                </c:pt>
                <c:pt idx="26">
                  <c:v>131.47382378304636</c:v>
                </c:pt>
                <c:pt idx="27">
                  <c:v>131.54405423840802</c:v>
                </c:pt>
                <c:pt idx="28">
                  <c:v>131.61458611203307</c:v>
                </c:pt>
                <c:pt idx="29">
                  <c:v>131.68481656739459</c:v>
                </c:pt>
                <c:pt idx="30">
                  <c:v>131.24949331279092</c:v>
                </c:pt>
                <c:pt idx="31">
                  <c:v>131.3199073466017</c:v>
                </c:pt>
                <c:pt idx="32">
                  <c:v>131.39032138041244</c:v>
                </c:pt>
                <c:pt idx="33">
                  <c:v>131.46077081594962</c:v>
                </c:pt>
                <c:pt idx="34">
                  <c:v>131.53122025148676</c:v>
                </c:pt>
                <c:pt idx="35">
                  <c:v>131.60166968702401</c:v>
                </c:pt>
                <c:pt idx="36">
                  <c:v>131.67211912256113</c:v>
                </c:pt>
                <c:pt idx="37">
                  <c:v>131.74256855809824</c:v>
                </c:pt>
                <c:pt idx="38">
                  <c:v>131.81301799363536</c:v>
                </c:pt>
                <c:pt idx="39">
                  <c:v>131.88346742917264</c:v>
                </c:pt>
                <c:pt idx="40">
                  <c:v>130.76760541346991</c:v>
                </c:pt>
                <c:pt idx="41">
                  <c:v>130.83776605433613</c:v>
                </c:pt>
                <c:pt idx="42">
                  <c:v>130.90809813232116</c:v>
                </c:pt>
                <c:pt idx="43">
                  <c:v>130.97795875822956</c:v>
                </c:pt>
                <c:pt idx="44">
                  <c:v>131.04824797693482</c:v>
                </c:pt>
                <c:pt idx="45">
                  <c:v>131.11853719564027</c:v>
                </c:pt>
                <c:pt idx="46">
                  <c:v>131.18882641434556</c:v>
                </c:pt>
                <c:pt idx="47">
                  <c:v>131.25868704025393</c:v>
                </c:pt>
                <c:pt idx="48">
                  <c:v>131.32897625895922</c:v>
                </c:pt>
                <c:pt idx="49">
                  <c:v>131.39883688486742</c:v>
                </c:pt>
                <c:pt idx="50">
                  <c:v>129.102782571533</c:v>
                </c:pt>
                <c:pt idx="51">
                  <c:v>129.17186190738326</c:v>
                </c:pt>
                <c:pt idx="52">
                  <c:v>129.24095702706589</c:v>
                </c:pt>
                <c:pt idx="53">
                  <c:v>129.31037755547538</c:v>
                </c:pt>
                <c:pt idx="54">
                  <c:v>129.37925573600683</c:v>
                </c:pt>
                <c:pt idx="55">
                  <c:v>129.44867626441621</c:v>
                </c:pt>
                <c:pt idx="56">
                  <c:v>129.51809679282582</c:v>
                </c:pt>
                <c:pt idx="57">
                  <c:v>129.58697497335714</c:v>
                </c:pt>
                <c:pt idx="58">
                  <c:v>129.65639550176675</c:v>
                </c:pt>
                <c:pt idx="59">
                  <c:v>129.72581603017636</c:v>
                </c:pt>
                <c:pt idx="60">
                  <c:v>125.2175008063768</c:v>
                </c:pt>
                <c:pt idx="61">
                  <c:v>125.28466205080395</c:v>
                </c:pt>
                <c:pt idx="62">
                  <c:v>125.3514550866542</c:v>
                </c:pt>
                <c:pt idx="63">
                  <c:v>125.41846904765065</c:v>
                </c:pt>
                <c:pt idx="64">
                  <c:v>125.48548300864694</c:v>
                </c:pt>
                <c:pt idx="65">
                  <c:v>125.55249696964354</c:v>
                </c:pt>
                <c:pt idx="66">
                  <c:v>125.62024734779374</c:v>
                </c:pt>
                <c:pt idx="67">
                  <c:v>125.68726130879003</c:v>
                </c:pt>
                <c:pt idx="68">
                  <c:v>125.75427526978663</c:v>
                </c:pt>
                <c:pt idx="69">
                  <c:v>125.8212892307826</c:v>
                </c:pt>
                <c:pt idx="70">
                  <c:v>116.58390350254744</c:v>
                </c:pt>
                <c:pt idx="71">
                  <c:v>116.64627035415607</c:v>
                </c:pt>
                <c:pt idx="72">
                  <c:v>116.70909243825825</c:v>
                </c:pt>
                <c:pt idx="73">
                  <c:v>116.77054882487994</c:v>
                </c:pt>
                <c:pt idx="74">
                  <c:v>116.83314329273524</c:v>
                </c:pt>
                <c:pt idx="75">
                  <c:v>116.89573776059079</c:v>
                </c:pt>
                <c:pt idx="76">
                  <c:v>116.95833222844638</c:v>
                </c:pt>
                <c:pt idx="77">
                  <c:v>117.02092669630143</c:v>
                </c:pt>
                <c:pt idx="78">
                  <c:v>117.08238308292361</c:v>
                </c:pt>
                <c:pt idx="79">
                  <c:v>117.14497755077866</c:v>
                </c:pt>
                <c:pt idx="80">
                  <c:v>94.958031190543366</c:v>
                </c:pt>
                <c:pt idx="81">
                  <c:v>95.008668306253256</c:v>
                </c:pt>
                <c:pt idx="82">
                  <c:v>95.058585462971848</c:v>
                </c:pt>
                <c:pt idx="83">
                  <c:v>95.109005417212671</c:v>
                </c:pt>
                <c:pt idx="84">
                  <c:v>95.159402558686395</c:v>
                </c:pt>
                <c:pt idx="85">
                  <c:v>95.212199564041228</c:v>
                </c:pt>
                <c:pt idx="86">
                  <c:v>95.262596705514952</c:v>
                </c:pt>
                <c:pt idx="87">
                  <c:v>95.312993846988675</c:v>
                </c:pt>
                <c:pt idx="88">
                  <c:v>95.363390988462399</c:v>
                </c:pt>
                <c:pt idx="89">
                  <c:v>95.413788129937174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2-4266-9249-D11A4DEA88F8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General</c:formatCode>
                <c:ptCount val="90"/>
                <c:pt idx="0">
                  <c:v>4.4043000000000001</c:v>
                </c:pt>
                <c:pt idx="1">
                  <c:v>4.90421</c:v>
                </c:pt>
                <c:pt idx="2">
                  <c:v>5.4016000000000002</c:v>
                </c:pt>
                <c:pt idx="3">
                  <c:v>5.9010999999999996</c:v>
                </c:pt>
                <c:pt idx="4">
                  <c:v>6.3970000000000002</c:v>
                </c:pt>
                <c:pt idx="5">
                  <c:v>6.8959999999999999</c:v>
                </c:pt>
                <c:pt idx="6">
                  <c:v>7.3959999999999999</c:v>
                </c:pt>
                <c:pt idx="7">
                  <c:v>7.8919999999999995</c:v>
                </c:pt>
                <c:pt idx="8">
                  <c:v>8.3949999999999996</c:v>
                </c:pt>
                <c:pt idx="9">
                  <c:v>8.89</c:v>
                </c:pt>
                <c:pt idx="10">
                  <c:v>4.0182500000000001</c:v>
                </c:pt>
                <c:pt idx="11">
                  <c:v>4.5139899999999997</c:v>
                </c:pt>
                <c:pt idx="12">
                  <c:v>5.0110000000000001</c:v>
                </c:pt>
                <c:pt idx="13">
                  <c:v>5.5129999999999999</c:v>
                </c:pt>
                <c:pt idx="14">
                  <c:v>6.0110000000000001</c:v>
                </c:pt>
                <c:pt idx="15">
                  <c:v>6.508</c:v>
                </c:pt>
                <c:pt idx="16">
                  <c:v>7.008</c:v>
                </c:pt>
                <c:pt idx="17">
                  <c:v>7.5030000000000001</c:v>
                </c:pt>
                <c:pt idx="18">
                  <c:v>8.0030000000000001</c:v>
                </c:pt>
                <c:pt idx="19">
                  <c:v>8.5010000000000012</c:v>
                </c:pt>
                <c:pt idx="20">
                  <c:v>3.645</c:v>
                </c:pt>
                <c:pt idx="21">
                  <c:v>4.1448999999999998</c:v>
                </c:pt>
                <c:pt idx="22">
                  <c:v>4.6439000000000004</c:v>
                </c:pt>
                <c:pt idx="23">
                  <c:v>5.14</c:v>
                </c:pt>
                <c:pt idx="24">
                  <c:v>5.6390000000000002</c:v>
                </c:pt>
                <c:pt idx="25">
                  <c:v>6.1419999999999995</c:v>
                </c:pt>
                <c:pt idx="26">
                  <c:v>6.6379999999999999</c:v>
                </c:pt>
                <c:pt idx="27">
                  <c:v>7.1379999999999999</c:v>
                </c:pt>
                <c:pt idx="28">
                  <c:v>7.6370000000000005</c:v>
                </c:pt>
                <c:pt idx="29">
                  <c:v>8.1140000000000008</c:v>
                </c:pt>
                <c:pt idx="30">
                  <c:v>3.2828900000000001</c:v>
                </c:pt>
                <c:pt idx="31">
                  <c:v>3.7824</c:v>
                </c:pt>
                <c:pt idx="32">
                  <c:v>4.2818000000000005</c:v>
                </c:pt>
                <c:pt idx="33">
                  <c:v>4.7809999999999997</c:v>
                </c:pt>
                <c:pt idx="34">
                  <c:v>5.2809999999999997</c:v>
                </c:pt>
                <c:pt idx="35">
                  <c:v>5.7759999999999998</c:v>
                </c:pt>
                <c:pt idx="36">
                  <c:v>6.2759999999999998</c:v>
                </c:pt>
                <c:pt idx="37">
                  <c:v>6.7750000000000004</c:v>
                </c:pt>
                <c:pt idx="38">
                  <c:v>7.2789999999999999</c:v>
                </c:pt>
                <c:pt idx="39">
                  <c:v>7.7770000000000001</c:v>
                </c:pt>
                <c:pt idx="40">
                  <c:v>2.87235</c:v>
                </c:pt>
                <c:pt idx="41">
                  <c:v>3.3717999999999999</c:v>
                </c:pt>
                <c:pt idx="42">
                  <c:v>3.8723999999999998</c:v>
                </c:pt>
                <c:pt idx="43">
                  <c:v>4.3710000000000004</c:v>
                </c:pt>
                <c:pt idx="44">
                  <c:v>4.87</c:v>
                </c:pt>
                <c:pt idx="45">
                  <c:v>5.37</c:v>
                </c:pt>
                <c:pt idx="46">
                  <c:v>5.8689999999999998</c:v>
                </c:pt>
                <c:pt idx="47">
                  <c:v>6.37</c:v>
                </c:pt>
                <c:pt idx="48">
                  <c:v>6.8680000000000003</c:v>
                </c:pt>
                <c:pt idx="49">
                  <c:v>7.3680000000000003</c:v>
                </c:pt>
                <c:pt idx="50">
                  <c:v>2.5177100000000001</c:v>
                </c:pt>
                <c:pt idx="51">
                  <c:v>3.0171999999999999</c:v>
                </c:pt>
                <c:pt idx="52">
                  <c:v>3.5169999999999999</c:v>
                </c:pt>
                <c:pt idx="53">
                  <c:v>4.016</c:v>
                </c:pt>
                <c:pt idx="54">
                  <c:v>4.5190000000000001</c:v>
                </c:pt>
                <c:pt idx="55">
                  <c:v>5.0190000000000001</c:v>
                </c:pt>
                <c:pt idx="56">
                  <c:v>5.5179999999999998</c:v>
                </c:pt>
                <c:pt idx="57">
                  <c:v>6.0179999999999998</c:v>
                </c:pt>
                <c:pt idx="58">
                  <c:v>6.5209999999999999</c:v>
                </c:pt>
                <c:pt idx="59">
                  <c:v>7.02</c:v>
                </c:pt>
                <c:pt idx="60">
                  <c:v>2.1556000000000002</c:v>
                </c:pt>
                <c:pt idx="61">
                  <c:v>2.6522999999999999</c:v>
                </c:pt>
                <c:pt idx="62">
                  <c:v>3.1539999999999999</c:v>
                </c:pt>
                <c:pt idx="63">
                  <c:v>3.6539999999999999</c:v>
                </c:pt>
                <c:pt idx="64">
                  <c:v>4.157</c:v>
                </c:pt>
                <c:pt idx="65">
                  <c:v>4.6530000000000005</c:v>
                </c:pt>
                <c:pt idx="66">
                  <c:v>5.1560000000000006</c:v>
                </c:pt>
                <c:pt idx="67">
                  <c:v>5.6589999999999998</c:v>
                </c:pt>
                <c:pt idx="68">
                  <c:v>6.1550000000000002</c:v>
                </c:pt>
                <c:pt idx="69">
                  <c:v>6.6580000000000004</c:v>
                </c:pt>
                <c:pt idx="70">
                  <c:v>1.7824</c:v>
                </c:pt>
                <c:pt idx="71">
                  <c:v>2.2818000000000001</c:v>
                </c:pt>
                <c:pt idx="72">
                  <c:v>2.7850000000000001</c:v>
                </c:pt>
                <c:pt idx="73">
                  <c:v>3.2809999999999997</c:v>
                </c:pt>
                <c:pt idx="74">
                  <c:v>3.7839999999999998</c:v>
                </c:pt>
                <c:pt idx="75">
                  <c:v>4.2829999999999995</c:v>
                </c:pt>
                <c:pt idx="76">
                  <c:v>4.7869999999999999</c:v>
                </c:pt>
                <c:pt idx="77">
                  <c:v>5.2850000000000001</c:v>
                </c:pt>
                <c:pt idx="78">
                  <c:v>5.7889999999999997</c:v>
                </c:pt>
                <c:pt idx="79">
                  <c:v>6.2889999999999997</c:v>
                </c:pt>
                <c:pt idx="80">
                  <c:v>1.4091</c:v>
                </c:pt>
                <c:pt idx="81">
                  <c:v>1.9085999999999999</c:v>
                </c:pt>
                <c:pt idx="82">
                  <c:v>2.4079999999999999</c:v>
                </c:pt>
                <c:pt idx="83">
                  <c:v>2.911</c:v>
                </c:pt>
                <c:pt idx="84">
                  <c:v>3.411</c:v>
                </c:pt>
                <c:pt idx="85">
                  <c:v>3.9140000000000001</c:v>
                </c:pt>
                <c:pt idx="86">
                  <c:v>4.415</c:v>
                </c:pt>
                <c:pt idx="87">
                  <c:v>4.9169999999999998</c:v>
                </c:pt>
                <c:pt idx="88">
                  <c:v>5.4160000000000004</c:v>
                </c:pt>
                <c:pt idx="89">
                  <c:v>5.9189999999999996</c:v>
                </c:pt>
              </c:numCache>
            </c:numRef>
          </c:xVal>
          <c:yVal>
            <c:numRef>
              <c:f>Measurement!$K$2:$K$91</c:f>
              <c:numCache>
                <c:formatCode>0</c:formatCode>
                <c:ptCount val="90"/>
                <c:pt idx="0">
                  <c:v>264.02409638554212</c:v>
                </c:pt>
                <c:pt idx="1">
                  <c:v>264.04578313253006</c:v>
                </c:pt>
                <c:pt idx="2">
                  <c:v>264.67469879518069</c:v>
                </c:pt>
                <c:pt idx="3">
                  <c:v>264.79518072289153</c:v>
                </c:pt>
                <c:pt idx="4">
                  <c:v>265.78313253012044</c:v>
                </c:pt>
                <c:pt idx="5">
                  <c:v>266.02409638554218</c:v>
                </c:pt>
                <c:pt idx="6">
                  <c:v>266.02409638554218</c:v>
                </c:pt>
                <c:pt idx="7">
                  <c:v>266.98795180722891</c:v>
                </c:pt>
                <c:pt idx="8">
                  <c:v>266.26506024096381</c:v>
                </c:pt>
                <c:pt idx="9">
                  <c:v>267.46987951807222</c:v>
                </c:pt>
                <c:pt idx="10">
                  <c:v>258.47089487402258</c:v>
                </c:pt>
                <c:pt idx="11">
                  <c:v>259.59244925361349</c:v>
                </c:pt>
                <c:pt idx="12">
                  <c:v>260.37964352473472</c:v>
                </c:pt>
                <c:pt idx="13">
                  <c:v>259.85309217281417</c:v>
                </c:pt>
                <c:pt idx="14">
                  <c:v>260.37964352473477</c:v>
                </c:pt>
                <c:pt idx="15">
                  <c:v>261.16947055261568</c:v>
                </c:pt>
                <c:pt idx="16">
                  <c:v>261.16947055261568</c:v>
                </c:pt>
                <c:pt idx="17">
                  <c:v>262.48584893241713</c:v>
                </c:pt>
                <c:pt idx="18">
                  <c:v>262.48584893241713</c:v>
                </c:pt>
                <c:pt idx="19">
                  <c:v>263.01240028433767</c:v>
                </c:pt>
                <c:pt idx="20">
                  <c:v>259.09090909090912</c:v>
                </c:pt>
                <c:pt idx="21">
                  <c:v>259.12121212121212</c:v>
                </c:pt>
                <c:pt idx="22">
                  <c:v>259.42424242424244</c:v>
                </c:pt>
                <c:pt idx="23">
                  <c:v>260.60606060606068</c:v>
                </c:pt>
                <c:pt idx="24">
                  <c:v>260.90909090909093</c:v>
                </c:pt>
                <c:pt idx="25">
                  <c:v>260.00000000000006</c:v>
                </c:pt>
                <c:pt idx="26">
                  <c:v>261.21212121212125</c:v>
                </c:pt>
                <c:pt idx="27">
                  <c:v>261.21212121212125</c:v>
                </c:pt>
                <c:pt idx="28">
                  <c:v>261.51515151515156</c:v>
                </c:pt>
                <c:pt idx="29">
                  <c:v>268.48484848484856</c:v>
                </c:pt>
                <c:pt idx="30">
                  <c:v>256.29378127233741</c:v>
                </c:pt>
                <c:pt idx="31">
                  <c:v>256.46890636168695</c:v>
                </c:pt>
                <c:pt idx="32">
                  <c:v>256.68334524660469</c:v>
                </c:pt>
                <c:pt idx="33">
                  <c:v>256.96926375982849</c:v>
                </c:pt>
                <c:pt idx="34">
                  <c:v>256.96926375982849</c:v>
                </c:pt>
                <c:pt idx="35">
                  <c:v>258.75625446747682</c:v>
                </c:pt>
                <c:pt idx="36">
                  <c:v>258.75625446747682</c:v>
                </c:pt>
                <c:pt idx="37">
                  <c:v>259.11365260900646</c:v>
                </c:pt>
                <c:pt idx="38">
                  <c:v>257.68406004288784</c:v>
                </c:pt>
                <c:pt idx="39">
                  <c:v>258.39885632594707</c:v>
                </c:pt>
                <c:pt idx="40">
                  <c:v>273.20013928789069</c:v>
                </c:pt>
                <c:pt idx="41">
                  <c:v>273.43954034996079</c:v>
                </c:pt>
                <c:pt idx="42">
                  <c:v>273.17837555497522</c:v>
                </c:pt>
                <c:pt idx="43">
                  <c:v>273.78776007660838</c:v>
                </c:pt>
                <c:pt idx="44">
                  <c:v>274.22303473491769</c:v>
                </c:pt>
                <c:pt idx="45">
                  <c:v>274.22303473491769</c:v>
                </c:pt>
                <c:pt idx="46">
                  <c:v>274.658309393227</c:v>
                </c:pt>
                <c:pt idx="47">
                  <c:v>274.22303473491769</c:v>
                </c:pt>
                <c:pt idx="48">
                  <c:v>275.09358405153654</c:v>
                </c:pt>
                <c:pt idx="49">
                  <c:v>275.09358405153637</c:v>
                </c:pt>
                <c:pt idx="50">
                  <c:v>268.01333703806614</c:v>
                </c:pt>
                <c:pt idx="51">
                  <c:v>268.29674909697138</c:v>
                </c:pt>
                <c:pt idx="52">
                  <c:v>268.40789108085585</c:v>
                </c:pt>
                <c:pt idx="53">
                  <c:v>268.96360100027783</c:v>
                </c:pt>
                <c:pt idx="54">
                  <c:v>267.29647124201159</c:v>
                </c:pt>
                <c:pt idx="55">
                  <c:v>267.29647124201159</c:v>
                </c:pt>
                <c:pt idx="56">
                  <c:v>267.85218116143386</c:v>
                </c:pt>
                <c:pt idx="57">
                  <c:v>267.85218116143386</c:v>
                </c:pt>
                <c:pt idx="58">
                  <c:v>266.18505140316762</c:v>
                </c:pt>
                <c:pt idx="59">
                  <c:v>266.74076132258983</c:v>
                </c:pt>
                <c:pt idx="60">
                  <c:v>263.90804597701157</c:v>
                </c:pt>
                <c:pt idx="61">
                  <c:v>266.43678160919541</c:v>
                </c:pt>
                <c:pt idx="62">
                  <c:v>265.13409961685835</c:v>
                </c:pt>
                <c:pt idx="63">
                  <c:v>265.13409961685835</c:v>
                </c:pt>
                <c:pt idx="64">
                  <c:v>262.83524904214562</c:v>
                </c:pt>
                <c:pt idx="65">
                  <c:v>265.90038314176246</c:v>
                </c:pt>
                <c:pt idx="66">
                  <c:v>263.60153256704973</c:v>
                </c:pt>
                <c:pt idx="67">
                  <c:v>261.30268199233734</c:v>
                </c:pt>
                <c:pt idx="68">
                  <c:v>264.36781609195384</c:v>
                </c:pt>
                <c:pt idx="69">
                  <c:v>262.06896551724111</c:v>
                </c:pt>
                <c:pt idx="70">
                  <c:v>267.25292000835168</c:v>
                </c:pt>
                <c:pt idx="71">
                  <c:v>267.98983063337465</c:v>
                </c:pt>
                <c:pt idx="72">
                  <c:v>264.059640633252</c:v>
                </c:pt>
                <c:pt idx="73">
                  <c:v>268.97237813340553</c:v>
                </c:pt>
                <c:pt idx="74">
                  <c:v>265.2878250082905</c:v>
                </c:pt>
                <c:pt idx="75">
                  <c:v>266.51600938332876</c:v>
                </c:pt>
                <c:pt idx="76">
                  <c:v>261.60327188317524</c:v>
                </c:pt>
                <c:pt idx="77">
                  <c:v>264.05964063325172</c:v>
                </c:pt>
                <c:pt idx="78">
                  <c:v>259.1469031330987</c:v>
                </c:pt>
                <c:pt idx="79">
                  <c:v>259.1469031330987</c:v>
                </c:pt>
                <c:pt idx="80">
                  <c:v>272.1719863464877</c:v>
                </c:pt>
                <c:pt idx="81">
                  <c:v>273.669081980957</c:v>
                </c:pt>
                <c:pt idx="82">
                  <c:v>275.46559674232014</c:v>
                </c:pt>
                <c:pt idx="83">
                  <c:v>266.48302293550501</c:v>
                </c:pt>
                <c:pt idx="84">
                  <c:v>266.48302293550501</c:v>
                </c:pt>
                <c:pt idx="85">
                  <c:v>257.50044912868992</c:v>
                </c:pt>
                <c:pt idx="86">
                  <c:v>254.50625785975194</c:v>
                </c:pt>
                <c:pt idx="87">
                  <c:v>248.51787532187609</c:v>
                </c:pt>
                <c:pt idx="88">
                  <c:v>251.51206659081271</c:v>
                </c:pt>
                <c:pt idx="89">
                  <c:v>242.52949278400024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2-4266-9249-D11A4DEA8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CE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-25000"/>
              <a:t>EB</a:t>
            </a:r>
            <a:r>
              <a:rPr lang="en-US" baseline="-30000"/>
              <a:t>on</a:t>
            </a:r>
            <a:r>
              <a:rPr lang="en-US" baseline="0"/>
              <a:t> vs V</a:t>
            </a:r>
            <a:r>
              <a:rPr lang="en-US" baseline="-25000"/>
              <a:t>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0.000</c:formatCode>
                <c:ptCount val="9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  <c:pt idx="10">
                  <c:v>4.5027945259999997</c:v>
                </c:pt>
                <c:pt idx="11">
                  <c:v>5.0025275000000002</c:v>
                </c:pt>
                <c:pt idx="12">
                  <c:v>5.5022609999999998</c:v>
                </c:pt>
                <c:pt idx="13">
                  <c:v>6.0019939999999998</c:v>
                </c:pt>
                <c:pt idx="14">
                  <c:v>6.5017259999999997</c:v>
                </c:pt>
                <c:pt idx="15">
                  <c:v>7.0014599999999998</c:v>
                </c:pt>
                <c:pt idx="16">
                  <c:v>7.5011930000000007</c:v>
                </c:pt>
                <c:pt idx="17">
                  <c:v>8.0009259999999998</c:v>
                </c:pt>
                <c:pt idx="18">
                  <c:v>8.5006589999999989</c:v>
                </c:pt>
                <c:pt idx="19">
                  <c:v>9.0003910000000005</c:v>
                </c:pt>
                <c:pt idx="20">
                  <c:v>4.0652169000000002</c:v>
                </c:pt>
                <c:pt idx="21">
                  <c:v>4.5649834</c:v>
                </c:pt>
                <c:pt idx="22">
                  <c:v>5.0647500000000001</c:v>
                </c:pt>
                <c:pt idx="23">
                  <c:v>5.5645170000000004</c:v>
                </c:pt>
                <c:pt idx="24">
                  <c:v>6.0642829999999996</c:v>
                </c:pt>
                <c:pt idx="25">
                  <c:v>6.5640499999999999</c:v>
                </c:pt>
                <c:pt idx="26">
                  <c:v>7.0638160000000001</c:v>
                </c:pt>
                <c:pt idx="27">
                  <c:v>7.5635829999999995</c:v>
                </c:pt>
                <c:pt idx="28">
                  <c:v>8.0633489999999988</c:v>
                </c:pt>
                <c:pt idx="29">
                  <c:v>8.5631160000000008</c:v>
                </c:pt>
                <c:pt idx="30">
                  <c:v>3.6292567999999998</c:v>
                </c:pt>
                <c:pt idx="31">
                  <c:v>4.1290579000000003</c:v>
                </c:pt>
                <c:pt idx="32">
                  <c:v>4.6288590000000003</c:v>
                </c:pt>
                <c:pt idx="33">
                  <c:v>5.12866</c:v>
                </c:pt>
                <c:pt idx="34">
                  <c:v>5.6284609999999997</c:v>
                </c:pt>
                <c:pt idx="35">
                  <c:v>6.1282619999999994</c:v>
                </c:pt>
                <c:pt idx="36">
                  <c:v>6.628063</c:v>
                </c:pt>
                <c:pt idx="37">
                  <c:v>7.1278640000000006</c:v>
                </c:pt>
                <c:pt idx="38">
                  <c:v>7.6276650000000004</c:v>
                </c:pt>
                <c:pt idx="39">
                  <c:v>8.1274660000000001</c:v>
                </c:pt>
                <c:pt idx="40">
                  <c:v>3.1948908</c:v>
                </c:pt>
                <c:pt idx="41">
                  <c:v>3.6947271000000002</c:v>
                </c:pt>
                <c:pt idx="42">
                  <c:v>4.1945630000000005</c:v>
                </c:pt>
                <c:pt idx="43">
                  <c:v>4.6943999999999999</c:v>
                </c:pt>
                <c:pt idx="44">
                  <c:v>5.1942360000000001</c:v>
                </c:pt>
                <c:pt idx="45">
                  <c:v>5.6940720000000002</c:v>
                </c:pt>
                <c:pt idx="46">
                  <c:v>6.1939080000000004</c:v>
                </c:pt>
                <c:pt idx="47">
                  <c:v>6.6937449999999998</c:v>
                </c:pt>
                <c:pt idx="48">
                  <c:v>7.193581</c:v>
                </c:pt>
                <c:pt idx="49">
                  <c:v>7.6934180000000003</c:v>
                </c:pt>
                <c:pt idx="50">
                  <c:v>2.7619559000000002</c:v>
                </c:pt>
                <c:pt idx="51">
                  <c:v>3.2618283999999997</c:v>
                </c:pt>
                <c:pt idx="52">
                  <c:v>3.761701</c:v>
                </c:pt>
                <c:pt idx="53">
                  <c:v>4.2615730000000003</c:v>
                </c:pt>
                <c:pt idx="54">
                  <c:v>4.7614459999999994</c:v>
                </c:pt>
                <c:pt idx="55">
                  <c:v>5.2613180000000002</c:v>
                </c:pt>
                <c:pt idx="56">
                  <c:v>5.76119</c:v>
                </c:pt>
                <c:pt idx="57">
                  <c:v>6.261063</c:v>
                </c:pt>
                <c:pt idx="58">
                  <c:v>6.7609349999999999</c:v>
                </c:pt>
                <c:pt idx="59">
                  <c:v>7.2608069999999998</c:v>
                </c:pt>
                <c:pt idx="60">
                  <c:v>2.3299639000000001</c:v>
                </c:pt>
                <c:pt idx="61">
                  <c:v>2.8298727000000001</c:v>
                </c:pt>
                <c:pt idx="62">
                  <c:v>3.3297819999999998</c:v>
                </c:pt>
                <c:pt idx="63">
                  <c:v>3.829691</c:v>
                </c:pt>
                <c:pt idx="64">
                  <c:v>4.3296000000000001</c:v>
                </c:pt>
                <c:pt idx="65">
                  <c:v>4.8295089999999998</c:v>
                </c:pt>
                <c:pt idx="66">
                  <c:v>5.3294169999999994</c:v>
                </c:pt>
                <c:pt idx="67">
                  <c:v>5.829326</c:v>
                </c:pt>
                <c:pt idx="68">
                  <c:v>6.3292349999999997</c:v>
                </c:pt>
                <c:pt idx="69">
                  <c:v>6.8291440000000003</c:v>
                </c:pt>
                <c:pt idx="70">
                  <c:v>1.8975610000000001</c:v>
                </c:pt>
                <c:pt idx="71">
                  <c:v>2.3975062</c:v>
                </c:pt>
                <c:pt idx="72">
                  <c:v>2.8974510000000002</c:v>
                </c:pt>
                <c:pt idx="73">
                  <c:v>3.3973969999999998</c:v>
                </c:pt>
                <c:pt idx="74">
                  <c:v>3.8973420000000001</c:v>
                </c:pt>
                <c:pt idx="75">
                  <c:v>4.3972870000000004</c:v>
                </c:pt>
                <c:pt idx="76">
                  <c:v>4.8972319999999998</c:v>
                </c:pt>
                <c:pt idx="77">
                  <c:v>5.3971770000000001</c:v>
                </c:pt>
                <c:pt idx="78">
                  <c:v>5.8971229999999997</c:v>
                </c:pt>
                <c:pt idx="79">
                  <c:v>6.397068</c:v>
                </c:pt>
                <c:pt idx="80">
                  <c:v>1.4604319000000001</c:v>
                </c:pt>
                <c:pt idx="81">
                  <c:v>1.9604108</c:v>
                </c:pt>
                <c:pt idx="82">
                  <c:v>2.4603900000000003</c:v>
                </c:pt>
                <c:pt idx="83">
                  <c:v>2.960369</c:v>
                </c:pt>
                <c:pt idx="84">
                  <c:v>3.4603480000000002</c:v>
                </c:pt>
                <c:pt idx="85">
                  <c:v>3.9603259999999998</c:v>
                </c:pt>
                <c:pt idx="86">
                  <c:v>4.460305</c:v>
                </c:pt>
                <c:pt idx="87">
                  <c:v>4.9602839999999997</c:v>
                </c:pt>
                <c:pt idx="88">
                  <c:v>5.4602630000000003</c:v>
                </c:pt>
                <c:pt idx="89">
                  <c:v>5.960242</c:v>
                </c:pt>
              </c:numCache>
            </c:numRef>
          </c:xVal>
          <c:yVal>
            <c:numRef>
              <c:f>Simulation!$F$2:$F$91</c:f>
              <c:numCache>
                <c:formatCode>0.000</c:formatCode>
                <c:ptCount val="90"/>
                <c:pt idx="0">
                  <c:v>0.69368799999999986</c:v>
                </c:pt>
                <c:pt idx="1">
                  <c:v>0.69368799999999986</c:v>
                </c:pt>
                <c:pt idx="2">
                  <c:v>0.69368799999999986</c:v>
                </c:pt>
                <c:pt idx="3">
                  <c:v>0.69368799999999986</c:v>
                </c:pt>
                <c:pt idx="4">
                  <c:v>0.69368799999999986</c:v>
                </c:pt>
                <c:pt idx="5">
                  <c:v>0.69368799999999986</c:v>
                </c:pt>
                <c:pt idx="6">
                  <c:v>0.69368799999999986</c:v>
                </c:pt>
                <c:pt idx="7">
                  <c:v>0.69368799999999986</c:v>
                </c:pt>
                <c:pt idx="8">
                  <c:v>0.69368799999999986</c:v>
                </c:pt>
                <c:pt idx="9">
                  <c:v>0.69368799999999986</c:v>
                </c:pt>
                <c:pt idx="10">
                  <c:v>0.6884030000000001</c:v>
                </c:pt>
                <c:pt idx="11">
                  <c:v>0.6884030000000001</c:v>
                </c:pt>
                <c:pt idx="12">
                  <c:v>0.6884030000000001</c:v>
                </c:pt>
                <c:pt idx="13">
                  <c:v>0.6884030000000001</c:v>
                </c:pt>
                <c:pt idx="14">
                  <c:v>0.6884030000000001</c:v>
                </c:pt>
                <c:pt idx="15">
                  <c:v>0.6884030000000001</c:v>
                </c:pt>
                <c:pt idx="16">
                  <c:v>0.6884030000000001</c:v>
                </c:pt>
                <c:pt idx="17">
                  <c:v>0.6884030000000001</c:v>
                </c:pt>
                <c:pt idx="18">
                  <c:v>0.6884030000000001</c:v>
                </c:pt>
                <c:pt idx="19">
                  <c:v>0.6884030000000001</c:v>
                </c:pt>
                <c:pt idx="20">
                  <c:v>0.68235100000000015</c:v>
                </c:pt>
                <c:pt idx="21">
                  <c:v>0.68235100000000015</c:v>
                </c:pt>
                <c:pt idx="22">
                  <c:v>0.68235100000000015</c:v>
                </c:pt>
                <c:pt idx="23">
                  <c:v>0.68235100000000015</c:v>
                </c:pt>
                <c:pt idx="24">
                  <c:v>0.68235100000000015</c:v>
                </c:pt>
                <c:pt idx="25">
                  <c:v>0.68235100000000015</c:v>
                </c:pt>
                <c:pt idx="26">
                  <c:v>0.68235100000000015</c:v>
                </c:pt>
                <c:pt idx="27">
                  <c:v>0.68235100000000015</c:v>
                </c:pt>
                <c:pt idx="28">
                  <c:v>0.68235100000000015</c:v>
                </c:pt>
                <c:pt idx="29">
                  <c:v>0.68235100000000015</c:v>
                </c:pt>
                <c:pt idx="30">
                  <c:v>0.67527900000000018</c:v>
                </c:pt>
                <c:pt idx="31">
                  <c:v>0.67527900000000018</c:v>
                </c:pt>
                <c:pt idx="32">
                  <c:v>0.67527900000000018</c:v>
                </c:pt>
                <c:pt idx="33">
                  <c:v>0.67527900000000018</c:v>
                </c:pt>
                <c:pt idx="34">
                  <c:v>0.67527900000000018</c:v>
                </c:pt>
                <c:pt idx="35">
                  <c:v>0.67527900000000018</c:v>
                </c:pt>
                <c:pt idx="36">
                  <c:v>0.67527900000000018</c:v>
                </c:pt>
                <c:pt idx="37">
                  <c:v>0.67527900000000018</c:v>
                </c:pt>
                <c:pt idx="38">
                  <c:v>0.67527900000000018</c:v>
                </c:pt>
                <c:pt idx="39">
                  <c:v>0.67527900000000018</c:v>
                </c:pt>
                <c:pt idx="40">
                  <c:v>0.66678300000000013</c:v>
                </c:pt>
                <c:pt idx="41">
                  <c:v>0.66678300000000013</c:v>
                </c:pt>
                <c:pt idx="42">
                  <c:v>0.66678300000000013</c:v>
                </c:pt>
                <c:pt idx="43">
                  <c:v>0.66678300000000013</c:v>
                </c:pt>
                <c:pt idx="44">
                  <c:v>0.66678300000000013</c:v>
                </c:pt>
                <c:pt idx="45">
                  <c:v>0.66678300000000013</c:v>
                </c:pt>
                <c:pt idx="46">
                  <c:v>0.66678300000000013</c:v>
                </c:pt>
                <c:pt idx="47">
                  <c:v>0.66678300000000013</c:v>
                </c:pt>
                <c:pt idx="48">
                  <c:v>0.66678300000000013</c:v>
                </c:pt>
                <c:pt idx="49">
                  <c:v>0.66678300000000013</c:v>
                </c:pt>
                <c:pt idx="50">
                  <c:v>0.65616600000000003</c:v>
                </c:pt>
                <c:pt idx="51">
                  <c:v>0.65616500000000011</c:v>
                </c:pt>
                <c:pt idx="52">
                  <c:v>0.65616500000000011</c:v>
                </c:pt>
                <c:pt idx="53">
                  <c:v>0.65616500000000011</c:v>
                </c:pt>
                <c:pt idx="54">
                  <c:v>0.65616500000000011</c:v>
                </c:pt>
                <c:pt idx="55">
                  <c:v>0.65616500000000011</c:v>
                </c:pt>
                <c:pt idx="56">
                  <c:v>0.65616500000000011</c:v>
                </c:pt>
                <c:pt idx="57">
                  <c:v>0.65616500000000011</c:v>
                </c:pt>
                <c:pt idx="58">
                  <c:v>0.65616500000000011</c:v>
                </c:pt>
                <c:pt idx="59">
                  <c:v>0.65616500000000011</c:v>
                </c:pt>
                <c:pt idx="60">
                  <c:v>0.64207400000000003</c:v>
                </c:pt>
                <c:pt idx="61">
                  <c:v>0.64207400000000003</c:v>
                </c:pt>
                <c:pt idx="62">
                  <c:v>0.64207400000000003</c:v>
                </c:pt>
                <c:pt idx="63">
                  <c:v>0.64207400000000003</c:v>
                </c:pt>
                <c:pt idx="64">
                  <c:v>0.64207400000000003</c:v>
                </c:pt>
                <c:pt idx="65">
                  <c:v>0.64207400000000003</c:v>
                </c:pt>
                <c:pt idx="66">
                  <c:v>0.64207400000000003</c:v>
                </c:pt>
                <c:pt idx="67">
                  <c:v>0.64207400000000003</c:v>
                </c:pt>
                <c:pt idx="68">
                  <c:v>0.64207400000000003</c:v>
                </c:pt>
                <c:pt idx="69">
                  <c:v>0.64207400000000003</c:v>
                </c:pt>
                <c:pt idx="70">
                  <c:v>0.62132810000000005</c:v>
                </c:pt>
                <c:pt idx="71">
                  <c:v>0.62132810000000005</c:v>
                </c:pt>
                <c:pt idx="72">
                  <c:v>0.62132810000000005</c:v>
                </c:pt>
                <c:pt idx="73">
                  <c:v>0.62132810000000005</c:v>
                </c:pt>
                <c:pt idx="74">
                  <c:v>0.62132810000000005</c:v>
                </c:pt>
                <c:pt idx="75">
                  <c:v>0.62132810000000005</c:v>
                </c:pt>
                <c:pt idx="76">
                  <c:v>0.62132810000000005</c:v>
                </c:pt>
                <c:pt idx="77">
                  <c:v>0.62132810000000005</c:v>
                </c:pt>
                <c:pt idx="78">
                  <c:v>0.62132810000000005</c:v>
                </c:pt>
                <c:pt idx="79">
                  <c:v>0.62132810000000005</c:v>
                </c:pt>
                <c:pt idx="80">
                  <c:v>0.58330959999999998</c:v>
                </c:pt>
                <c:pt idx="81">
                  <c:v>0.58330959999999998</c:v>
                </c:pt>
                <c:pt idx="82">
                  <c:v>0.58330959999999998</c:v>
                </c:pt>
                <c:pt idx="83">
                  <c:v>0.58330970000000004</c:v>
                </c:pt>
                <c:pt idx="84">
                  <c:v>0.58330970000000004</c:v>
                </c:pt>
                <c:pt idx="85">
                  <c:v>0.58330970000000004</c:v>
                </c:pt>
                <c:pt idx="86">
                  <c:v>0.58330970000000004</c:v>
                </c:pt>
                <c:pt idx="87">
                  <c:v>0.58330970000000004</c:v>
                </c:pt>
                <c:pt idx="88">
                  <c:v>0.58330970000000004</c:v>
                </c:pt>
                <c:pt idx="89">
                  <c:v>0.58330970000000004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C-4575-9C26-0D3A9FFDF731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General</c:formatCode>
                <c:ptCount val="90"/>
                <c:pt idx="0">
                  <c:v>4.4043000000000001</c:v>
                </c:pt>
                <c:pt idx="1">
                  <c:v>4.90421</c:v>
                </c:pt>
                <c:pt idx="2">
                  <c:v>5.4016000000000002</c:v>
                </c:pt>
                <c:pt idx="3">
                  <c:v>5.9010999999999996</c:v>
                </c:pt>
                <c:pt idx="4">
                  <c:v>6.3970000000000002</c:v>
                </c:pt>
                <c:pt idx="5">
                  <c:v>6.8959999999999999</c:v>
                </c:pt>
                <c:pt idx="6">
                  <c:v>7.3959999999999999</c:v>
                </c:pt>
                <c:pt idx="7">
                  <c:v>7.8919999999999995</c:v>
                </c:pt>
                <c:pt idx="8">
                  <c:v>8.3949999999999996</c:v>
                </c:pt>
                <c:pt idx="9">
                  <c:v>8.89</c:v>
                </c:pt>
                <c:pt idx="10">
                  <c:v>4.0182500000000001</c:v>
                </c:pt>
                <c:pt idx="11">
                  <c:v>4.5139899999999997</c:v>
                </c:pt>
                <c:pt idx="12">
                  <c:v>5.0110000000000001</c:v>
                </c:pt>
                <c:pt idx="13">
                  <c:v>5.5129999999999999</c:v>
                </c:pt>
                <c:pt idx="14">
                  <c:v>6.0110000000000001</c:v>
                </c:pt>
                <c:pt idx="15">
                  <c:v>6.508</c:v>
                </c:pt>
                <c:pt idx="16">
                  <c:v>7.008</c:v>
                </c:pt>
                <c:pt idx="17">
                  <c:v>7.5030000000000001</c:v>
                </c:pt>
                <c:pt idx="18">
                  <c:v>8.0030000000000001</c:v>
                </c:pt>
                <c:pt idx="19">
                  <c:v>8.5010000000000012</c:v>
                </c:pt>
                <c:pt idx="20">
                  <c:v>3.645</c:v>
                </c:pt>
                <c:pt idx="21">
                  <c:v>4.1448999999999998</c:v>
                </c:pt>
                <c:pt idx="22">
                  <c:v>4.6439000000000004</c:v>
                </c:pt>
                <c:pt idx="23">
                  <c:v>5.14</c:v>
                </c:pt>
                <c:pt idx="24">
                  <c:v>5.6390000000000002</c:v>
                </c:pt>
                <c:pt idx="25">
                  <c:v>6.1419999999999995</c:v>
                </c:pt>
                <c:pt idx="26">
                  <c:v>6.6379999999999999</c:v>
                </c:pt>
                <c:pt idx="27">
                  <c:v>7.1379999999999999</c:v>
                </c:pt>
                <c:pt idx="28">
                  <c:v>7.6370000000000005</c:v>
                </c:pt>
                <c:pt idx="29">
                  <c:v>8.1140000000000008</c:v>
                </c:pt>
                <c:pt idx="30">
                  <c:v>3.2828900000000001</c:v>
                </c:pt>
                <c:pt idx="31">
                  <c:v>3.7824</c:v>
                </c:pt>
                <c:pt idx="32">
                  <c:v>4.2818000000000005</c:v>
                </c:pt>
                <c:pt idx="33">
                  <c:v>4.7809999999999997</c:v>
                </c:pt>
                <c:pt idx="34">
                  <c:v>5.2809999999999997</c:v>
                </c:pt>
                <c:pt idx="35">
                  <c:v>5.7759999999999998</c:v>
                </c:pt>
                <c:pt idx="36">
                  <c:v>6.2759999999999998</c:v>
                </c:pt>
                <c:pt idx="37">
                  <c:v>6.7750000000000004</c:v>
                </c:pt>
                <c:pt idx="38">
                  <c:v>7.2789999999999999</c:v>
                </c:pt>
                <c:pt idx="39">
                  <c:v>7.7770000000000001</c:v>
                </c:pt>
                <c:pt idx="40">
                  <c:v>2.87235</c:v>
                </c:pt>
                <c:pt idx="41">
                  <c:v>3.3717999999999999</c:v>
                </c:pt>
                <c:pt idx="42">
                  <c:v>3.8723999999999998</c:v>
                </c:pt>
                <c:pt idx="43">
                  <c:v>4.3710000000000004</c:v>
                </c:pt>
                <c:pt idx="44">
                  <c:v>4.87</c:v>
                </c:pt>
                <c:pt idx="45">
                  <c:v>5.37</c:v>
                </c:pt>
                <c:pt idx="46">
                  <c:v>5.8689999999999998</c:v>
                </c:pt>
                <c:pt idx="47">
                  <c:v>6.37</c:v>
                </c:pt>
                <c:pt idx="48">
                  <c:v>6.8680000000000003</c:v>
                </c:pt>
                <c:pt idx="49">
                  <c:v>7.3680000000000003</c:v>
                </c:pt>
                <c:pt idx="50">
                  <c:v>2.5177100000000001</c:v>
                </c:pt>
                <c:pt idx="51">
                  <c:v>3.0171999999999999</c:v>
                </c:pt>
                <c:pt idx="52">
                  <c:v>3.5169999999999999</c:v>
                </c:pt>
                <c:pt idx="53">
                  <c:v>4.016</c:v>
                </c:pt>
                <c:pt idx="54">
                  <c:v>4.5190000000000001</c:v>
                </c:pt>
                <c:pt idx="55">
                  <c:v>5.0190000000000001</c:v>
                </c:pt>
                <c:pt idx="56">
                  <c:v>5.5179999999999998</c:v>
                </c:pt>
                <c:pt idx="57">
                  <c:v>6.0179999999999998</c:v>
                </c:pt>
                <c:pt idx="58">
                  <c:v>6.5209999999999999</c:v>
                </c:pt>
                <c:pt idx="59">
                  <c:v>7.02</c:v>
                </c:pt>
                <c:pt idx="60">
                  <c:v>2.1556000000000002</c:v>
                </c:pt>
                <c:pt idx="61">
                  <c:v>2.6522999999999999</c:v>
                </c:pt>
                <c:pt idx="62">
                  <c:v>3.1539999999999999</c:v>
                </c:pt>
                <c:pt idx="63">
                  <c:v>3.6539999999999999</c:v>
                </c:pt>
                <c:pt idx="64">
                  <c:v>4.157</c:v>
                </c:pt>
                <c:pt idx="65">
                  <c:v>4.6530000000000005</c:v>
                </c:pt>
                <c:pt idx="66">
                  <c:v>5.1560000000000006</c:v>
                </c:pt>
                <c:pt idx="67">
                  <c:v>5.6589999999999998</c:v>
                </c:pt>
                <c:pt idx="68">
                  <c:v>6.1550000000000002</c:v>
                </c:pt>
                <c:pt idx="69">
                  <c:v>6.6580000000000004</c:v>
                </c:pt>
                <c:pt idx="70">
                  <c:v>1.7824</c:v>
                </c:pt>
                <c:pt idx="71">
                  <c:v>2.2818000000000001</c:v>
                </c:pt>
                <c:pt idx="72">
                  <c:v>2.7850000000000001</c:v>
                </c:pt>
                <c:pt idx="73">
                  <c:v>3.2809999999999997</c:v>
                </c:pt>
                <c:pt idx="74">
                  <c:v>3.7839999999999998</c:v>
                </c:pt>
                <c:pt idx="75">
                  <c:v>4.2829999999999995</c:v>
                </c:pt>
                <c:pt idx="76">
                  <c:v>4.7869999999999999</c:v>
                </c:pt>
                <c:pt idx="77">
                  <c:v>5.2850000000000001</c:v>
                </c:pt>
                <c:pt idx="78">
                  <c:v>5.7889999999999997</c:v>
                </c:pt>
                <c:pt idx="79">
                  <c:v>6.2889999999999997</c:v>
                </c:pt>
                <c:pt idx="80">
                  <c:v>1.4091</c:v>
                </c:pt>
                <c:pt idx="81">
                  <c:v>1.9085999999999999</c:v>
                </c:pt>
                <c:pt idx="82">
                  <c:v>2.4079999999999999</c:v>
                </c:pt>
                <c:pt idx="83">
                  <c:v>2.911</c:v>
                </c:pt>
                <c:pt idx="84">
                  <c:v>3.411</c:v>
                </c:pt>
                <c:pt idx="85">
                  <c:v>3.9140000000000001</c:v>
                </c:pt>
                <c:pt idx="86">
                  <c:v>4.415</c:v>
                </c:pt>
                <c:pt idx="87">
                  <c:v>4.9169999999999998</c:v>
                </c:pt>
                <c:pt idx="88">
                  <c:v>5.4160000000000004</c:v>
                </c:pt>
                <c:pt idx="89">
                  <c:v>5.9189999999999996</c:v>
                </c:pt>
              </c:numCache>
            </c:numRef>
          </c:xVal>
          <c:yVal>
            <c:numRef>
              <c:f>Measurement!$F$2:$F$91</c:f>
              <c:numCache>
                <c:formatCode>General</c:formatCode>
                <c:ptCount val="90"/>
                <c:pt idx="0">
                  <c:v>0.84999999999999964</c:v>
                </c:pt>
                <c:pt idx="1">
                  <c:v>0.84999999999999964</c:v>
                </c:pt>
                <c:pt idx="2">
                  <c:v>0.84999999999999964</c:v>
                </c:pt>
                <c:pt idx="3">
                  <c:v>0.84999999999999964</c:v>
                </c:pt>
                <c:pt idx="4">
                  <c:v>0.84999999999999964</c:v>
                </c:pt>
                <c:pt idx="5">
                  <c:v>0.84999999999999964</c:v>
                </c:pt>
                <c:pt idx="6">
                  <c:v>0.84999999999999964</c:v>
                </c:pt>
                <c:pt idx="7">
                  <c:v>0.84999999999999964</c:v>
                </c:pt>
                <c:pt idx="8">
                  <c:v>0.84999999999999964</c:v>
                </c:pt>
                <c:pt idx="9">
                  <c:v>0.84999999999999964</c:v>
                </c:pt>
                <c:pt idx="10">
                  <c:v>0.70170000000000021</c:v>
                </c:pt>
                <c:pt idx="11">
                  <c:v>0.70170000000000021</c:v>
                </c:pt>
                <c:pt idx="12">
                  <c:v>0.70170000000000021</c:v>
                </c:pt>
                <c:pt idx="13">
                  <c:v>0.70170000000000021</c:v>
                </c:pt>
                <c:pt idx="14">
                  <c:v>0.70170000000000021</c:v>
                </c:pt>
                <c:pt idx="15">
                  <c:v>0.70170000000000021</c:v>
                </c:pt>
                <c:pt idx="16">
                  <c:v>0.70170000000000021</c:v>
                </c:pt>
                <c:pt idx="17">
                  <c:v>0.70170000000000021</c:v>
                </c:pt>
                <c:pt idx="18">
                  <c:v>0.70170000000000021</c:v>
                </c:pt>
                <c:pt idx="19">
                  <c:v>0.70170000000000021</c:v>
                </c:pt>
                <c:pt idx="20">
                  <c:v>0.70000000000000018</c:v>
                </c:pt>
                <c:pt idx="21">
                  <c:v>0.70000000000000018</c:v>
                </c:pt>
                <c:pt idx="22">
                  <c:v>0.70000000000000018</c:v>
                </c:pt>
                <c:pt idx="23">
                  <c:v>0.70000000000000018</c:v>
                </c:pt>
                <c:pt idx="24">
                  <c:v>0.70000000000000018</c:v>
                </c:pt>
                <c:pt idx="25">
                  <c:v>0.70000000000000018</c:v>
                </c:pt>
                <c:pt idx="26">
                  <c:v>0.70000000000000018</c:v>
                </c:pt>
                <c:pt idx="27">
                  <c:v>0.70000000000000018</c:v>
                </c:pt>
                <c:pt idx="28">
                  <c:v>0.70000000000000018</c:v>
                </c:pt>
                <c:pt idx="29">
                  <c:v>0.70000000000000018</c:v>
                </c:pt>
                <c:pt idx="30">
                  <c:v>0.70199999999999996</c:v>
                </c:pt>
                <c:pt idx="31">
                  <c:v>0.70199999999999996</c:v>
                </c:pt>
                <c:pt idx="32">
                  <c:v>0.70199999999999996</c:v>
                </c:pt>
                <c:pt idx="33">
                  <c:v>0.70199999999999996</c:v>
                </c:pt>
                <c:pt idx="34">
                  <c:v>0.70199999999999996</c:v>
                </c:pt>
                <c:pt idx="35">
                  <c:v>0.70199999999999996</c:v>
                </c:pt>
                <c:pt idx="36">
                  <c:v>0.70199999999999996</c:v>
                </c:pt>
                <c:pt idx="37">
                  <c:v>0.70199999999999996</c:v>
                </c:pt>
                <c:pt idx="38">
                  <c:v>0.70199999999999996</c:v>
                </c:pt>
                <c:pt idx="39">
                  <c:v>0.70199999999999996</c:v>
                </c:pt>
                <c:pt idx="40">
                  <c:v>0.70259999999999989</c:v>
                </c:pt>
                <c:pt idx="41">
                  <c:v>0.70259999999999989</c:v>
                </c:pt>
                <c:pt idx="42">
                  <c:v>0.70259999999999989</c:v>
                </c:pt>
                <c:pt idx="43">
                  <c:v>0.70259999999999989</c:v>
                </c:pt>
                <c:pt idx="44">
                  <c:v>0.70259999999999989</c:v>
                </c:pt>
                <c:pt idx="45">
                  <c:v>0.70259999999999989</c:v>
                </c:pt>
                <c:pt idx="46">
                  <c:v>0.70259999999999989</c:v>
                </c:pt>
                <c:pt idx="47">
                  <c:v>0.70259999999999989</c:v>
                </c:pt>
                <c:pt idx="48">
                  <c:v>0.70259999999999989</c:v>
                </c:pt>
                <c:pt idx="49">
                  <c:v>0.70259999999999989</c:v>
                </c:pt>
                <c:pt idx="50">
                  <c:v>0.7004999999999999</c:v>
                </c:pt>
                <c:pt idx="51">
                  <c:v>0.7004999999999999</c:v>
                </c:pt>
                <c:pt idx="52">
                  <c:v>0.7004999999999999</c:v>
                </c:pt>
                <c:pt idx="53">
                  <c:v>0.7004999999999999</c:v>
                </c:pt>
                <c:pt idx="54">
                  <c:v>0.7004999999999999</c:v>
                </c:pt>
                <c:pt idx="55">
                  <c:v>0.7004999999999999</c:v>
                </c:pt>
                <c:pt idx="56">
                  <c:v>0.7004999999999999</c:v>
                </c:pt>
                <c:pt idx="57">
                  <c:v>0.7004999999999999</c:v>
                </c:pt>
                <c:pt idx="58">
                  <c:v>0.7004999999999999</c:v>
                </c:pt>
                <c:pt idx="59">
                  <c:v>0.7004999999999999</c:v>
                </c:pt>
                <c:pt idx="60">
                  <c:v>0.69500000000000006</c:v>
                </c:pt>
                <c:pt idx="61">
                  <c:v>0.69500000000000006</c:v>
                </c:pt>
                <c:pt idx="62">
                  <c:v>0.69500000000000006</c:v>
                </c:pt>
                <c:pt idx="63">
                  <c:v>0.69500000000000006</c:v>
                </c:pt>
                <c:pt idx="64">
                  <c:v>0.69500000000000006</c:v>
                </c:pt>
                <c:pt idx="65">
                  <c:v>0.69500000000000006</c:v>
                </c:pt>
                <c:pt idx="66">
                  <c:v>0.69500000000000006</c:v>
                </c:pt>
                <c:pt idx="67">
                  <c:v>0.69500000000000006</c:v>
                </c:pt>
                <c:pt idx="68">
                  <c:v>0.69500000000000006</c:v>
                </c:pt>
                <c:pt idx="69">
                  <c:v>0.69500000000000006</c:v>
                </c:pt>
                <c:pt idx="70">
                  <c:v>0.68579000000000001</c:v>
                </c:pt>
                <c:pt idx="71">
                  <c:v>0.68579000000000001</c:v>
                </c:pt>
                <c:pt idx="72">
                  <c:v>0.68579000000000001</c:v>
                </c:pt>
                <c:pt idx="73">
                  <c:v>0.68579000000000001</c:v>
                </c:pt>
                <c:pt idx="74">
                  <c:v>0.68579000000000001</c:v>
                </c:pt>
                <c:pt idx="75">
                  <c:v>0.68579000000000001</c:v>
                </c:pt>
                <c:pt idx="76">
                  <c:v>0.68579000000000001</c:v>
                </c:pt>
                <c:pt idx="77">
                  <c:v>0.68579000000000001</c:v>
                </c:pt>
                <c:pt idx="78">
                  <c:v>0.68579000000000001</c:v>
                </c:pt>
                <c:pt idx="79">
                  <c:v>0.68579000000000001</c:v>
                </c:pt>
                <c:pt idx="80">
                  <c:v>0.66602000000000006</c:v>
                </c:pt>
                <c:pt idx="81">
                  <c:v>0.66602000000000006</c:v>
                </c:pt>
                <c:pt idx="82">
                  <c:v>0.66602000000000006</c:v>
                </c:pt>
                <c:pt idx="83">
                  <c:v>0.66602000000000006</c:v>
                </c:pt>
                <c:pt idx="84">
                  <c:v>0.66602000000000006</c:v>
                </c:pt>
                <c:pt idx="85">
                  <c:v>0.66602000000000006</c:v>
                </c:pt>
                <c:pt idx="86">
                  <c:v>0.66602000000000006</c:v>
                </c:pt>
                <c:pt idx="87">
                  <c:v>0.66602000000000006</c:v>
                </c:pt>
                <c:pt idx="88">
                  <c:v>0.66602000000000006</c:v>
                </c:pt>
                <c:pt idx="89">
                  <c:v>0.66602000000000006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C-4575-9C26-0D3A9FFD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CE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EB</a:t>
                </a:r>
                <a:r>
                  <a:rPr lang="en-CA" baseline="-30000"/>
                  <a:t>on</a:t>
                </a:r>
                <a:r>
                  <a:rPr lang="en-CA" baseline="0"/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Simulation!$E$22:$E$31</c:f>
              <c:numCache>
                <c:formatCode>0.000</c:formatCode>
                <c:ptCount val="10"/>
                <c:pt idx="0">
                  <c:v>4.0652169000000002</c:v>
                </c:pt>
                <c:pt idx="1">
                  <c:v>4.5649834</c:v>
                </c:pt>
                <c:pt idx="2">
                  <c:v>5.0647500000000001</c:v>
                </c:pt>
                <c:pt idx="3">
                  <c:v>5.5645170000000004</c:v>
                </c:pt>
                <c:pt idx="4">
                  <c:v>6.0642829999999996</c:v>
                </c:pt>
                <c:pt idx="5">
                  <c:v>6.5640499999999999</c:v>
                </c:pt>
                <c:pt idx="6">
                  <c:v>7.0638160000000001</c:v>
                </c:pt>
                <c:pt idx="7">
                  <c:v>7.5635829999999995</c:v>
                </c:pt>
                <c:pt idx="8">
                  <c:v>8.0633489999999988</c:v>
                </c:pt>
                <c:pt idx="9">
                  <c:v>8.5631160000000008</c:v>
                </c:pt>
              </c:numCache>
            </c:numRef>
          </c:xVal>
          <c:yVal>
            <c:numRef>
              <c:f>Simulation!$I$22:$I$31</c:f>
              <c:numCache>
                <c:formatCode>0.00E+00</c:formatCode>
                <c:ptCount val="10"/>
                <c:pt idx="0">
                  <c:v>4.3478309999999999E-3</c:v>
                </c:pt>
                <c:pt idx="1">
                  <c:v>4.3501659999999999E-3</c:v>
                </c:pt>
                <c:pt idx="2">
                  <c:v>4.3524999999999987E-3</c:v>
                </c:pt>
                <c:pt idx="3">
                  <c:v>4.3548300000000005E-3</c:v>
                </c:pt>
                <c:pt idx="4">
                  <c:v>4.3571699999999988E-3</c:v>
                </c:pt>
                <c:pt idx="5">
                  <c:v>4.3595000000000005E-3</c:v>
                </c:pt>
                <c:pt idx="6">
                  <c:v>4.3618399999999988E-3</c:v>
                </c:pt>
                <c:pt idx="7">
                  <c:v>4.3641700000000005E-3</c:v>
                </c:pt>
                <c:pt idx="8">
                  <c:v>4.3665100000000031E-3</c:v>
                </c:pt>
                <c:pt idx="9">
                  <c:v>4.3688400000000006E-3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D-43BA-99DC-7B181C7D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|V</a:t>
            </a:r>
            <a:r>
              <a:rPr lang="en-US" baseline="-25000"/>
              <a:t>A</a:t>
            </a:r>
            <a:r>
              <a:rPr lang="en-US" baseline="0"/>
              <a:t>| vs V</a:t>
            </a:r>
            <a:r>
              <a:rPr lang="en-US" baseline="-25000"/>
              <a:t>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0.000</c:formatCode>
                <c:ptCount val="9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  <c:pt idx="10">
                  <c:v>4.5027945259999997</c:v>
                </c:pt>
                <c:pt idx="11">
                  <c:v>5.0025275000000002</c:v>
                </c:pt>
                <c:pt idx="12">
                  <c:v>5.5022609999999998</c:v>
                </c:pt>
                <c:pt idx="13">
                  <c:v>6.0019939999999998</c:v>
                </c:pt>
                <c:pt idx="14">
                  <c:v>6.5017259999999997</c:v>
                </c:pt>
                <c:pt idx="15">
                  <c:v>7.0014599999999998</c:v>
                </c:pt>
                <c:pt idx="16">
                  <c:v>7.5011930000000007</c:v>
                </c:pt>
                <c:pt idx="17">
                  <c:v>8.0009259999999998</c:v>
                </c:pt>
                <c:pt idx="18">
                  <c:v>8.5006589999999989</c:v>
                </c:pt>
                <c:pt idx="19">
                  <c:v>9.0003910000000005</c:v>
                </c:pt>
                <c:pt idx="20">
                  <c:v>4.0652169000000002</c:v>
                </c:pt>
                <c:pt idx="21">
                  <c:v>4.5649834</c:v>
                </c:pt>
                <c:pt idx="22">
                  <c:v>5.0647500000000001</c:v>
                </c:pt>
                <c:pt idx="23">
                  <c:v>5.5645170000000004</c:v>
                </c:pt>
                <c:pt idx="24">
                  <c:v>6.0642829999999996</c:v>
                </c:pt>
                <c:pt idx="25">
                  <c:v>6.5640499999999999</c:v>
                </c:pt>
                <c:pt idx="26">
                  <c:v>7.0638160000000001</c:v>
                </c:pt>
                <c:pt idx="27">
                  <c:v>7.5635829999999995</c:v>
                </c:pt>
                <c:pt idx="28">
                  <c:v>8.0633489999999988</c:v>
                </c:pt>
                <c:pt idx="29">
                  <c:v>8.5631160000000008</c:v>
                </c:pt>
                <c:pt idx="30">
                  <c:v>3.6292567999999998</c:v>
                </c:pt>
                <c:pt idx="31">
                  <c:v>4.1290579000000003</c:v>
                </c:pt>
                <c:pt idx="32">
                  <c:v>4.6288590000000003</c:v>
                </c:pt>
                <c:pt idx="33">
                  <c:v>5.12866</c:v>
                </c:pt>
                <c:pt idx="34">
                  <c:v>5.6284609999999997</c:v>
                </c:pt>
                <c:pt idx="35">
                  <c:v>6.1282619999999994</c:v>
                </c:pt>
                <c:pt idx="36">
                  <c:v>6.628063</c:v>
                </c:pt>
                <c:pt idx="37">
                  <c:v>7.1278640000000006</c:v>
                </c:pt>
                <c:pt idx="38">
                  <c:v>7.6276650000000004</c:v>
                </c:pt>
                <c:pt idx="39">
                  <c:v>8.1274660000000001</c:v>
                </c:pt>
                <c:pt idx="40">
                  <c:v>3.1948908</c:v>
                </c:pt>
                <c:pt idx="41">
                  <c:v>3.6947271000000002</c:v>
                </c:pt>
                <c:pt idx="42">
                  <c:v>4.1945630000000005</c:v>
                </c:pt>
                <c:pt idx="43">
                  <c:v>4.6943999999999999</c:v>
                </c:pt>
                <c:pt idx="44">
                  <c:v>5.1942360000000001</c:v>
                </c:pt>
                <c:pt idx="45">
                  <c:v>5.6940720000000002</c:v>
                </c:pt>
                <c:pt idx="46">
                  <c:v>6.1939080000000004</c:v>
                </c:pt>
                <c:pt idx="47">
                  <c:v>6.6937449999999998</c:v>
                </c:pt>
                <c:pt idx="48">
                  <c:v>7.193581</c:v>
                </c:pt>
                <c:pt idx="49">
                  <c:v>7.6934180000000003</c:v>
                </c:pt>
                <c:pt idx="50">
                  <c:v>2.7619559000000002</c:v>
                </c:pt>
                <c:pt idx="51">
                  <c:v>3.2618283999999997</c:v>
                </c:pt>
                <c:pt idx="52">
                  <c:v>3.761701</c:v>
                </c:pt>
                <c:pt idx="53">
                  <c:v>4.2615730000000003</c:v>
                </c:pt>
                <c:pt idx="54">
                  <c:v>4.7614459999999994</c:v>
                </c:pt>
                <c:pt idx="55">
                  <c:v>5.2613180000000002</c:v>
                </c:pt>
                <c:pt idx="56">
                  <c:v>5.76119</c:v>
                </c:pt>
                <c:pt idx="57">
                  <c:v>6.261063</c:v>
                </c:pt>
                <c:pt idx="58">
                  <c:v>6.7609349999999999</c:v>
                </c:pt>
                <c:pt idx="59">
                  <c:v>7.2608069999999998</c:v>
                </c:pt>
                <c:pt idx="60">
                  <c:v>2.3299639000000001</c:v>
                </c:pt>
                <c:pt idx="61">
                  <c:v>2.8298727000000001</c:v>
                </c:pt>
                <c:pt idx="62">
                  <c:v>3.3297819999999998</c:v>
                </c:pt>
                <c:pt idx="63">
                  <c:v>3.829691</c:v>
                </c:pt>
                <c:pt idx="64">
                  <c:v>4.3296000000000001</c:v>
                </c:pt>
                <c:pt idx="65">
                  <c:v>4.8295089999999998</c:v>
                </c:pt>
                <c:pt idx="66">
                  <c:v>5.3294169999999994</c:v>
                </c:pt>
                <c:pt idx="67">
                  <c:v>5.829326</c:v>
                </c:pt>
                <c:pt idx="68">
                  <c:v>6.3292349999999997</c:v>
                </c:pt>
                <c:pt idx="69">
                  <c:v>6.8291440000000003</c:v>
                </c:pt>
                <c:pt idx="70">
                  <c:v>1.8975610000000001</c:v>
                </c:pt>
                <c:pt idx="71">
                  <c:v>2.3975062</c:v>
                </c:pt>
                <c:pt idx="72">
                  <c:v>2.8974510000000002</c:v>
                </c:pt>
                <c:pt idx="73">
                  <c:v>3.3973969999999998</c:v>
                </c:pt>
                <c:pt idx="74">
                  <c:v>3.8973420000000001</c:v>
                </c:pt>
                <c:pt idx="75">
                  <c:v>4.3972870000000004</c:v>
                </c:pt>
                <c:pt idx="76">
                  <c:v>4.8972319999999998</c:v>
                </c:pt>
                <c:pt idx="77">
                  <c:v>5.3971770000000001</c:v>
                </c:pt>
                <c:pt idx="78">
                  <c:v>5.8971229999999997</c:v>
                </c:pt>
                <c:pt idx="79">
                  <c:v>6.397068</c:v>
                </c:pt>
                <c:pt idx="80">
                  <c:v>1.4604319000000001</c:v>
                </c:pt>
                <c:pt idx="81">
                  <c:v>1.9604108</c:v>
                </c:pt>
                <c:pt idx="82">
                  <c:v>2.4603900000000003</c:v>
                </c:pt>
                <c:pt idx="83">
                  <c:v>2.960369</c:v>
                </c:pt>
                <c:pt idx="84">
                  <c:v>3.4603480000000002</c:v>
                </c:pt>
                <c:pt idx="85">
                  <c:v>3.9603259999999998</c:v>
                </c:pt>
                <c:pt idx="86">
                  <c:v>4.460305</c:v>
                </c:pt>
                <c:pt idx="87">
                  <c:v>4.9602839999999997</c:v>
                </c:pt>
                <c:pt idx="88">
                  <c:v>5.4602630000000003</c:v>
                </c:pt>
                <c:pt idx="89">
                  <c:v>5.960242</c:v>
                </c:pt>
              </c:numCache>
            </c:numRef>
          </c:xVal>
          <c:yVal>
            <c:numRef>
              <c:f>Simulation!$L$2:$L$91</c:f>
              <c:numCache>
                <c:formatCode>0</c:formatCode>
                <c:ptCount val="90"/>
                <c:pt idx="0">
                  <c:v>933.33</c:v>
                </c:pt>
                <c:pt idx="10">
                  <c:v>980</c:v>
                </c:pt>
                <c:pt idx="20">
                  <c:v>860</c:v>
                </c:pt>
                <c:pt idx="30">
                  <c:v>925</c:v>
                </c:pt>
                <c:pt idx="40">
                  <c:v>1000</c:v>
                </c:pt>
                <c:pt idx="50">
                  <c:v>800</c:v>
                </c:pt>
                <c:pt idx="60">
                  <c:v>850</c:v>
                </c:pt>
                <c:pt idx="70">
                  <c:v>1000</c:v>
                </c:pt>
                <c:pt idx="8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E-4525-A788-1055D8B3FD23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General</c:formatCode>
                <c:ptCount val="90"/>
                <c:pt idx="0">
                  <c:v>4.4043000000000001</c:v>
                </c:pt>
                <c:pt idx="1">
                  <c:v>4.90421</c:v>
                </c:pt>
                <c:pt idx="2">
                  <c:v>5.4016000000000002</c:v>
                </c:pt>
                <c:pt idx="3">
                  <c:v>5.9010999999999996</c:v>
                </c:pt>
                <c:pt idx="4">
                  <c:v>6.3970000000000002</c:v>
                </c:pt>
                <c:pt idx="5">
                  <c:v>6.8959999999999999</c:v>
                </c:pt>
                <c:pt idx="6">
                  <c:v>7.3959999999999999</c:v>
                </c:pt>
                <c:pt idx="7">
                  <c:v>7.8919999999999995</c:v>
                </c:pt>
                <c:pt idx="8">
                  <c:v>8.3949999999999996</c:v>
                </c:pt>
                <c:pt idx="9">
                  <c:v>8.89</c:v>
                </c:pt>
                <c:pt idx="10">
                  <c:v>4.0182500000000001</c:v>
                </c:pt>
                <c:pt idx="11">
                  <c:v>4.5139899999999997</c:v>
                </c:pt>
                <c:pt idx="12">
                  <c:v>5.0110000000000001</c:v>
                </c:pt>
                <c:pt idx="13">
                  <c:v>5.5129999999999999</c:v>
                </c:pt>
                <c:pt idx="14">
                  <c:v>6.0110000000000001</c:v>
                </c:pt>
                <c:pt idx="15">
                  <c:v>6.508</c:v>
                </c:pt>
                <c:pt idx="16">
                  <c:v>7.008</c:v>
                </c:pt>
                <c:pt idx="17">
                  <c:v>7.5030000000000001</c:v>
                </c:pt>
                <c:pt idx="18">
                  <c:v>8.0030000000000001</c:v>
                </c:pt>
                <c:pt idx="19">
                  <c:v>8.5010000000000012</c:v>
                </c:pt>
                <c:pt idx="20">
                  <c:v>3.645</c:v>
                </c:pt>
                <c:pt idx="21">
                  <c:v>4.1448999999999998</c:v>
                </c:pt>
                <c:pt idx="22">
                  <c:v>4.6439000000000004</c:v>
                </c:pt>
                <c:pt idx="23">
                  <c:v>5.14</c:v>
                </c:pt>
                <c:pt idx="24">
                  <c:v>5.6390000000000002</c:v>
                </c:pt>
                <c:pt idx="25">
                  <c:v>6.1419999999999995</c:v>
                </c:pt>
                <c:pt idx="26">
                  <c:v>6.6379999999999999</c:v>
                </c:pt>
                <c:pt idx="27">
                  <c:v>7.1379999999999999</c:v>
                </c:pt>
                <c:pt idx="28">
                  <c:v>7.6370000000000005</c:v>
                </c:pt>
                <c:pt idx="29">
                  <c:v>8.1140000000000008</c:v>
                </c:pt>
                <c:pt idx="30">
                  <c:v>3.2828900000000001</c:v>
                </c:pt>
                <c:pt idx="31">
                  <c:v>3.7824</c:v>
                </c:pt>
                <c:pt idx="32">
                  <c:v>4.2818000000000005</c:v>
                </c:pt>
                <c:pt idx="33">
                  <c:v>4.7809999999999997</c:v>
                </c:pt>
                <c:pt idx="34">
                  <c:v>5.2809999999999997</c:v>
                </c:pt>
                <c:pt idx="35">
                  <c:v>5.7759999999999998</c:v>
                </c:pt>
                <c:pt idx="36">
                  <c:v>6.2759999999999998</c:v>
                </c:pt>
                <c:pt idx="37">
                  <c:v>6.7750000000000004</c:v>
                </c:pt>
                <c:pt idx="38">
                  <c:v>7.2789999999999999</c:v>
                </c:pt>
                <c:pt idx="39">
                  <c:v>7.7770000000000001</c:v>
                </c:pt>
                <c:pt idx="40">
                  <c:v>2.87235</c:v>
                </c:pt>
                <c:pt idx="41">
                  <c:v>3.3717999999999999</c:v>
                </c:pt>
                <c:pt idx="42">
                  <c:v>3.8723999999999998</c:v>
                </c:pt>
                <c:pt idx="43">
                  <c:v>4.3710000000000004</c:v>
                </c:pt>
                <c:pt idx="44">
                  <c:v>4.87</c:v>
                </c:pt>
                <c:pt idx="45">
                  <c:v>5.37</c:v>
                </c:pt>
                <c:pt idx="46">
                  <c:v>5.8689999999999998</c:v>
                </c:pt>
                <c:pt idx="47">
                  <c:v>6.37</c:v>
                </c:pt>
                <c:pt idx="48">
                  <c:v>6.8680000000000003</c:v>
                </c:pt>
                <c:pt idx="49">
                  <c:v>7.3680000000000003</c:v>
                </c:pt>
                <c:pt idx="50">
                  <c:v>2.5177100000000001</c:v>
                </c:pt>
                <c:pt idx="51">
                  <c:v>3.0171999999999999</c:v>
                </c:pt>
                <c:pt idx="52">
                  <c:v>3.5169999999999999</c:v>
                </c:pt>
                <c:pt idx="53">
                  <c:v>4.016</c:v>
                </c:pt>
                <c:pt idx="54">
                  <c:v>4.5190000000000001</c:v>
                </c:pt>
                <c:pt idx="55">
                  <c:v>5.0190000000000001</c:v>
                </c:pt>
                <c:pt idx="56">
                  <c:v>5.5179999999999998</c:v>
                </c:pt>
                <c:pt idx="57">
                  <c:v>6.0179999999999998</c:v>
                </c:pt>
                <c:pt idx="58">
                  <c:v>6.5209999999999999</c:v>
                </c:pt>
                <c:pt idx="59">
                  <c:v>7.02</c:v>
                </c:pt>
                <c:pt idx="60">
                  <c:v>2.1556000000000002</c:v>
                </c:pt>
                <c:pt idx="61">
                  <c:v>2.6522999999999999</c:v>
                </c:pt>
                <c:pt idx="62">
                  <c:v>3.1539999999999999</c:v>
                </c:pt>
                <c:pt idx="63">
                  <c:v>3.6539999999999999</c:v>
                </c:pt>
                <c:pt idx="64">
                  <c:v>4.157</c:v>
                </c:pt>
                <c:pt idx="65">
                  <c:v>4.6530000000000005</c:v>
                </c:pt>
                <c:pt idx="66">
                  <c:v>5.1560000000000006</c:v>
                </c:pt>
                <c:pt idx="67">
                  <c:v>5.6589999999999998</c:v>
                </c:pt>
                <c:pt idx="68">
                  <c:v>6.1550000000000002</c:v>
                </c:pt>
                <c:pt idx="69">
                  <c:v>6.6580000000000004</c:v>
                </c:pt>
                <c:pt idx="70">
                  <c:v>1.7824</c:v>
                </c:pt>
                <c:pt idx="71">
                  <c:v>2.2818000000000001</c:v>
                </c:pt>
                <c:pt idx="72">
                  <c:v>2.7850000000000001</c:v>
                </c:pt>
                <c:pt idx="73">
                  <c:v>3.2809999999999997</c:v>
                </c:pt>
                <c:pt idx="74">
                  <c:v>3.7839999999999998</c:v>
                </c:pt>
                <c:pt idx="75">
                  <c:v>4.2829999999999995</c:v>
                </c:pt>
                <c:pt idx="76">
                  <c:v>4.7869999999999999</c:v>
                </c:pt>
                <c:pt idx="77">
                  <c:v>5.2850000000000001</c:v>
                </c:pt>
                <c:pt idx="78">
                  <c:v>5.7889999999999997</c:v>
                </c:pt>
                <c:pt idx="79">
                  <c:v>6.2889999999999997</c:v>
                </c:pt>
                <c:pt idx="80">
                  <c:v>1.4091</c:v>
                </c:pt>
                <c:pt idx="81">
                  <c:v>1.9085999999999999</c:v>
                </c:pt>
                <c:pt idx="82">
                  <c:v>2.4079999999999999</c:v>
                </c:pt>
                <c:pt idx="83">
                  <c:v>2.911</c:v>
                </c:pt>
                <c:pt idx="84">
                  <c:v>3.411</c:v>
                </c:pt>
                <c:pt idx="85">
                  <c:v>3.9140000000000001</c:v>
                </c:pt>
                <c:pt idx="86">
                  <c:v>4.415</c:v>
                </c:pt>
                <c:pt idx="87">
                  <c:v>4.9169999999999998</c:v>
                </c:pt>
                <c:pt idx="88">
                  <c:v>5.4160000000000004</c:v>
                </c:pt>
                <c:pt idx="89">
                  <c:v>5.9189999999999996</c:v>
                </c:pt>
              </c:numCache>
            </c:numRef>
          </c:xVal>
          <c:yVal>
            <c:numRef>
              <c:f>Measurement!$L$2:$L$91</c:f>
              <c:numCache>
                <c:formatCode>General</c:formatCode>
                <c:ptCount val="90"/>
                <c:pt idx="0" formatCode="0">
                  <c:v>360</c:v>
                </c:pt>
                <c:pt idx="10" formatCode="0">
                  <c:v>242.5</c:v>
                </c:pt>
                <c:pt idx="20" formatCode="0">
                  <c:v>210</c:v>
                </c:pt>
                <c:pt idx="30" formatCode="0">
                  <c:v>355</c:v>
                </c:pt>
                <c:pt idx="40" formatCode="0">
                  <c:v>620</c:v>
                </c:pt>
                <c:pt idx="50" formatCode="0">
                  <c:v>700</c:v>
                </c:pt>
                <c:pt idx="60" formatCode="0">
                  <c:v>437.5</c:v>
                </c:pt>
                <c:pt idx="70" formatCode="0">
                  <c:v>110</c:v>
                </c:pt>
                <c:pt idx="80" formatCode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E-4525-A788-1055D8B3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CE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|V</a:t>
                </a:r>
                <a:r>
                  <a:rPr lang="en-CA" baseline="-25000"/>
                  <a:t>A</a:t>
                </a:r>
                <a:r>
                  <a:rPr lang="en-CA"/>
                  <a:t>|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m</a:t>
            </a:r>
            <a:r>
              <a:rPr lang="en-US" baseline="0"/>
              <a:t> vs V</a:t>
            </a:r>
            <a:r>
              <a:rPr lang="en-US" baseline="-25000"/>
              <a:t>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0.000</c:formatCode>
                <c:ptCount val="9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  <c:pt idx="10">
                  <c:v>4.5027945259999997</c:v>
                </c:pt>
                <c:pt idx="11">
                  <c:v>5.0025275000000002</c:v>
                </c:pt>
                <c:pt idx="12">
                  <c:v>5.5022609999999998</c:v>
                </c:pt>
                <c:pt idx="13">
                  <c:v>6.0019939999999998</c:v>
                </c:pt>
                <c:pt idx="14">
                  <c:v>6.5017259999999997</c:v>
                </c:pt>
                <c:pt idx="15">
                  <c:v>7.0014599999999998</c:v>
                </c:pt>
                <c:pt idx="16">
                  <c:v>7.5011930000000007</c:v>
                </c:pt>
                <c:pt idx="17">
                  <c:v>8.0009259999999998</c:v>
                </c:pt>
                <c:pt idx="18">
                  <c:v>8.5006589999999989</c:v>
                </c:pt>
                <c:pt idx="19">
                  <c:v>9.0003910000000005</c:v>
                </c:pt>
                <c:pt idx="20">
                  <c:v>4.0652169000000002</c:v>
                </c:pt>
                <c:pt idx="21">
                  <c:v>4.5649834</c:v>
                </c:pt>
                <c:pt idx="22">
                  <c:v>5.0647500000000001</c:v>
                </c:pt>
                <c:pt idx="23">
                  <c:v>5.5645170000000004</c:v>
                </c:pt>
                <c:pt idx="24">
                  <c:v>6.0642829999999996</c:v>
                </c:pt>
                <c:pt idx="25">
                  <c:v>6.5640499999999999</c:v>
                </c:pt>
                <c:pt idx="26">
                  <c:v>7.0638160000000001</c:v>
                </c:pt>
                <c:pt idx="27">
                  <c:v>7.5635829999999995</c:v>
                </c:pt>
                <c:pt idx="28">
                  <c:v>8.0633489999999988</c:v>
                </c:pt>
                <c:pt idx="29">
                  <c:v>8.5631160000000008</c:v>
                </c:pt>
                <c:pt idx="30">
                  <c:v>3.6292567999999998</c:v>
                </c:pt>
                <c:pt idx="31">
                  <c:v>4.1290579000000003</c:v>
                </c:pt>
                <c:pt idx="32">
                  <c:v>4.6288590000000003</c:v>
                </c:pt>
                <c:pt idx="33">
                  <c:v>5.12866</c:v>
                </c:pt>
                <c:pt idx="34">
                  <c:v>5.6284609999999997</c:v>
                </c:pt>
                <c:pt idx="35">
                  <c:v>6.1282619999999994</c:v>
                </c:pt>
                <c:pt idx="36">
                  <c:v>6.628063</c:v>
                </c:pt>
                <c:pt idx="37">
                  <c:v>7.1278640000000006</c:v>
                </c:pt>
                <c:pt idx="38">
                  <c:v>7.6276650000000004</c:v>
                </c:pt>
                <c:pt idx="39">
                  <c:v>8.1274660000000001</c:v>
                </c:pt>
                <c:pt idx="40">
                  <c:v>3.1948908</c:v>
                </c:pt>
                <c:pt idx="41">
                  <c:v>3.6947271000000002</c:v>
                </c:pt>
                <c:pt idx="42">
                  <c:v>4.1945630000000005</c:v>
                </c:pt>
                <c:pt idx="43">
                  <c:v>4.6943999999999999</c:v>
                </c:pt>
                <c:pt idx="44">
                  <c:v>5.1942360000000001</c:v>
                </c:pt>
                <c:pt idx="45">
                  <c:v>5.6940720000000002</c:v>
                </c:pt>
                <c:pt idx="46">
                  <c:v>6.1939080000000004</c:v>
                </c:pt>
                <c:pt idx="47">
                  <c:v>6.6937449999999998</c:v>
                </c:pt>
                <c:pt idx="48">
                  <c:v>7.193581</c:v>
                </c:pt>
                <c:pt idx="49">
                  <c:v>7.6934180000000003</c:v>
                </c:pt>
                <c:pt idx="50">
                  <c:v>2.7619559000000002</c:v>
                </c:pt>
                <c:pt idx="51">
                  <c:v>3.2618283999999997</c:v>
                </c:pt>
                <c:pt idx="52">
                  <c:v>3.761701</c:v>
                </c:pt>
                <c:pt idx="53">
                  <c:v>4.2615730000000003</c:v>
                </c:pt>
                <c:pt idx="54">
                  <c:v>4.7614459999999994</c:v>
                </c:pt>
                <c:pt idx="55">
                  <c:v>5.2613180000000002</c:v>
                </c:pt>
                <c:pt idx="56">
                  <c:v>5.76119</c:v>
                </c:pt>
                <c:pt idx="57">
                  <c:v>6.261063</c:v>
                </c:pt>
                <c:pt idx="58">
                  <c:v>6.7609349999999999</c:v>
                </c:pt>
                <c:pt idx="59">
                  <c:v>7.2608069999999998</c:v>
                </c:pt>
                <c:pt idx="60">
                  <c:v>2.3299639000000001</c:v>
                </c:pt>
                <c:pt idx="61">
                  <c:v>2.8298727000000001</c:v>
                </c:pt>
                <c:pt idx="62">
                  <c:v>3.3297819999999998</c:v>
                </c:pt>
                <c:pt idx="63">
                  <c:v>3.829691</c:v>
                </c:pt>
                <c:pt idx="64">
                  <c:v>4.3296000000000001</c:v>
                </c:pt>
                <c:pt idx="65">
                  <c:v>4.8295089999999998</c:v>
                </c:pt>
                <c:pt idx="66">
                  <c:v>5.3294169999999994</c:v>
                </c:pt>
                <c:pt idx="67">
                  <c:v>5.829326</c:v>
                </c:pt>
                <c:pt idx="68">
                  <c:v>6.3292349999999997</c:v>
                </c:pt>
                <c:pt idx="69">
                  <c:v>6.8291440000000003</c:v>
                </c:pt>
                <c:pt idx="70">
                  <c:v>1.8975610000000001</c:v>
                </c:pt>
                <c:pt idx="71">
                  <c:v>2.3975062</c:v>
                </c:pt>
                <c:pt idx="72">
                  <c:v>2.8974510000000002</c:v>
                </c:pt>
                <c:pt idx="73">
                  <c:v>3.3973969999999998</c:v>
                </c:pt>
                <c:pt idx="74">
                  <c:v>3.8973420000000001</c:v>
                </c:pt>
                <c:pt idx="75">
                  <c:v>4.3972870000000004</c:v>
                </c:pt>
                <c:pt idx="76">
                  <c:v>4.8972319999999998</c:v>
                </c:pt>
                <c:pt idx="77">
                  <c:v>5.3971770000000001</c:v>
                </c:pt>
                <c:pt idx="78">
                  <c:v>5.8971229999999997</c:v>
                </c:pt>
                <c:pt idx="79">
                  <c:v>6.397068</c:v>
                </c:pt>
                <c:pt idx="80">
                  <c:v>1.4604319000000001</c:v>
                </c:pt>
                <c:pt idx="81">
                  <c:v>1.9604108</c:v>
                </c:pt>
                <c:pt idx="82">
                  <c:v>2.4603900000000003</c:v>
                </c:pt>
                <c:pt idx="83">
                  <c:v>2.960369</c:v>
                </c:pt>
                <c:pt idx="84">
                  <c:v>3.4603480000000002</c:v>
                </c:pt>
                <c:pt idx="85">
                  <c:v>3.9603259999999998</c:v>
                </c:pt>
                <c:pt idx="86">
                  <c:v>4.460305</c:v>
                </c:pt>
                <c:pt idx="87">
                  <c:v>4.9602839999999997</c:v>
                </c:pt>
                <c:pt idx="88">
                  <c:v>5.4602630000000003</c:v>
                </c:pt>
                <c:pt idx="89">
                  <c:v>5.960242</c:v>
                </c:pt>
              </c:numCache>
            </c:numRef>
          </c:xVal>
          <c:yVal>
            <c:numRef>
              <c:f>Simulation!$N$2:$N$91</c:f>
              <c:numCache>
                <c:formatCode>0.00E+00</c:formatCode>
                <c:ptCount val="90"/>
                <c:pt idx="0">
                  <c:v>0.22321964</c:v>
                </c:pt>
                <c:pt idx="1">
                  <c:v>0.22333951999999999</c:v>
                </c:pt>
                <c:pt idx="2">
                  <c:v>0.22345939999999997</c:v>
                </c:pt>
                <c:pt idx="3">
                  <c:v>0.22357919999999998</c:v>
                </c:pt>
                <c:pt idx="4">
                  <c:v>0.22369919999999996</c:v>
                </c:pt>
                <c:pt idx="5">
                  <c:v>0.22381919999999994</c:v>
                </c:pt>
                <c:pt idx="6">
                  <c:v>0.22393879999999997</c:v>
                </c:pt>
                <c:pt idx="7">
                  <c:v>0.22405880000000006</c:v>
                </c:pt>
                <c:pt idx="8">
                  <c:v>0.22417879999999996</c:v>
                </c:pt>
                <c:pt idx="9">
                  <c:v>0.22429839999999998</c:v>
                </c:pt>
                <c:pt idx="10">
                  <c:v>0.19888218959999998</c:v>
                </c:pt>
                <c:pt idx="11">
                  <c:v>0.198989</c:v>
                </c:pt>
                <c:pt idx="12">
                  <c:v>0.19909559999999996</c:v>
                </c:pt>
                <c:pt idx="13">
                  <c:v>0.19920239999999997</c:v>
                </c:pt>
                <c:pt idx="14">
                  <c:v>0.19930959999999992</c:v>
                </c:pt>
                <c:pt idx="15">
                  <c:v>0.19941600000000007</c:v>
                </c:pt>
                <c:pt idx="16">
                  <c:v>0.19952279999999992</c:v>
                </c:pt>
                <c:pt idx="17">
                  <c:v>0.19962959999999991</c:v>
                </c:pt>
                <c:pt idx="18">
                  <c:v>0.19973640000000009</c:v>
                </c:pt>
                <c:pt idx="19">
                  <c:v>0.19984360000000015</c:v>
                </c:pt>
                <c:pt idx="20">
                  <c:v>0.17391324</c:v>
                </c:pt>
                <c:pt idx="21">
                  <c:v>0.17400663999999999</c:v>
                </c:pt>
                <c:pt idx="22">
                  <c:v>0.17409999999999995</c:v>
                </c:pt>
                <c:pt idx="23">
                  <c:v>0.17419320000000002</c:v>
                </c:pt>
                <c:pt idx="24">
                  <c:v>0.17428679999999994</c:v>
                </c:pt>
                <c:pt idx="25">
                  <c:v>0.17438000000000001</c:v>
                </c:pt>
                <c:pt idx="26">
                  <c:v>0.17447359999999995</c:v>
                </c:pt>
                <c:pt idx="27">
                  <c:v>0.17456680000000002</c:v>
                </c:pt>
                <c:pt idx="28">
                  <c:v>0.1746604000000001</c:v>
                </c:pt>
                <c:pt idx="29">
                  <c:v>0.17475360000000001</c:v>
                </c:pt>
                <c:pt idx="30">
                  <c:v>0.14829728</c:v>
                </c:pt>
                <c:pt idx="31">
                  <c:v>0.14837684000000001</c:v>
                </c:pt>
                <c:pt idx="32">
                  <c:v>0.14845639999999999</c:v>
                </c:pt>
                <c:pt idx="33">
                  <c:v>0.148536</c:v>
                </c:pt>
                <c:pt idx="34">
                  <c:v>0.14861559999999993</c:v>
                </c:pt>
                <c:pt idx="35">
                  <c:v>0.14869520000000003</c:v>
                </c:pt>
                <c:pt idx="36">
                  <c:v>0.14877479999999998</c:v>
                </c:pt>
                <c:pt idx="37">
                  <c:v>0.14885439999999991</c:v>
                </c:pt>
                <c:pt idx="38">
                  <c:v>0.14893399999999984</c:v>
                </c:pt>
                <c:pt idx="39">
                  <c:v>0.14901359999999997</c:v>
                </c:pt>
                <c:pt idx="40">
                  <c:v>0.12204367999999997</c:v>
                </c:pt>
                <c:pt idx="41">
                  <c:v>0.12210915999999998</c:v>
                </c:pt>
                <c:pt idx="42">
                  <c:v>0.12217479999999997</c:v>
                </c:pt>
                <c:pt idx="43">
                  <c:v>0.12224000000000003</c:v>
                </c:pt>
                <c:pt idx="44">
                  <c:v>0.12230559999999996</c:v>
                </c:pt>
                <c:pt idx="45">
                  <c:v>0.12237120000000007</c:v>
                </c:pt>
                <c:pt idx="46">
                  <c:v>0.12243680000000001</c:v>
                </c:pt>
                <c:pt idx="47">
                  <c:v>0.12250200000000006</c:v>
                </c:pt>
                <c:pt idx="48">
                  <c:v>0.1225676</c:v>
                </c:pt>
                <c:pt idx="49">
                  <c:v>0.12263279999999988</c:v>
                </c:pt>
                <c:pt idx="50">
                  <c:v>9.5217639999999978E-2</c:v>
                </c:pt>
                <c:pt idx="51">
                  <c:v>9.5268640000000002E-2</c:v>
                </c:pt>
                <c:pt idx="52">
                  <c:v>9.5319600000000004E-2</c:v>
                </c:pt>
                <c:pt idx="53">
                  <c:v>9.5370799999999978E-2</c:v>
                </c:pt>
                <c:pt idx="54">
                  <c:v>9.5421600000000051E-2</c:v>
                </c:pt>
                <c:pt idx="55">
                  <c:v>9.5472799999999927E-2</c:v>
                </c:pt>
                <c:pt idx="56">
                  <c:v>9.5523999999999984E-2</c:v>
                </c:pt>
                <c:pt idx="57">
                  <c:v>9.5574799999999974E-2</c:v>
                </c:pt>
                <c:pt idx="58">
                  <c:v>9.5626000000000017E-2</c:v>
                </c:pt>
                <c:pt idx="59">
                  <c:v>9.5677200000000087E-2</c:v>
                </c:pt>
                <c:pt idx="60">
                  <c:v>6.8014440000000009E-2</c:v>
                </c:pt>
                <c:pt idx="61">
                  <c:v>6.8050919999999987E-2</c:v>
                </c:pt>
                <c:pt idx="62">
                  <c:v>6.8087199999999987E-2</c:v>
                </c:pt>
                <c:pt idx="63">
                  <c:v>6.8123600000000006E-2</c:v>
                </c:pt>
                <c:pt idx="64">
                  <c:v>6.8159999999999957E-2</c:v>
                </c:pt>
                <c:pt idx="65">
                  <c:v>6.819640000000006E-2</c:v>
                </c:pt>
                <c:pt idx="66">
                  <c:v>6.8233200000000049E-2</c:v>
                </c:pt>
                <c:pt idx="67">
                  <c:v>6.82696E-2</c:v>
                </c:pt>
                <c:pt idx="68">
                  <c:v>6.8306000000000103E-2</c:v>
                </c:pt>
                <c:pt idx="69">
                  <c:v>6.8342399999999873E-2</c:v>
                </c:pt>
                <c:pt idx="70">
                  <c:v>4.0975600000000001E-2</c:v>
                </c:pt>
                <c:pt idx="71">
                  <c:v>4.0997519999999989E-2</c:v>
                </c:pt>
                <c:pt idx="72">
                  <c:v>4.1019599999999996E-2</c:v>
                </c:pt>
                <c:pt idx="73">
                  <c:v>4.10412E-2</c:v>
                </c:pt>
                <c:pt idx="74">
                  <c:v>4.1063199999999966E-2</c:v>
                </c:pt>
                <c:pt idx="75">
                  <c:v>4.1085200000000016E-2</c:v>
                </c:pt>
                <c:pt idx="76">
                  <c:v>4.1107200000000073E-2</c:v>
                </c:pt>
                <c:pt idx="77">
                  <c:v>4.1129199999999956E-2</c:v>
                </c:pt>
                <c:pt idx="78">
                  <c:v>4.1150800000000126E-2</c:v>
                </c:pt>
                <c:pt idx="79">
                  <c:v>4.1172800000000009E-2</c:v>
                </c:pt>
                <c:pt idx="80">
                  <c:v>1.5827239999999996E-2</c:v>
                </c:pt>
                <c:pt idx="81">
                  <c:v>1.5835679999999994E-2</c:v>
                </c:pt>
                <c:pt idx="82">
                  <c:v>1.5843999999999969E-2</c:v>
                </c:pt>
                <c:pt idx="83">
                  <c:v>1.5852399999999989E-2</c:v>
                </c:pt>
                <c:pt idx="84">
                  <c:v>1.5860799999999918E-2</c:v>
                </c:pt>
                <c:pt idx="85">
                  <c:v>1.5869600000000081E-2</c:v>
                </c:pt>
                <c:pt idx="86">
                  <c:v>1.5878000000000014E-2</c:v>
                </c:pt>
                <c:pt idx="87">
                  <c:v>1.5886399999999943E-2</c:v>
                </c:pt>
                <c:pt idx="88">
                  <c:v>1.5894799999999876E-2</c:v>
                </c:pt>
                <c:pt idx="89">
                  <c:v>1.5903199999999982E-2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5-4AA4-B8F8-F070A0F8AABD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General</c:formatCode>
                <c:ptCount val="90"/>
                <c:pt idx="0">
                  <c:v>4.4043000000000001</c:v>
                </c:pt>
                <c:pt idx="1">
                  <c:v>4.90421</c:v>
                </c:pt>
                <c:pt idx="2">
                  <c:v>5.4016000000000002</c:v>
                </c:pt>
                <c:pt idx="3">
                  <c:v>5.9010999999999996</c:v>
                </c:pt>
                <c:pt idx="4">
                  <c:v>6.3970000000000002</c:v>
                </c:pt>
                <c:pt idx="5">
                  <c:v>6.8959999999999999</c:v>
                </c:pt>
                <c:pt idx="6">
                  <c:v>7.3959999999999999</c:v>
                </c:pt>
                <c:pt idx="7">
                  <c:v>7.8919999999999995</c:v>
                </c:pt>
                <c:pt idx="8">
                  <c:v>8.3949999999999996</c:v>
                </c:pt>
                <c:pt idx="9">
                  <c:v>8.89</c:v>
                </c:pt>
                <c:pt idx="10">
                  <c:v>4.0182500000000001</c:v>
                </c:pt>
                <c:pt idx="11">
                  <c:v>4.5139899999999997</c:v>
                </c:pt>
                <c:pt idx="12">
                  <c:v>5.0110000000000001</c:v>
                </c:pt>
                <c:pt idx="13">
                  <c:v>5.5129999999999999</c:v>
                </c:pt>
                <c:pt idx="14">
                  <c:v>6.0110000000000001</c:v>
                </c:pt>
                <c:pt idx="15">
                  <c:v>6.508</c:v>
                </c:pt>
                <c:pt idx="16">
                  <c:v>7.008</c:v>
                </c:pt>
                <c:pt idx="17">
                  <c:v>7.5030000000000001</c:v>
                </c:pt>
                <c:pt idx="18">
                  <c:v>8.0030000000000001</c:v>
                </c:pt>
                <c:pt idx="19">
                  <c:v>8.5010000000000012</c:v>
                </c:pt>
                <c:pt idx="20">
                  <c:v>3.645</c:v>
                </c:pt>
                <c:pt idx="21">
                  <c:v>4.1448999999999998</c:v>
                </c:pt>
                <c:pt idx="22">
                  <c:v>4.6439000000000004</c:v>
                </c:pt>
                <c:pt idx="23">
                  <c:v>5.14</c:v>
                </c:pt>
                <c:pt idx="24">
                  <c:v>5.6390000000000002</c:v>
                </c:pt>
                <c:pt idx="25">
                  <c:v>6.1419999999999995</c:v>
                </c:pt>
                <c:pt idx="26">
                  <c:v>6.6379999999999999</c:v>
                </c:pt>
                <c:pt idx="27">
                  <c:v>7.1379999999999999</c:v>
                </c:pt>
                <c:pt idx="28">
                  <c:v>7.6370000000000005</c:v>
                </c:pt>
                <c:pt idx="29">
                  <c:v>8.1140000000000008</c:v>
                </c:pt>
                <c:pt idx="30">
                  <c:v>3.2828900000000001</c:v>
                </c:pt>
                <c:pt idx="31">
                  <c:v>3.7824</c:v>
                </c:pt>
                <c:pt idx="32">
                  <c:v>4.2818000000000005</c:v>
                </c:pt>
                <c:pt idx="33">
                  <c:v>4.7809999999999997</c:v>
                </c:pt>
                <c:pt idx="34">
                  <c:v>5.2809999999999997</c:v>
                </c:pt>
                <c:pt idx="35">
                  <c:v>5.7759999999999998</c:v>
                </c:pt>
                <c:pt idx="36">
                  <c:v>6.2759999999999998</c:v>
                </c:pt>
                <c:pt idx="37">
                  <c:v>6.7750000000000004</c:v>
                </c:pt>
                <c:pt idx="38">
                  <c:v>7.2789999999999999</c:v>
                </c:pt>
                <c:pt idx="39">
                  <c:v>7.7770000000000001</c:v>
                </c:pt>
                <c:pt idx="40">
                  <c:v>2.87235</c:v>
                </c:pt>
                <c:pt idx="41">
                  <c:v>3.3717999999999999</c:v>
                </c:pt>
                <c:pt idx="42">
                  <c:v>3.8723999999999998</c:v>
                </c:pt>
                <c:pt idx="43">
                  <c:v>4.3710000000000004</c:v>
                </c:pt>
                <c:pt idx="44">
                  <c:v>4.87</c:v>
                </c:pt>
                <c:pt idx="45">
                  <c:v>5.37</c:v>
                </c:pt>
                <c:pt idx="46">
                  <c:v>5.8689999999999998</c:v>
                </c:pt>
                <c:pt idx="47">
                  <c:v>6.37</c:v>
                </c:pt>
                <c:pt idx="48">
                  <c:v>6.8680000000000003</c:v>
                </c:pt>
                <c:pt idx="49">
                  <c:v>7.3680000000000003</c:v>
                </c:pt>
                <c:pt idx="50">
                  <c:v>2.5177100000000001</c:v>
                </c:pt>
                <c:pt idx="51">
                  <c:v>3.0171999999999999</c:v>
                </c:pt>
                <c:pt idx="52">
                  <c:v>3.5169999999999999</c:v>
                </c:pt>
                <c:pt idx="53">
                  <c:v>4.016</c:v>
                </c:pt>
                <c:pt idx="54">
                  <c:v>4.5190000000000001</c:v>
                </c:pt>
                <c:pt idx="55">
                  <c:v>5.0190000000000001</c:v>
                </c:pt>
                <c:pt idx="56">
                  <c:v>5.5179999999999998</c:v>
                </c:pt>
                <c:pt idx="57">
                  <c:v>6.0179999999999998</c:v>
                </c:pt>
                <c:pt idx="58">
                  <c:v>6.5209999999999999</c:v>
                </c:pt>
                <c:pt idx="59">
                  <c:v>7.02</c:v>
                </c:pt>
                <c:pt idx="60">
                  <c:v>2.1556000000000002</c:v>
                </c:pt>
                <c:pt idx="61">
                  <c:v>2.6522999999999999</c:v>
                </c:pt>
                <c:pt idx="62">
                  <c:v>3.1539999999999999</c:v>
                </c:pt>
                <c:pt idx="63">
                  <c:v>3.6539999999999999</c:v>
                </c:pt>
                <c:pt idx="64">
                  <c:v>4.157</c:v>
                </c:pt>
                <c:pt idx="65">
                  <c:v>4.6530000000000005</c:v>
                </c:pt>
                <c:pt idx="66">
                  <c:v>5.1560000000000006</c:v>
                </c:pt>
                <c:pt idx="67">
                  <c:v>5.6589999999999998</c:v>
                </c:pt>
                <c:pt idx="68">
                  <c:v>6.1550000000000002</c:v>
                </c:pt>
                <c:pt idx="69">
                  <c:v>6.6580000000000004</c:v>
                </c:pt>
                <c:pt idx="70">
                  <c:v>1.7824</c:v>
                </c:pt>
                <c:pt idx="71">
                  <c:v>2.2818000000000001</c:v>
                </c:pt>
                <c:pt idx="72">
                  <c:v>2.7850000000000001</c:v>
                </c:pt>
                <c:pt idx="73">
                  <c:v>3.2809999999999997</c:v>
                </c:pt>
                <c:pt idx="74">
                  <c:v>3.7839999999999998</c:v>
                </c:pt>
                <c:pt idx="75">
                  <c:v>4.2829999999999995</c:v>
                </c:pt>
                <c:pt idx="76">
                  <c:v>4.7869999999999999</c:v>
                </c:pt>
                <c:pt idx="77">
                  <c:v>5.2850000000000001</c:v>
                </c:pt>
                <c:pt idx="78">
                  <c:v>5.7889999999999997</c:v>
                </c:pt>
                <c:pt idx="79">
                  <c:v>6.2889999999999997</c:v>
                </c:pt>
                <c:pt idx="80">
                  <c:v>1.4091</c:v>
                </c:pt>
                <c:pt idx="81">
                  <c:v>1.9085999999999999</c:v>
                </c:pt>
                <c:pt idx="82">
                  <c:v>2.4079999999999999</c:v>
                </c:pt>
                <c:pt idx="83">
                  <c:v>2.911</c:v>
                </c:pt>
                <c:pt idx="84">
                  <c:v>3.411</c:v>
                </c:pt>
                <c:pt idx="85">
                  <c:v>3.9140000000000001</c:v>
                </c:pt>
                <c:pt idx="86">
                  <c:v>4.415</c:v>
                </c:pt>
                <c:pt idx="87">
                  <c:v>4.9169999999999998</c:v>
                </c:pt>
                <c:pt idx="88">
                  <c:v>5.4160000000000004</c:v>
                </c:pt>
                <c:pt idx="89">
                  <c:v>5.9189999999999996</c:v>
                </c:pt>
              </c:numCache>
            </c:numRef>
          </c:xVal>
          <c:yVal>
            <c:numRef>
              <c:f>Measurement!$N$2:$N$91</c:f>
              <c:numCache>
                <c:formatCode>0.00E+00</c:formatCode>
                <c:ptCount val="90"/>
                <c:pt idx="0">
                  <c:v>0.43827999999999995</c:v>
                </c:pt>
                <c:pt idx="1">
                  <c:v>0.43831599999999998</c:v>
                </c:pt>
                <c:pt idx="2">
                  <c:v>0.43936000000000003</c:v>
                </c:pt>
                <c:pt idx="3">
                  <c:v>0.43956000000000001</c:v>
                </c:pt>
                <c:pt idx="4">
                  <c:v>0.44119999999999998</c:v>
                </c:pt>
                <c:pt idx="5">
                  <c:v>0.44160000000000005</c:v>
                </c:pt>
                <c:pt idx="6">
                  <c:v>0.44160000000000005</c:v>
                </c:pt>
                <c:pt idx="7">
                  <c:v>0.44320000000000004</c:v>
                </c:pt>
                <c:pt idx="8">
                  <c:v>0.44199999999999995</c:v>
                </c:pt>
                <c:pt idx="9">
                  <c:v>0.44399999999999995</c:v>
                </c:pt>
                <c:pt idx="10">
                  <c:v>0.39269999999999999</c:v>
                </c:pt>
                <c:pt idx="11">
                  <c:v>0.39440399999999998</c:v>
                </c:pt>
                <c:pt idx="12">
                  <c:v>0.39559999999999995</c:v>
                </c:pt>
                <c:pt idx="13">
                  <c:v>0.39479999999999998</c:v>
                </c:pt>
                <c:pt idx="14">
                  <c:v>0.39560000000000001</c:v>
                </c:pt>
                <c:pt idx="15">
                  <c:v>0.39679999999999999</c:v>
                </c:pt>
                <c:pt idx="16">
                  <c:v>0.39679999999999999</c:v>
                </c:pt>
                <c:pt idx="17">
                  <c:v>0.39879999999999999</c:v>
                </c:pt>
                <c:pt idx="18">
                  <c:v>0.39879999999999999</c:v>
                </c:pt>
                <c:pt idx="19">
                  <c:v>0.39959999999999984</c:v>
                </c:pt>
                <c:pt idx="20">
                  <c:v>0.34199999999999997</c:v>
                </c:pt>
                <c:pt idx="21">
                  <c:v>0.34203999999999996</c:v>
                </c:pt>
                <c:pt idx="22">
                  <c:v>0.34243999999999997</c:v>
                </c:pt>
                <c:pt idx="23">
                  <c:v>0.34400000000000003</c:v>
                </c:pt>
                <c:pt idx="24">
                  <c:v>0.34439999999999998</c:v>
                </c:pt>
                <c:pt idx="25">
                  <c:v>0.34320000000000001</c:v>
                </c:pt>
                <c:pt idx="26">
                  <c:v>0.3448</c:v>
                </c:pt>
                <c:pt idx="27">
                  <c:v>0.3448</c:v>
                </c:pt>
                <c:pt idx="28">
                  <c:v>0.34520000000000001</c:v>
                </c:pt>
                <c:pt idx="29">
                  <c:v>0.35440000000000005</c:v>
                </c:pt>
                <c:pt idx="30">
                  <c:v>0.28684399999999999</c:v>
                </c:pt>
                <c:pt idx="31">
                  <c:v>0.28703999999999996</c:v>
                </c:pt>
                <c:pt idx="32">
                  <c:v>0.28727999999999992</c:v>
                </c:pt>
                <c:pt idx="33">
                  <c:v>0.28760000000000002</c:v>
                </c:pt>
                <c:pt idx="34">
                  <c:v>0.28760000000000002</c:v>
                </c:pt>
                <c:pt idx="35">
                  <c:v>0.28960000000000002</c:v>
                </c:pt>
                <c:pt idx="36">
                  <c:v>0.28960000000000002</c:v>
                </c:pt>
                <c:pt idx="37">
                  <c:v>0.29000000000000004</c:v>
                </c:pt>
                <c:pt idx="38">
                  <c:v>0.28840000000000005</c:v>
                </c:pt>
                <c:pt idx="39">
                  <c:v>0.2891999999999999</c:v>
                </c:pt>
                <c:pt idx="40">
                  <c:v>0.25106000000000001</c:v>
                </c:pt>
                <c:pt idx="41">
                  <c:v>0.25127999999999995</c:v>
                </c:pt>
                <c:pt idx="42">
                  <c:v>0.25103999999999999</c:v>
                </c:pt>
                <c:pt idx="43">
                  <c:v>0.25159999999999999</c:v>
                </c:pt>
                <c:pt idx="44">
                  <c:v>0.25199999999999995</c:v>
                </c:pt>
                <c:pt idx="45">
                  <c:v>0.25199999999999995</c:v>
                </c:pt>
                <c:pt idx="46">
                  <c:v>0.2523999999999999</c:v>
                </c:pt>
                <c:pt idx="47">
                  <c:v>0.25199999999999995</c:v>
                </c:pt>
                <c:pt idx="48">
                  <c:v>0.25280000000000002</c:v>
                </c:pt>
                <c:pt idx="49">
                  <c:v>0.25279999999999986</c:v>
                </c:pt>
                <c:pt idx="50">
                  <c:v>0.19291599999999998</c:v>
                </c:pt>
                <c:pt idx="51">
                  <c:v>0.19311999999999999</c:v>
                </c:pt>
                <c:pt idx="52">
                  <c:v>0.19320000000000004</c:v>
                </c:pt>
                <c:pt idx="53">
                  <c:v>0.19359999999999997</c:v>
                </c:pt>
                <c:pt idx="54">
                  <c:v>0.19239999999999993</c:v>
                </c:pt>
                <c:pt idx="55">
                  <c:v>0.19239999999999993</c:v>
                </c:pt>
                <c:pt idx="56">
                  <c:v>0.19280000000000008</c:v>
                </c:pt>
                <c:pt idx="57">
                  <c:v>0.19280000000000008</c:v>
                </c:pt>
                <c:pt idx="58">
                  <c:v>0.19160000000000002</c:v>
                </c:pt>
                <c:pt idx="59">
                  <c:v>0.19200000000000014</c:v>
                </c:pt>
                <c:pt idx="60">
                  <c:v>0.13776000000000002</c:v>
                </c:pt>
                <c:pt idx="61">
                  <c:v>0.13907999999999998</c:v>
                </c:pt>
                <c:pt idx="62">
                  <c:v>0.13840000000000002</c:v>
                </c:pt>
                <c:pt idx="63">
                  <c:v>0.13840000000000002</c:v>
                </c:pt>
                <c:pt idx="64">
                  <c:v>0.13719999999999999</c:v>
                </c:pt>
                <c:pt idx="65">
                  <c:v>0.13879999999999998</c:v>
                </c:pt>
                <c:pt idx="66">
                  <c:v>0.13759999999999994</c:v>
                </c:pt>
                <c:pt idx="67">
                  <c:v>0.13640000000000008</c:v>
                </c:pt>
                <c:pt idx="68">
                  <c:v>0.13799999999999987</c:v>
                </c:pt>
                <c:pt idx="69">
                  <c:v>0.13679999999999984</c:v>
                </c:pt>
                <c:pt idx="70">
                  <c:v>8.7039999999999992E-2</c:v>
                </c:pt>
                <c:pt idx="71">
                  <c:v>8.7279999999999969E-2</c:v>
                </c:pt>
                <c:pt idx="72">
                  <c:v>8.6000000000000035E-2</c:v>
                </c:pt>
                <c:pt idx="73">
                  <c:v>8.7600000000000039E-2</c:v>
                </c:pt>
                <c:pt idx="74">
                  <c:v>8.640000000000006E-2</c:v>
                </c:pt>
                <c:pt idx="75">
                  <c:v>8.680000000000003E-2</c:v>
                </c:pt>
                <c:pt idx="76">
                  <c:v>8.5200000000000026E-2</c:v>
                </c:pt>
                <c:pt idx="77">
                  <c:v>8.5999999999999938E-2</c:v>
                </c:pt>
                <c:pt idx="78">
                  <c:v>8.4400000000000114E-2</c:v>
                </c:pt>
                <c:pt idx="79">
                  <c:v>8.4400000000000114E-2</c:v>
                </c:pt>
                <c:pt idx="80">
                  <c:v>3.635999999999999E-2</c:v>
                </c:pt>
                <c:pt idx="81">
                  <c:v>3.6560000000000009E-2</c:v>
                </c:pt>
                <c:pt idx="82">
                  <c:v>3.6800000000000027E-2</c:v>
                </c:pt>
                <c:pt idx="83">
                  <c:v>3.5599999999999986E-2</c:v>
                </c:pt>
                <c:pt idx="84">
                  <c:v>3.5599999999999986E-2</c:v>
                </c:pt>
                <c:pt idx="85">
                  <c:v>3.4399999999999938E-2</c:v>
                </c:pt>
                <c:pt idx="86">
                  <c:v>3.3999999999999982E-2</c:v>
                </c:pt>
                <c:pt idx="87">
                  <c:v>3.320000000000007E-2</c:v>
                </c:pt>
                <c:pt idx="88">
                  <c:v>3.3599999999999852E-2</c:v>
                </c:pt>
                <c:pt idx="89">
                  <c:v>3.2400000000000158E-2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5-4AA4-B8F8-F070A0F8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CE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</a:t>
                </a:r>
                <a:r>
                  <a:rPr lang="en-CA" baseline="-25000"/>
                  <a:t>m</a:t>
                </a:r>
                <a:r>
                  <a:rPr lang="en-CA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</a:t>
            </a:r>
            <a:r>
              <a:rPr lang="el-GR" baseline="-25000"/>
              <a:t>π</a:t>
            </a:r>
            <a:r>
              <a:rPr lang="en-US" baseline="0"/>
              <a:t> vs V</a:t>
            </a:r>
            <a:r>
              <a:rPr lang="en-US" baseline="-25000"/>
              <a:t>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0.000</c:formatCode>
                <c:ptCount val="9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  <c:pt idx="10">
                  <c:v>4.5027945259999997</c:v>
                </c:pt>
                <c:pt idx="11">
                  <c:v>5.0025275000000002</c:v>
                </c:pt>
                <c:pt idx="12">
                  <c:v>5.5022609999999998</c:v>
                </c:pt>
                <c:pt idx="13">
                  <c:v>6.0019939999999998</c:v>
                </c:pt>
                <c:pt idx="14">
                  <c:v>6.5017259999999997</c:v>
                </c:pt>
                <c:pt idx="15">
                  <c:v>7.0014599999999998</c:v>
                </c:pt>
                <c:pt idx="16">
                  <c:v>7.5011930000000007</c:v>
                </c:pt>
                <c:pt idx="17">
                  <c:v>8.0009259999999998</c:v>
                </c:pt>
                <c:pt idx="18">
                  <c:v>8.5006589999999989</c:v>
                </c:pt>
                <c:pt idx="19">
                  <c:v>9.0003910000000005</c:v>
                </c:pt>
                <c:pt idx="20">
                  <c:v>4.0652169000000002</c:v>
                </c:pt>
                <c:pt idx="21">
                  <c:v>4.5649834</c:v>
                </c:pt>
                <c:pt idx="22">
                  <c:v>5.0647500000000001</c:v>
                </c:pt>
                <c:pt idx="23">
                  <c:v>5.5645170000000004</c:v>
                </c:pt>
                <c:pt idx="24">
                  <c:v>6.0642829999999996</c:v>
                </c:pt>
                <c:pt idx="25">
                  <c:v>6.5640499999999999</c:v>
                </c:pt>
                <c:pt idx="26">
                  <c:v>7.0638160000000001</c:v>
                </c:pt>
                <c:pt idx="27">
                  <c:v>7.5635829999999995</c:v>
                </c:pt>
                <c:pt idx="28">
                  <c:v>8.0633489999999988</c:v>
                </c:pt>
                <c:pt idx="29">
                  <c:v>8.5631160000000008</c:v>
                </c:pt>
                <c:pt idx="30">
                  <c:v>3.6292567999999998</c:v>
                </c:pt>
                <c:pt idx="31">
                  <c:v>4.1290579000000003</c:v>
                </c:pt>
                <c:pt idx="32">
                  <c:v>4.6288590000000003</c:v>
                </c:pt>
                <c:pt idx="33">
                  <c:v>5.12866</c:v>
                </c:pt>
                <c:pt idx="34">
                  <c:v>5.6284609999999997</c:v>
                </c:pt>
                <c:pt idx="35">
                  <c:v>6.1282619999999994</c:v>
                </c:pt>
                <c:pt idx="36">
                  <c:v>6.628063</c:v>
                </c:pt>
                <c:pt idx="37">
                  <c:v>7.1278640000000006</c:v>
                </c:pt>
                <c:pt idx="38">
                  <c:v>7.6276650000000004</c:v>
                </c:pt>
                <c:pt idx="39">
                  <c:v>8.1274660000000001</c:v>
                </c:pt>
                <c:pt idx="40">
                  <c:v>3.1948908</c:v>
                </c:pt>
                <c:pt idx="41">
                  <c:v>3.6947271000000002</c:v>
                </c:pt>
                <c:pt idx="42">
                  <c:v>4.1945630000000005</c:v>
                </c:pt>
                <c:pt idx="43">
                  <c:v>4.6943999999999999</c:v>
                </c:pt>
                <c:pt idx="44">
                  <c:v>5.1942360000000001</c:v>
                </c:pt>
                <c:pt idx="45">
                  <c:v>5.6940720000000002</c:v>
                </c:pt>
                <c:pt idx="46">
                  <c:v>6.1939080000000004</c:v>
                </c:pt>
                <c:pt idx="47">
                  <c:v>6.6937449999999998</c:v>
                </c:pt>
                <c:pt idx="48">
                  <c:v>7.193581</c:v>
                </c:pt>
                <c:pt idx="49">
                  <c:v>7.6934180000000003</c:v>
                </c:pt>
                <c:pt idx="50">
                  <c:v>2.7619559000000002</c:v>
                </c:pt>
                <c:pt idx="51">
                  <c:v>3.2618283999999997</c:v>
                </c:pt>
                <c:pt idx="52">
                  <c:v>3.761701</c:v>
                </c:pt>
                <c:pt idx="53">
                  <c:v>4.2615730000000003</c:v>
                </c:pt>
                <c:pt idx="54">
                  <c:v>4.7614459999999994</c:v>
                </c:pt>
                <c:pt idx="55">
                  <c:v>5.2613180000000002</c:v>
                </c:pt>
                <c:pt idx="56">
                  <c:v>5.76119</c:v>
                </c:pt>
                <c:pt idx="57">
                  <c:v>6.261063</c:v>
                </c:pt>
                <c:pt idx="58">
                  <c:v>6.7609349999999999</c:v>
                </c:pt>
                <c:pt idx="59">
                  <c:v>7.2608069999999998</c:v>
                </c:pt>
                <c:pt idx="60">
                  <c:v>2.3299639000000001</c:v>
                </c:pt>
                <c:pt idx="61">
                  <c:v>2.8298727000000001</c:v>
                </c:pt>
                <c:pt idx="62">
                  <c:v>3.3297819999999998</c:v>
                </c:pt>
                <c:pt idx="63">
                  <c:v>3.829691</c:v>
                </c:pt>
                <c:pt idx="64">
                  <c:v>4.3296000000000001</c:v>
                </c:pt>
                <c:pt idx="65">
                  <c:v>4.8295089999999998</c:v>
                </c:pt>
                <c:pt idx="66">
                  <c:v>5.3294169999999994</c:v>
                </c:pt>
                <c:pt idx="67">
                  <c:v>5.829326</c:v>
                </c:pt>
                <c:pt idx="68">
                  <c:v>6.3292349999999997</c:v>
                </c:pt>
                <c:pt idx="69">
                  <c:v>6.8291440000000003</c:v>
                </c:pt>
                <c:pt idx="70">
                  <c:v>1.8975610000000001</c:v>
                </c:pt>
                <c:pt idx="71">
                  <c:v>2.3975062</c:v>
                </c:pt>
                <c:pt idx="72">
                  <c:v>2.8974510000000002</c:v>
                </c:pt>
                <c:pt idx="73">
                  <c:v>3.3973969999999998</c:v>
                </c:pt>
                <c:pt idx="74">
                  <c:v>3.8973420000000001</c:v>
                </c:pt>
                <c:pt idx="75">
                  <c:v>4.3972870000000004</c:v>
                </c:pt>
                <c:pt idx="76">
                  <c:v>4.8972319999999998</c:v>
                </c:pt>
                <c:pt idx="77">
                  <c:v>5.3971770000000001</c:v>
                </c:pt>
                <c:pt idx="78">
                  <c:v>5.8971229999999997</c:v>
                </c:pt>
                <c:pt idx="79">
                  <c:v>6.397068</c:v>
                </c:pt>
                <c:pt idx="80">
                  <c:v>1.4604319000000001</c:v>
                </c:pt>
                <c:pt idx="81">
                  <c:v>1.9604108</c:v>
                </c:pt>
                <c:pt idx="82">
                  <c:v>2.4603900000000003</c:v>
                </c:pt>
                <c:pt idx="83">
                  <c:v>2.960369</c:v>
                </c:pt>
                <c:pt idx="84">
                  <c:v>3.4603480000000002</c:v>
                </c:pt>
                <c:pt idx="85">
                  <c:v>3.9603259999999998</c:v>
                </c:pt>
                <c:pt idx="86">
                  <c:v>4.460305</c:v>
                </c:pt>
                <c:pt idx="87">
                  <c:v>4.9602839999999997</c:v>
                </c:pt>
                <c:pt idx="88">
                  <c:v>5.4602630000000003</c:v>
                </c:pt>
                <c:pt idx="89">
                  <c:v>5.960242</c:v>
                </c:pt>
              </c:numCache>
            </c:numRef>
          </c:xVal>
          <c:yVal>
            <c:numRef>
              <c:f>Simulation!$O$2:$O$91</c:f>
              <c:numCache>
                <c:formatCode>0</c:formatCode>
                <c:ptCount val="90"/>
                <c:pt idx="0">
                  <c:v>580.54316547430847</c:v>
                </c:pt>
                <c:pt idx="1">
                  <c:v>580.54316547430847</c:v>
                </c:pt>
                <c:pt idx="2">
                  <c:v>580.54316547430847</c:v>
                </c:pt>
                <c:pt idx="3">
                  <c:v>580.54316547430847</c:v>
                </c:pt>
                <c:pt idx="4">
                  <c:v>580.54316547430847</c:v>
                </c:pt>
                <c:pt idx="5">
                  <c:v>580.54316547430847</c:v>
                </c:pt>
                <c:pt idx="6">
                  <c:v>580.54316547430847</c:v>
                </c:pt>
                <c:pt idx="7">
                  <c:v>580.54316547430847</c:v>
                </c:pt>
                <c:pt idx="8">
                  <c:v>580.54316547430847</c:v>
                </c:pt>
                <c:pt idx="9">
                  <c:v>580.54316547430847</c:v>
                </c:pt>
                <c:pt idx="10">
                  <c:v>655.89305480091423</c:v>
                </c:pt>
                <c:pt idx="11">
                  <c:v>655.89305480091423</c:v>
                </c:pt>
                <c:pt idx="12">
                  <c:v>655.89305480091423</c:v>
                </c:pt>
                <c:pt idx="13">
                  <c:v>655.89305480091423</c:v>
                </c:pt>
                <c:pt idx="14">
                  <c:v>655.89305480091423</c:v>
                </c:pt>
                <c:pt idx="15">
                  <c:v>655.89305480091423</c:v>
                </c:pt>
                <c:pt idx="16">
                  <c:v>655.89305480091423</c:v>
                </c:pt>
                <c:pt idx="17">
                  <c:v>655.89305480091423</c:v>
                </c:pt>
                <c:pt idx="18">
                  <c:v>655.89305480091423</c:v>
                </c:pt>
                <c:pt idx="19">
                  <c:v>655.89305480091423</c:v>
                </c:pt>
                <c:pt idx="20">
                  <c:v>753.54565838640565</c:v>
                </c:pt>
                <c:pt idx="21">
                  <c:v>753.54565838640565</c:v>
                </c:pt>
                <c:pt idx="22">
                  <c:v>753.54565838640565</c:v>
                </c:pt>
                <c:pt idx="23">
                  <c:v>753.54565838640565</c:v>
                </c:pt>
                <c:pt idx="24">
                  <c:v>753.54565838640565</c:v>
                </c:pt>
                <c:pt idx="25">
                  <c:v>753.54565838640565</c:v>
                </c:pt>
                <c:pt idx="26">
                  <c:v>753.54565838640565</c:v>
                </c:pt>
                <c:pt idx="27">
                  <c:v>753.54565838640565</c:v>
                </c:pt>
                <c:pt idx="28">
                  <c:v>753.54565838640565</c:v>
                </c:pt>
                <c:pt idx="29">
                  <c:v>753.54565838640565</c:v>
                </c:pt>
                <c:pt idx="30">
                  <c:v>885.04316001474137</c:v>
                </c:pt>
                <c:pt idx="31">
                  <c:v>885.04316001474137</c:v>
                </c:pt>
                <c:pt idx="32">
                  <c:v>885.04316001474137</c:v>
                </c:pt>
                <c:pt idx="33">
                  <c:v>885.04316001474137</c:v>
                </c:pt>
                <c:pt idx="34">
                  <c:v>885.04316001474137</c:v>
                </c:pt>
                <c:pt idx="35">
                  <c:v>885.04316001474137</c:v>
                </c:pt>
                <c:pt idx="36">
                  <c:v>885.04316001474137</c:v>
                </c:pt>
                <c:pt idx="37">
                  <c:v>885.04316001474137</c:v>
                </c:pt>
                <c:pt idx="38">
                  <c:v>885.04316001474137</c:v>
                </c:pt>
                <c:pt idx="39">
                  <c:v>885.04316001474137</c:v>
                </c:pt>
                <c:pt idx="40">
                  <c:v>1071.4819924593385</c:v>
                </c:pt>
                <c:pt idx="41">
                  <c:v>1071.4819924593385</c:v>
                </c:pt>
                <c:pt idx="42">
                  <c:v>1071.4819924593385</c:v>
                </c:pt>
                <c:pt idx="43">
                  <c:v>1071.4819924593385</c:v>
                </c:pt>
                <c:pt idx="44">
                  <c:v>1071.4819924593385</c:v>
                </c:pt>
                <c:pt idx="45">
                  <c:v>1071.4819924593385</c:v>
                </c:pt>
                <c:pt idx="46">
                  <c:v>1071.4819924593385</c:v>
                </c:pt>
                <c:pt idx="47">
                  <c:v>1071.4819924593385</c:v>
                </c:pt>
                <c:pt idx="48">
                  <c:v>1071.4819924593385</c:v>
                </c:pt>
                <c:pt idx="49">
                  <c:v>1071.4819924593385</c:v>
                </c:pt>
                <c:pt idx="50">
                  <c:v>1355.8704308522351</c:v>
                </c:pt>
                <c:pt idx="51">
                  <c:v>1355.8696954987838</c:v>
                </c:pt>
                <c:pt idx="52">
                  <c:v>1355.8696954987838</c:v>
                </c:pt>
                <c:pt idx="53">
                  <c:v>1355.8696954987838</c:v>
                </c:pt>
                <c:pt idx="54">
                  <c:v>1355.8696954987838</c:v>
                </c:pt>
                <c:pt idx="55">
                  <c:v>1355.8696954987838</c:v>
                </c:pt>
                <c:pt idx="56">
                  <c:v>1355.8696954987838</c:v>
                </c:pt>
                <c:pt idx="57">
                  <c:v>1355.8696954987838</c:v>
                </c:pt>
                <c:pt idx="58">
                  <c:v>1355.8696954987838</c:v>
                </c:pt>
                <c:pt idx="59">
                  <c:v>1355.8696954987838</c:v>
                </c:pt>
                <c:pt idx="60">
                  <c:v>1841.042884516535</c:v>
                </c:pt>
                <c:pt idx="61">
                  <c:v>1841.042884516535</c:v>
                </c:pt>
                <c:pt idx="62">
                  <c:v>1841.042884516535</c:v>
                </c:pt>
                <c:pt idx="63">
                  <c:v>1841.042884516535</c:v>
                </c:pt>
                <c:pt idx="64">
                  <c:v>1841.042884516535</c:v>
                </c:pt>
                <c:pt idx="65">
                  <c:v>1841.042884516535</c:v>
                </c:pt>
                <c:pt idx="66">
                  <c:v>1841.042884516535</c:v>
                </c:pt>
                <c:pt idx="67">
                  <c:v>1841.042884516535</c:v>
                </c:pt>
                <c:pt idx="68">
                  <c:v>1841.042884516535</c:v>
                </c:pt>
                <c:pt idx="69">
                  <c:v>1841.042884516535</c:v>
                </c:pt>
                <c:pt idx="70">
                  <c:v>2845.2030843367138</c:v>
                </c:pt>
                <c:pt idx="71">
                  <c:v>2845.2030843367138</c:v>
                </c:pt>
                <c:pt idx="72">
                  <c:v>2845.2030843367138</c:v>
                </c:pt>
                <c:pt idx="73">
                  <c:v>2845.2030843367138</c:v>
                </c:pt>
                <c:pt idx="74">
                  <c:v>2845.2030843367138</c:v>
                </c:pt>
                <c:pt idx="75">
                  <c:v>2845.2030843367138</c:v>
                </c:pt>
                <c:pt idx="76">
                  <c:v>2845.2030843367138</c:v>
                </c:pt>
                <c:pt idx="77">
                  <c:v>2845.2030843367138</c:v>
                </c:pt>
                <c:pt idx="78">
                  <c:v>2845.2030843367138</c:v>
                </c:pt>
                <c:pt idx="79">
                  <c:v>2845.2030843367138</c:v>
                </c:pt>
                <c:pt idx="80">
                  <c:v>5999.6582594655411</c:v>
                </c:pt>
                <c:pt idx="81">
                  <c:v>5999.6582594655411</c:v>
                </c:pt>
                <c:pt idx="82">
                  <c:v>5999.6582594655411</c:v>
                </c:pt>
                <c:pt idx="83">
                  <c:v>5999.6596993018566</c:v>
                </c:pt>
                <c:pt idx="84">
                  <c:v>5999.6596993018566</c:v>
                </c:pt>
                <c:pt idx="85">
                  <c:v>5999.6596993018566</c:v>
                </c:pt>
                <c:pt idx="86">
                  <c:v>5999.6596993018566</c:v>
                </c:pt>
                <c:pt idx="87">
                  <c:v>5999.6596993018566</c:v>
                </c:pt>
                <c:pt idx="88">
                  <c:v>5999.6596993018566</c:v>
                </c:pt>
                <c:pt idx="89">
                  <c:v>5999.6596993018566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9-444D-8F31-E368D6D75AE3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General</c:formatCode>
                <c:ptCount val="90"/>
                <c:pt idx="0">
                  <c:v>4.4043000000000001</c:v>
                </c:pt>
                <c:pt idx="1">
                  <c:v>4.90421</c:v>
                </c:pt>
                <c:pt idx="2">
                  <c:v>5.4016000000000002</c:v>
                </c:pt>
                <c:pt idx="3">
                  <c:v>5.9010999999999996</c:v>
                </c:pt>
                <c:pt idx="4">
                  <c:v>6.3970000000000002</c:v>
                </c:pt>
                <c:pt idx="5">
                  <c:v>6.8959999999999999</c:v>
                </c:pt>
                <c:pt idx="6">
                  <c:v>7.3959999999999999</c:v>
                </c:pt>
                <c:pt idx="7">
                  <c:v>7.8919999999999995</c:v>
                </c:pt>
                <c:pt idx="8">
                  <c:v>8.3949999999999996</c:v>
                </c:pt>
                <c:pt idx="9">
                  <c:v>8.89</c:v>
                </c:pt>
                <c:pt idx="10">
                  <c:v>4.0182500000000001</c:v>
                </c:pt>
                <c:pt idx="11">
                  <c:v>4.5139899999999997</c:v>
                </c:pt>
                <c:pt idx="12">
                  <c:v>5.0110000000000001</c:v>
                </c:pt>
                <c:pt idx="13">
                  <c:v>5.5129999999999999</c:v>
                </c:pt>
                <c:pt idx="14">
                  <c:v>6.0110000000000001</c:v>
                </c:pt>
                <c:pt idx="15">
                  <c:v>6.508</c:v>
                </c:pt>
                <c:pt idx="16">
                  <c:v>7.008</c:v>
                </c:pt>
                <c:pt idx="17">
                  <c:v>7.5030000000000001</c:v>
                </c:pt>
                <c:pt idx="18">
                  <c:v>8.0030000000000001</c:v>
                </c:pt>
                <c:pt idx="19">
                  <c:v>8.5010000000000012</c:v>
                </c:pt>
                <c:pt idx="20">
                  <c:v>3.645</c:v>
                </c:pt>
                <c:pt idx="21">
                  <c:v>4.1448999999999998</c:v>
                </c:pt>
                <c:pt idx="22">
                  <c:v>4.6439000000000004</c:v>
                </c:pt>
                <c:pt idx="23">
                  <c:v>5.14</c:v>
                </c:pt>
                <c:pt idx="24">
                  <c:v>5.6390000000000002</c:v>
                </c:pt>
                <c:pt idx="25">
                  <c:v>6.1419999999999995</c:v>
                </c:pt>
                <c:pt idx="26">
                  <c:v>6.6379999999999999</c:v>
                </c:pt>
                <c:pt idx="27">
                  <c:v>7.1379999999999999</c:v>
                </c:pt>
                <c:pt idx="28">
                  <c:v>7.6370000000000005</c:v>
                </c:pt>
                <c:pt idx="29">
                  <c:v>8.1140000000000008</c:v>
                </c:pt>
                <c:pt idx="30">
                  <c:v>3.2828900000000001</c:v>
                </c:pt>
                <c:pt idx="31">
                  <c:v>3.7824</c:v>
                </c:pt>
                <c:pt idx="32">
                  <c:v>4.2818000000000005</c:v>
                </c:pt>
                <c:pt idx="33">
                  <c:v>4.7809999999999997</c:v>
                </c:pt>
                <c:pt idx="34">
                  <c:v>5.2809999999999997</c:v>
                </c:pt>
                <c:pt idx="35">
                  <c:v>5.7759999999999998</c:v>
                </c:pt>
                <c:pt idx="36">
                  <c:v>6.2759999999999998</c:v>
                </c:pt>
                <c:pt idx="37">
                  <c:v>6.7750000000000004</c:v>
                </c:pt>
                <c:pt idx="38">
                  <c:v>7.2789999999999999</c:v>
                </c:pt>
                <c:pt idx="39">
                  <c:v>7.7770000000000001</c:v>
                </c:pt>
                <c:pt idx="40">
                  <c:v>2.87235</c:v>
                </c:pt>
                <c:pt idx="41">
                  <c:v>3.3717999999999999</c:v>
                </c:pt>
                <c:pt idx="42">
                  <c:v>3.8723999999999998</c:v>
                </c:pt>
                <c:pt idx="43">
                  <c:v>4.3710000000000004</c:v>
                </c:pt>
                <c:pt idx="44">
                  <c:v>4.87</c:v>
                </c:pt>
                <c:pt idx="45">
                  <c:v>5.37</c:v>
                </c:pt>
                <c:pt idx="46">
                  <c:v>5.8689999999999998</c:v>
                </c:pt>
                <c:pt idx="47">
                  <c:v>6.37</c:v>
                </c:pt>
                <c:pt idx="48">
                  <c:v>6.8680000000000003</c:v>
                </c:pt>
                <c:pt idx="49">
                  <c:v>7.3680000000000003</c:v>
                </c:pt>
                <c:pt idx="50">
                  <c:v>2.5177100000000001</c:v>
                </c:pt>
                <c:pt idx="51">
                  <c:v>3.0171999999999999</c:v>
                </c:pt>
                <c:pt idx="52">
                  <c:v>3.5169999999999999</c:v>
                </c:pt>
                <c:pt idx="53">
                  <c:v>4.016</c:v>
                </c:pt>
                <c:pt idx="54">
                  <c:v>4.5190000000000001</c:v>
                </c:pt>
                <c:pt idx="55">
                  <c:v>5.0190000000000001</c:v>
                </c:pt>
                <c:pt idx="56">
                  <c:v>5.5179999999999998</c:v>
                </c:pt>
                <c:pt idx="57">
                  <c:v>6.0179999999999998</c:v>
                </c:pt>
                <c:pt idx="58">
                  <c:v>6.5209999999999999</c:v>
                </c:pt>
                <c:pt idx="59">
                  <c:v>7.02</c:v>
                </c:pt>
                <c:pt idx="60">
                  <c:v>2.1556000000000002</c:v>
                </c:pt>
                <c:pt idx="61">
                  <c:v>2.6522999999999999</c:v>
                </c:pt>
                <c:pt idx="62">
                  <c:v>3.1539999999999999</c:v>
                </c:pt>
                <c:pt idx="63">
                  <c:v>3.6539999999999999</c:v>
                </c:pt>
                <c:pt idx="64">
                  <c:v>4.157</c:v>
                </c:pt>
                <c:pt idx="65">
                  <c:v>4.6530000000000005</c:v>
                </c:pt>
                <c:pt idx="66">
                  <c:v>5.1560000000000006</c:v>
                </c:pt>
                <c:pt idx="67">
                  <c:v>5.6589999999999998</c:v>
                </c:pt>
                <c:pt idx="68">
                  <c:v>6.1550000000000002</c:v>
                </c:pt>
                <c:pt idx="69">
                  <c:v>6.6580000000000004</c:v>
                </c:pt>
                <c:pt idx="70">
                  <c:v>1.7824</c:v>
                </c:pt>
                <c:pt idx="71">
                  <c:v>2.2818000000000001</c:v>
                </c:pt>
                <c:pt idx="72">
                  <c:v>2.7850000000000001</c:v>
                </c:pt>
                <c:pt idx="73">
                  <c:v>3.2809999999999997</c:v>
                </c:pt>
                <c:pt idx="74">
                  <c:v>3.7839999999999998</c:v>
                </c:pt>
                <c:pt idx="75">
                  <c:v>4.2829999999999995</c:v>
                </c:pt>
                <c:pt idx="76">
                  <c:v>4.7869999999999999</c:v>
                </c:pt>
                <c:pt idx="77">
                  <c:v>5.2850000000000001</c:v>
                </c:pt>
                <c:pt idx="78">
                  <c:v>5.7889999999999997</c:v>
                </c:pt>
                <c:pt idx="79">
                  <c:v>6.2889999999999997</c:v>
                </c:pt>
                <c:pt idx="80">
                  <c:v>1.4091</c:v>
                </c:pt>
                <c:pt idx="81">
                  <c:v>1.9085999999999999</c:v>
                </c:pt>
                <c:pt idx="82">
                  <c:v>2.4079999999999999</c:v>
                </c:pt>
                <c:pt idx="83">
                  <c:v>2.911</c:v>
                </c:pt>
                <c:pt idx="84">
                  <c:v>3.411</c:v>
                </c:pt>
                <c:pt idx="85">
                  <c:v>3.9140000000000001</c:v>
                </c:pt>
                <c:pt idx="86">
                  <c:v>4.415</c:v>
                </c:pt>
                <c:pt idx="87">
                  <c:v>4.9169999999999998</c:v>
                </c:pt>
                <c:pt idx="88">
                  <c:v>5.4160000000000004</c:v>
                </c:pt>
                <c:pt idx="89">
                  <c:v>5.9189999999999996</c:v>
                </c:pt>
              </c:numCache>
            </c:numRef>
          </c:xVal>
          <c:yVal>
            <c:numRef>
              <c:f>Measurement!$O$2:$O$91</c:f>
              <c:numCache>
                <c:formatCode>0</c:formatCode>
                <c:ptCount val="90"/>
                <c:pt idx="0">
                  <c:v>602.40963855421683</c:v>
                </c:pt>
                <c:pt idx="1">
                  <c:v>602.40963855421683</c:v>
                </c:pt>
                <c:pt idx="2">
                  <c:v>602.40963855421683</c:v>
                </c:pt>
                <c:pt idx="3">
                  <c:v>602.40963855421683</c:v>
                </c:pt>
                <c:pt idx="4">
                  <c:v>602.40963855421683</c:v>
                </c:pt>
                <c:pt idx="5">
                  <c:v>602.40963855421683</c:v>
                </c:pt>
                <c:pt idx="6">
                  <c:v>602.40963855421683</c:v>
                </c:pt>
                <c:pt idx="7">
                  <c:v>602.40963855421683</c:v>
                </c:pt>
                <c:pt idx="8">
                  <c:v>602.40963855421683</c:v>
                </c:pt>
                <c:pt idx="9">
                  <c:v>602.40963855421683</c:v>
                </c:pt>
                <c:pt idx="10">
                  <c:v>658.18918990074508</c:v>
                </c:pt>
                <c:pt idx="11">
                  <c:v>658.18918990074508</c:v>
                </c:pt>
                <c:pt idx="12">
                  <c:v>658.18918990074508</c:v>
                </c:pt>
                <c:pt idx="13">
                  <c:v>658.18918990074508</c:v>
                </c:pt>
                <c:pt idx="14">
                  <c:v>658.18918990074508</c:v>
                </c:pt>
                <c:pt idx="15">
                  <c:v>658.18918990074508</c:v>
                </c:pt>
                <c:pt idx="16">
                  <c:v>658.18918990074508</c:v>
                </c:pt>
                <c:pt idx="17">
                  <c:v>658.18918990074508</c:v>
                </c:pt>
                <c:pt idx="18">
                  <c:v>658.18918990074508</c:v>
                </c:pt>
                <c:pt idx="19">
                  <c:v>658.18918990074508</c:v>
                </c:pt>
                <c:pt idx="20">
                  <c:v>757.57575757575773</c:v>
                </c:pt>
                <c:pt idx="21">
                  <c:v>757.57575757575773</c:v>
                </c:pt>
                <c:pt idx="22">
                  <c:v>757.57575757575773</c:v>
                </c:pt>
                <c:pt idx="23">
                  <c:v>757.57575757575773</c:v>
                </c:pt>
                <c:pt idx="24">
                  <c:v>757.57575757575773</c:v>
                </c:pt>
                <c:pt idx="25">
                  <c:v>757.57575757575773</c:v>
                </c:pt>
                <c:pt idx="26">
                  <c:v>757.57575757575773</c:v>
                </c:pt>
                <c:pt idx="27">
                  <c:v>757.57575757575773</c:v>
                </c:pt>
                <c:pt idx="28">
                  <c:v>757.57575757575773</c:v>
                </c:pt>
                <c:pt idx="29">
                  <c:v>757.57575757575773</c:v>
                </c:pt>
                <c:pt idx="30">
                  <c:v>893.49535382416013</c:v>
                </c:pt>
                <c:pt idx="31">
                  <c:v>893.49535382416013</c:v>
                </c:pt>
                <c:pt idx="32">
                  <c:v>893.49535382416013</c:v>
                </c:pt>
                <c:pt idx="33">
                  <c:v>893.49535382416013</c:v>
                </c:pt>
                <c:pt idx="34">
                  <c:v>893.49535382416013</c:v>
                </c:pt>
                <c:pt idx="35">
                  <c:v>893.49535382416013</c:v>
                </c:pt>
                <c:pt idx="36">
                  <c:v>893.49535382416013</c:v>
                </c:pt>
                <c:pt idx="37">
                  <c:v>893.49535382416013</c:v>
                </c:pt>
                <c:pt idx="38">
                  <c:v>893.49535382416013</c:v>
                </c:pt>
                <c:pt idx="39">
                  <c:v>893.49535382416013</c:v>
                </c:pt>
                <c:pt idx="40">
                  <c:v>1088.1866457734832</c:v>
                </c:pt>
                <c:pt idx="41">
                  <c:v>1088.1866457734832</c:v>
                </c:pt>
                <c:pt idx="42">
                  <c:v>1088.1866457734832</c:v>
                </c:pt>
                <c:pt idx="43">
                  <c:v>1088.1866457734832</c:v>
                </c:pt>
                <c:pt idx="44">
                  <c:v>1088.1866457734832</c:v>
                </c:pt>
                <c:pt idx="45">
                  <c:v>1088.1866457734832</c:v>
                </c:pt>
                <c:pt idx="46">
                  <c:v>1088.1866457734832</c:v>
                </c:pt>
                <c:pt idx="47">
                  <c:v>1088.1866457734832</c:v>
                </c:pt>
                <c:pt idx="48">
                  <c:v>1088.1866457734832</c:v>
                </c:pt>
                <c:pt idx="49">
                  <c:v>1088.1866457734832</c:v>
                </c:pt>
                <c:pt idx="50">
                  <c:v>1389.2747985551543</c:v>
                </c:pt>
                <c:pt idx="51">
                  <c:v>1389.2747985551543</c:v>
                </c:pt>
                <c:pt idx="52">
                  <c:v>1389.2747985551543</c:v>
                </c:pt>
                <c:pt idx="53">
                  <c:v>1389.2747985551543</c:v>
                </c:pt>
                <c:pt idx="54">
                  <c:v>1389.2747985551543</c:v>
                </c:pt>
                <c:pt idx="55">
                  <c:v>1389.2747985551543</c:v>
                </c:pt>
                <c:pt idx="56">
                  <c:v>1389.2747985551543</c:v>
                </c:pt>
                <c:pt idx="57">
                  <c:v>1389.2747985551543</c:v>
                </c:pt>
                <c:pt idx="58">
                  <c:v>1389.2747985551543</c:v>
                </c:pt>
                <c:pt idx="59">
                  <c:v>1389.2747985551543</c:v>
                </c:pt>
                <c:pt idx="60">
                  <c:v>1915.7088122605367</c:v>
                </c:pt>
                <c:pt idx="61">
                  <c:v>1915.7088122605367</c:v>
                </c:pt>
                <c:pt idx="62">
                  <c:v>1915.7088122605367</c:v>
                </c:pt>
                <c:pt idx="63">
                  <c:v>1915.7088122605367</c:v>
                </c:pt>
                <c:pt idx="64">
                  <c:v>1915.7088122605367</c:v>
                </c:pt>
                <c:pt idx="65">
                  <c:v>1915.7088122605367</c:v>
                </c:pt>
                <c:pt idx="66">
                  <c:v>1915.7088122605367</c:v>
                </c:pt>
                <c:pt idx="67">
                  <c:v>1915.7088122605367</c:v>
                </c:pt>
                <c:pt idx="68">
                  <c:v>1915.7088122605367</c:v>
                </c:pt>
                <c:pt idx="69">
                  <c:v>1915.7088122605367</c:v>
                </c:pt>
                <c:pt idx="70">
                  <c:v>3070.4609375959521</c:v>
                </c:pt>
                <c:pt idx="71">
                  <c:v>3070.4609375959521</c:v>
                </c:pt>
                <c:pt idx="72">
                  <c:v>3070.4609375959521</c:v>
                </c:pt>
                <c:pt idx="73">
                  <c:v>3070.4609375959521</c:v>
                </c:pt>
                <c:pt idx="74">
                  <c:v>3070.4609375959521</c:v>
                </c:pt>
                <c:pt idx="75">
                  <c:v>3070.4609375959521</c:v>
                </c:pt>
                <c:pt idx="76">
                  <c:v>3070.4609375959521</c:v>
                </c:pt>
                <c:pt idx="77">
                  <c:v>3070.4609375959521</c:v>
                </c:pt>
                <c:pt idx="78">
                  <c:v>3070.4609375959521</c:v>
                </c:pt>
                <c:pt idx="79">
                  <c:v>3070.4609375959521</c:v>
                </c:pt>
                <c:pt idx="80">
                  <c:v>7485.478172345649</c:v>
                </c:pt>
                <c:pt idx="81">
                  <c:v>7485.478172345649</c:v>
                </c:pt>
                <c:pt idx="82">
                  <c:v>7485.478172345649</c:v>
                </c:pt>
                <c:pt idx="83">
                  <c:v>7485.478172345649</c:v>
                </c:pt>
                <c:pt idx="84">
                  <c:v>7485.478172345649</c:v>
                </c:pt>
                <c:pt idx="85">
                  <c:v>7485.478172345649</c:v>
                </c:pt>
                <c:pt idx="86">
                  <c:v>7485.478172345649</c:v>
                </c:pt>
                <c:pt idx="87">
                  <c:v>7485.478172345649</c:v>
                </c:pt>
                <c:pt idx="88">
                  <c:v>7485.478172345649</c:v>
                </c:pt>
                <c:pt idx="89">
                  <c:v>7485.478172345649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9-444D-8F31-E368D6D7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CE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</a:t>
                </a:r>
                <a:r>
                  <a:rPr lang="el-GR" baseline="-25000"/>
                  <a:t>π</a:t>
                </a:r>
                <a:r>
                  <a:rPr lang="en-CA"/>
                  <a:t> (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C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-25000"/>
              <a:t>o</a:t>
            </a:r>
            <a:r>
              <a:rPr lang="en-US" baseline="0"/>
              <a:t> vs V</a:t>
            </a:r>
            <a:r>
              <a:rPr lang="en-US" baseline="-25000"/>
              <a:t>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0.000</c:formatCode>
                <c:ptCount val="90"/>
                <c:pt idx="0">
                  <c:v>4.9419509000000001</c:v>
                </c:pt>
                <c:pt idx="1">
                  <c:v>5.4416511999999999</c:v>
                </c:pt>
                <c:pt idx="2">
                  <c:v>5.9413514999999997</c:v>
                </c:pt>
                <c:pt idx="3">
                  <c:v>6.441052</c:v>
                </c:pt>
                <c:pt idx="4">
                  <c:v>6.9407519999999998</c:v>
                </c:pt>
                <c:pt idx="5">
                  <c:v>7.4404520000000005</c:v>
                </c:pt>
                <c:pt idx="6">
                  <c:v>7.9401530000000005</c:v>
                </c:pt>
                <c:pt idx="7">
                  <c:v>8.4398529999999994</c:v>
                </c:pt>
                <c:pt idx="8">
                  <c:v>8.9395530000000001</c:v>
                </c:pt>
                <c:pt idx="9">
                  <c:v>9.439254</c:v>
                </c:pt>
                <c:pt idx="10">
                  <c:v>4.5027945259999997</c:v>
                </c:pt>
                <c:pt idx="11">
                  <c:v>5.0025275000000002</c:v>
                </c:pt>
                <c:pt idx="12">
                  <c:v>5.5022609999999998</c:v>
                </c:pt>
                <c:pt idx="13">
                  <c:v>6.0019939999999998</c:v>
                </c:pt>
                <c:pt idx="14">
                  <c:v>6.5017259999999997</c:v>
                </c:pt>
                <c:pt idx="15">
                  <c:v>7.0014599999999998</c:v>
                </c:pt>
                <c:pt idx="16">
                  <c:v>7.5011930000000007</c:v>
                </c:pt>
                <c:pt idx="17">
                  <c:v>8.0009259999999998</c:v>
                </c:pt>
                <c:pt idx="18">
                  <c:v>8.5006589999999989</c:v>
                </c:pt>
                <c:pt idx="19">
                  <c:v>9.0003910000000005</c:v>
                </c:pt>
                <c:pt idx="20">
                  <c:v>4.0652169000000002</c:v>
                </c:pt>
                <c:pt idx="21">
                  <c:v>4.5649834</c:v>
                </c:pt>
                <c:pt idx="22">
                  <c:v>5.0647500000000001</c:v>
                </c:pt>
                <c:pt idx="23">
                  <c:v>5.5645170000000004</c:v>
                </c:pt>
                <c:pt idx="24">
                  <c:v>6.0642829999999996</c:v>
                </c:pt>
                <c:pt idx="25">
                  <c:v>6.5640499999999999</c:v>
                </c:pt>
                <c:pt idx="26">
                  <c:v>7.0638160000000001</c:v>
                </c:pt>
                <c:pt idx="27">
                  <c:v>7.5635829999999995</c:v>
                </c:pt>
                <c:pt idx="28">
                  <c:v>8.0633489999999988</c:v>
                </c:pt>
                <c:pt idx="29">
                  <c:v>8.5631160000000008</c:v>
                </c:pt>
                <c:pt idx="30">
                  <c:v>3.6292567999999998</c:v>
                </c:pt>
                <c:pt idx="31">
                  <c:v>4.1290579000000003</c:v>
                </c:pt>
                <c:pt idx="32">
                  <c:v>4.6288590000000003</c:v>
                </c:pt>
                <c:pt idx="33">
                  <c:v>5.12866</c:v>
                </c:pt>
                <c:pt idx="34">
                  <c:v>5.6284609999999997</c:v>
                </c:pt>
                <c:pt idx="35">
                  <c:v>6.1282619999999994</c:v>
                </c:pt>
                <c:pt idx="36">
                  <c:v>6.628063</c:v>
                </c:pt>
                <c:pt idx="37">
                  <c:v>7.1278640000000006</c:v>
                </c:pt>
                <c:pt idx="38">
                  <c:v>7.6276650000000004</c:v>
                </c:pt>
                <c:pt idx="39">
                  <c:v>8.1274660000000001</c:v>
                </c:pt>
                <c:pt idx="40">
                  <c:v>3.1948908</c:v>
                </c:pt>
                <c:pt idx="41">
                  <c:v>3.6947271000000002</c:v>
                </c:pt>
                <c:pt idx="42">
                  <c:v>4.1945630000000005</c:v>
                </c:pt>
                <c:pt idx="43">
                  <c:v>4.6943999999999999</c:v>
                </c:pt>
                <c:pt idx="44">
                  <c:v>5.1942360000000001</c:v>
                </c:pt>
                <c:pt idx="45">
                  <c:v>5.6940720000000002</c:v>
                </c:pt>
                <c:pt idx="46">
                  <c:v>6.1939080000000004</c:v>
                </c:pt>
                <c:pt idx="47">
                  <c:v>6.6937449999999998</c:v>
                </c:pt>
                <c:pt idx="48">
                  <c:v>7.193581</c:v>
                </c:pt>
                <c:pt idx="49">
                  <c:v>7.6934180000000003</c:v>
                </c:pt>
                <c:pt idx="50">
                  <c:v>2.7619559000000002</c:v>
                </c:pt>
                <c:pt idx="51">
                  <c:v>3.2618283999999997</c:v>
                </c:pt>
                <c:pt idx="52">
                  <c:v>3.761701</c:v>
                </c:pt>
                <c:pt idx="53">
                  <c:v>4.2615730000000003</c:v>
                </c:pt>
                <c:pt idx="54">
                  <c:v>4.7614459999999994</c:v>
                </c:pt>
                <c:pt idx="55">
                  <c:v>5.2613180000000002</c:v>
                </c:pt>
                <c:pt idx="56">
                  <c:v>5.76119</c:v>
                </c:pt>
                <c:pt idx="57">
                  <c:v>6.261063</c:v>
                </c:pt>
                <c:pt idx="58">
                  <c:v>6.7609349999999999</c:v>
                </c:pt>
                <c:pt idx="59">
                  <c:v>7.2608069999999998</c:v>
                </c:pt>
                <c:pt idx="60">
                  <c:v>2.3299639000000001</c:v>
                </c:pt>
                <c:pt idx="61">
                  <c:v>2.8298727000000001</c:v>
                </c:pt>
                <c:pt idx="62">
                  <c:v>3.3297819999999998</c:v>
                </c:pt>
                <c:pt idx="63">
                  <c:v>3.829691</c:v>
                </c:pt>
                <c:pt idx="64">
                  <c:v>4.3296000000000001</c:v>
                </c:pt>
                <c:pt idx="65">
                  <c:v>4.8295089999999998</c:v>
                </c:pt>
                <c:pt idx="66">
                  <c:v>5.3294169999999994</c:v>
                </c:pt>
                <c:pt idx="67">
                  <c:v>5.829326</c:v>
                </c:pt>
                <c:pt idx="68">
                  <c:v>6.3292349999999997</c:v>
                </c:pt>
                <c:pt idx="69">
                  <c:v>6.8291440000000003</c:v>
                </c:pt>
                <c:pt idx="70">
                  <c:v>1.8975610000000001</c:v>
                </c:pt>
                <c:pt idx="71">
                  <c:v>2.3975062</c:v>
                </c:pt>
                <c:pt idx="72">
                  <c:v>2.8974510000000002</c:v>
                </c:pt>
                <c:pt idx="73">
                  <c:v>3.3973969999999998</c:v>
                </c:pt>
                <c:pt idx="74">
                  <c:v>3.8973420000000001</c:v>
                </c:pt>
                <c:pt idx="75">
                  <c:v>4.3972870000000004</c:v>
                </c:pt>
                <c:pt idx="76">
                  <c:v>4.8972319999999998</c:v>
                </c:pt>
                <c:pt idx="77">
                  <c:v>5.3971770000000001</c:v>
                </c:pt>
                <c:pt idx="78">
                  <c:v>5.8971229999999997</c:v>
                </c:pt>
                <c:pt idx="79">
                  <c:v>6.397068</c:v>
                </c:pt>
                <c:pt idx="80">
                  <c:v>1.4604319000000001</c:v>
                </c:pt>
                <c:pt idx="81">
                  <c:v>1.9604108</c:v>
                </c:pt>
                <c:pt idx="82">
                  <c:v>2.4603900000000003</c:v>
                </c:pt>
                <c:pt idx="83">
                  <c:v>2.960369</c:v>
                </c:pt>
                <c:pt idx="84">
                  <c:v>3.4603480000000002</c:v>
                </c:pt>
                <c:pt idx="85">
                  <c:v>3.9603259999999998</c:v>
                </c:pt>
                <c:pt idx="86">
                  <c:v>4.460305</c:v>
                </c:pt>
                <c:pt idx="87">
                  <c:v>4.9602839999999997</c:v>
                </c:pt>
                <c:pt idx="88">
                  <c:v>5.4602630000000003</c:v>
                </c:pt>
                <c:pt idx="89">
                  <c:v>5.960242</c:v>
                </c:pt>
              </c:numCache>
            </c:numRef>
          </c:xVal>
          <c:yVal>
            <c:numRef>
              <c:f>Simulation!$M$2:$M$91</c:f>
              <c:numCache>
                <c:formatCode>0.00E+00</c:formatCode>
                <c:ptCount val="90"/>
                <c:pt idx="0">
                  <c:v>167248.72417140356</c:v>
                </c:pt>
                <c:pt idx="1">
                  <c:v>167158.95153710368</c:v>
                </c:pt>
                <c:pt idx="2">
                  <c:v>167069.27522404518</c:v>
                </c:pt>
                <c:pt idx="3">
                  <c:v>166979.75482513581</c:v>
                </c:pt>
                <c:pt idx="4">
                  <c:v>166890.18110033477</c:v>
                </c:pt>
                <c:pt idx="5">
                  <c:v>166800.70342490729</c:v>
                </c:pt>
                <c:pt idx="6">
                  <c:v>166711.61942459282</c:v>
                </c:pt>
                <c:pt idx="7">
                  <c:v>166622.33306614152</c:v>
                </c:pt>
                <c:pt idx="8">
                  <c:v>166533.14229534642</c:v>
                </c:pt>
                <c:pt idx="9">
                  <c:v>166444.34378488659</c:v>
                </c:pt>
                <c:pt idx="10">
                  <c:v>197101.61115402362</c:v>
                </c:pt>
                <c:pt idx="11">
                  <c:v>196995.81383895592</c:v>
                </c:pt>
                <c:pt idx="12">
                  <c:v>196890.33810892861</c:v>
                </c:pt>
                <c:pt idx="13">
                  <c:v>196784.77769344146</c:v>
                </c:pt>
                <c:pt idx="14">
                  <c:v>196678.93568598808</c:v>
                </c:pt>
                <c:pt idx="15">
                  <c:v>196573.99606852001</c:v>
                </c:pt>
                <c:pt idx="16">
                  <c:v>196468.77449594741</c:v>
                </c:pt>
                <c:pt idx="17">
                  <c:v>196363.66550852187</c:v>
                </c:pt>
                <c:pt idx="18">
                  <c:v>196258.6689256439</c:v>
                </c:pt>
                <c:pt idx="19">
                  <c:v>196153.3919525067</c:v>
                </c:pt>
                <c:pt idx="20">
                  <c:v>197799.77648625258</c:v>
                </c:pt>
                <c:pt idx="21">
                  <c:v>197693.60525552358</c:v>
                </c:pt>
                <c:pt idx="22">
                  <c:v>197587.5933371626</c:v>
                </c:pt>
                <c:pt idx="23">
                  <c:v>197481.87644523435</c:v>
                </c:pt>
                <c:pt idx="24">
                  <c:v>197375.81962604172</c:v>
                </c:pt>
                <c:pt idx="25">
                  <c:v>197270.32916618875</c:v>
                </c:pt>
                <c:pt idx="26">
                  <c:v>197164.49938558045</c:v>
                </c:pt>
                <c:pt idx="27">
                  <c:v>197059.23463109822</c:v>
                </c:pt>
                <c:pt idx="28">
                  <c:v>196953.63116081251</c:v>
                </c:pt>
                <c:pt idx="29">
                  <c:v>196848.591388103</c:v>
                </c:pt>
                <c:pt idx="30">
                  <c:v>249498.84448318943</c:v>
                </c:pt>
                <c:pt idx="31">
                  <c:v>249365.06263376412</c:v>
                </c:pt>
                <c:pt idx="32">
                  <c:v>249231.42417571761</c:v>
                </c:pt>
                <c:pt idx="33">
                  <c:v>249097.86179781333</c:v>
                </c:pt>
                <c:pt idx="34">
                  <c:v>248964.44249459691</c:v>
                </c:pt>
                <c:pt idx="35">
                  <c:v>248831.16603629431</c:v>
                </c:pt>
                <c:pt idx="36">
                  <c:v>248698.03219362421</c:v>
                </c:pt>
                <c:pt idx="37">
                  <c:v>248565.04073779492</c:v>
                </c:pt>
                <c:pt idx="38">
                  <c:v>248432.1914405041</c:v>
                </c:pt>
                <c:pt idx="39">
                  <c:v>248299.48407393691</c:v>
                </c:pt>
                <c:pt idx="40">
                  <c:v>327751.50667367619</c:v>
                </c:pt>
                <c:pt idx="41">
                  <c:v>327575.752711754</c:v>
                </c:pt>
                <c:pt idx="42">
                  <c:v>327399.75837897835</c:v>
                </c:pt>
                <c:pt idx="43">
                  <c:v>327225.13089005224</c:v>
                </c:pt>
                <c:pt idx="44">
                  <c:v>327049.61996834172</c:v>
                </c:pt>
                <c:pt idx="45">
                  <c:v>326874.29722026078</c:v>
                </c:pt>
                <c:pt idx="46">
                  <c:v>326699.16234334774</c:v>
                </c:pt>
                <c:pt idx="47">
                  <c:v>326525.28121989826</c:v>
                </c:pt>
                <c:pt idx="48">
                  <c:v>326350.5200395537</c:v>
                </c:pt>
                <c:pt idx="49">
                  <c:v>326177.00973964581</c:v>
                </c:pt>
                <c:pt idx="50">
                  <c:v>336072.18158316048</c:v>
                </c:pt>
                <c:pt idx="51">
                  <c:v>335892.27263032197</c:v>
                </c:pt>
                <c:pt idx="52">
                  <c:v>335712.6970738442</c:v>
                </c:pt>
                <c:pt idx="53">
                  <c:v>335532.46905761521</c:v>
                </c:pt>
                <c:pt idx="54">
                  <c:v>335353.84022066259</c:v>
                </c:pt>
                <c:pt idx="55">
                  <c:v>335173.99720129737</c:v>
                </c:pt>
                <c:pt idx="56">
                  <c:v>334994.34697039489</c:v>
                </c:pt>
                <c:pt idx="57">
                  <c:v>334816.2904866137</c:v>
                </c:pt>
                <c:pt idx="58">
                  <c:v>334637.02340367675</c:v>
                </c:pt>
                <c:pt idx="59">
                  <c:v>334457.94818410208</c:v>
                </c:pt>
                <c:pt idx="60">
                  <c:v>499893.84607151063</c:v>
                </c:pt>
                <c:pt idx="61">
                  <c:v>499625.86839384394</c:v>
                </c:pt>
                <c:pt idx="62">
                  <c:v>499359.64469092584</c:v>
                </c:pt>
                <c:pt idx="63">
                  <c:v>499092.82539384282</c:v>
                </c:pt>
                <c:pt idx="64">
                  <c:v>498826.29107981251</c:v>
                </c:pt>
                <c:pt idx="65">
                  <c:v>498560.04129250173</c:v>
                </c:pt>
                <c:pt idx="66">
                  <c:v>498291.15445267071</c:v>
                </c:pt>
                <c:pt idx="67">
                  <c:v>498025.47546785098</c:v>
                </c:pt>
                <c:pt idx="68">
                  <c:v>497760.0796416119</c:v>
                </c:pt>
                <c:pt idx="69">
                  <c:v>497494.96652151615</c:v>
                </c:pt>
                <c:pt idx="70">
                  <c:v>976190.70861683541</c:v>
                </c:pt>
                <c:pt idx="71">
                  <c:v>975668.77215987723</c:v>
                </c:pt>
                <c:pt idx="72">
                  <c:v>975143.58989361185</c:v>
                </c:pt>
                <c:pt idx="73">
                  <c:v>974630.37143163453</c:v>
                </c:pt>
                <c:pt idx="74">
                  <c:v>974108.20393929433</c:v>
                </c:pt>
                <c:pt idx="75">
                  <c:v>973586.59565975051</c:v>
                </c:pt>
                <c:pt idx="76">
                  <c:v>973065.54569515621</c:v>
                </c:pt>
                <c:pt idx="77">
                  <c:v>972545.05314958817</c:v>
                </c:pt>
                <c:pt idx="78">
                  <c:v>972034.56554914778</c:v>
                </c:pt>
                <c:pt idx="79">
                  <c:v>971515.17506703432</c:v>
                </c:pt>
                <c:pt idx="80">
                  <c:v>2527288.3964607855</c:v>
                </c:pt>
                <c:pt idx="81">
                  <c:v>2525941.4183666259</c:v>
                </c:pt>
                <c:pt idx="82">
                  <c:v>2524614.9962130827</c:v>
                </c:pt>
                <c:pt idx="83">
                  <c:v>2523277.2324695331</c:v>
                </c:pt>
                <c:pt idx="84">
                  <c:v>2521940.8857056522</c:v>
                </c:pt>
                <c:pt idx="85">
                  <c:v>2520542.4207289275</c:v>
                </c:pt>
                <c:pt idx="86">
                  <c:v>2519208.968383925</c:v>
                </c:pt>
                <c:pt idx="87">
                  <c:v>2517876.9261758574</c:v>
                </c:pt>
                <c:pt idx="88">
                  <c:v>2516546.2918690587</c:v>
                </c:pt>
                <c:pt idx="89">
                  <c:v>2515217.0632325597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DC6-A1FE-1BA457BC7991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General</c:formatCode>
                <c:ptCount val="90"/>
                <c:pt idx="0">
                  <c:v>4.4043000000000001</c:v>
                </c:pt>
                <c:pt idx="1">
                  <c:v>4.90421</c:v>
                </c:pt>
                <c:pt idx="2">
                  <c:v>5.4016000000000002</c:v>
                </c:pt>
                <c:pt idx="3">
                  <c:v>5.9010999999999996</c:v>
                </c:pt>
                <c:pt idx="4">
                  <c:v>6.3970000000000002</c:v>
                </c:pt>
                <c:pt idx="5">
                  <c:v>6.8959999999999999</c:v>
                </c:pt>
                <c:pt idx="6">
                  <c:v>7.3959999999999999</c:v>
                </c:pt>
                <c:pt idx="7">
                  <c:v>7.8919999999999995</c:v>
                </c:pt>
                <c:pt idx="8">
                  <c:v>8.3949999999999996</c:v>
                </c:pt>
                <c:pt idx="9">
                  <c:v>8.89</c:v>
                </c:pt>
                <c:pt idx="10">
                  <c:v>4.0182500000000001</c:v>
                </c:pt>
                <c:pt idx="11">
                  <c:v>4.5139899999999997</c:v>
                </c:pt>
                <c:pt idx="12">
                  <c:v>5.0110000000000001</c:v>
                </c:pt>
                <c:pt idx="13">
                  <c:v>5.5129999999999999</c:v>
                </c:pt>
                <c:pt idx="14">
                  <c:v>6.0110000000000001</c:v>
                </c:pt>
                <c:pt idx="15">
                  <c:v>6.508</c:v>
                </c:pt>
                <c:pt idx="16">
                  <c:v>7.008</c:v>
                </c:pt>
                <c:pt idx="17">
                  <c:v>7.5030000000000001</c:v>
                </c:pt>
                <c:pt idx="18">
                  <c:v>8.0030000000000001</c:v>
                </c:pt>
                <c:pt idx="19">
                  <c:v>8.5010000000000012</c:v>
                </c:pt>
                <c:pt idx="20">
                  <c:v>3.645</c:v>
                </c:pt>
                <c:pt idx="21">
                  <c:v>4.1448999999999998</c:v>
                </c:pt>
                <c:pt idx="22">
                  <c:v>4.6439000000000004</c:v>
                </c:pt>
                <c:pt idx="23">
                  <c:v>5.14</c:v>
                </c:pt>
                <c:pt idx="24">
                  <c:v>5.6390000000000002</c:v>
                </c:pt>
                <c:pt idx="25">
                  <c:v>6.1419999999999995</c:v>
                </c:pt>
                <c:pt idx="26">
                  <c:v>6.6379999999999999</c:v>
                </c:pt>
                <c:pt idx="27">
                  <c:v>7.1379999999999999</c:v>
                </c:pt>
                <c:pt idx="28">
                  <c:v>7.6370000000000005</c:v>
                </c:pt>
                <c:pt idx="29">
                  <c:v>8.1140000000000008</c:v>
                </c:pt>
                <c:pt idx="30">
                  <c:v>3.2828900000000001</c:v>
                </c:pt>
                <c:pt idx="31">
                  <c:v>3.7824</c:v>
                </c:pt>
                <c:pt idx="32">
                  <c:v>4.2818000000000005</c:v>
                </c:pt>
                <c:pt idx="33">
                  <c:v>4.7809999999999997</c:v>
                </c:pt>
                <c:pt idx="34">
                  <c:v>5.2809999999999997</c:v>
                </c:pt>
                <c:pt idx="35">
                  <c:v>5.7759999999999998</c:v>
                </c:pt>
                <c:pt idx="36">
                  <c:v>6.2759999999999998</c:v>
                </c:pt>
                <c:pt idx="37">
                  <c:v>6.7750000000000004</c:v>
                </c:pt>
                <c:pt idx="38">
                  <c:v>7.2789999999999999</c:v>
                </c:pt>
                <c:pt idx="39">
                  <c:v>7.7770000000000001</c:v>
                </c:pt>
                <c:pt idx="40">
                  <c:v>2.87235</c:v>
                </c:pt>
                <c:pt idx="41">
                  <c:v>3.3717999999999999</c:v>
                </c:pt>
                <c:pt idx="42">
                  <c:v>3.8723999999999998</c:v>
                </c:pt>
                <c:pt idx="43">
                  <c:v>4.3710000000000004</c:v>
                </c:pt>
                <c:pt idx="44">
                  <c:v>4.87</c:v>
                </c:pt>
                <c:pt idx="45">
                  <c:v>5.37</c:v>
                </c:pt>
                <c:pt idx="46">
                  <c:v>5.8689999999999998</c:v>
                </c:pt>
                <c:pt idx="47">
                  <c:v>6.37</c:v>
                </c:pt>
                <c:pt idx="48">
                  <c:v>6.8680000000000003</c:v>
                </c:pt>
                <c:pt idx="49">
                  <c:v>7.3680000000000003</c:v>
                </c:pt>
                <c:pt idx="50">
                  <c:v>2.5177100000000001</c:v>
                </c:pt>
                <c:pt idx="51">
                  <c:v>3.0171999999999999</c:v>
                </c:pt>
                <c:pt idx="52">
                  <c:v>3.5169999999999999</c:v>
                </c:pt>
                <c:pt idx="53">
                  <c:v>4.016</c:v>
                </c:pt>
                <c:pt idx="54">
                  <c:v>4.5190000000000001</c:v>
                </c:pt>
                <c:pt idx="55">
                  <c:v>5.0190000000000001</c:v>
                </c:pt>
                <c:pt idx="56">
                  <c:v>5.5179999999999998</c:v>
                </c:pt>
                <c:pt idx="57">
                  <c:v>6.0179999999999998</c:v>
                </c:pt>
                <c:pt idx="58">
                  <c:v>6.5209999999999999</c:v>
                </c:pt>
                <c:pt idx="59">
                  <c:v>7.02</c:v>
                </c:pt>
                <c:pt idx="60">
                  <c:v>2.1556000000000002</c:v>
                </c:pt>
                <c:pt idx="61">
                  <c:v>2.6522999999999999</c:v>
                </c:pt>
                <c:pt idx="62">
                  <c:v>3.1539999999999999</c:v>
                </c:pt>
                <c:pt idx="63">
                  <c:v>3.6539999999999999</c:v>
                </c:pt>
                <c:pt idx="64">
                  <c:v>4.157</c:v>
                </c:pt>
                <c:pt idx="65">
                  <c:v>4.6530000000000005</c:v>
                </c:pt>
                <c:pt idx="66">
                  <c:v>5.1560000000000006</c:v>
                </c:pt>
                <c:pt idx="67">
                  <c:v>5.6589999999999998</c:v>
                </c:pt>
                <c:pt idx="68">
                  <c:v>6.1550000000000002</c:v>
                </c:pt>
                <c:pt idx="69">
                  <c:v>6.6580000000000004</c:v>
                </c:pt>
                <c:pt idx="70">
                  <c:v>1.7824</c:v>
                </c:pt>
                <c:pt idx="71">
                  <c:v>2.2818000000000001</c:v>
                </c:pt>
                <c:pt idx="72">
                  <c:v>2.7850000000000001</c:v>
                </c:pt>
                <c:pt idx="73">
                  <c:v>3.2809999999999997</c:v>
                </c:pt>
                <c:pt idx="74">
                  <c:v>3.7839999999999998</c:v>
                </c:pt>
                <c:pt idx="75">
                  <c:v>4.2829999999999995</c:v>
                </c:pt>
                <c:pt idx="76">
                  <c:v>4.7869999999999999</c:v>
                </c:pt>
                <c:pt idx="77">
                  <c:v>5.2850000000000001</c:v>
                </c:pt>
                <c:pt idx="78">
                  <c:v>5.7889999999999997</c:v>
                </c:pt>
                <c:pt idx="79">
                  <c:v>6.2889999999999997</c:v>
                </c:pt>
                <c:pt idx="80">
                  <c:v>1.4091</c:v>
                </c:pt>
                <c:pt idx="81">
                  <c:v>1.9085999999999999</c:v>
                </c:pt>
                <c:pt idx="82">
                  <c:v>2.4079999999999999</c:v>
                </c:pt>
                <c:pt idx="83">
                  <c:v>2.911</c:v>
                </c:pt>
                <c:pt idx="84">
                  <c:v>3.411</c:v>
                </c:pt>
                <c:pt idx="85">
                  <c:v>3.9140000000000001</c:v>
                </c:pt>
                <c:pt idx="86">
                  <c:v>4.415</c:v>
                </c:pt>
                <c:pt idx="87">
                  <c:v>4.9169999999999998</c:v>
                </c:pt>
                <c:pt idx="88">
                  <c:v>5.4160000000000004</c:v>
                </c:pt>
                <c:pt idx="89">
                  <c:v>5.9189999999999996</c:v>
                </c:pt>
              </c:numCache>
            </c:numRef>
          </c:xVal>
          <c:yVal>
            <c:numRef>
              <c:f>Measurement!$M$2:$M$91</c:f>
              <c:numCache>
                <c:formatCode>0.00E+00</c:formatCode>
                <c:ptCount val="90"/>
                <c:pt idx="0">
                  <c:v>32855.708679383046</c:v>
                </c:pt>
                <c:pt idx="1">
                  <c:v>32853.010157055644</c:v>
                </c:pt>
                <c:pt idx="2">
                  <c:v>32774.94537509104</c:v>
                </c:pt>
                <c:pt idx="3">
                  <c:v>32760.032760032758</c:v>
                </c:pt>
                <c:pt idx="4">
                  <c:v>32638.259292837716</c:v>
                </c:pt>
                <c:pt idx="5">
                  <c:v>32608.695652173908</c:v>
                </c:pt>
                <c:pt idx="6">
                  <c:v>32608.695652173908</c:v>
                </c:pt>
                <c:pt idx="7">
                  <c:v>32490.974729241872</c:v>
                </c:pt>
                <c:pt idx="8">
                  <c:v>32579.185520361993</c:v>
                </c:pt>
                <c:pt idx="9">
                  <c:v>32432.432432432437</c:v>
                </c:pt>
                <c:pt idx="10">
                  <c:v>24700.78940667176</c:v>
                </c:pt>
                <c:pt idx="11">
                  <c:v>24594.071054046104</c:v>
                </c:pt>
                <c:pt idx="12">
                  <c:v>24519.716885743175</c:v>
                </c:pt>
                <c:pt idx="13">
                  <c:v>24569.402228976698</c:v>
                </c:pt>
                <c:pt idx="14">
                  <c:v>24519.716885743172</c:v>
                </c:pt>
                <c:pt idx="15">
                  <c:v>24445.564516129034</c:v>
                </c:pt>
                <c:pt idx="16">
                  <c:v>24445.564516129034</c:v>
                </c:pt>
                <c:pt idx="17">
                  <c:v>24322.968906720162</c:v>
                </c:pt>
                <c:pt idx="18">
                  <c:v>24322.968906720162</c:v>
                </c:pt>
                <c:pt idx="19">
                  <c:v>24274.274274274281</c:v>
                </c:pt>
                <c:pt idx="20">
                  <c:v>24561.403508771928</c:v>
                </c:pt>
                <c:pt idx="21">
                  <c:v>24558.531165945504</c:v>
                </c:pt>
                <c:pt idx="22">
                  <c:v>24529.844644317254</c:v>
                </c:pt>
                <c:pt idx="23">
                  <c:v>24418.604651162786</c:v>
                </c:pt>
                <c:pt idx="24">
                  <c:v>24390.243902439026</c:v>
                </c:pt>
                <c:pt idx="25">
                  <c:v>24475.524475524475</c:v>
                </c:pt>
                <c:pt idx="26">
                  <c:v>24361.948955916472</c:v>
                </c:pt>
                <c:pt idx="27">
                  <c:v>24361.948955916472</c:v>
                </c:pt>
                <c:pt idx="28">
                  <c:v>24333.719582850521</c:v>
                </c:pt>
                <c:pt idx="29">
                  <c:v>23702.031602708801</c:v>
                </c:pt>
                <c:pt idx="30">
                  <c:v>49504.260155345757</c:v>
                </c:pt>
                <c:pt idx="31">
                  <c:v>49470.457079152729</c:v>
                </c:pt>
                <c:pt idx="32">
                  <c:v>49429.128376496803</c:v>
                </c:pt>
                <c:pt idx="33">
                  <c:v>49374.130737134903</c:v>
                </c:pt>
                <c:pt idx="34">
                  <c:v>49374.130737134903</c:v>
                </c:pt>
                <c:pt idx="35">
                  <c:v>49033.149171270707</c:v>
                </c:pt>
                <c:pt idx="36">
                  <c:v>49033.149171270707</c:v>
                </c:pt>
                <c:pt idx="37">
                  <c:v>48965.517241379304</c:v>
                </c:pt>
                <c:pt idx="38">
                  <c:v>49237.170596393888</c:v>
                </c:pt>
                <c:pt idx="39">
                  <c:v>49100.968188105129</c:v>
                </c:pt>
                <c:pt idx="40">
                  <c:v>98781.167848323093</c:v>
                </c:pt>
                <c:pt idx="41">
                  <c:v>98694.683221903862</c:v>
                </c:pt>
                <c:pt idx="42">
                  <c:v>98789.037603569144</c:v>
                </c:pt>
                <c:pt idx="43">
                  <c:v>98569.1573926868</c:v>
                </c:pt>
                <c:pt idx="44">
                  <c:v>98412.698412698432</c:v>
                </c:pt>
                <c:pt idx="45">
                  <c:v>98412.698412698432</c:v>
                </c:pt>
                <c:pt idx="46">
                  <c:v>98256.735340729036</c:v>
                </c:pt>
                <c:pt idx="47">
                  <c:v>98412.698412698432</c:v>
                </c:pt>
                <c:pt idx="48">
                  <c:v>98101.265822784801</c:v>
                </c:pt>
                <c:pt idx="49">
                  <c:v>98101.265822784859</c:v>
                </c:pt>
                <c:pt idx="50">
                  <c:v>145140.89033569014</c:v>
                </c:pt>
                <c:pt idx="51">
                  <c:v>144987.57249378625</c:v>
                </c:pt>
                <c:pt idx="52">
                  <c:v>144927.53623188403</c:v>
                </c:pt>
                <c:pt idx="53">
                  <c:v>144628.09917355372</c:v>
                </c:pt>
                <c:pt idx="54">
                  <c:v>145530.14553014559</c:v>
                </c:pt>
                <c:pt idx="55">
                  <c:v>145530.14553014559</c:v>
                </c:pt>
                <c:pt idx="56">
                  <c:v>145228.2157676348</c:v>
                </c:pt>
                <c:pt idx="57">
                  <c:v>145228.2157676348</c:v>
                </c:pt>
                <c:pt idx="58">
                  <c:v>146137.78705636741</c:v>
                </c:pt>
                <c:pt idx="59">
                  <c:v>145833.33333333323</c:v>
                </c:pt>
                <c:pt idx="60">
                  <c:v>127032.52032520324</c:v>
                </c:pt>
                <c:pt idx="61">
                  <c:v>125826.86223756112</c:v>
                </c:pt>
                <c:pt idx="62">
                  <c:v>126445.08670520228</c:v>
                </c:pt>
                <c:pt idx="63">
                  <c:v>126445.08670520228</c:v>
                </c:pt>
                <c:pt idx="64">
                  <c:v>127551.02040816327</c:v>
                </c:pt>
                <c:pt idx="65">
                  <c:v>126080.69164265132</c:v>
                </c:pt>
                <c:pt idx="66">
                  <c:v>127180.23255813959</c:v>
                </c:pt>
                <c:pt idx="67">
                  <c:v>128299.12023460404</c:v>
                </c:pt>
                <c:pt idx="68">
                  <c:v>126811.59420289865</c:v>
                </c:pt>
                <c:pt idx="69">
                  <c:v>127923.97660818727</c:v>
                </c:pt>
                <c:pt idx="70">
                  <c:v>50551.470588235294</c:v>
                </c:pt>
                <c:pt idx="71">
                  <c:v>50412.46562786436</c:v>
                </c:pt>
                <c:pt idx="72">
                  <c:v>51162.790697674398</c:v>
                </c:pt>
                <c:pt idx="73">
                  <c:v>50228.310502283086</c:v>
                </c:pt>
                <c:pt idx="74">
                  <c:v>50925.925925925883</c:v>
                </c:pt>
                <c:pt idx="75">
                  <c:v>50691.244239631313</c:v>
                </c:pt>
                <c:pt idx="76">
                  <c:v>51643.192488262888</c:v>
                </c:pt>
                <c:pt idx="77">
                  <c:v>51162.790697674449</c:v>
                </c:pt>
                <c:pt idx="78">
                  <c:v>52132.701421800877</c:v>
                </c:pt>
                <c:pt idx="79">
                  <c:v>52132.701421800877</c:v>
                </c:pt>
                <c:pt idx="80">
                  <c:v>55005.500550055018</c:v>
                </c:pt>
                <c:pt idx="81">
                  <c:v>54704.595185995604</c:v>
                </c:pt>
                <c:pt idx="82">
                  <c:v>54347.826086956477</c:v>
                </c:pt>
                <c:pt idx="83">
                  <c:v>56179.775280898895</c:v>
                </c:pt>
                <c:pt idx="84">
                  <c:v>56179.775280898895</c:v>
                </c:pt>
                <c:pt idx="85">
                  <c:v>58139.534883721026</c:v>
                </c:pt>
                <c:pt idx="86">
                  <c:v>58823.529411764728</c:v>
                </c:pt>
                <c:pt idx="87">
                  <c:v>60240.963855421549</c:v>
                </c:pt>
                <c:pt idx="88">
                  <c:v>59523.809523809781</c:v>
                </c:pt>
                <c:pt idx="89">
                  <c:v>61728.395061728086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1-4DC6-A1FE-1BA457BC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CE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r</a:t>
                </a:r>
                <a:r>
                  <a:rPr lang="en-CA" baseline="-25000"/>
                  <a:t>o</a:t>
                </a:r>
                <a:r>
                  <a:rPr lang="en-CA" baseline="0"/>
                  <a:t> (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CA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Simulation!$E$32:$E$41</c:f>
              <c:numCache>
                <c:formatCode>0.000</c:formatCode>
                <c:ptCount val="10"/>
                <c:pt idx="0">
                  <c:v>3.6292567999999998</c:v>
                </c:pt>
                <c:pt idx="1">
                  <c:v>4.1290579000000003</c:v>
                </c:pt>
                <c:pt idx="2">
                  <c:v>4.6288590000000003</c:v>
                </c:pt>
                <c:pt idx="3">
                  <c:v>5.12866</c:v>
                </c:pt>
                <c:pt idx="4">
                  <c:v>5.6284609999999997</c:v>
                </c:pt>
                <c:pt idx="5">
                  <c:v>6.1282619999999994</c:v>
                </c:pt>
                <c:pt idx="6">
                  <c:v>6.628063</c:v>
                </c:pt>
                <c:pt idx="7">
                  <c:v>7.1278640000000006</c:v>
                </c:pt>
                <c:pt idx="8">
                  <c:v>7.6276650000000004</c:v>
                </c:pt>
                <c:pt idx="9">
                  <c:v>8.1274660000000001</c:v>
                </c:pt>
              </c:numCache>
            </c:numRef>
          </c:xVal>
          <c:yVal>
            <c:numRef>
              <c:f>Simulation!$I$32:$I$41</c:f>
              <c:numCache>
                <c:formatCode>0.00E+00</c:formatCode>
                <c:ptCount val="10"/>
                <c:pt idx="0">
                  <c:v>3.7074320000000001E-3</c:v>
                </c:pt>
                <c:pt idx="1">
                  <c:v>3.7094210000000005E-3</c:v>
                </c:pt>
                <c:pt idx="2">
                  <c:v>3.7114099999999996E-3</c:v>
                </c:pt>
                <c:pt idx="3">
                  <c:v>3.7133999999999999E-3</c:v>
                </c:pt>
                <c:pt idx="4">
                  <c:v>3.7153899999999985E-3</c:v>
                </c:pt>
                <c:pt idx="5">
                  <c:v>3.717380000000001E-3</c:v>
                </c:pt>
                <c:pt idx="6">
                  <c:v>3.7193699999999996E-3</c:v>
                </c:pt>
                <c:pt idx="7">
                  <c:v>3.7213599999999982E-3</c:v>
                </c:pt>
                <c:pt idx="8">
                  <c:v>3.7233499999999964E-3</c:v>
                </c:pt>
                <c:pt idx="9">
                  <c:v>3.7253399999999993E-3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7-4DAE-87A0-7FAEFE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Simulation!$E$42:$E$51</c:f>
              <c:numCache>
                <c:formatCode>0.000</c:formatCode>
                <c:ptCount val="10"/>
                <c:pt idx="0">
                  <c:v>3.1948908</c:v>
                </c:pt>
                <c:pt idx="1">
                  <c:v>3.6947271000000002</c:v>
                </c:pt>
                <c:pt idx="2">
                  <c:v>4.1945630000000005</c:v>
                </c:pt>
                <c:pt idx="3">
                  <c:v>4.6943999999999999</c:v>
                </c:pt>
                <c:pt idx="4">
                  <c:v>5.1942360000000001</c:v>
                </c:pt>
                <c:pt idx="5">
                  <c:v>5.6940720000000002</c:v>
                </c:pt>
                <c:pt idx="6">
                  <c:v>6.1939080000000004</c:v>
                </c:pt>
                <c:pt idx="7">
                  <c:v>6.6937449999999998</c:v>
                </c:pt>
                <c:pt idx="8">
                  <c:v>7.193581</c:v>
                </c:pt>
                <c:pt idx="9">
                  <c:v>7.6934180000000003</c:v>
                </c:pt>
              </c:numCache>
            </c:numRef>
          </c:xVal>
          <c:yVal>
            <c:numRef>
              <c:f>Simulation!$I$42:$I$51</c:f>
              <c:numCache>
                <c:formatCode>0.00E+00</c:formatCode>
                <c:ptCount val="10"/>
                <c:pt idx="0">
                  <c:v>3.0510919999999996E-3</c:v>
                </c:pt>
                <c:pt idx="1">
                  <c:v>3.0527289999999997E-3</c:v>
                </c:pt>
                <c:pt idx="2">
                  <c:v>3.0543699999999994E-3</c:v>
                </c:pt>
                <c:pt idx="3">
                  <c:v>3.056000000000001E-3</c:v>
                </c:pt>
                <c:pt idx="4">
                  <c:v>3.0576399999999991E-3</c:v>
                </c:pt>
                <c:pt idx="5">
                  <c:v>3.0592800000000019E-3</c:v>
                </c:pt>
                <c:pt idx="6">
                  <c:v>3.0609200000000004E-3</c:v>
                </c:pt>
                <c:pt idx="7">
                  <c:v>3.0625500000000016E-3</c:v>
                </c:pt>
                <c:pt idx="8">
                  <c:v>3.0641900000000001E-3</c:v>
                </c:pt>
                <c:pt idx="9">
                  <c:v>3.0658199999999969E-3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9-4DDD-8B5B-892AD6C5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Simulation!$E$52:$E$61</c:f>
              <c:numCache>
                <c:formatCode>0.000</c:formatCode>
                <c:ptCount val="10"/>
                <c:pt idx="0">
                  <c:v>2.7619559000000002</c:v>
                </c:pt>
                <c:pt idx="1">
                  <c:v>3.2618283999999997</c:v>
                </c:pt>
                <c:pt idx="2">
                  <c:v>3.761701</c:v>
                </c:pt>
                <c:pt idx="3">
                  <c:v>4.2615730000000003</c:v>
                </c:pt>
                <c:pt idx="4">
                  <c:v>4.7614459999999994</c:v>
                </c:pt>
                <c:pt idx="5">
                  <c:v>5.2613180000000002</c:v>
                </c:pt>
                <c:pt idx="6">
                  <c:v>5.76119</c:v>
                </c:pt>
                <c:pt idx="7">
                  <c:v>6.261063</c:v>
                </c:pt>
                <c:pt idx="8">
                  <c:v>6.7609349999999999</c:v>
                </c:pt>
                <c:pt idx="9">
                  <c:v>7.2608069999999998</c:v>
                </c:pt>
              </c:numCache>
            </c:numRef>
          </c:xVal>
          <c:yVal>
            <c:numRef>
              <c:f>Simulation!$I$52:$I$61</c:f>
              <c:numCache>
                <c:formatCode>0.00E+00</c:formatCode>
                <c:ptCount val="10"/>
                <c:pt idx="0">
                  <c:v>2.3804409999999996E-3</c:v>
                </c:pt>
                <c:pt idx="1">
                  <c:v>2.3817160000000003E-3</c:v>
                </c:pt>
                <c:pt idx="2">
                  <c:v>2.3829900000000002E-3</c:v>
                </c:pt>
                <c:pt idx="3">
                  <c:v>2.3842699999999995E-3</c:v>
                </c:pt>
                <c:pt idx="4">
                  <c:v>2.3855400000000015E-3</c:v>
                </c:pt>
                <c:pt idx="5">
                  <c:v>2.3868199999999983E-3</c:v>
                </c:pt>
                <c:pt idx="6">
                  <c:v>2.3880999999999998E-3</c:v>
                </c:pt>
                <c:pt idx="7">
                  <c:v>2.3893699999999996E-3</c:v>
                </c:pt>
                <c:pt idx="8">
                  <c:v>2.3906500000000007E-3</c:v>
                </c:pt>
                <c:pt idx="9">
                  <c:v>2.3919300000000022E-3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1-4EA5-9A05-6E62F2D3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Simulation!$E$62:$E$71</c:f>
              <c:numCache>
                <c:formatCode>0.000</c:formatCode>
                <c:ptCount val="10"/>
                <c:pt idx="0">
                  <c:v>2.3299639000000001</c:v>
                </c:pt>
                <c:pt idx="1">
                  <c:v>2.8298727000000001</c:v>
                </c:pt>
                <c:pt idx="2">
                  <c:v>3.3297819999999998</c:v>
                </c:pt>
                <c:pt idx="3">
                  <c:v>3.829691</c:v>
                </c:pt>
                <c:pt idx="4">
                  <c:v>4.3296000000000001</c:v>
                </c:pt>
                <c:pt idx="5">
                  <c:v>4.8295089999999998</c:v>
                </c:pt>
                <c:pt idx="6">
                  <c:v>5.3294169999999994</c:v>
                </c:pt>
                <c:pt idx="7">
                  <c:v>5.829326</c:v>
                </c:pt>
                <c:pt idx="8">
                  <c:v>6.3292349999999997</c:v>
                </c:pt>
                <c:pt idx="9">
                  <c:v>6.8291440000000003</c:v>
                </c:pt>
              </c:numCache>
            </c:numRef>
          </c:xVal>
          <c:yVal>
            <c:numRef>
              <c:f>Simulation!$I$62:$I$71</c:f>
              <c:numCache>
                <c:formatCode>0.00E+00</c:formatCode>
                <c:ptCount val="10"/>
                <c:pt idx="0">
                  <c:v>1.7003610000000003E-3</c:v>
                </c:pt>
                <c:pt idx="1">
                  <c:v>1.7012729999999999E-3</c:v>
                </c:pt>
                <c:pt idx="2">
                  <c:v>1.7021799999999998E-3</c:v>
                </c:pt>
                <c:pt idx="3">
                  <c:v>1.7030900000000004E-3</c:v>
                </c:pt>
                <c:pt idx="4">
                  <c:v>1.7039999999999989E-3</c:v>
                </c:pt>
                <c:pt idx="5">
                  <c:v>1.7049100000000018E-3</c:v>
                </c:pt>
                <c:pt idx="6">
                  <c:v>1.7058300000000015E-3</c:v>
                </c:pt>
                <c:pt idx="7">
                  <c:v>1.70674E-3</c:v>
                </c:pt>
                <c:pt idx="8">
                  <c:v>1.7076500000000028E-3</c:v>
                </c:pt>
                <c:pt idx="9">
                  <c:v>1.7085599999999968E-3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68-AC70-9E9B91D1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243072595593362"/>
                  <c:y val="-0.12151130287886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Simulation!$E$72:$E$81</c:f>
              <c:numCache>
                <c:formatCode>0.000</c:formatCode>
                <c:ptCount val="10"/>
                <c:pt idx="0">
                  <c:v>1.8975610000000001</c:v>
                </c:pt>
                <c:pt idx="1">
                  <c:v>2.3975062</c:v>
                </c:pt>
                <c:pt idx="2">
                  <c:v>2.8974510000000002</c:v>
                </c:pt>
                <c:pt idx="3">
                  <c:v>3.3973969999999998</c:v>
                </c:pt>
                <c:pt idx="4">
                  <c:v>3.8973420000000001</c:v>
                </c:pt>
                <c:pt idx="5">
                  <c:v>4.3972870000000004</c:v>
                </c:pt>
                <c:pt idx="6">
                  <c:v>4.8972319999999998</c:v>
                </c:pt>
                <c:pt idx="7">
                  <c:v>5.3971770000000001</c:v>
                </c:pt>
                <c:pt idx="8">
                  <c:v>5.8971229999999997</c:v>
                </c:pt>
                <c:pt idx="9">
                  <c:v>6.397068</c:v>
                </c:pt>
              </c:numCache>
            </c:numRef>
          </c:xVal>
          <c:yVal>
            <c:numRef>
              <c:f>Simulation!$I$72:$I$81</c:f>
              <c:numCache>
                <c:formatCode>0.00E+00</c:formatCode>
                <c:ptCount val="10"/>
                <c:pt idx="0">
                  <c:v>1.02439E-3</c:v>
                </c:pt>
                <c:pt idx="1">
                  <c:v>1.0249379999999998E-3</c:v>
                </c:pt>
                <c:pt idx="2">
                  <c:v>1.02549E-3</c:v>
                </c:pt>
                <c:pt idx="3">
                  <c:v>1.02603E-3</c:v>
                </c:pt>
                <c:pt idx="4">
                  <c:v>1.0265799999999992E-3</c:v>
                </c:pt>
                <c:pt idx="5">
                  <c:v>1.0271300000000004E-3</c:v>
                </c:pt>
                <c:pt idx="6">
                  <c:v>1.027680000000002E-3</c:v>
                </c:pt>
                <c:pt idx="7">
                  <c:v>1.0282299999999989E-3</c:v>
                </c:pt>
                <c:pt idx="8">
                  <c:v>1.0287700000000033E-3</c:v>
                </c:pt>
                <c:pt idx="9">
                  <c:v>1.0293200000000002E-3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4-4089-BC39-A923002F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056973025160279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Simulation!$E$82:$E$91</c:f>
              <c:numCache>
                <c:formatCode>0.000</c:formatCode>
                <c:ptCount val="10"/>
                <c:pt idx="0">
                  <c:v>1.4604319000000001</c:v>
                </c:pt>
                <c:pt idx="1">
                  <c:v>1.9604108</c:v>
                </c:pt>
                <c:pt idx="2">
                  <c:v>2.4603900000000003</c:v>
                </c:pt>
                <c:pt idx="3">
                  <c:v>2.960369</c:v>
                </c:pt>
                <c:pt idx="4">
                  <c:v>3.4603480000000002</c:v>
                </c:pt>
                <c:pt idx="5">
                  <c:v>3.9603259999999998</c:v>
                </c:pt>
                <c:pt idx="6">
                  <c:v>4.460305</c:v>
                </c:pt>
                <c:pt idx="7">
                  <c:v>4.9602839999999997</c:v>
                </c:pt>
                <c:pt idx="8">
                  <c:v>5.4602630000000003</c:v>
                </c:pt>
                <c:pt idx="9">
                  <c:v>5.960242</c:v>
                </c:pt>
              </c:numCache>
            </c:numRef>
          </c:xVal>
          <c:yVal>
            <c:numRef>
              <c:f>Simulation!$I$82:$I$91</c:f>
              <c:numCache>
                <c:formatCode>0.00E+00</c:formatCode>
                <c:ptCount val="10"/>
                <c:pt idx="0">
                  <c:v>3.9568099999999994E-4</c:v>
                </c:pt>
                <c:pt idx="1">
                  <c:v>3.958919999999999E-4</c:v>
                </c:pt>
                <c:pt idx="2">
                  <c:v>3.9609999999999922E-4</c:v>
                </c:pt>
                <c:pt idx="3">
                  <c:v>3.9630999999999971E-4</c:v>
                </c:pt>
                <c:pt idx="4">
                  <c:v>3.9651999999999797E-4</c:v>
                </c:pt>
                <c:pt idx="5">
                  <c:v>3.9674000000000209E-4</c:v>
                </c:pt>
                <c:pt idx="6">
                  <c:v>3.9695000000000035E-4</c:v>
                </c:pt>
                <c:pt idx="7">
                  <c:v>3.9715999999999862E-4</c:v>
                </c:pt>
                <c:pt idx="8">
                  <c:v>3.9736999999999688E-4</c:v>
                </c:pt>
                <c:pt idx="9">
                  <c:v>3.9757999999999959E-4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6-42D7-BB61-31D8A122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305898</xdr:colOff>
      <xdr:row>0</xdr:row>
      <xdr:rowOff>131152</xdr:rowOff>
    </xdr:from>
    <xdr:to>
      <xdr:col>8</xdr:col>
      <xdr:colOff>2563</xdr:colOff>
      <xdr:row>15</xdr:row>
      <xdr:rowOff>16852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1F7CB-0051-463C-820E-EB863E008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5343</xdr:colOff>
      <xdr:row>0</xdr:row>
      <xdr:rowOff>128704</xdr:rowOff>
    </xdr:from>
    <xdr:to>
      <xdr:col>15</xdr:col>
      <xdr:colOff>306659</xdr:colOff>
      <xdr:row>15</xdr:row>
      <xdr:rowOff>14404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0662C-790F-444F-A14A-83434EB6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305050</xdr:colOff>
      <xdr:row>15</xdr:row>
      <xdr:rowOff>19300</xdr:rowOff>
    </xdr:from>
    <xdr:to>
      <xdr:col>8</xdr:col>
      <xdr:colOff>1179</xdr:colOff>
      <xdr:row>29</xdr:row>
      <xdr:rowOff>95500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47287-6E6F-48F0-BE99-86F305B9D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7175</xdr:colOff>
      <xdr:row>15</xdr:row>
      <xdr:rowOff>16852</xdr:rowOff>
    </xdr:from>
    <xdr:to>
      <xdr:col>15</xdr:col>
      <xdr:colOff>306659</xdr:colOff>
      <xdr:row>29</xdr:row>
      <xdr:rowOff>93052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533E0-2B93-47F9-87D7-EE0F8893F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307016</xdr:colOff>
      <xdr:row>29</xdr:row>
      <xdr:rowOff>87923</xdr:rowOff>
    </xdr:from>
    <xdr:to>
      <xdr:col>8</xdr:col>
      <xdr:colOff>3145</xdr:colOff>
      <xdr:row>43</xdr:row>
      <xdr:rowOff>164123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86DCDF-A604-4387-8E46-833F29A2F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2529</xdr:colOff>
      <xdr:row>29</xdr:row>
      <xdr:rowOff>85474</xdr:rowOff>
    </xdr:from>
    <xdr:to>
      <xdr:col>15</xdr:col>
      <xdr:colOff>306400</xdr:colOff>
      <xdr:row>43</xdr:row>
      <xdr:rowOff>161674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A586A-A95A-4FDF-BB87-C72F95861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161729</xdr:colOff>
      <xdr:row>0</xdr:row>
      <xdr:rowOff>87673</xdr:rowOff>
    </xdr:from>
    <xdr:to>
      <xdr:col>7</xdr:col>
      <xdr:colOff>466529</xdr:colOff>
      <xdr:row>14</xdr:row>
      <xdr:rowOff>163873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39DC6-5F94-4932-9090-3127D3BD1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533400</xdr:colOff>
      <xdr:row>16</xdr:row>
      <xdr:rowOff>123825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1FAD50-3E83-492F-9B50-762311A5C12A}"/>
            </a:ext>
          </a:extLst>
        </xdr:cNvPr>
        <xdr:cNvSpPr txBox="1"/>
      </xdr:nvSpPr>
      <xdr:spPr>
        <a:xfrm>
          <a:off x="8458200" y="3171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>
    <xdr:from>
      <xdr:col>7</xdr:col>
      <xdr:colOff>465045</xdr:colOff>
      <xdr:row>0</xdr:row>
      <xdr:rowOff>87924</xdr:rowOff>
    </xdr:from>
    <xdr:to>
      <xdr:col>15</xdr:col>
      <xdr:colOff>161710</xdr:colOff>
      <xdr:row>14</xdr:row>
      <xdr:rowOff>164124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5A7C8D-5A26-4F8A-A511-BD2E93F26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161961</xdr:colOff>
      <xdr:row>0</xdr:row>
      <xdr:rowOff>89034</xdr:rowOff>
    </xdr:from>
    <xdr:to>
      <xdr:col>22</xdr:col>
      <xdr:colOff>466762</xdr:colOff>
      <xdr:row>14</xdr:row>
      <xdr:rowOff>165234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9C5D6D-D0DD-45AE-8536-780CB8EF3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169278</xdr:colOff>
      <xdr:row>14</xdr:row>
      <xdr:rowOff>164803</xdr:rowOff>
    </xdr:from>
    <xdr:to>
      <xdr:col>7</xdr:col>
      <xdr:colOff>471060</xdr:colOff>
      <xdr:row>29</xdr:row>
      <xdr:rowOff>50503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3EE6F7-9ECA-4582-9C1B-7B826AC14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475725</xdr:colOff>
      <xdr:row>14</xdr:row>
      <xdr:rowOff>168118</xdr:rowOff>
    </xdr:from>
    <xdr:to>
      <xdr:col>15</xdr:col>
      <xdr:colOff>175408</xdr:colOff>
      <xdr:row>29</xdr:row>
      <xdr:rowOff>53818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FAE83E-BF89-4EC5-9560-73BE36A11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162719</xdr:colOff>
      <xdr:row>14</xdr:row>
      <xdr:rowOff>168369</xdr:rowOff>
    </xdr:from>
    <xdr:to>
      <xdr:col>22</xdr:col>
      <xdr:colOff>464502</xdr:colOff>
      <xdr:row>29</xdr:row>
      <xdr:rowOff>54069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FEE52C-268F-4A01-A632-DC7F3F70D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166840</xdr:colOff>
      <xdr:row>29</xdr:row>
      <xdr:rowOff>46477</xdr:rowOff>
    </xdr:from>
    <xdr:to>
      <xdr:col>7</xdr:col>
      <xdr:colOff>471640</xdr:colOff>
      <xdr:row>43</xdr:row>
      <xdr:rowOff>122677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7D3F90-64D1-41E4-929F-1854F5E2E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468432</xdr:colOff>
      <xdr:row>29</xdr:row>
      <xdr:rowOff>46727</xdr:rowOff>
    </xdr:from>
    <xdr:to>
      <xdr:col>15</xdr:col>
      <xdr:colOff>165097</xdr:colOff>
      <xdr:row>43</xdr:row>
      <xdr:rowOff>122927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37FB02-148A-46DE-9603-D60D75D1B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150678</xdr:colOff>
      <xdr:row>29</xdr:row>
      <xdr:rowOff>49527</xdr:rowOff>
    </xdr:from>
    <xdr:to>
      <xdr:col>22</xdr:col>
      <xdr:colOff>459720</xdr:colOff>
      <xdr:row>43</xdr:row>
      <xdr:rowOff>125727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F2FC67A-8A27-4C67-9E71-722B2F3D7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1"/>
  <sheetViews>
    <sheetView tabSelected="1" topLeftCell="A76" zoomScale="85" zoomScaleNormal="85" workbookViewId="0">
      <selection activeCell="AC15" sqref="AC15"/>
    </sheetView>
  </sheetViews>
  <sheetFormatPr defaultColWidth="9" defaultRowHeight="15" x14ac:dyDescent="0.25"/>
  <cols>
    <col min="1" max="1" width="8.85546875" style="1" bestFit="1" customWidth="1"/>
    <col min="2" max="2" width="8.5703125" style="1" bestFit="1" customWidth="1"/>
    <col min="3" max="4" width="12.85546875" style="24" bestFit="1" customWidth="1"/>
    <col min="5" max="5" width="10" style="1" bestFit="1" customWidth="1"/>
    <col min="6" max="6" width="12.28515625" style="1" bestFit="1" customWidth="1"/>
    <col min="7" max="8" width="9.140625" style="1" bestFit="1" customWidth="1"/>
    <col min="9" max="9" width="13.140625" style="18" customWidth="1"/>
    <col min="10" max="10" width="13.140625" style="18" bestFit="1" customWidth="1"/>
    <col min="11" max="11" width="8.28515625" style="19" bestFit="1" customWidth="1"/>
    <col min="12" max="12" width="10.5703125" style="19" bestFit="1" customWidth="1"/>
    <col min="13" max="13" width="9" style="19" bestFit="1" customWidth="1"/>
    <col min="14" max="14" width="13.28515625" style="18" bestFit="1" customWidth="1"/>
    <col min="15" max="15" width="12.42578125" style="19" bestFit="1" customWidth="1"/>
    <col min="16" max="16384" width="9" style="1"/>
  </cols>
  <sheetData>
    <row r="1" spans="1:15" x14ac:dyDescent="0.25">
      <c r="A1" s="1" t="s">
        <v>14</v>
      </c>
      <c r="B1" s="1" t="s">
        <v>15</v>
      </c>
      <c r="C1" s="24" t="s">
        <v>7</v>
      </c>
      <c r="D1" s="24" t="s">
        <v>8</v>
      </c>
      <c r="E1" s="1" t="s">
        <v>9</v>
      </c>
      <c r="F1" s="1" t="s">
        <v>16</v>
      </c>
      <c r="G1" s="1" t="s">
        <v>2</v>
      </c>
      <c r="H1" s="1" t="s">
        <v>3</v>
      </c>
      <c r="I1" s="18" t="s">
        <v>4</v>
      </c>
      <c r="J1" s="18" t="s">
        <v>5</v>
      </c>
      <c r="K1" s="19" t="s">
        <v>6</v>
      </c>
      <c r="L1" s="19" t="s">
        <v>10</v>
      </c>
      <c r="M1" s="19" t="s">
        <v>13</v>
      </c>
      <c r="N1" s="18" t="s">
        <v>11</v>
      </c>
      <c r="O1" s="19" t="s">
        <v>12</v>
      </c>
    </row>
    <row r="2" spans="1:15" x14ac:dyDescent="0.25">
      <c r="A2" s="10">
        <v>0.5</v>
      </c>
      <c r="B2" s="10">
        <v>-5</v>
      </c>
      <c r="C2" s="25">
        <v>-5.8049099999999999E-2</v>
      </c>
      <c r="D2" s="25">
        <v>-4.3063120000000001</v>
      </c>
      <c r="E2" s="2">
        <f t="shared" ref="E2:E33" si="0">C2-B2</f>
        <v>4.9419509000000001</v>
      </c>
      <c r="F2" s="2">
        <f t="shared" ref="F2:F33" si="1">D2-B2</f>
        <v>0.69368799999999986</v>
      </c>
      <c r="G2" s="10">
        <v>100</v>
      </c>
      <c r="H2" s="11">
        <v>100000</v>
      </c>
      <c r="I2" s="11">
        <f t="shared" ref="I2:I33" si="2">(A2-C2)/G2</f>
        <v>5.5804909999999999E-3</v>
      </c>
      <c r="J2" s="11">
        <f t="shared" ref="J2:J33" si="3">(0-D2)/H2</f>
        <v>4.3063119999999999E-5</v>
      </c>
      <c r="K2" s="6">
        <f t="shared" ref="K2:K33" si="4">I2/J2</f>
        <v>129.58863640163554</v>
      </c>
      <c r="L2" s="38">
        <v>933.33</v>
      </c>
      <c r="M2" s="20">
        <f>L2/I2</f>
        <v>167248.72417140356</v>
      </c>
      <c r="N2" s="11">
        <f t="shared" ref="N2:N33" si="5">I2/0.025</f>
        <v>0.22321964</v>
      </c>
      <c r="O2" s="6">
        <f t="shared" ref="O2:O33" si="6">0.025/J2</f>
        <v>580.54316547430847</v>
      </c>
    </row>
    <row r="3" spans="1:15" x14ac:dyDescent="0.25">
      <c r="A3" s="10">
        <v>1</v>
      </c>
      <c r="B3" s="10">
        <v>-5</v>
      </c>
      <c r="C3" s="25">
        <v>0.44165120000000002</v>
      </c>
      <c r="D3" s="25">
        <v>-4.3063120000000001</v>
      </c>
      <c r="E3" s="2">
        <f t="shared" si="0"/>
        <v>5.4416511999999999</v>
      </c>
      <c r="F3" s="2">
        <f t="shared" si="1"/>
        <v>0.69368799999999986</v>
      </c>
      <c r="G3" s="10">
        <v>100</v>
      </c>
      <c r="H3" s="11">
        <v>100000</v>
      </c>
      <c r="I3" s="11">
        <f t="shared" si="2"/>
        <v>5.5834880000000002E-3</v>
      </c>
      <c r="J3" s="11">
        <f t="shared" si="3"/>
        <v>4.3063119999999999E-5</v>
      </c>
      <c r="K3" s="6">
        <f t="shared" si="4"/>
        <v>129.65823191631262</v>
      </c>
      <c r="L3" s="39"/>
      <c r="M3" s="20">
        <f>L2/I3</f>
        <v>167158.95153710368</v>
      </c>
      <c r="N3" s="11">
        <f t="shared" si="5"/>
        <v>0.22333951999999999</v>
      </c>
      <c r="O3" s="6">
        <f t="shared" si="6"/>
        <v>580.54316547430847</v>
      </c>
    </row>
    <row r="4" spans="1:15" x14ac:dyDescent="0.25">
      <c r="A4" s="10">
        <v>1.5</v>
      </c>
      <c r="B4" s="10">
        <v>-5</v>
      </c>
      <c r="C4" s="25">
        <v>0.94135150000000001</v>
      </c>
      <c r="D4" s="25">
        <v>-4.3063120000000001</v>
      </c>
      <c r="E4" s="2">
        <f t="shared" si="0"/>
        <v>5.9413514999999997</v>
      </c>
      <c r="F4" s="2">
        <f t="shared" si="1"/>
        <v>0.69368799999999986</v>
      </c>
      <c r="G4" s="10">
        <v>100</v>
      </c>
      <c r="H4" s="11">
        <v>100000</v>
      </c>
      <c r="I4" s="11">
        <f t="shared" si="2"/>
        <v>5.5864849999999995E-3</v>
      </c>
      <c r="J4" s="11">
        <f t="shared" si="3"/>
        <v>4.3063119999999999E-5</v>
      </c>
      <c r="K4" s="6">
        <f t="shared" si="4"/>
        <v>129.72782743098966</v>
      </c>
      <c r="L4" s="39"/>
      <c r="M4" s="20">
        <f>L2/I4</f>
        <v>167069.27522404518</v>
      </c>
      <c r="N4" s="11">
        <f t="shared" si="5"/>
        <v>0.22345939999999997</v>
      </c>
      <c r="O4" s="6">
        <f t="shared" si="6"/>
        <v>580.54316547430847</v>
      </c>
    </row>
    <row r="5" spans="1:15" x14ac:dyDescent="0.25">
      <c r="A5" s="10">
        <v>2</v>
      </c>
      <c r="B5" s="10">
        <v>-5</v>
      </c>
      <c r="C5" s="25">
        <v>1.441052</v>
      </c>
      <c r="D5" s="25">
        <v>-4.3063120000000001</v>
      </c>
      <c r="E5" s="2">
        <f t="shared" si="0"/>
        <v>6.441052</v>
      </c>
      <c r="F5" s="2">
        <f t="shared" si="1"/>
        <v>0.69368799999999986</v>
      </c>
      <c r="G5" s="10">
        <v>100</v>
      </c>
      <c r="H5" s="11">
        <v>100000</v>
      </c>
      <c r="I5" s="11">
        <f t="shared" si="2"/>
        <v>5.58948E-3</v>
      </c>
      <c r="J5" s="11">
        <f t="shared" si="3"/>
        <v>4.3063119999999999E-5</v>
      </c>
      <c r="K5" s="6">
        <f t="shared" si="4"/>
        <v>129.7973765022135</v>
      </c>
      <c r="L5" s="39"/>
      <c r="M5" s="20">
        <f>L2/I5</f>
        <v>166979.75482513581</v>
      </c>
      <c r="N5" s="11">
        <f t="shared" si="5"/>
        <v>0.22357919999999998</v>
      </c>
      <c r="O5" s="6">
        <f t="shared" si="6"/>
        <v>580.54316547430847</v>
      </c>
    </row>
    <row r="6" spans="1:15" x14ac:dyDescent="0.25">
      <c r="A6" s="10">
        <v>2.5</v>
      </c>
      <c r="B6" s="10">
        <v>-5</v>
      </c>
      <c r="C6" s="25">
        <v>1.940752</v>
      </c>
      <c r="D6" s="25">
        <v>-4.3063120000000001</v>
      </c>
      <c r="E6" s="2">
        <f t="shared" si="0"/>
        <v>6.9407519999999998</v>
      </c>
      <c r="F6" s="2">
        <f t="shared" si="1"/>
        <v>0.69368799999999986</v>
      </c>
      <c r="G6" s="10">
        <v>100</v>
      </c>
      <c r="H6" s="11">
        <v>100000</v>
      </c>
      <c r="I6" s="11">
        <f t="shared" si="2"/>
        <v>5.5924799999999995E-3</v>
      </c>
      <c r="J6" s="11">
        <f t="shared" si="3"/>
        <v>4.3063119999999999E-5</v>
      </c>
      <c r="K6" s="6">
        <f t="shared" si="4"/>
        <v>129.86704168207041</v>
      </c>
      <c r="L6" s="39"/>
      <c r="M6" s="20">
        <f>L2/I6</f>
        <v>166890.18110033477</v>
      </c>
      <c r="N6" s="11">
        <f t="shared" si="5"/>
        <v>0.22369919999999996</v>
      </c>
      <c r="O6" s="6">
        <f t="shared" si="6"/>
        <v>580.54316547430847</v>
      </c>
    </row>
    <row r="7" spans="1:15" x14ac:dyDescent="0.25">
      <c r="A7" s="10">
        <v>3</v>
      </c>
      <c r="B7" s="10">
        <v>-5</v>
      </c>
      <c r="C7" s="25">
        <v>2.4404520000000001</v>
      </c>
      <c r="D7" s="25">
        <v>-4.3063120000000001</v>
      </c>
      <c r="E7" s="2">
        <f t="shared" si="0"/>
        <v>7.4404520000000005</v>
      </c>
      <c r="F7" s="2">
        <f t="shared" si="1"/>
        <v>0.69368799999999986</v>
      </c>
      <c r="G7" s="10">
        <v>100</v>
      </c>
      <c r="H7" s="11">
        <v>100000</v>
      </c>
      <c r="I7" s="11">
        <f t="shared" si="2"/>
        <v>5.595479999999999E-3</v>
      </c>
      <c r="J7" s="11">
        <f t="shared" si="3"/>
        <v>4.3063119999999999E-5</v>
      </c>
      <c r="K7" s="6">
        <f t="shared" si="4"/>
        <v>129.93670686192732</v>
      </c>
      <c r="L7" s="39"/>
      <c r="M7" s="20">
        <f>L2/I7</f>
        <v>166800.70342490729</v>
      </c>
      <c r="N7" s="11">
        <f t="shared" si="5"/>
        <v>0.22381919999999994</v>
      </c>
      <c r="O7" s="6">
        <f t="shared" si="6"/>
        <v>580.54316547430847</v>
      </c>
    </row>
    <row r="8" spans="1:15" x14ac:dyDescent="0.25">
      <c r="A8" s="10">
        <v>3.5</v>
      </c>
      <c r="B8" s="10">
        <v>-5</v>
      </c>
      <c r="C8" s="25">
        <v>2.940153</v>
      </c>
      <c r="D8" s="25">
        <v>-4.3063120000000001</v>
      </c>
      <c r="E8" s="2">
        <f t="shared" si="0"/>
        <v>7.9401530000000005</v>
      </c>
      <c r="F8" s="2">
        <f t="shared" si="1"/>
        <v>0.69368799999999986</v>
      </c>
      <c r="G8" s="10">
        <v>100</v>
      </c>
      <c r="H8" s="11">
        <v>100000</v>
      </c>
      <c r="I8" s="11">
        <f t="shared" si="2"/>
        <v>5.5984699999999995E-3</v>
      </c>
      <c r="J8" s="11">
        <f t="shared" si="3"/>
        <v>4.3063119999999999E-5</v>
      </c>
      <c r="K8" s="6">
        <f t="shared" si="4"/>
        <v>130.00613982451804</v>
      </c>
      <c r="L8" s="39"/>
      <c r="M8" s="20">
        <f>L2/I8</f>
        <v>166711.61942459282</v>
      </c>
      <c r="N8" s="11">
        <f t="shared" si="5"/>
        <v>0.22393879999999997</v>
      </c>
      <c r="O8" s="6">
        <f t="shared" si="6"/>
        <v>580.54316547430847</v>
      </c>
    </row>
    <row r="9" spans="1:15" x14ac:dyDescent="0.25">
      <c r="A9" s="10">
        <v>4</v>
      </c>
      <c r="B9" s="10">
        <v>-5</v>
      </c>
      <c r="C9" s="25">
        <v>3.4398529999999998</v>
      </c>
      <c r="D9" s="25">
        <v>-4.3063120000000001</v>
      </c>
      <c r="E9" s="2">
        <f t="shared" si="0"/>
        <v>8.4398529999999994</v>
      </c>
      <c r="F9" s="2">
        <f t="shared" si="1"/>
        <v>0.69368799999999986</v>
      </c>
      <c r="G9" s="10">
        <v>100</v>
      </c>
      <c r="H9" s="11">
        <v>100000</v>
      </c>
      <c r="I9" s="11">
        <f t="shared" si="2"/>
        <v>5.6014700000000016E-3</v>
      </c>
      <c r="J9" s="11">
        <f t="shared" si="3"/>
        <v>4.3063119999999999E-5</v>
      </c>
      <c r="K9" s="6">
        <f t="shared" si="4"/>
        <v>130.07580500437501</v>
      </c>
      <c r="L9" s="39"/>
      <c r="M9" s="20">
        <f>L2/I9</f>
        <v>166622.33306614152</v>
      </c>
      <c r="N9" s="11">
        <f t="shared" si="5"/>
        <v>0.22405880000000006</v>
      </c>
      <c r="O9" s="6">
        <f t="shared" si="6"/>
        <v>580.54316547430847</v>
      </c>
    </row>
    <row r="10" spans="1:15" x14ac:dyDescent="0.25">
      <c r="A10" s="10">
        <v>4.5</v>
      </c>
      <c r="B10" s="10">
        <v>-5</v>
      </c>
      <c r="C10" s="25">
        <v>3.9395530000000001</v>
      </c>
      <c r="D10" s="25">
        <v>-4.3063120000000001</v>
      </c>
      <c r="E10" s="2">
        <f t="shared" si="0"/>
        <v>8.9395530000000001</v>
      </c>
      <c r="F10" s="2">
        <f t="shared" si="1"/>
        <v>0.69368799999999986</v>
      </c>
      <c r="G10" s="10">
        <v>100</v>
      </c>
      <c r="H10" s="11">
        <v>100000</v>
      </c>
      <c r="I10" s="11">
        <f t="shared" si="2"/>
        <v>5.6044699999999994E-3</v>
      </c>
      <c r="J10" s="11">
        <f t="shared" si="3"/>
        <v>4.3063119999999999E-5</v>
      </c>
      <c r="K10" s="6">
        <f t="shared" si="4"/>
        <v>130.14547018423187</v>
      </c>
      <c r="L10" s="39"/>
      <c r="M10" s="20">
        <f>L2/I10</f>
        <v>166533.14229534642</v>
      </c>
      <c r="N10" s="11">
        <f t="shared" si="5"/>
        <v>0.22417879999999996</v>
      </c>
      <c r="O10" s="6">
        <f t="shared" si="6"/>
        <v>580.54316547430847</v>
      </c>
    </row>
    <row r="11" spans="1:15" x14ac:dyDescent="0.25">
      <c r="A11" s="10">
        <v>5</v>
      </c>
      <c r="B11" s="10">
        <v>-5</v>
      </c>
      <c r="C11" s="25">
        <v>4.439254</v>
      </c>
      <c r="D11" s="25">
        <v>-4.3063120000000001</v>
      </c>
      <c r="E11" s="2">
        <f t="shared" si="0"/>
        <v>9.439254</v>
      </c>
      <c r="F11" s="2">
        <f t="shared" si="1"/>
        <v>0.69368799999999986</v>
      </c>
      <c r="G11" s="10">
        <v>100</v>
      </c>
      <c r="H11" s="11">
        <v>100000</v>
      </c>
      <c r="I11" s="11">
        <f t="shared" si="2"/>
        <v>5.6074599999999999E-3</v>
      </c>
      <c r="J11" s="11">
        <f t="shared" si="3"/>
        <v>4.3063119999999999E-5</v>
      </c>
      <c r="K11" s="6">
        <f t="shared" si="4"/>
        <v>130.21490314682262</v>
      </c>
      <c r="L11" s="40"/>
      <c r="M11" s="20">
        <f>L2/I11</f>
        <v>166444.34378488659</v>
      </c>
      <c r="N11" s="11">
        <f t="shared" si="5"/>
        <v>0.22429839999999998</v>
      </c>
      <c r="O11" s="6">
        <f t="shared" si="6"/>
        <v>580.54316547430847</v>
      </c>
    </row>
    <row r="12" spans="1:15" x14ac:dyDescent="0.25">
      <c r="A12" s="12">
        <v>0.5</v>
      </c>
      <c r="B12" s="12">
        <v>-4.5</v>
      </c>
      <c r="C12" s="26">
        <v>2.7945259999999999E-3</v>
      </c>
      <c r="D12" s="26">
        <v>-3.8115969999999999</v>
      </c>
      <c r="E12" s="3">
        <f t="shared" si="0"/>
        <v>4.5027945259999997</v>
      </c>
      <c r="F12" s="3">
        <f t="shared" si="1"/>
        <v>0.6884030000000001</v>
      </c>
      <c r="G12" s="12">
        <v>100</v>
      </c>
      <c r="H12" s="13">
        <v>100000</v>
      </c>
      <c r="I12" s="13">
        <f t="shared" si="2"/>
        <v>4.9720547399999997E-3</v>
      </c>
      <c r="J12" s="13">
        <f t="shared" si="3"/>
        <v>3.8115969999999997E-5</v>
      </c>
      <c r="K12" s="7">
        <f t="shared" si="4"/>
        <v>130.4454468822386</v>
      </c>
      <c r="L12" s="37">
        <v>980</v>
      </c>
      <c r="M12" s="21">
        <f>L12/I12</f>
        <v>197101.61115402362</v>
      </c>
      <c r="N12" s="13">
        <f t="shared" si="5"/>
        <v>0.19888218959999998</v>
      </c>
      <c r="O12" s="7">
        <f t="shared" si="6"/>
        <v>655.89305480091423</v>
      </c>
    </row>
    <row r="13" spans="1:15" x14ac:dyDescent="0.25">
      <c r="A13" s="12">
        <v>1</v>
      </c>
      <c r="B13" s="12">
        <v>-4.5</v>
      </c>
      <c r="C13" s="26">
        <v>0.50252750000000002</v>
      </c>
      <c r="D13" s="26">
        <v>-3.8115969999999999</v>
      </c>
      <c r="E13" s="3">
        <f t="shared" si="0"/>
        <v>5.0025275000000002</v>
      </c>
      <c r="F13" s="3">
        <f t="shared" si="1"/>
        <v>0.6884030000000001</v>
      </c>
      <c r="G13" s="12">
        <v>100</v>
      </c>
      <c r="H13" s="13">
        <v>100000</v>
      </c>
      <c r="I13" s="13">
        <f t="shared" si="2"/>
        <v>4.9747250000000002E-3</v>
      </c>
      <c r="J13" s="13">
        <f t="shared" si="3"/>
        <v>3.8115969999999997E-5</v>
      </c>
      <c r="K13" s="7">
        <f t="shared" si="4"/>
        <v>130.51550308177912</v>
      </c>
      <c r="L13" s="34"/>
      <c r="M13" s="21">
        <f>L12/I13</f>
        <v>196995.81383895592</v>
      </c>
      <c r="N13" s="13">
        <f t="shared" si="5"/>
        <v>0.198989</v>
      </c>
      <c r="O13" s="7">
        <f t="shared" si="6"/>
        <v>655.89305480091423</v>
      </c>
    </row>
    <row r="14" spans="1:15" x14ac:dyDescent="0.25">
      <c r="A14" s="12">
        <v>1.5</v>
      </c>
      <c r="B14" s="12">
        <v>-4.5</v>
      </c>
      <c r="C14" s="26">
        <v>1.0022610000000001</v>
      </c>
      <c r="D14" s="26">
        <v>-3.8115969999999999</v>
      </c>
      <c r="E14" s="3">
        <f t="shared" si="0"/>
        <v>5.5022609999999998</v>
      </c>
      <c r="F14" s="3">
        <f t="shared" si="1"/>
        <v>0.6884030000000001</v>
      </c>
      <c r="G14" s="12">
        <v>100</v>
      </c>
      <c r="H14" s="13">
        <v>100000</v>
      </c>
      <c r="I14" s="13">
        <f t="shared" si="2"/>
        <v>4.9773899999999991E-3</v>
      </c>
      <c r="J14" s="13">
        <f t="shared" si="3"/>
        <v>3.8115969999999997E-5</v>
      </c>
      <c r="K14" s="7">
        <f t="shared" si="4"/>
        <v>130.58542128142088</v>
      </c>
      <c r="L14" s="34"/>
      <c r="M14" s="21">
        <f>L12/I14</f>
        <v>196890.33810892861</v>
      </c>
      <c r="N14" s="13">
        <f t="shared" si="5"/>
        <v>0.19909559999999996</v>
      </c>
      <c r="O14" s="7">
        <f t="shared" si="6"/>
        <v>655.89305480091423</v>
      </c>
    </row>
    <row r="15" spans="1:15" x14ac:dyDescent="0.25">
      <c r="A15" s="12">
        <v>2</v>
      </c>
      <c r="B15" s="12">
        <v>-4.5</v>
      </c>
      <c r="C15" s="26">
        <v>1.5019940000000001</v>
      </c>
      <c r="D15" s="26">
        <v>-3.8115969999999999</v>
      </c>
      <c r="E15" s="3">
        <f t="shared" si="0"/>
        <v>6.0019939999999998</v>
      </c>
      <c r="F15" s="3">
        <f t="shared" si="1"/>
        <v>0.6884030000000001</v>
      </c>
      <c r="G15" s="12">
        <v>100</v>
      </c>
      <c r="H15" s="13">
        <v>100000</v>
      </c>
      <c r="I15" s="13">
        <f t="shared" si="2"/>
        <v>4.9800599999999997E-3</v>
      </c>
      <c r="J15" s="13">
        <f t="shared" si="3"/>
        <v>3.8115969999999997E-5</v>
      </c>
      <c r="K15" s="7">
        <f t="shared" si="4"/>
        <v>130.65547065967363</v>
      </c>
      <c r="L15" s="34"/>
      <c r="M15" s="21">
        <f>L12/I15</f>
        <v>196784.77769344146</v>
      </c>
      <c r="N15" s="13">
        <f t="shared" si="5"/>
        <v>0.19920239999999997</v>
      </c>
      <c r="O15" s="7">
        <f t="shared" si="6"/>
        <v>655.89305480091423</v>
      </c>
    </row>
    <row r="16" spans="1:15" x14ac:dyDescent="0.25">
      <c r="A16" s="12">
        <v>2.5</v>
      </c>
      <c r="B16" s="12">
        <v>-4.5</v>
      </c>
      <c r="C16" s="26">
        <v>2.0017260000000001</v>
      </c>
      <c r="D16" s="26">
        <v>-3.8115969999999999</v>
      </c>
      <c r="E16" s="3">
        <f t="shared" si="0"/>
        <v>6.5017259999999997</v>
      </c>
      <c r="F16" s="3">
        <f t="shared" si="1"/>
        <v>0.6884030000000001</v>
      </c>
      <c r="G16" s="12">
        <v>100</v>
      </c>
      <c r="H16" s="13">
        <v>100000</v>
      </c>
      <c r="I16" s="13">
        <f t="shared" si="2"/>
        <v>4.9827399999999985E-3</v>
      </c>
      <c r="J16" s="13">
        <f t="shared" si="3"/>
        <v>3.8115969999999997E-5</v>
      </c>
      <c r="K16" s="7">
        <f t="shared" si="4"/>
        <v>130.72578239514826</v>
      </c>
      <c r="L16" s="34"/>
      <c r="M16" s="21">
        <f>L12/I16</f>
        <v>196678.93568598808</v>
      </c>
      <c r="N16" s="13">
        <f t="shared" si="5"/>
        <v>0.19930959999999992</v>
      </c>
      <c r="O16" s="7">
        <f t="shared" si="6"/>
        <v>655.89305480091423</v>
      </c>
    </row>
    <row r="17" spans="1:15" x14ac:dyDescent="0.25">
      <c r="A17" s="12">
        <v>3</v>
      </c>
      <c r="B17" s="12">
        <v>-4.5</v>
      </c>
      <c r="C17" s="26">
        <v>2.5014599999999998</v>
      </c>
      <c r="D17" s="26">
        <v>-3.8115969999999999</v>
      </c>
      <c r="E17" s="3">
        <f t="shared" si="0"/>
        <v>7.0014599999999998</v>
      </c>
      <c r="F17" s="3">
        <f t="shared" si="1"/>
        <v>0.6884030000000001</v>
      </c>
      <c r="G17" s="12">
        <v>100</v>
      </c>
      <c r="H17" s="13">
        <v>100000</v>
      </c>
      <c r="I17" s="13">
        <f t="shared" si="2"/>
        <v>4.9854000000000018E-3</v>
      </c>
      <c r="J17" s="13">
        <f t="shared" si="3"/>
        <v>3.8115969999999997E-5</v>
      </c>
      <c r="K17" s="7">
        <f t="shared" si="4"/>
        <v>130.79556941617915</v>
      </c>
      <c r="L17" s="34"/>
      <c r="M17" s="21">
        <f>L12/I17</f>
        <v>196573.99606852001</v>
      </c>
      <c r="N17" s="13">
        <f t="shared" si="5"/>
        <v>0.19941600000000007</v>
      </c>
      <c r="O17" s="7">
        <f t="shared" si="6"/>
        <v>655.89305480091423</v>
      </c>
    </row>
    <row r="18" spans="1:15" x14ac:dyDescent="0.25">
      <c r="A18" s="12">
        <v>3.5</v>
      </c>
      <c r="B18" s="12">
        <v>-4.5</v>
      </c>
      <c r="C18" s="26">
        <v>3.0011930000000002</v>
      </c>
      <c r="D18" s="26">
        <v>-3.8115969999999999</v>
      </c>
      <c r="E18" s="3">
        <f t="shared" si="0"/>
        <v>7.5011930000000007</v>
      </c>
      <c r="F18" s="3">
        <f t="shared" si="1"/>
        <v>0.6884030000000001</v>
      </c>
      <c r="G18" s="12">
        <v>100</v>
      </c>
      <c r="H18" s="13">
        <v>100000</v>
      </c>
      <c r="I18" s="13">
        <f t="shared" si="2"/>
        <v>4.9880699999999981E-3</v>
      </c>
      <c r="J18" s="13">
        <f t="shared" si="3"/>
        <v>3.8115969999999997E-5</v>
      </c>
      <c r="K18" s="7">
        <f t="shared" si="4"/>
        <v>130.86561879443178</v>
      </c>
      <c r="L18" s="34"/>
      <c r="M18" s="21">
        <f>L12/I18</f>
        <v>196468.77449594741</v>
      </c>
      <c r="N18" s="13">
        <f t="shared" si="5"/>
        <v>0.19952279999999992</v>
      </c>
      <c r="O18" s="7">
        <f t="shared" si="6"/>
        <v>655.89305480091423</v>
      </c>
    </row>
    <row r="19" spans="1:15" x14ac:dyDescent="0.25">
      <c r="A19" s="12">
        <v>4</v>
      </c>
      <c r="B19" s="12">
        <v>-4.5</v>
      </c>
      <c r="C19" s="26">
        <v>3.5009260000000002</v>
      </c>
      <c r="D19" s="26">
        <v>-3.8115969999999999</v>
      </c>
      <c r="E19" s="3">
        <f t="shared" si="0"/>
        <v>8.0009259999999998</v>
      </c>
      <c r="F19" s="3">
        <f t="shared" si="1"/>
        <v>0.6884030000000001</v>
      </c>
      <c r="G19" s="12">
        <v>100</v>
      </c>
      <c r="H19" s="13">
        <v>100000</v>
      </c>
      <c r="I19" s="13">
        <f t="shared" si="2"/>
        <v>4.9907399999999979E-3</v>
      </c>
      <c r="J19" s="13">
        <f t="shared" si="3"/>
        <v>3.8115969999999997E-5</v>
      </c>
      <c r="K19" s="7">
        <f t="shared" si="4"/>
        <v>130.93566817268453</v>
      </c>
      <c r="L19" s="34"/>
      <c r="M19" s="21">
        <f>L12/I19</f>
        <v>196363.66550852187</v>
      </c>
      <c r="N19" s="13">
        <f t="shared" si="5"/>
        <v>0.19962959999999991</v>
      </c>
      <c r="O19" s="7">
        <f t="shared" si="6"/>
        <v>655.89305480091423</v>
      </c>
    </row>
    <row r="20" spans="1:15" x14ac:dyDescent="0.25">
      <c r="A20" s="12">
        <v>4.5</v>
      </c>
      <c r="B20" s="12">
        <v>-4.5</v>
      </c>
      <c r="C20" s="26">
        <v>4.0006589999999997</v>
      </c>
      <c r="D20" s="26">
        <v>-3.8115969999999999</v>
      </c>
      <c r="E20" s="3">
        <f t="shared" si="0"/>
        <v>8.5006589999999989</v>
      </c>
      <c r="F20" s="3">
        <f t="shared" si="1"/>
        <v>0.6884030000000001</v>
      </c>
      <c r="G20" s="12">
        <v>100</v>
      </c>
      <c r="H20" s="13">
        <v>100000</v>
      </c>
      <c r="I20" s="13">
        <f t="shared" si="2"/>
        <v>4.9934100000000028E-3</v>
      </c>
      <c r="J20" s="13">
        <f t="shared" si="3"/>
        <v>3.8115969999999997E-5</v>
      </c>
      <c r="K20" s="7">
        <f t="shared" si="4"/>
        <v>131.00571755093739</v>
      </c>
      <c r="L20" s="34"/>
      <c r="M20" s="21">
        <f>L12/I20</f>
        <v>196258.6689256439</v>
      </c>
      <c r="N20" s="13">
        <f t="shared" si="5"/>
        <v>0.19973640000000009</v>
      </c>
      <c r="O20" s="7">
        <f t="shared" si="6"/>
        <v>655.89305480091423</v>
      </c>
    </row>
    <row r="21" spans="1:15" x14ac:dyDescent="0.25">
      <c r="A21" s="12">
        <v>5</v>
      </c>
      <c r="B21" s="12">
        <v>-4.5</v>
      </c>
      <c r="C21" s="26">
        <v>4.5003909999999996</v>
      </c>
      <c r="D21" s="26">
        <v>-3.8115969999999999</v>
      </c>
      <c r="E21" s="3">
        <f t="shared" si="0"/>
        <v>9.0003910000000005</v>
      </c>
      <c r="F21" s="3">
        <f t="shared" si="1"/>
        <v>0.6884030000000001</v>
      </c>
      <c r="G21" s="12">
        <v>100</v>
      </c>
      <c r="H21" s="13">
        <v>100000</v>
      </c>
      <c r="I21" s="13">
        <f t="shared" si="2"/>
        <v>4.9960900000000042E-3</v>
      </c>
      <c r="J21" s="13">
        <f t="shared" si="3"/>
        <v>3.8115969999999997E-5</v>
      </c>
      <c r="K21" s="7">
        <f t="shared" si="4"/>
        <v>131.07602928641208</v>
      </c>
      <c r="L21" s="34"/>
      <c r="M21" s="21">
        <f>L12/I21</f>
        <v>196153.3919525067</v>
      </c>
      <c r="N21" s="13">
        <f t="shared" si="5"/>
        <v>0.19984360000000015</v>
      </c>
      <c r="O21" s="7">
        <f t="shared" si="6"/>
        <v>655.89305480091423</v>
      </c>
    </row>
    <row r="22" spans="1:15" x14ac:dyDescent="0.25">
      <c r="A22" s="14">
        <v>0.5</v>
      </c>
      <c r="B22" s="14">
        <v>-4</v>
      </c>
      <c r="C22" s="27">
        <v>6.5216899999999994E-2</v>
      </c>
      <c r="D22" s="27">
        <v>-3.3176489999999998</v>
      </c>
      <c r="E22" s="4">
        <f t="shared" si="0"/>
        <v>4.0652169000000002</v>
      </c>
      <c r="F22" s="4">
        <f t="shared" si="1"/>
        <v>0.68235100000000015</v>
      </c>
      <c r="G22" s="14">
        <v>100</v>
      </c>
      <c r="H22" s="15">
        <v>100000</v>
      </c>
      <c r="I22" s="15">
        <f t="shared" si="2"/>
        <v>4.3478309999999999E-3</v>
      </c>
      <c r="J22" s="15">
        <f t="shared" si="3"/>
        <v>3.3176489999999996E-5</v>
      </c>
      <c r="K22" s="8">
        <f t="shared" si="4"/>
        <v>131.05156693791298</v>
      </c>
      <c r="L22" s="36">
        <v>860</v>
      </c>
      <c r="M22" s="22">
        <f>L22/I22</f>
        <v>197799.77648625258</v>
      </c>
      <c r="N22" s="15">
        <f t="shared" si="5"/>
        <v>0.17391324</v>
      </c>
      <c r="O22" s="8">
        <f t="shared" si="6"/>
        <v>753.54565838640565</v>
      </c>
    </row>
    <row r="23" spans="1:15" x14ac:dyDescent="0.25">
      <c r="A23" s="14">
        <v>1</v>
      </c>
      <c r="B23" s="14">
        <v>-4</v>
      </c>
      <c r="C23" s="27">
        <v>0.56498340000000002</v>
      </c>
      <c r="D23" s="27">
        <v>-3.3176489999999998</v>
      </c>
      <c r="E23" s="4">
        <f t="shared" si="0"/>
        <v>4.5649834</v>
      </c>
      <c r="F23" s="4">
        <f t="shared" si="1"/>
        <v>0.68235100000000015</v>
      </c>
      <c r="G23" s="14">
        <v>100</v>
      </c>
      <c r="H23" s="15">
        <v>100000</v>
      </c>
      <c r="I23" s="15">
        <f t="shared" si="2"/>
        <v>4.3501659999999999E-3</v>
      </c>
      <c r="J23" s="15">
        <f t="shared" si="3"/>
        <v>3.3176489999999996E-5</v>
      </c>
      <c r="K23" s="8">
        <f t="shared" si="4"/>
        <v>131.12194810240626</v>
      </c>
      <c r="L23" s="34"/>
      <c r="M23" s="22">
        <f>L22/I23</f>
        <v>197693.60525552358</v>
      </c>
      <c r="N23" s="15">
        <f t="shared" si="5"/>
        <v>0.17400663999999999</v>
      </c>
      <c r="O23" s="8">
        <f t="shared" si="6"/>
        <v>753.54565838640565</v>
      </c>
    </row>
    <row r="24" spans="1:15" x14ac:dyDescent="0.25">
      <c r="A24" s="14">
        <v>1.5</v>
      </c>
      <c r="B24" s="14">
        <v>-4</v>
      </c>
      <c r="C24" s="27">
        <v>1.0647500000000001</v>
      </c>
      <c r="D24" s="27">
        <v>-3.3176489999999998</v>
      </c>
      <c r="E24" s="4">
        <f t="shared" si="0"/>
        <v>5.0647500000000001</v>
      </c>
      <c r="F24" s="4">
        <f t="shared" si="1"/>
        <v>0.68235100000000015</v>
      </c>
      <c r="G24" s="14">
        <v>100</v>
      </c>
      <c r="H24" s="15">
        <v>100000</v>
      </c>
      <c r="I24" s="15">
        <f t="shared" si="2"/>
        <v>4.3524999999999987E-3</v>
      </c>
      <c r="J24" s="15">
        <f t="shared" si="3"/>
        <v>3.3176489999999996E-5</v>
      </c>
      <c r="K24" s="8">
        <f t="shared" si="4"/>
        <v>131.19229912507319</v>
      </c>
      <c r="L24" s="34"/>
      <c r="M24" s="22">
        <f>L22/I24</f>
        <v>197587.5933371626</v>
      </c>
      <c r="N24" s="15">
        <f t="shared" si="5"/>
        <v>0.17409999999999995</v>
      </c>
      <c r="O24" s="8">
        <f t="shared" si="6"/>
        <v>753.54565838640565</v>
      </c>
    </row>
    <row r="25" spans="1:15" x14ac:dyDescent="0.25">
      <c r="A25" s="14">
        <v>2</v>
      </c>
      <c r="B25" s="14">
        <v>-4</v>
      </c>
      <c r="C25" s="27">
        <v>1.5645169999999999</v>
      </c>
      <c r="D25" s="27">
        <v>-3.3176489999999998</v>
      </c>
      <c r="E25" s="4">
        <f t="shared" si="0"/>
        <v>5.5645170000000004</v>
      </c>
      <c r="F25" s="4">
        <f t="shared" si="1"/>
        <v>0.68235100000000015</v>
      </c>
      <c r="G25" s="14">
        <v>100</v>
      </c>
      <c r="H25" s="15">
        <v>100000</v>
      </c>
      <c r="I25" s="15">
        <f t="shared" si="2"/>
        <v>4.3548300000000005E-3</v>
      </c>
      <c r="J25" s="15">
        <f t="shared" si="3"/>
        <v>3.3176489999999996E-5</v>
      </c>
      <c r="K25" s="8">
        <f t="shared" si="4"/>
        <v>131.26252958043486</v>
      </c>
      <c r="L25" s="34"/>
      <c r="M25" s="22">
        <f>L22/I25</f>
        <v>197481.87644523435</v>
      </c>
      <c r="N25" s="15">
        <f t="shared" si="5"/>
        <v>0.17419320000000002</v>
      </c>
      <c r="O25" s="8">
        <f t="shared" si="6"/>
        <v>753.54565838640565</v>
      </c>
    </row>
    <row r="26" spans="1:15" x14ac:dyDescent="0.25">
      <c r="A26" s="14">
        <v>2.5</v>
      </c>
      <c r="B26" s="14">
        <v>-4</v>
      </c>
      <c r="C26" s="27">
        <v>2.0642830000000001</v>
      </c>
      <c r="D26" s="27">
        <v>-3.3176489999999998</v>
      </c>
      <c r="E26" s="4">
        <f t="shared" si="0"/>
        <v>6.0642829999999996</v>
      </c>
      <c r="F26" s="4">
        <f t="shared" si="1"/>
        <v>0.68235100000000015</v>
      </c>
      <c r="G26" s="14">
        <v>100</v>
      </c>
      <c r="H26" s="15">
        <v>100000</v>
      </c>
      <c r="I26" s="15">
        <f t="shared" si="2"/>
        <v>4.3571699999999988E-3</v>
      </c>
      <c r="J26" s="15">
        <f t="shared" si="3"/>
        <v>3.3176489999999996E-5</v>
      </c>
      <c r="K26" s="8">
        <f t="shared" si="4"/>
        <v>131.33306145405976</v>
      </c>
      <c r="L26" s="34"/>
      <c r="M26" s="22">
        <f>L22/I26</f>
        <v>197375.81962604172</v>
      </c>
      <c r="N26" s="15">
        <f t="shared" si="5"/>
        <v>0.17428679999999994</v>
      </c>
      <c r="O26" s="8">
        <f t="shared" si="6"/>
        <v>753.54565838640565</v>
      </c>
    </row>
    <row r="27" spans="1:15" x14ac:dyDescent="0.25">
      <c r="A27" s="14">
        <v>3</v>
      </c>
      <c r="B27" s="14">
        <v>-4</v>
      </c>
      <c r="C27" s="27">
        <v>2.5640499999999999</v>
      </c>
      <c r="D27" s="27">
        <v>-3.3176489999999998</v>
      </c>
      <c r="E27" s="4">
        <f t="shared" si="0"/>
        <v>6.5640499999999999</v>
      </c>
      <c r="F27" s="4">
        <f t="shared" si="1"/>
        <v>0.68235100000000015</v>
      </c>
      <c r="G27" s="14">
        <v>100</v>
      </c>
      <c r="H27" s="15">
        <v>100000</v>
      </c>
      <c r="I27" s="15">
        <f t="shared" si="2"/>
        <v>4.3595000000000005E-3</v>
      </c>
      <c r="J27" s="15">
        <f t="shared" si="3"/>
        <v>3.3176489999999996E-5</v>
      </c>
      <c r="K27" s="8">
        <f t="shared" si="4"/>
        <v>131.40329190942143</v>
      </c>
      <c r="L27" s="34"/>
      <c r="M27" s="22">
        <f>L22/I27</f>
        <v>197270.32916618875</v>
      </c>
      <c r="N27" s="15">
        <f t="shared" si="5"/>
        <v>0.17438000000000001</v>
      </c>
      <c r="O27" s="8">
        <f t="shared" si="6"/>
        <v>753.54565838640565</v>
      </c>
    </row>
    <row r="28" spans="1:15" x14ac:dyDescent="0.25">
      <c r="A28" s="14">
        <v>3.5</v>
      </c>
      <c r="B28" s="14">
        <v>-4</v>
      </c>
      <c r="C28" s="27">
        <v>3.0638160000000001</v>
      </c>
      <c r="D28" s="27">
        <v>-3.3176489999999998</v>
      </c>
      <c r="E28" s="4">
        <f t="shared" si="0"/>
        <v>7.0638160000000001</v>
      </c>
      <c r="F28" s="4">
        <f t="shared" si="1"/>
        <v>0.68235100000000015</v>
      </c>
      <c r="G28" s="14">
        <v>100</v>
      </c>
      <c r="H28" s="15">
        <v>100000</v>
      </c>
      <c r="I28" s="15">
        <f t="shared" si="2"/>
        <v>4.3618399999999988E-3</v>
      </c>
      <c r="J28" s="15">
        <f t="shared" si="3"/>
        <v>3.3176489999999996E-5</v>
      </c>
      <c r="K28" s="8">
        <f t="shared" si="4"/>
        <v>131.47382378304636</v>
      </c>
      <c r="L28" s="34"/>
      <c r="M28" s="22">
        <f>L22/I28</f>
        <v>197164.49938558045</v>
      </c>
      <c r="N28" s="15">
        <f t="shared" si="5"/>
        <v>0.17447359999999995</v>
      </c>
      <c r="O28" s="8">
        <f t="shared" si="6"/>
        <v>753.54565838640565</v>
      </c>
    </row>
    <row r="29" spans="1:15" x14ac:dyDescent="0.25">
      <c r="A29" s="14">
        <v>4</v>
      </c>
      <c r="B29" s="14">
        <v>-4</v>
      </c>
      <c r="C29" s="27">
        <v>3.5635829999999999</v>
      </c>
      <c r="D29" s="27">
        <v>-3.3176489999999998</v>
      </c>
      <c r="E29" s="4">
        <f t="shared" si="0"/>
        <v>7.5635829999999995</v>
      </c>
      <c r="F29" s="4">
        <f t="shared" si="1"/>
        <v>0.68235100000000015</v>
      </c>
      <c r="G29" s="14">
        <v>100</v>
      </c>
      <c r="H29" s="15">
        <v>100000</v>
      </c>
      <c r="I29" s="15">
        <f t="shared" si="2"/>
        <v>4.3641700000000005E-3</v>
      </c>
      <c r="J29" s="15">
        <f t="shared" si="3"/>
        <v>3.3176489999999996E-5</v>
      </c>
      <c r="K29" s="8">
        <f t="shared" si="4"/>
        <v>131.54405423840802</v>
      </c>
      <c r="L29" s="34"/>
      <c r="M29" s="22">
        <f>L22/I29</f>
        <v>197059.23463109822</v>
      </c>
      <c r="N29" s="15">
        <f t="shared" si="5"/>
        <v>0.17456680000000002</v>
      </c>
      <c r="O29" s="8">
        <f t="shared" si="6"/>
        <v>753.54565838640565</v>
      </c>
    </row>
    <row r="30" spans="1:15" x14ac:dyDescent="0.25">
      <c r="A30" s="14">
        <v>4.5</v>
      </c>
      <c r="B30" s="14">
        <v>-4</v>
      </c>
      <c r="C30" s="27">
        <v>4.0633489999999997</v>
      </c>
      <c r="D30" s="27">
        <v>-3.3176489999999998</v>
      </c>
      <c r="E30" s="4">
        <f t="shared" si="0"/>
        <v>8.0633489999999988</v>
      </c>
      <c r="F30" s="4">
        <f t="shared" si="1"/>
        <v>0.68235100000000015</v>
      </c>
      <c r="G30" s="14">
        <v>100</v>
      </c>
      <c r="H30" s="15">
        <v>100000</v>
      </c>
      <c r="I30" s="15">
        <f t="shared" si="2"/>
        <v>4.3665100000000031E-3</v>
      </c>
      <c r="J30" s="15">
        <f t="shared" si="3"/>
        <v>3.3176489999999996E-5</v>
      </c>
      <c r="K30" s="8">
        <f t="shared" si="4"/>
        <v>131.61458611203307</v>
      </c>
      <c r="L30" s="34"/>
      <c r="M30" s="22">
        <f>L22/I30</f>
        <v>196953.63116081251</v>
      </c>
      <c r="N30" s="15">
        <f t="shared" si="5"/>
        <v>0.1746604000000001</v>
      </c>
      <c r="O30" s="8">
        <f t="shared" si="6"/>
        <v>753.54565838640565</v>
      </c>
    </row>
    <row r="31" spans="1:15" x14ac:dyDescent="0.25">
      <c r="A31" s="14">
        <v>5</v>
      </c>
      <c r="B31" s="14">
        <v>-4</v>
      </c>
      <c r="C31" s="27">
        <v>4.5631159999999999</v>
      </c>
      <c r="D31" s="27">
        <v>-3.3176489999999998</v>
      </c>
      <c r="E31" s="4">
        <f t="shared" si="0"/>
        <v>8.5631160000000008</v>
      </c>
      <c r="F31" s="4">
        <f t="shared" si="1"/>
        <v>0.68235100000000015</v>
      </c>
      <c r="G31" s="14">
        <v>100</v>
      </c>
      <c r="H31" s="15">
        <v>100000</v>
      </c>
      <c r="I31" s="15">
        <f t="shared" si="2"/>
        <v>4.3688400000000006E-3</v>
      </c>
      <c r="J31" s="15">
        <f t="shared" si="3"/>
        <v>3.3176489999999996E-5</v>
      </c>
      <c r="K31" s="8">
        <f t="shared" si="4"/>
        <v>131.68481656739459</v>
      </c>
      <c r="L31" s="34"/>
      <c r="M31" s="22">
        <f>L22/I31</f>
        <v>196848.591388103</v>
      </c>
      <c r="N31" s="15">
        <f t="shared" si="5"/>
        <v>0.17475360000000001</v>
      </c>
      <c r="O31" s="8">
        <f t="shared" si="6"/>
        <v>753.54565838640565</v>
      </c>
    </row>
    <row r="32" spans="1:15" x14ac:dyDescent="0.25">
      <c r="A32" s="16">
        <v>0.5</v>
      </c>
      <c r="B32" s="16">
        <v>-3.5</v>
      </c>
      <c r="C32" s="28">
        <v>0.12925680000000001</v>
      </c>
      <c r="D32" s="28">
        <v>-2.8247209999999998</v>
      </c>
      <c r="E32" s="5">
        <f t="shared" si="0"/>
        <v>3.6292567999999998</v>
      </c>
      <c r="F32" s="5">
        <f t="shared" si="1"/>
        <v>0.67527900000000018</v>
      </c>
      <c r="G32" s="16">
        <v>100</v>
      </c>
      <c r="H32" s="17">
        <v>100000</v>
      </c>
      <c r="I32" s="17">
        <f t="shared" si="2"/>
        <v>3.7074320000000001E-3</v>
      </c>
      <c r="J32" s="17">
        <f t="shared" si="3"/>
        <v>2.8247209999999997E-5</v>
      </c>
      <c r="K32" s="9">
        <f t="shared" si="4"/>
        <v>131.24949331279092</v>
      </c>
      <c r="L32" s="33">
        <v>925</v>
      </c>
      <c r="M32" s="23">
        <f>L32/I32</f>
        <v>249498.84448318943</v>
      </c>
      <c r="N32" s="17">
        <f t="shared" si="5"/>
        <v>0.14829728</v>
      </c>
      <c r="O32" s="9">
        <f t="shared" si="6"/>
        <v>885.04316001474137</v>
      </c>
    </row>
    <row r="33" spans="1:15" x14ac:dyDescent="0.25">
      <c r="A33" s="16">
        <v>1</v>
      </c>
      <c r="B33" s="16">
        <v>-3.5</v>
      </c>
      <c r="C33" s="28">
        <v>0.62905789999999995</v>
      </c>
      <c r="D33" s="28">
        <v>-2.8247209999999998</v>
      </c>
      <c r="E33" s="5">
        <f t="shared" si="0"/>
        <v>4.1290579000000003</v>
      </c>
      <c r="F33" s="5">
        <f t="shared" si="1"/>
        <v>0.67527900000000018</v>
      </c>
      <c r="G33" s="16">
        <v>100</v>
      </c>
      <c r="H33" s="17">
        <v>100000</v>
      </c>
      <c r="I33" s="17">
        <f t="shared" si="2"/>
        <v>3.7094210000000005E-3</v>
      </c>
      <c r="J33" s="17">
        <f t="shared" si="3"/>
        <v>2.8247209999999997E-5</v>
      </c>
      <c r="K33" s="9">
        <f t="shared" si="4"/>
        <v>131.3199073466017</v>
      </c>
      <c r="L33" s="34"/>
      <c r="M33" s="23">
        <f>L32/I33</f>
        <v>249365.06263376412</v>
      </c>
      <c r="N33" s="17">
        <f t="shared" si="5"/>
        <v>0.14837684000000001</v>
      </c>
      <c r="O33" s="9">
        <f t="shared" si="6"/>
        <v>885.04316001474137</v>
      </c>
    </row>
    <row r="34" spans="1:15" x14ac:dyDescent="0.25">
      <c r="A34" s="16">
        <v>1.5</v>
      </c>
      <c r="B34" s="16">
        <v>-3.5</v>
      </c>
      <c r="C34" s="28">
        <v>1.1288590000000001</v>
      </c>
      <c r="D34" s="28">
        <v>-2.8247209999999998</v>
      </c>
      <c r="E34" s="5">
        <f t="shared" ref="E34:E65" si="7">C34-B34</f>
        <v>4.6288590000000003</v>
      </c>
      <c r="F34" s="5">
        <f t="shared" ref="F34:F65" si="8">D34-B34</f>
        <v>0.67527900000000018</v>
      </c>
      <c r="G34" s="16">
        <v>100</v>
      </c>
      <c r="H34" s="17">
        <v>100000</v>
      </c>
      <c r="I34" s="17">
        <f t="shared" ref="I34:I65" si="9">(A34-C34)/G34</f>
        <v>3.7114099999999996E-3</v>
      </c>
      <c r="J34" s="17">
        <f t="shared" ref="J34:J65" si="10">(0-D34)/H34</f>
        <v>2.8247209999999997E-5</v>
      </c>
      <c r="K34" s="9">
        <f t="shared" ref="K34:K65" si="11">I34/J34</f>
        <v>131.39032138041244</v>
      </c>
      <c r="L34" s="34"/>
      <c r="M34" s="23">
        <f>L32/I34</f>
        <v>249231.42417571761</v>
      </c>
      <c r="N34" s="17">
        <f t="shared" ref="N34:N65" si="12">I34/0.025</f>
        <v>0.14845639999999999</v>
      </c>
      <c r="O34" s="9">
        <f t="shared" ref="O34:O65" si="13">0.025/J34</f>
        <v>885.04316001474137</v>
      </c>
    </row>
    <row r="35" spans="1:15" x14ac:dyDescent="0.25">
      <c r="A35" s="16">
        <v>2</v>
      </c>
      <c r="B35" s="16">
        <v>-3.5</v>
      </c>
      <c r="C35" s="28">
        <v>1.62866</v>
      </c>
      <c r="D35" s="28">
        <v>-2.8247209999999998</v>
      </c>
      <c r="E35" s="5">
        <f t="shared" si="7"/>
        <v>5.12866</v>
      </c>
      <c r="F35" s="5">
        <f t="shared" si="8"/>
        <v>0.67527900000000018</v>
      </c>
      <c r="G35" s="16">
        <v>100</v>
      </c>
      <c r="H35" s="17">
        <v>100000</v>
      </c>
      <c r="I35" s="17">
        <f t="shared" si="9"/>
        <v>3.7133999999999999E-3</v>
      </c>
      <c r="J35" s="17">
        <f t="shared" si="10"/>
        <v>2.8247209999999997E-5</v>
      </c>
      <c r="K35" s="9">
        <f t="shared" si="11"/>
        <v>131.46077081594962</v>
      </c>
      <c r="L35" s="34"/>
      <c r="M35" s="23">
        <f>L32/I35</f>
        <v>249097.86179781333</v>
      </c>
      <c r="N35" s="17">
        <f t="shared" si="12"/>
        <v>0.148536</v>
      </c>
      <c r="O35" s="9">
        <f t="shared" si="13"/>
        <v>885.04316001474137</v>
      </c>
    </row>
    <row r="36" spans="1:15" x14ac:dyDescent="0.25">
      <c r="A36" s="16">
        <v>2.5</v>
      </c>
      <c r="B36" s="16">
        <v>-3.5</v>
      </c>
      <c r="C36" s="28">
        <v>2.1284610000000002</v>
      </c>
      <c r="D36" s="28">
        <v>-2.8247209999999998</v>
      </c>
      <c r="E36" s="5">
        <f t="shared" si="7"/>
        <v>5.6284609999999997</v>
      </c>
      <c r="F36" s="5">
        <f t="shared" si="8"/>
        <v>0.67527900000000018</v>
      </c>
      <c r="G36" s="16">
        <v>100</v>
      </c>
      <c r="H36" s="17">
        <v>100000</v>
      </c>
      <c r="I36" s="17">
        <f t="shared" si="9"/>
        <v>3.7153899999999985E-3</v>
      </c>
      <c r="J36" s="17">
        <f t="shared" si="10"/>
        <v>2.8247209999999997E-5</v>
      </c>
      <c r="K36" s="9">
        <f t="shared" si="11"/>
        <v>131.53122025148676</v>
      </c>
      <c r="L36" s="34"/>
      <c r="M36" s="23">
        <f>L32/I36</f>
        <v>248964.44249459691</v>
      </c>
      <c r="N36" s="17">
        <f t="shared" si="12"/>
        <v>0.14861559999999993</v>
      </c>
      <c r="O36" s="9">
        <f t="shared" si="13"/>
        <v>885.04316001474137</v>
      </c>
    </row>
    <row r="37" spans="1:15" x14ac:dyDescent="0.25">
      <c r="A37" s="16">
        <v>3</v>
      </c>
      <c r="B37" s="16">
        <v>-3.5</v>
      </c>
      <c r="C37" s="28">
        <v>2.6282619999999999</v>
      </c>
      <c r="D37" s="28">
        <v>-2.8247209999999998</v>
      </c>
      <c r="E37" s="5">
        <f t="shared" si="7"/>
        <v>6.1282619999999994</v>
      </c>
      <c r="F37" s="5">
        <f t="shared" si="8"/>
        <v>0.67527900000000018</v>
      </c>
      <c r="G37" s="16">
        <v>100</v>
      </c>
      <c r="H37" s="17">
        <v>100000</v>
      </c>
      <c r="I37" s="17">
        <f t="shared" si="9"/>
        <v>3.717380000000001E-3</v>
      </c>
      <c r="J37" s="17">
        <f t="shared" si="10"/>
        <v>2.8247209999999997E-5</v>
      </c>
      <c r="K37" s="9">
        <f t="shared" si="11"/>
        <v>131.60166968702401</v>
      </c>
      <c r="L37" s="34"/>
      <c r="M37" s="23">
        <f>L32/I37</f>
        <v>248831.16603629431</v>
      </c>
      <c r="N37" s="17">
        <f t="shared" si="12"/>
        <v>0.14869520000000003</v>
      </c>
      <c r="O37" s="9">
        <f t="shared" si="13"/>
        <v>885.04316001474137</v>
      </c>
    </row>
    <row r="38" spans="1:15" x14ac:dyDescent="0.25">
      <c r="A38" s="16">
        <v>3.5</v>
      </c>
      <c r="B38" s="16">
        <v>-3.5</v>
      </c>
      <c r="C38" s="28">
        <v>3.128063</v>
      </c>
      <c r="D38" s="28">
        <v>-2.8247209999999998</v>
      </c>
      <c r="E38" s="5">
        <f t="shared" si="7"/>
        <v>6.628063</v>
      </c>
      <c r="F38" s="5">
        <f t="shared" si="8"/>
        <v>0.67527900000000018</v>
      </c>
      <c r="G38" s="16">
        <v>100</v>
      </c>
      <c r="H38" s="17">
        <v>100000</v>
      </c>
      <c r="I38" s="17">
        <f t="shared" si="9"/>
        <v>3.7193699999999996E-3</v>
      </c>
      <c r="J38" s="17">
        <f t="shared" si="10"/>
        <v>2.8247209999999997E-5</v>
      </c>
      <c r="K38" s="9">
        <f t="shared" si="11"/>
        <v>131.67211912256113</v>
      </c>
      <c r="L38" s="34"/>
      <c r="M38" s="23">
        <f>L32/I38</f>
        <v>248698.03219362421</v>
      </c>
      <c r="N38" s="17">
        <f t="shared" si="12"/>
        <v>0.14877479999999998</v>
      </c>
      <c r="O38" s="9">
        <f t="shared" si="13"/>
        <v>885.04316001474137</v>
      </c>
    </row>
    <row r="39" spans="1:15" x14ac:dyDescent="0.25">
      <c r="A39" s="16">
        <v>4</v>
      </c>
      <c r="B39" s="16">
        <v>-3.5</v>
      </c>
      <c r="C39" s="28">
        <v>3.6278640000000002</v>
      </c>
      <c r="D39" s="28">
        <v>-2.8247209999999998</v>
      </c>
      <c r="E39" s="5">
        <f t="shared" si="7"/>
        <v>7.1278640000000006</v>
      </c>
      <c r="F39" s="5">
        <f t="shared" si="8"/>
        <v>0.67527900000000018</v>
      </c>
      <c r="G39" s="16">
        <v>100</v>
      </c>
      <c r="H39" s="17">
        <v>100000</v>
      </c>
      <c r="I39" s="17">
        <f t="shared" si="9"/>
        <v>3.7213599999999982E-3</v>
      </c>
      <c r="J39" s="17">
        <f t="shared" si="10"/>
        <v>2.8247209999999997E-5</v>
      </c>
      <c r="K39" s="9">
        <f t="shared" si="11"/>
        <v>131.74256855809824</v>
      </c>
      <c r="L39" s="34"/>
      <c r="M39" s="23">
        <f>L32/I39</f>
        <v>248565.04073779492</v>
      </c>
      <c r="N39" s="17">
        <f t="shared" si="12"/>
        <v>0.14885439999999991</v>
      </c>
      <c r="O39" s="9">
        <f t="shared" si="13"/>
        <v>885.04316001474137</v>
      </c>
    </row>
    <row r="40" spans="1:15" x14ac:dyDescent="0.25">
      <c r="A40" s="16">
        <v>4.5</v>
      </c>
      <c r="B40" s="16">
        <v>-3.5</v>
      </c>
      <c r="C40" s="28">
        <v>4.1276650000000004</v>
      </c>
      <c r="D40" s="28">
        <v>-2.8247209999999998</v>
      </c>
      <c r="E40" s="5">
        <f t="shared" si="7"/>
        <v>7.6276650000000004</v>
      </c>
      <c r="F40" s="5">
        <f t="shared" si="8"/>
        <v>0.67527900000000018</v>
      </c>
      <c r="G40" s="16">
        <v>100</v>
      </c>
      <c r="H40" s="17">
        <v>100000</v>
      </c>
      <c r="I40" s="17">
        <f t="shared" si="9"/>
        <v>3.7233499999999964E-3</v>
      </c>
      <c r="J40" s="17">
        <f t="shared" si="10"/>
        <v>2.8247209999999997E-5</v>
      </c>
      <c r="K40" s="9">
        <f t="shared" si="11"/>
        <v>131.81301799363536</v>
      </c>
      <c r="L40" s="34"/>
      <c r="M40" s="23">
        <f>L32/I40</f>
        <v>248432.1914405041</v>
      </c>
      <c r="N40" s="17">
        <f t="shared" si="12"/>
        <v>0.14893399999999984</v>
      </c>
      <c r="O40" s="9">
        <f t="shared" si="13"/>
        <v>885.04316001474137</v>
      </c>
    </row>
    <row r="41" spans="1:15" x14ac:dyDescent="0.25">
      <c r="A41" s="16">
        <v>5</v>
      </c>
      <c r="B41" s="16">
        <v>-3.5</v>
      </c>
      <c r="C41" s="28">
        <v>4.6274660000000001</v>
      </c>
      <c r="D41" s="28">
        <v>-2.8247209999999998</v>
      </c>
      <c r="E41" s="5">
        <f t="shared" si="7"/>
        <v>8.1274660000000001</v>
      </c>
      <c r="F41" s="5">
        <f t="shared" si="8"/>
        <v>0.67527900000000018</v>
      </c>
      <c r="G41" s="16">
        <v>100</v>
      </c>
      <c r="H41" s="17">
        <v>100000</v>
      </c>
      <c r="I41" s="17">
        <f t="shared" si="9"/>
        <v>3.7253399999999993E-3</v>
      </c>
      <c r="J41" s="17">
        <f t="shared" si="10"/>
        <v>2.8247209999999997E-5</v>
      </c>
      <c r="K41" s="9">
        <f t="shared" si="11"/>
        <v>131.88346742917264</v>
      </c>
      <c r="L41" s="34"/>
      <c r="M41" s="23">
        <f>L32/I41</f>
        <v>248299.48407393691</v>
      </c>
      <c r="N41" s="17">
        <f t="shared" si="12"/>
        <v>0.14901359999999997</v>
      </c>
      <c r="O41" s="9">
        <f t="shared" si="13"/>
        <v>885.04316001474137</v>
      </c>
    </row>
    <row r="42" spans="1:15" x14ac:dyDescent="0.25">
      <c r="A42" s="10">
        <v>0.5</v>
      </c>
      <c r="B42" s="10">
        <v>-3</v>
      </c>
      <c r="C42" s="25">
        <v>0.1948908</v>
      </c>
      <c r="D42" s="25">
        <v>-2.3332169999999999</v>
      </c>
      <c r="E42" s="2">
        <f t="shared" si="7"/>
        <v>3.1948908</v>
      </c>
      <c r="F42" s="2">
        <f t="shared" si="8"/>
        <v>0.66678300000000013</v>
      </c>
      <c r="G42" s="10">
        <v>100</v>
      </c>
      <c r="H42" s="11">
        <v>100000</v>
      </c>
      <c r="I42" s="11">
        <f t="shared" si="9"/>
        <v>3.0510919999999996E-3</v>
      </c>
      <c r="J42" s="11">
        <f t="shared" si="10"/>
        <v>2.3332169999999998E-5</v>
      </c>
      <c r="K42" s="6">
        <f t="shared" si="11"/>
        <v>130.76760541346991</v>
      </c>
      <c r="L42" s="35">
        <v>1000</v>
      </c>
      <c r="M42" s="20">
        <f>L42/I42</f>
        <v>327751.50667367619</v>
      </c>
      <c r="N42" s="11">
        <f t="shared" si="12"/>
        <v>0.12204367999999997</v>
      </c>
      <c r="O42" s="6">
        <f t="shared" si="13"/>
        <v>1071.4819924593385</v>
      </c>
    </row>
    <row r="43" spans="1:15" x14ac:dyDescent="0.25">
      <c r="A43" s="10">
        <v>1</v>
      </c>
      <c r="B43" s="10">
        <v>-3</v>
      </c>
      <c r="C43" s="25">
        <v>0.69472710000000004</v>
      </c>
      <c r="D43" s="25">
        <v>-2.3332169999999999</v>
      </c>
      <c r="E43" s="2">
        <f t="shared" si="7"/>
        <v>3.6947271000000002</v>
      </c>
      <c r="F43" s="2">
        <f t="shared" si="8"/>
        <v>0.66678300000000013</v>
      </c>
      <c r="G43" s="10">
        <v>100</v>
      </c>
      <c r="H43" s="11">
        <v>100000</v>
      </c>
      <c r="I43" s="11">
        <f t="shared" si="9"/>
        <v>3.0527289999999997E-3</v>
      </c>
      <c r="J43" s="11">
        <f t="shared" si="10"/>
        <v>2.3332169999999998E-5</v>
      </c>
      <c r="K43" s="6">
        <f t="shared" si="11"/>
        <v>130.83776605433613</v>
      </c>
      <c r="L43" s="34"/>
      <c r="M43" s="20">
        <f>L42/I43</f>
        <v>327575.752711754</v>
      </c>
      <c r="N43" s="11">
        <f t="shared" si="12"/>
        <v>0.12210915999999998</v>
      </c>
      <c r="O43" s="6">
        <f t="shared" si="13"/>
        <v>1071.4819924593385</v>
      </c>
    </row>
    <row r="44" spans="1:15" x14ac:dyDescent="0.25">
      <c r="A44" s="10">
        <v>1.5</v>
      </c>
      <c r="B44" s="10">
        <v>-3</v>
      </c>
      <c r="C44" s="25">
        <v>1.194563</v>
      </c>
      <c r="D44" s="25">
        <v>-2.3332169999999999</v>
      </c>
      <c r="E44" s="2">
        <f t="shared" si="7"/>
        <v>4.1945630000000005</v>
      </c>
      <c r="F44" s="2">
        <f t="shared" si="8"/>
        <v>0.66678300000000013</v>
      </c>
      <c r="G44" s="10">
        <v>100</v>
      </c>
      <c r="H44" s="11">
        <v>100000</v>
      </c>
      <c r="I44" s="11">
        <f t="shared" si="9"/>
        <v>3.0543699999999994E-3</v>
      </c>
      <c r="J44" s="11">
        <f t="shared" si="10"/>
        <v>2.3332169999999998E-5</v>
      </c>
      <c r="K44" s="6">
        <f t="shared" si="11"/>
        <v>130.90809813232116</v>
      </c>
      <c r="L44" s="34"/>
      <c r="M44" s="20">
        <f>L42/I44</f>
        <v>327399.75837897835</v>
      </c>
      <c r="N44" s="11">
        <f t="shared" si="12"/>
        <v>0.12217479999999997</v>
      </c>
      <c r="O44" s="6">
        <f t="shared" si="13"/>
        <v>1071.4819924593385</v>
      </c>
    </row>
    <row r="45" spans="1:15" x14ac:dyDescent="0.25">
      <c r="A45" s="10">
        <v>2</v>
      </c>
      <c r="B45" s="10">
        <v>-3</v>
      </c>
      <c r="C45" s="25">
        <v>1.6943999999999999</v>
      </c>
      <c r="D45" s="25">
        <v>-2.3332169999999999</v>
      </c>
      <c r="E45" s="2">
        <f t="shared" si="7"/>
        <v>4.6943999999999999</v>
      </c>
      <c r="F45" s="2">
        <f t="shared" si="8"/>
        <v>0.66678300000000013</v>
      </c>
      <c r="G45" s="10">
        <v>100</v>
      </c>
      <c r="H45" s="11">
        <v>100000</v>
      </c>
      <c r="I45" s="11">
        <f t="shared" si="9"/>
        <v>3.056000000000001E-3</v>
      </c>
      <c r="J45" s="11">
        <f t="shared" si="10"/>
        <v>2.3332169999999998E-5</v>
      </c>
      <c r="K45" s="6">
        <f t="shared" si="11"/>
        <v>130.97795875822956</v>
      </c>
      <c r="L45" s="34"/>
      <c r="M45" s="20">
        <f>L42/I45</f>
        <v>327225.13089005224</v>
      </c>
      <c r="N45" s="11">
        <f t="shared" si="12"/>
        <v>0.12224000000000003</v>
      </c>
      <c r="O45" s="6">
        <f t="shared" si="13"/>
        <v>1071.4819924593385</v>
      </c>
    </row>
    <row r="46" spans="1:15" x14ac:dyDescent="0.25">
      <c r="A46" s="10">
        <v>2.5</v>
      </c>
      <c r="B46" s="10">
        <v>-3</v>
      </c>
      <c r="C46" s="25">
        <v>2.1942360000000001</v>
      </c>
      <c r="D46" s="25">
        <v>-2.3332169999999999</v>
      </c>
      <c r="E46" s="2">
        <f t="shared" si="7"/>
        <v>5.1942360000000001</v>
      </c>
      <c r="F46" s="2">
        <f t="shared" si="8"/>
        <v>0.66678300000000013</v>
      </c>
      <c r="G46" s="10">
        <v>100</v>
      </c>
      <c r="H46" s="11">
        <v>100000</v>
      </c>
      <c r="I46" s="11">
        <f t="shared" si="9"/>
        <v>3.0576399999999991E-3</v>
      </c>
      <c r="J46" s="11">
        <f t="shared" si="10"/>
        <v>2.3332169999999998E-5</v>
      </c>
      <c r="K46" s="6">
        <f t="shared" si="11"/>
        <v>131.04824797693482</v>
      </c>
      <c r="L46" s="34"/>
      <c r="M46" s="20">
        <f>L42/I46</f>
        <v>327049.61996834172</v>
      </c>
      <c r="N46" s="11">
        <f t="shared" si="12"/>
        <v>0.12230559999999996</v>
      </c>
      <c r="O46" s="6">
        <f t="shared" si="13"/>
        <v>1071.4819924593385</v>
      </c>
    </row>
    <row r="47" spans="1:15" x14ac:dyDescent="0.25">
      <c r="A47" s="10">
        <v>3</v>
      </c>
      <c r="B47" s="10">
        <v>-3</v>
      </c>
      <c r="C47" s="25">
        <v>2.6940719999999998</v>
      </c>
      <c r="D47" s="25">
        <v>-2.3332169999999999</v>
      </c>
      <c r="E47" s="2">
        <f t="shared" si="7"/>
        <v>5.6940720000000002</v>
      </c>
      <c r="F47" s="2">
        <f t="shared" si="8"/>
        <v>0.66678300000000013</v>
      </c>
      <c r="G47" s="10">
        <v>100</v>
      </c>
      <c r="H47" s="11">
        <v>100000</v>
      </c>
      <c r="I47" s="11">
        <f t="shared" si="9"/>
        <v>3.0592800000000019E-3</v>
      </c>
      <c r="J47" s="11">
        <f t="shared" si="10"/>
        <v>2.3332169999999998E-5</v>
      </c>
      <c r="K47" s="6">
        <f t="shared" si="11"/>
        <v>131.11853719564027</v>
      </c>
      <c r="L47" s="34"/>
      <c r="M47" s="20">
        <f>L42/I47</f>
        <v>326874.29722026078</v>
      </c>
      <c r="N47" s="11">
        <f t="shared" si="12"/>
        <v>0.12237120000000007</v>
      </c>
      <c r="O47" s="6">
        <f t="shared" si="13"/>
        <v>1071.4819924593385</v>
      </c>
    </row>
    <row r="48" spans="1:15" x14ac:dyDescent="0.25">
      <c r="A48" s="10">
        <v>3.5</v>
      </c>
      <c r="B48" s="10">
        <v>-3</v>
      </c>
      <c r="C48" s="25">
        <v>3.193908</v>
      </c>
      <c r="D48" s="25">
        <v>-2.3332169999999999</v>
      </c>
      <c r="E48" s="2">
        <f t="shared" si="7"/>
        <v>6.1939080000000004</v>
      </c>
      <c r="F48" s="2">
        <f t="shared" si="8"/>
        <v>0.66678300000000013</v>
      </c>
      <c r="G48" s="10">
        <v>100</v>
      </c>
      <c r="H48" s="11">
        <v>100000</v>
      </c>
      <c r="I48" s="11">
        <f t="shared" si="9"/>
        <v>3.0609200000000004E-3</v>
      </c>
      <c r="J48" s="11">
        <f t="shared" si="10"/>
        <v>2.3332169999999998E-5</v>
      </c>
      <c r="K48" s="6">
        <f t="shared" si="11"/>
        <v>131.18882641434556</v>
      </c>
      <c r="L48" s="34"/>
      <c r="M48" s="20">
        <f>L42/I48</f>
        <v>326699.16234334774</v>
      </c>
      <c r="N48" s="11">
        <f t="shared" si="12"/>
        <v>0.12243680000000001</v>
      </c>
      <c r="O48" s="6">
        <f t="shared" si="13"/>
        <v>1071.4819924593385</v>
      </c>
    </row>
    <row r="49" spans="1:15" x14ac:dyDescent="0.25">
      <c r="A49" s="10">
        <v>4</v>
      </c>
      <c r="B49" s="10">
        <v>-3</v>
      </c>
      <c r="C49" s="25">
        <v>3.6937449999999998</v>
      </c>
      <c r="D49" s="25">
        <v>-2.3332169999999999</v>
      </c>
      <c r="E49" s="2">
        <f t="shared" si="7"/>
        <v>6.6937449999999998</v>
      </c>
      <c r="F49" s="2">
        <f t="shared" si="8"/>
        <v>0.66678300000000013</v>
      </c>
      <c r="G49" s="10">
        <v>100</v>
      </c>
      <c r="H49" s="11">
        <v>100000</v>
      </c>
      <c r="I49" s="11">
        <f t="shared" si="9"/>
        <v>3.0625500000000016E-3</v>
      </c>
      <c r="J49" s="11">
        <f t="shared" si="10"/>
        <v>2.3332169999999998E-5</v>
      </c>
      <c r="K49" s="6">
        <f t="shared" si="11"/>
        <v>131.25868704025393</v>
      </c>
      <c r="L49" s="34"/>
      <c r="M49" s="20">
        <f>L42/I49</f>
        <v>326525.28121989826</v>
      </c>
      <c r="N49" s="11">
        <f t="shared" si="12"/>
        <v>0.12250200000000006</v>
      </c>
      <c r="O49" s="6">
        <f t="shared" si="13"/>
        <v>1071.4819924593385</v>
      </c>
    </row>
    <row r="50" spans="1:15" x14ac:dyDescent="0.25">
      <c r="A50" s="10">
        <v>4.5</v>
      </c>
      <c r="B50" s="10">
        <v>-3</v>
      </c>
      <c r="C50" s="25">
        <v>4.193581</v>
      </c>
      <c r="D50" s="25">
        <v>-2.3332169999999999</v>
      </c>
      <c r="E50" s="2">
        <f t="shared" si="7"/>
        <v>7.193581</v>
      </c>
      <c r="F50" s="2">
        <f t="shared" si="8"/>
        <v>0.66678300000000013</v>
      </c>
      <c r="G50" s="10">
        <v>100</v>
      </c>
      <c r="H50" s="11">
        <v>100000</v>
      </c>
      <c r="I50" s="11">
        <f t="shared" si="9"/>
        <v>3.0641900000000001E-3</v>
      </c>
      <c r="J50" s="11">
        <f t="shared" si="10"/>
        <v>2.3332169999999998E-5</v>
      </c>
      <c r="K50" s="6">
        <f t="shared" si="11"/>
        <v>131.32897625895922</v>
      </c>
      <c r="L50" s="34"/>
      <c r="M50" s="20">
        <f>L42/I50</f>
        <v>326350.5200395537</v>
      </c>
      <c r="N50" s="11">
        <f t="shared" si="12"/>
        <v>0.1225676</v>
      </c>
      <c r="O50" s="6">
        <f t="shared" si="13"/>
        <v>1071.4819924593385</v>
      </c>
    </row>
    <row r="51" spans="1:15" x14ac:dyDescent="0.25">
      <c r="A51" s="10">
        <v>5</v>
      </c>
      <c r="B51" s="10">
        <v>-3</v>
      </c>
      <c r="C51" s="25">
        <v>4.6934180000000003</v>
      </c>
      <c r="D51" s="25">
        <v>-2.3332169999999999</v>
      </c>
      <c r="E51" s="2">
        <f t="shared" si="7"/>
        <v>7.6934180000000003</v>
      </c>
      <c r="F51" s="2">
        <f t="shared" si="8"/>
        <v>0.66678300000000013</v>
      </c>
      <c r="G51" s="10">
        <v>100</v>
      </c>
      <c r="H51" s="11">
        <v>100000</v>
      </c>
      <c r="I51" s="11">
        <f t="shared" si="9"/>
        <v>3.0658199999999969E-3</v>
      </c>
      <c r="J51" s="11">
        <f t="shared" si="10"/>
        <v>2.3332169999999998E-5</v>
      </c>
      <c r="K51" s="6">
        <f t="shared" si="11"/>
        <v>131.39883688486742</v>
      </c>
      <c r="L51" s="34"/>
      <c r="M51" s="20">
        <f>L42/I51</f>
        <v>326177.00973964581</v>
      </c>
      <c r="N51" s="11">
        <f t="shared" si="12"/>
        <v>0.12263279999999988</v>
      </c>
      <c r="O51" s="6">
        <f t="shared" si="13"/>
        <v>1071.4819924593385</v>
      </c>
    </row>
    <row r="52" spans="1:15" x14ac:dyDescent="0.25">
      <c r="A52" s="12">
        <v>0.5</v>
      </c>
      <c r="B52" s="12">
        <v>-2.5</v>
      </c>
      <c r="C52" s="26">
        <v>0.26195590000000002</v>
      </c>
      <c r="D52" s="26">
        <v>-1.843834</v>
      </c>
      <c r="E52" s="3">
        <f t="shared" si="7"/>
        <v>2.7619559000000002</v>
      </c>
      <c r="F52" s="3">
        <f t="shared" si="8"/>
        <v>0.65616600000000003</v>
      </c>
      <c r="G52" s="12">
        <v>100</v>
      </c>
      <c r="H52" s="13">
        <v>100000</v>
      </c>
      <c r="I52" s="13">
        <f t="shared" si="9"/>
        <v>2.3804409999999996E-3</v>
      </c>
      <c r="J52" s="13">
        <f t="shared" si="10"/>
        <v>1.8438339999999999E-5</v>
      </c>
      <c r="K52" s="7">
        <f t="shared" si="11"/>
        <v>129.102782571533</v>
      </c>
      <c r="L52" s="37">
        <v>800</v>
      </c>
      <c r="M52" s="21">
        <f>L52/I52</f>
        <v>336072.18158316048</v>
      </c>
      <c r="N52" s="13">
        <f t="shared" si="12"/>
        <v>9.5217639999999978E-2</v>
      </c>
      <c r="O52" s="7">
        <f t="shared" si="13"/>
        <v>1355.8704308522351</v>
      </c>
    </row>
    <row r="53" spans="1:15" x14ac:dyDescent="0.25">
      <c r="A53" s="12">
        <v>1</v>
      </c>
      <c r="B53" s="12">
        <v>-2.5</v>
      </c>
      <c r="C53" s="26">
        <v>0.76182839999999996</v>
      </c>
      <c r="D53" s="26">
        <v>-1.8438349999999999</v>
      </c>
      <c r="E53" s="3">
        <f t="shared" si="7"/>
        <v>3.2618283999999997</v>
      </c>
      <c r="F53" s="3">
        <f t="shared" si="8"/>
        <v>0.65616500000000011</v>
      </c>
      <c r="G53" s="12">
        <v>100</v>
      </c>
      <c r="H53" s="13">
        <v>100000</v>
      </c>
      <c r="I53" s="13">
        <f t="shared" si="9"/>
        <v>2.3817160000000003E-3</v>
      </c>
      <c r="J53" s="13">
        <f t="shared" si="10"/>
        <v>1.8438349999999999E-5</v>
      </c>
      <c r="K53" s="7">
        <f t="shared" si="11"/>
        <v>129.17186190738326</v>
      </c>
      <c r="L53" s="34"/>
      <c r="M53" s="21">
        <f>L52/I53</f>
        <v>335892.27263032197</v>
      </c>
      <c r="N53" s="13">
        <f t="shared" si="12"/>
        <v>9.5268640000000002E-2</v>
      </c>
      <c r="O53" s="7">
        <f t="shared" si="13"/>
        <v>1355.8696954987838</v>
      </c>
    </row>
    <row r="54" spans="1:15" x14ac:dyDescent="0.25">
      <c r="A54" s="12">
        <v>1.5</v>
      </c>
      <c r="B54" s="12">
        <v>-2.5</v>
      </c>
      <c r="C54" s="26">
        <v>1.261701</v>
      </c>
      <c r="D54" s="26">
        <v>-1.8438349999999999</v>
      </c>
      <c r="E54" s="3">
        <f t="shared" si="7"/>
        <v>3.761701</v>
      </c>
      <c r="F54" s="3">
        <f t="shared" si="8"/>
        <v>0.65616500000000011</v>
      </c>
      <c r="G54" s="12">
        <v>100</v>
      </c>
      <c r="H54" s="13">
        <v>100000</v>
      </c>
      <c r="I54" s="13">
        <f t="shared" si="9"/>
        <v>2.3829900000000002E-3</v>
      </c>
      <c r="J54" s="13">
        <f t="shared" si="10"/>
        <v>1.8438349999999999E-5</v>
      </c>
      <c r="K54" s="7">
        <f t="shared" si="11"/>
        <v>129.24095702706589</v>
      </c>
      <c r="L54" s="34"/>
      <c r="M54" s="21">
        <f>L52/I54</f>
        <v>335712.6970738442</v>
      </c>
      <c r="N54" s="13">
        <f t="shared" si="12"/>
        <v>9.5319600000000004E-2</v>
      </c>
      <c r="O54" s="7">
        <f t="shared" si="13"/>
        <v>1355.8696954987838</v>
      </c>
    </row>
    <row r="55" spans="1:15" x14ac:dyDescent="0.25">
      <c r="A55" s="12">
        <v>2</v>
      </c>
      <c r="B55" s="12">
        <v>-2.5</v>
      </c>
      <c r="C55" s="26">
        <v>1.7615730000000001</v>
      </c>
      <c r="D55" s="26">
        <v>-1.8438349999999999</v>
      </c>
      <c r="E55" s="3">
        <f t="shared" si="7"/>
        <v>4.2615730000000003</v>
      </c>
      <c r="F55" s="3">
        <f t="shared" si="8"/>
        <v>0.65616500000000011</v>
      </c>
      <c r="G55" s="12">
        <v>100</v>
      </c>
      <c r="H55" s="13">
        <v>100000</v>
      </c>
      <c r="I55" s="13">
        <f t="shared" si="9"/>
        <v>2.3842699999999995E-3</v>
      </c>
      <c r="J55" s="13">
        <f t="shared" si="10"/>
        <v>1.8438349999999999E-5</v>
      </c>
      <c r="K55" s="7">
        <f t="shared" si="11"/>
        <v>129.31037755547538</v>
      </c>
      <c r="L55" s="34"/>
      <c r="M55" s="21">
        <f>L52/I55</f>
        <v>335532.46905761521</v>
      </c>
      <c r="N55" s="13">
        <f t="shared" si="12"/>
        <v>9.5370799999999978E-2</v>
      </c>
      <c r="O55" s="7">
        <f t="shared" si="13"/>
        <v>1355.8696954987838</v>
      </c>
    </row>
    <row r="56" spans="1:15" x14ac:dyDescent="0.25">
      <c r="A56" s="12">
        <v>2.5</v>
      </c>
      <c r="B56" s="12">
        <v>-2.5</v>
      </c>
      <c r="C56" s="26">
        <v>2.2614459999999998</v>
      </c>
      <c r="D56" s="26">
        <v>-1.8438349999999999</v>
      </c>
      <c r="E56" s="3">
        <f t="shared" si="7"/>
        <v>4.7614459999999994</v>
      </c>
      <c r="F56" s="3">
        <f t="shared" si="8"/>
        <v>0.65616500000000011</v>
      </c>
      <c r="G56" s="12">
        <v>100</v>
      </c>
      <c r="H56" s="13">
        <v>100000</v>
      </c>
      <c r="I56" s="13">
        <f t="shared" si="9"/>
        <v>2.3855400000000015E-3</v>
      </c>
      <c r="J56" s="13">
        <f t="shared" si="10"/>
        <v>1.8438349999999999E-5</v>
      </c>
      <c r="K56" s="7">
        <f t="shared" si="11"/>
        <v>129.37925573600683</v>
      </c>
      <c r="L56" s="34"/>
      <c r="M56" s="21">
        <f>L52/I56</f>
        <v>335353.84022066259</v>
      </c>
      <c r="N56" s="13">
        <f t="shared" si="12"/>
        <v>9.5421600000000051E-2</v>
      </c>
      <c r="O56" s="7">
        <f t="shared" si="13"/>
        <v>1355.8696954987838</v>
      </c>
    </row>
    <row r="57" spans="1:15" x14ac:dyDescent="0.25">
      <c r="A57" s="12">
        <v>3</v>
      </c>
      <c r="B57" s="12">
        <v>-2.5</v>
      </c>
      <c r="C57" s="26">
        <v>2.7613180000000002</v>
      </c>
      <c r="D57" s="26">
        <v>-1.8438349999999999</v>
      </c>
      <c r="E57" s="3">
        <f t="shared" si="7"/>
        <v>5.2613180000000002</v>
      </c>
      <c r="F57" s="3">
        <f t="shared" si="8"/>
        <v>0.65616500000000011</v>
      </c>
      <c r="G57" s="12">
        <v>100</v>
      </c>
      <c r="H57" s="13">
        <v>100000</v>
      </c>
      <c r="I57" s="13">
        <f t="shared" si="9"/>
        <v>2.3868199999999983E-3</v>
      </c>
      <c r="J57" s="13">
        <f t="shared" si="10"/>
        <v>1.8438349999999999E-5</v>
      </c>
      <c r="K57" s="7">
        <f t="shared" si="11"/>
        <v>129.44867626441621</v>
      </c>
      <c r="L57" s="34"/>
      <c r="M57" s="21">
        <f>L52/I57</f>
        <v>335173.99720129737</v>
      </c>
      <c r="N57" s="13">
        <f t="shared" si="12"/>
        <v>9.5472799999999927E-2</v>
      </c>
      <c r="O57" s="7">
        <f t="shared" si="13"/>
        <v>1355.8696954987838</v>
      </c>
    </row>
    <row r="58" spans="1:15" x14ac:dyDescent="0.25">
      <c r="A58" s="12">
        <v>3.5</v>
      </c>
      <c r="B58" s="12">
        <v>-2.5</v>
      </c>
      <c r="C58" s="26">
        <v>3.26119</v>
      </c>
      <c r="D58" s="26">
        <v>-1.8438349999999999</v>
      </c>
      <c r="E58" s="3">
        <f t="shared" si="7"/>
        <v>5.76119</v>
      </c>
      <c r="F58" s="3">
        <f t="shared" si="8"/>
        <v>0.65616500000000011</v>
      </c>
      <c r="G58" s="12">
        <v>100</v>
      </c>
      <c r="H58" s="13">
        <v>100000</v>
      </c>
      <c r="I58" s="13">
        <f t="shared" si="9"/>
        <v>2.3880999999999998E-3</v>
      </c>
      <c r="J58" s="13">
        <f t="shared" si="10"/>
        <v>1.8438349999999999E-5</v>
      </c>
      <c r="K58" s="7">
        <f t="shared" si="11"/>
        <v>129.51809679282582</v>
      </c>
      <c r="L58" s="34"/>
      <c r="M58" s="21">
        <f>L52/I58</f>
        <v>334994.34697039489</v>
      </c>
      <c r="N58" s="13">
        <f t="shared" si="12"/>
        <v>9.5523999999999984E-2</v>
      </c>
      <c r="O58" s="7">
        <f t="shared" si="13"/>
        <v>1355.8696954987838</v>
      </c>
    </row>
    <row r="59" spans="1:15" x14ac:dyDescent="0.25">
      <c r="A59" s="12">
        <v>4</v>
      </c>
      <c r="B59" s="12">
        <v>-2.5</v>
      </c>
      <c r="C59" s="26">
        <v>3.761063</v>
      </c>
      <c r="D59" s="26">
        <v>-1.8438349999999999</v>
      </c>
      <c r="E59" s="3">
        <f t="shared" si="7"/>
        <v>6.261063</v>
      </c>
      <c r="F59" s="3">
        <f t="shared" si="8"/>
        <v>0.65616500000000011</v>
      </c>
      <c r="G59" s="12">
        <v>100</v>
      </c>
      <c r="H59" s="13">
        <v>100000</v>
      </c>
      <c r="I59" s="13">
        <f t="shared" si="9"/>
        <v>2.3893699999999996E-3</v>
      </c>
      <c r="J59" s="13">
        <f t="shared" si="10"/>
        <v>1.8438349999999999E-5</v>
      </c>
      <c r="K59" s="7">
        <f t="shared" si="11"/>
        <v>129.58697497335714</v>
      </c>
      <c r="L59" s="34"/>
      <c r="M59" s="21">
        <f>L52/I59</f>
        <v>334816.2904866137</v>
      </c>
      <c r="N59" s="13">
        <f t="shared" si="12"/>
        <v>9.5574799999999974E-2</v>
      </c>
      <c r="O59" s="7">
        <f t="shared" si="13"/>
        <v>1355.8696954987838</v>
      </c>
    </row>
    <row r="60" spans="1:15" x14ac:dyDescent="0.25">
      <c r="A60" s="12">
        <v>4.5</v>
      </c>
      <c r="B60" s="12">
        <v>-2.5</v>
      </c>
      <c r="C60" s="26">
        <v>4.2609349999999999</v>
      </c>
      <c r="D60" s="26">
        <v>-1.8438349999999999</v>
      </c>
      <c r="E60" s="3">
        <f t="shared" si="7"/>
        <v>6.7609349999999999</v>
      </c>
      <c r="F60" s="3">
        <f t="shared" si="8"/>
        <v>0.65616500000000011</v>
      </c>
      <c r="G60" s="12">
        <v>100</v>
      </c>
      <c r="H60" s="13">
        <v>100000</v>
      </c>
      <c r="I60" s="13">
        <f t="shared" si="9"/>
        <v>2.3906500000000007E-3</v>
      </c>
      <c r="J60" s="13">
        <f t="shared" si="10"/>
        <v>1.8438349999999999E-5</v>
      </c>
      <c r="K60" s="7">
        <f t="shared" si="11"/>
        <v>129.65639550176675</v>
      </c>
      <c r="L60" s="34"/>
      <c r="M60" s="21">
        <f>L52/I60</f>
        <v>334637.02340367675</v>
      </c>
      <c r="N60" s="13">
        <f t="shared" si="12"/>
        <v>9.5626000000000017E-2</v>
      </c>
      <c r="O60" s="7">
        <f t="shared" si="13"/>
        <v>1355.8696954987838</v>
      </c>
    </row>
    <row r="61" spans="1:15" x14ac:dyDescent="0.25">
      <c r="A61" s="12">
        <v>5</v>
      </c>
      <c r="B61" s="12">
        <v>-2.5</v>
      </c>
      <c r="C61" s="26">
        <v>4.7608069999999998</v>
      </c>
      <c r="D61" s="26">
        <v>-1.8438349999999999</v>
      </c>
      <c r="E61" s="3">
        <f t="shared" si="7"/>
        <v>7.2608069999999998</v>
      </c>
      <c r="F61" s="3">
        <f t="shared" si="8"/>
        <v>0.65616500000000011</v>
      </c>
      <c r="G61" s="12">
        <v>100</v>
      </c>
      <c r="H61" s="13">
        <v>100000</v>
      </c>
      <c r="I61" s="13">
        <f t="shared" si="9"/>
        <v>2.3919300000000022E-3</v>
      </c>
      <c r="J61" s="13">
        <f t="shared" si="10"/>
        <v>1.8438349999999999E-5</v>
      </c>
      <c r="K61" s="7">
        <f t="shared" si="11"/>
        <v>129.72581603017636</v>
      </c>
      <c r="L61" s="34"/>
      <c r="M61" s="21">
        <f>L52/I61</f>
        <v>334457.94818410208</v>
      </c>
      <c r="N61" s="13">
        <f t="shared" si="12"/>
        <v>9.5677200000000087E-2</v>
      </c>
      <c r="O61" s="7">
        <f t="shared" si="13"/>
        <v>1355.8696954987838</v>
      </c>
    </row>
    <row r="62" spans="1:15" x14ac:dyDescent="0.25">
      <c r="A62" s="14">
        <v>0.5</v>
      </c>
      <c r="B62" s="14">
        <v>-2</v>
      </c>
      <c r="C62" s="27">
        <v>0.32996389999999998</v>
      </c>
      <c r="D62" s="27">
        <v>-1.357926</v>
      </c>
      <c r="E62" s="4">
        <f t="shared" si="7"/>
        <v>2.3299639000000001</v>
      </c>
      <c r="F62" s="4">
        <f t="shared" si="8"/>
        <v>0.64207400000000003</v>
      </c>
      <c r="G62" s="14">
        <v>100</v>
      </c>
      <c r="H62" s="15">
        <v>100000</v>
      </c>
      <c r="I62" s="15">
        <f t="shared" si="9"/>
        <v>1.7003610000000003E-3</v>
      </c>
      <c r="J62" s="15">
        <f t="shared" si="10"/>
        <v>1.3579259999999999E-5</v>
      </c>
      <c r="K62" s="8">
        <f t="shared" si="11"/>
        <v>125.2175008063768</v>
      </c>
      <c r="L62" s="36">
        <v>850</v>
      </c>
      <c r="M62" s="22">
        <f>L62/I62</f>
        <v>499893.84607151063</v>
      </c>
      <c r="N62" s="15">
        <f t="shared" si="12"/>
        <v>6.8014440000000009E-2</v>
      </c>
      <c r="O62" s="8">
        <f t="shared" si="13"/>
        <v>1841.042884516535</v>
      </c>
    </row>
    <row r="63" spans="1:15" x14ac:dyDescent="0.25">
      <c r="A63" s="14">
        <v>1</v>
      </c>
      <c r="B63" s="14">
        <v>-2</v>
      </c>
      <c r="C63" s="27">
        <v>0.82987270000000002</v>
      </c>
      <c r="D63" s="27">
        <v>-1.357926</v>
      </c>
      <c r="E63" s="4">
        <f t="shared" si="7"/>
        <v>2.8298727000000001</v>
      </c>
      <c r="F63" s="4">
        <f t="shared" si="8"/>
        <v>0.64207400000000003</v>
      </c>
      <c r="G63" s="14">
        <v>100</v>
      </c>
      <c r="H63" s="15">
        <v>100000</v>
      </c>
      <c r="I63" s="15">
        <f t="shared" si="9"/>
        <v>1.7012729999999999E-3</v>
      </c>
      <c r="J63" s="15">
        <f t="shared" si="10"/>
        <v>1.3579259999999999E-5</v>
      </c>
      <c r="K63" s="8">
        <f t="shared" si="11"/>
        <v>125.28466205080395</v>
      </c>
      <c r="L63" s="34"/>
      <c r="M63" s="22">
        <f>L62/I63</f>
        <v>499625.86839384394</v>
      </c>
      <c r="N63" s="15">
        <f t="shared" si="12"/>
        <v>6.8050919999999987E-2</v>
      </c>
      <c r="O63" s="8">
        <f t="shared" si="13"/>
        <v>1841.042884516535</v>
      </c>
    </row>
    <row r="64" spans="1:15" x14ac:dyDescent="0.25">
      <c r="A64" s="14">
        <v>1.5</v>
      </c>
      <c r="B64" s="14">
        <v>-2</v>
      </c>
      <c r="C64" s="27">
        <v>1.329782</v>
      </c>
      <c r="D64" s="27">
        <v>-1.357926</v>
      </c>
      <c r="E64" s="4">
        <f t="shared" si="7"/>
        <v>3.3297819999999998</v>
      </c>
      <c r="F64" s="4">
        <f t="shared" si="8"/>
        <v>0.64207400000000003</v>
      </c>
      <c r="G64" s="14">
        <v>100</v>
      </c>
      <c r="H64" s="15">
        <v>100000</v>
      </c>
      <c r="I64" s="15">
        <f t="shared" si="9"/>
        <v>1.7021799999999998E-3</v>
      </c>
      <c r="J64" s="15">
        <f t="shared" si="10"/>
        <v>1.3579259999999999E-5</v>
      </c>
      <c r="K64" s="8">
        <f t="shared" si="11"/>
        <v>125.3514550866542</v>
      </c>
      <c r="L64" s="34"/>
      <c r="M64" s="22">
        <f>L62/I64</f>
        <v>499359.64469092584</v>
      </c>
      <c r="N64" s="15">
        <f t="shared" si="12"/>
        <v>6.8087199999999987E-2</v>
      </c>
      <c r="O64" s="8">
        <f t="shared" si="13"/>
        <v>1841.042884516535</v>
      </c>
    </row>
    <row r="65" spans="1:15" x14ac:dyDescent="0.25">
      <c r="A65" s="14">
        <v>2</v>
      </c>
      <c r="B65" s="14">
        <v>-2</v>
      </c>
      <c r="C65" s="27">
        <v>1.829691</v>
      </c>
      <c r="D65" s="27">
        <v>-1.357926</v>
      </c>
      <c r="E65" s="4">
        <f t="shared" si="7"/>
        <v>3.829691</v>
      </c>
      <c r="F65" s="4">
        <f t="shared" si="8"/>
        <v>0.64207400000000003</v>
      </c>
      <c r="G65" s="14">
        <v>100</v>
      </c>
      <c r="H65" s="15">
        <v>100000</v>
      </c>
      <c r="I65" s="15">
        <f t="shared" si="9"/>
        <v>1.7030900000000004E-3</v>
      </c>
      <c r="J65" s="15">
        <f t="shared" si="10"/>
        <v>1.3579259999999999E-5</v>
      </c>
      <c r="K65" s="8">
        <f t="shared" si="11"/>
        <v>125.41846904765065</v>
      </c>
      <c r="L65" s="34"/>
      <c r="M65" s="22">
        <f>L62/I65</f>
        <v>499092.82539384282</v>
      </c>
      <c r="N65" s="15">
        <f t="shared" si="12"/>
        <v>6.8123600000000006E-2</v>
      </c>
      <c r="O65" s="8">
        <f t="shared" si="13"/>
        <v>1841.042884516535</v>
      </c>
    </row>
    <row r="66" spans="1:15" x14ac:dyDescent="0.25">
      <c r="A66" s="14">
        <v>2.5</v>
      </c>
      <c r="B66" s="14">
        <v>-2</v>
      </c>
      <c r="C66" s="27">
        <v>2.3296000000000001</v>
      </c>
      <c r="D66" s="27">
        <v>-1.357926</v>
      </c>
      <c r="E66" s="4">
        <f t="shared" ref="E66:E91" si="14">C66-B66</f>
        <v>4.3296000000000001</v>
      </c>
      <c r="F66" s="4">
        <f t="shared" ref="F66:F91" si="15">D66-B66</f>
        <v>0.64207400000000003</v>
      </c>
      <c r="G66" s="14">
        <v>100</v>
      </c>
      <c r="H66" s="15">
        <v>100000</v>
      </c>
      <c r="I66" s="15">
        <f t="shared" ref="I66:I91" si="16">(A66-C66)/G66</f>
        <v>1.7039999999999989E-3</v>
      </c>
      <c r="J66" s="15">
        <f t="shared" ref="J66:J91" si="17">(0-D66)/H66</f>
        <v>1.3579259999999999E-5</v>
      </c>
      <c r="K66" s="8">
        <f t="shared" ref="K66:K91" si="18">I66/J66</f>
        <v>125.48548300864694</v>
      </c>
      <c r="L66" s="34"/>
      <c r="M66" s="22">
        <f>L62/I66</f>
        <v>498826.29107981251</v>
      </c>
      <c r="N66" s="15">
        <f t="shared" ref="N66:N91" si="19">I66/0.025</f>
        <v>6.8159999999999957E-2</v>
      </c>
      <c r="O66" s="8">
        <f t="shared" ref="O66:O91" si="20">0.025/J66</f>
        <v>1841.042884516535</v>
      </c>
    </row>
    <row r="67" spans="1:15" x14ac:dyDescent="0.25">
      <c r="A67" s="14">
        <v>3</v>
      </c>
      <c r="B67" s="14">
        <v>-2</v>
      </c>
      <c r="C67" s="27">
        <v>2.8295089999999998</v>
      </c>
      <c r="D67" s="27">
        <v>-1.357926</v>
      </c>
      <c r="E67" s="4">
        <f t="shared" si="14"/>
        <v>4.8295089999999998</v>
      </c>
      <c r="F67" s="4">
        <f t="shared" si="15"/>
        <v>0.64207400000000003</v>
      </c>
      <c r="G67" s="14">
        <v>100</v>
      </c>
      <c r="H67" s="15">
        <v>100000</v>
      </c>
      <c r="I67" s="15">
        <f t="shared" si="16"/>
        <v>1.7049100000000018E-3</v>
      </c>
      <c r="J67" s="15">
        <f t="shared" si="17"/>
        <v>1.3579259999999999E-5</v>
      </c>
      <c r="K67" s="8">
        <f t="shared" si="18"/>
        <v>125.55249696964354</v>
      </c>
      <c r="L67" s="34"/>
      <c r="M67" s="22">
        <f>L62/I67</f>
        <v>498560.04129250173</v>
      </c>
      <c r="N67" s="15">
        <f t="shared" si="19"/>
        <v>6.819640000000006E-2</v>
      </c>
      <c r="O67" s="8">
        <f t="shared" si="20"/>
        <v>1841.042884516535</v>
      </c>
    </row>
    <row r="68" spans="1:15" x14ac:dyDescent="0.25">
      <c r="A68" s="14">
        <v>3.5</v>
      </c>
      <c r="B68" s="14">
        <v>-2</v>
      </c>
      <c r="C68" s="27">
        <v>3.3294169999999998</v>
      </c>
      <c r="D68" s="27">
        <v>-1.357926</v>
      </c>
      <c r="E68" s="4">
        <f t="shared" si="14"/>
        <v>5.3294169999999994</v>
      </c>
      <c r="F68" s="4">
        <f t="shared" si="15"/>
        <v>0.64207400000000003</v>
      </c>
      <c r="G68" s="14">
        <v>100</v>
      </c>
      <c r="H68" s="15">
        <v>100000</v>
      </c>
      <c r="I68" s="15">
        <f t="shared" si="16"/>
        <v>1.7058300000000015E-3</v>
      </c>
      <c r="J68" s="15">
        <f t="shared" si="17"/>
        <v>1.3579259999999999E-5</v>
      </c>
      <c r="K68" s="8">
        <f t="shared" si="18"/>
        <v>125.62024734779374</v>
      </c>
      <c r="L68" s="34"/>
      <c r="M68" s="22">
        <f>L62/I68</f>
        <v>498291.15445267071</v>
      </c>
      <c r="N68" s="15">
        <f t="shared" si="19"/>
        <v>6.8233200000000049E-2</v>
      </c>
      <c r="O68" s="8">
        <f t="shared" si="20"/>
        <v>1841.042884516535</v>
      </c>
    </row>
    <row r="69" spans="1:15" x14ac:dyDescent="0.25">
      <c r="A69" s="14">
        <v>4</v>
      </c>
      <c r="B69" s="14">
        <v>-2</v>
      </c>
      <c r="C69" s="27">
        <v>3.829326</v>
      </c>
      <c r="D69" s="27">
        <v>-1.357926</v>
      </c>
      <c r="E69" s="4">
        <f t="shared" si="14"/>
        <v>5.829326</v>
      </c>
      <c r="F69" s="4">
        <f t="shared" si="15"/>
        <v>0.64207400000000003</v>
      </c>
      <c r="G69" s="14">
        <v>100</v>
      </c>
      <c r="H69" s="15">
        <v>100000</v>
      </c>
      <c r="I69" s="15">
        <f t="shared" si="16"/>
        <v>1.70674E-3</v>
      </c>
      <c r="J69" s="15">
        <f t="shared" si="17"/>
        <v>1.3579259999999999E-5</v>
      </c>
      <c r="K69" s="8">
        <f t="shared" si="18"/>
        <v>125.68726130879003</v>
      </c>
      <c r="L69" s="34"/>
      <c r="M69" s="22">
        <f>L62/I69</f>
        <v>498025.47546785098</v>
      </c>
      <c r="N69" s="15">
        <f t="shared" si="19"/>
        <v>6.82696E-2</v>
      </c>
      <c r="O69" s="8">
        <f t="shared" si="20"/>
        <v>1841.042884516535</v>
      </c>
    </row>
    <row r="70" spans="1:15" x14ac:dyDescent="0.25">
      <c r="A70" s="14">
        <v>4.5</v>
      </c>
      <c r="B70" s="14">
        <v>-2</v>
      </c>
      <c r="C70" s="27">
        <v>4.3292349999999997</v>
      </c>
      <c r="D70" s="27">
        <v>-1.357926</v>
      </c>
      <c r="E70" s="4">
        <f t="shared" si="14"/>
        <v>6.3292349999999997</v>
      </c>
      <c r="F70" s="4">
        <f t="shared" si="15"/>
        <v>0.64207400000000003</v>
      </c>
      <c r="G70" s="14">
        <v>100</v>
      </c>
      <c r="H70" s="15">
        <v>100000</v>
      </c>
      <c r="I70" s="15">
        <f t="shared" si="16"/>
        <v>1.7076500000000028E-3</v>
      </c>
      <c r="J70" s="15">
        <f t="shared" si="17"/>
        <v>1.3579259999999999E-5</v>
      </c>
      <c r="K70" s="8">
        <f t="shared" si="18"/>
        <v>125.75427526978663</v>
      </c>
      <c r="L70" s="34"/>
      <c r="M70" s="22">
        <f>L62/I70</f>
        <v>497760.0796416119</v>
      </c>
      <c r="N70" s="15">
        <f t="shared" si="19"/>
        <v>6.8306000000000103E-2</v>
      </c>
      <c r="O70" s="8">
        <f t="shared" si="20"/>
        <v>1841.042884516535</v>
      </c>
    </row>
    <row r="71" spans="1:15" x14ac:dyDescent="0.25">
      <c r="A71" s="14">
        <v>5</v>
      </c>
      <c r="B71" s="14">
        <v>-2</v>
      </c>
      <c r="C71" s="27">
        <v>4.8291440000000003</v>
      </c>
      <c r="D71" s="27">
        <v>-1.357926</v>
      </c>
      <c r="E71" s="4">
        <f t="shared" si="14"/>
        <v>6.8291440000000003</v>
      </c>
      <c r="F71" s="4">
        <f t="shared" si="15"/>
        <v>0.64207400000000003</v>
      </c>
      <c r="G71" s="14">
        <v>100</v>
      </c>
      <c r="H71" s="15">
        <v>100000</v>
      </c>
      <c r="I71" s="15">
        <f t="shared" si="16"/>
        <v>1.7085599999999968E-3</v>
      </c>
      <c r="J71" s="15">
        <f t="shared" si="17"/>
        <v>1.3579259999999999E-5</v>
      </c>
      <c r="K71" s="8">
        <f t="shared" si="18"/>
        <v>125.8212892307826</v>
      </c>
      <c r="L71" s="34"/>
      <c r="M71" s="22">
        <f>L62/I71</f>
        <v>497494.96652151615</v>
      </c>
      <c r="N71" s="15">
        <f t="shared" si="19"/>
        <v>6.8342399999999873E-2</v>
      </c>
      <c r="O71" s="8">
        <f t="shared" si="20"/>
        <v>1841.042884516535</v>
      </c>
    </row>
    <row r="72" spans="1:15" x14ac:dyDescent="0.25">
      <c r="A72" s="16">
        <v>0.5</v>
      </c>
      <c r="B72" s="16">
        <v>-1.5</v>
      </c>
      <c r="C72" s="28">
        <v>0.397561</v>
      </c>
      <c r="D72" s="28">
        <v>-0.87867189999999995</v>
      </c>
      <c r="E72" s="5">
        <f t="shared" si="14"/>
        <v>1.8975610000000001</v>
      </c>
      <c r="F72" s="5">
        <f t="shared" si="15"/>
        <v>0.62132810000000005</v>
      </c>
      <c r="G72" s="16">
        <v>100</v>
      </c>
      <c r="H72" s="17">
        <v>100000</v>
      </c>
      <c r="I72" s="17">
        <f t="shared" si="16"/>
        <v>1.02439E-3</v>
      </c>
      <c r="J72" s="17">
        <f t="shared" si="17"/>
        <v>8.7867189999999987E-6</v>
      </c>
      <c r="K72" s="9">
        <f t="shared" si="18"/>
        <v>116.58390350254744</v>
      </c>
      <c r="L72" s="33">
        <v>1000</v>
      </c>
      <c r="M72" s="23">
        <f>L72/I72</f>
        <v>976190.70861683541</v>
      </c>
      <c r="N72" s="17">
        <f t="shared" si="19"/>
        <v>4.0975600000000001E-2</v>
      </c>
      <c r="O72" s="9">
        <f t="shared" si="20"/>
        <v>2845.2030843367138</v>
      </c>
    </row>
    <row r="73" spans="1:15" x14ac:dyDescent="0.25">
      <c r="A73" s="16">
        <v>1</v>
      </c>
      <c r="B73" s="16">
        <v>-1.5</v>
      </c>
      <c r="C73" s="28">
        <v>0.89750620000000003</v>
      </c>
      <c r="D73" s="28">
        <v>-0.87867189999999995</v>
      </c>
      <c r="E73" s="5">
        <f t="shared" si="14"/>
        <v>2.3975062</v>
      </c>
      <c r="F73" s="5">
        <f t="shared" si="15"/>
        <v>0.62132810000000005</v>
      </c>
      <c r="G73" s="16">
        <v>100</v>
      </c>
      <c r="H73" s="17">
        <v>100000</v>
      </c>
      <c r="I73" s="17">
        <f t="shared" si="16"/>
        <v>1.0249379999999998E-3</v>
      </c>
      <c r="J73" s="17">
        <f t="shared" si="17"/>
        <v>8.7867189999999987E-6</v>
      </c>
      <c r="K73" s="9">
        <f t="shared" si="18"/>
        <v>116.64627035415607</v>
      </c>
      <c r="L73" s="34"/>
      <c r="M73" s="23">
        <f>L72/I73</f>
        <v>975668.77215987723</v>
      </c>
      <c r="N73" s="17">
        <f t="shared" si="19"/>
        <v>4.0997519999999989E-2</v>
      </c>
      <c r="O73" s="9">
        <f t="shared" si="20"/>
        <v>2845.2030843367138</v>
      </c>
    </row>
    <row r="74" spans="1:15" x14ac:dyDescent="0.25">
      <c r="A74" s="16">
        <v>1.5</v>
      </c>
      <c r="B74" s="16">
        <v>-1.5</v>
      </c>
      <c r="C74" s="28">
        <v>1.397451</v>
      </c>
      <c r="D74" s="28">
        <v>-0.87867189999999995</v>
      </c>
      <c r="E74" s="5">
        <f t="shared" si="14"/>
        <v>2.8974510000000002</v>
      </c>
      <c r="F74" s="5">
        <f t="shared" si="15"/>
        <v>0.62132810000000005</v>
      </c>
      <c r="G74" s="16">
        <v>100</v>
      </c>
      <c r="H74" s="17">
        <v>100000</v>
      </c>
      <c r="I74" s="17">
        <f t="shared" si="16"/>
        <v>1.02549E-3</v>
      </c>
      <c r="J74" s="17">
        <f t="shared" si="17"/>
        <v>8.7867189999999987E-6</v>
      </c>
      <c r="K74" s="9">
        <f t="shared" si="18"/>
        <v>116.70909243825825</v>
      </c>
      <c r="L74" s="34"/>
      <c r="M74" s="23">
        <f>L72/I74</f>
        <v>975143.58989361185</v>
      </c>
      <c r="N74" s="17">
        <f t="shared" si="19"/>
        <v>4.1019599999999996E-2</v>
      </c>
      <c r="O74" s="9">
        <f t="shared" si="20"/>
        <v>2845.2030843367138</v>
      </c>
    </row>
    <row r="75" spans="1:15" x14ac:dyDescent="0.25">
      <c r="A75" s="16">
        <v>2</v>
      </c>
      <c r="B75" s="16">
        <v>-1.5</v>
      </c>
      <c r="C75" s="28">
        <v>1.897397</v>
      </c>
      <c r="D75" s="28">
        <v>-0.87867189999999995</v>
      </c>
      <c r="E75" s="5">
        <f t="shared" si="14"/>
        <v>3.3973969999999998</v>
      </c>
      <c r="F75" s="5">
        <f t="shared" si="15"/>
        <v>0.62132810000000005</v>
      </c>
      <c r="G75" s="16">
        <v>100</v>
      </c>
      <c r="H75" s="17">
        <v>100000</v>
      </c>
      <c r="I75" s="17">
        <f t="shared" si="16"/>
        <v>1.02603E-3</v>
      </c>
      <c r="J75" s="17">
        <f t="shared" si="17"/>
        <v>8.7867189999999987E-6</v>
      </c>
      <c r="K75" s="9">
        <f t="shared" si="18"/>
        <v>116.77054882487994</v>
      </c>
      <c r="L75" s="34"/>
      <c r="M75" s="23">
        <f>L72/I75</f>
        <v>974630.37143163453</v>
      </c>
      <c r="N75" s="17">
        <f t="shared" si="19"/>
        <v>4.10412E-2</v>
      </c>
      <c r="O75" s="9">
        <f t="shared" si="20"/>
        <v>2845.2030843367138</v>
      </c>
    </row>
    <row r="76" spans="1:15" x14ac:dyDescent="0.25">
      <c r="A76" s="16">
        <v>2.5</v>
      </c>
      <c r="B76" s="16">
        <v>-1.5</v>
      </c>
      <c r="C76" s="28">
        <v>2.3973420000000001</v>
      </c>
      <c r="D76" s="28">
        <v>-0.87867189999999995</v>
      </c>
      <c r="E76" s="5">
        <f t="shared" si="14"/>
        <v>3.8973420000000001</v>
      </c>
      <c r="F76" s="5">
        <f t="shared" si="15"/>
        <v>0.62132810000000005</v>
      </c>
      <c r="G76" s="16">
        <v>100</v>
      </c>
      <c r="H76" s="17">
        <v>100000</v>
      </c>
      <c r="I76" s="17">
        <f t="shared" si="16"/>
        <v>1.0265799999999992E-3</v>
      </c>
      <c r="J76" s="17">
        <f t="shared" si="17"/>
        <v>8.7867189999999987E-6</v>
      </c>
      <c r="K76" s="9">
        <f t="shared" si="18"/>
        <v>116.83314329273524</v>
      </c>
      <c r="L76" s="34"/>
      <c r="M76" s="23">
        <f>L72/I76</f>
        <v>974108.20393929433</v>
      </c>
      <c r="N76" s="17">
        <f t="shared" si="19"/>
        <v>4.1063199999999966E-2</v>
      </c>
      <c r="O76" s="9">
        <f t="shared" si="20"/>
        <v>2845.2030843367138</v>
      </c>
    </row>
    <row r="77" spans="1:15" x14ac:dyDescent="0.25">
      <c r="A77" s="16">
        <v>3</v>
      </c>
      <c r="B77" s="16">
        <v>-1.5</v>
      </c>
      <c r="C77" s="28">
        <v>2.8972869999999999</v>
      </c>
      <c r="D77" s="28">
        <v>-0.87867189999999995</v>
      </c>
      <c r="E77" s="5">
        <f t="shared" si="14"/>
        <v>4.3972870000000004</v>
      </c>
      <c r="F77" s="5">
        <f t="shared" si="15"/>
        <v>0.62132810000000005</v>
      </c>
      <c r="G77" s="16">
        <v>100</v>
      </c>
      <c r="H77" s="17">
        <v>100000</v>
      </c>
      <c r="I77" s="17">
        <f t="shared" si="16"/>
        <v>1.0271300000000004E-3</v>
      </c>
      <c r="J77" s="17">
        <f t="shared" si="17"/>
        <v>8.7867189999999987E-6</v>
      </c>
      <c r="K77" s="9">
        <f t="shared" si="18"/>
        <v>116.89573776059079</v>
      </c>
      <c r="L77" s="34"/>
      <c r="M77" s="23">
        <f>L72/I77</f>
        <v>973586.59565975051</v>
      </c>
      <c r="N77" s="17">
        <f t="shared" si="19"/>
        <v>4.1085200000000016E-2</v>
      </c>
      <c r="O77" s="9">
        <f t="shared" si="20"/>
        <v>2845.2030843367138</v>
      </c>
    </row>
    <row r="78" spans="1:15" x14ac:dyDescent="0.25">
      <c r="A78" s="16">
        <v>3.5</v>
      </c>
      <c r="B78" s="16">
        <v>-1.5</v>
      </c>
      <c r="C78" s="28">
        <v>3.3972319999999998</v>
      </c>
      <c r="D78" s="28">
        <v>-0.87867189999999995</v>
      </c>
      <c r="E78" s="5">
        <f t="shared" si="14"/>
        <v>4.8972319999999998</v>
      </c>
      <c r="F78" s="5">
        <f t="shared" si="15"/>
        <v>0.62132810000000005</v>
      </c>
      <c r="G78" s="16">
        <v>100</v>
      </c>
      <c r="H78" s="17">
        <v>100000</v>
      </c>
      <c r="I78" s="17">
        <f t="shared" si="16"/>
        <v>1.027680000000002E-3</v>
      </c>
      <c r="J78" s="17">
        <f t="shared" si="17"/>
        <v>8.7867189999999987E-6</v>
      </c>
      <c r="K78" s="9">
        <f t="shared" si="18"/>
        <v>116.95833222844638</v>
      </c>
      <c r="L78" s="34"/>
      <c r="M78" s="23">
        <f>L72/I78</f>
        <v>973065.54569515621</v>
      </c>
      <c r="N78" s="17">
        <f t="shared" si="19"/>
        <v>4.1107200000000073E-2</v>
      </c>
      <c r="O78" s="9">
        <f t="shared" si="20"/>
        <v>2845.2030843367138</v>
      </c>
    </row>
    <row r="79" spans="1:15" x14ac:dyDescent="0.25">
      <c r="A79" s="16">
        <v>4</v>
      </c>
      <c r="B79" s="16">
        <v>-1.5</v>
      </c>
      <c r="C79" s="28">
        <v>3.8971770000000001</v>
      </c>
      <c r="D79" s="28">
        <v>-0.87867189999999995</v>
      </c>
      <c r="E79" s="5">
        <f t="shared" si="14"/>
        <v>5.3971770000000001</v>
      </c>
      <c r="F79" s="5">
        <f t="shared" si="15"/>
        <v>0.62132810000000005</v>
      </c>
      <c r="G79" s="16">
        <v>100</v>
      </c>
      <c r="H79" s="17">
        <v>100000</v>
      </c>
      <c r="I79" s="17">
        <f t="shared" si="16"/>
        <v>1.0282299999999989E-3</v>
      </c>
      <c r="J79" s="17">
        <f t="shared" si="17"/>
        <v>8.7867189999999987E-6</v>
      </c>
      <c r="K79" s="9">
        <f t="shared" si="18"/>
        <v>117.02092669630143</v>
      </c>
      <c r="L79" s="34"/>
      <c r="M79" s="23">
        <f>L72/I79</f>
        <v>972545.05314958817</v>
      </c>
      <c r="N79" s="17">
        <f t="shared" si="19"/>
        <v>4.1129199999999956E-2</v>
      </c>
      <c r="O79" s="9">
        <f t="shared" si="20"/>
        <v>2845.2030843367138</v>
      </c>
    </row>
    <row r="80" spans="1:15" x14ac:dyDescent="0.25">
      <c r="A80" s="16">
        <v>4.5</v>
      </c>
      <c r="B80" s="16">
        <v>-1.5</v>
      </c>
      <c r="C80" s="28">
        <v>4.3971229999999997</v>
      </c>
      <c r="D80" s="28">
        <v>-0.87867189999999995</v>
      </c>
      <c r="E80" s="5">
        <f t="shared" si="14"/>
        <v>5.8971229999999997</v>
      </c>
      <c r="F80" s="5">
        <f t="shared" si="15"/>
        <v>0.62132810000000005</v>
      </c>
      <c r="G80" s="16">
        <v>100</v>
      </c>
      <c r="H80" s="17">
        <v>100000</v>
      </c>
      <c r="I80" s="17">
        <f t="shared" si="16"/>
        <v>1.0287700000000033E-3</v>
      </c>
      <c r="J80" s="17">
        <f t="shared" si="17"/>
        <v>8.7867189999999987E-6</v>
      </c>
      <c r="K80" s="9">
        <f t="shared" si="18"/>
        <v>117.08238308292361</v>
      </c>
      <c r="L80" s="34"/>
      <c r="M80" s="23">
        <f>L72/I80</f>
        <v>972034.56554914778</v>
      </c>
      <c r="N80" s="17">
        <f t="shared" si="19"/>
        <v>4.1150800000000126E-2</v>
      </c>
      <c r="O80" s="9">
        <f t="shared" si="20"/>
        <v>2845.2030843367138</v>
      </c>
    </row>
    <row r="81" spans="1:15" x14ac:dyDescent="0.25">
      <c r="A81" s="16">
        <v>5</v>
      </c>
      <c r="B81" s="16">
        <v>-1.5</v>
      </c>
      <c r="C81" s="28">
        <v>4.897068</v>
      </c>
      <c r="D81" s="28">
        <v>-0.87867189999999995</v>
      </c>
      <c r="E81" s="5">
        <f t="shared" si="14"/>
        <v>6.397068</v>
      </c>
      <c r="F81" s="5">
        <f t="shared" si="15"/>
        <v>0.62132810000000005</v>
      </c>
      <c r="G81" s="16">
        <v>100</v>
      </c>
      <c r="H81" s="17">
        <v>100000</v>
      </c>
      <c r="I81" s="17">
        <f t="shared" si="16"/>
        <v>1.0293200000000002E-3</v>
      </c>
      <c r="J81" s="17">
        <f t="shared" si="17"/>
        <v>8.7867189999999987E-6</v>
      </c>
      <c r="K81" s="9">
        <f t="shared" si="18"/>
        <v>117.14497755077866</v>
      </c>
      <c r="L81" s="34"/>
      <c r="M81" s="23">
        <f>L72/I81</f>
        <v>971515.17506703432</v>
      </c>
      <c r="N81" s="17">
        <f t="shared" si="19"/>
        <v>4.1172800000000009E-2</v>
      </c>
      <c r="O81" s="9">
        <f t="shared" si="20"/>
        <v>2845.2030843367138</v>
      </c>
    </row>
    <row r="82" spans="1:15" x14ac:dyDescent="0.25">
      <c r="A82" s="10">
        <v>0.5</v>
      </c>
      <c r="B82" s="10">
        <v>-1</v>
      </c>
      <c r="C82" s="25">
        <v>0.46043190000000001</v>
      </c>
      <c r="D82" s="25">
        <v>-0.41669040000000002</v>
      </c>
      <c r="E82" s="2">
        <f t="shared" si="14"/>
        <v>1.4604319000000001</v>
      </c>
      <c r="F82" s="2">
        <f t="shared" si="15"/>
        <v>0.58330959999999998</v>
      </c>
      <c r="G82" s="10">
        <v>100</v>
      </c>
      <c r="H82" s="11">
        <v>100000</v>
      </c>
      <c r="I82" s="11">
        <f t="shared" si="16"/>
        <v>3.9568099999999994E-4</v>
      </c>
      <c r="J82" s="11">
        <f t="shared" si="17"/>
        <v>4.166904E-6</v>
      </c>
      <c r="K82" s="6">
        <f t="shared" si="18"/>
        <v>94.958031190543366</v>
      </c>
      <c r="L82" s="35">
        <v>1000</v>
      </c>
      <c r="M82" s="20">
        <f>L82/I82</f>
        <v>2527288.3964607855</v>
      </c>
      <c r="N82" s="11">
        <f t="shared" si="19"/>
        <v>1.5827239999999996E-2</v>
      </c>
      <c r="O82" s="6">
        <f t="shared" si="20"/>
        <v>5999.6582594655411</v>
      </c>
    </row>
    <row r="83" spans="1:15" x14ac:dyDescent="0.25">
      <c r="A83" s="10">
        <v>1</v>
      </c>
      <c r="B83" s="10">
        <v>-1</v>
      </c>
      <c r="C83" s="25">
        <v>0.96041080000000001</v>
      </c>
      <c r="D83" s="25">
        <v>-0.41669040000000002</v>
      </c>
      <c r="E83" s="2">
        <f t="shared" si="14"/>
        <v>1.9604108</v>
      </c>
      <c r="F83" s="2">
        <f t="shared" si="15"/>
        <v>0.58330959999999998</v>
      </c>
      <c r="G83" s="10">
        <v>100</v>
      </c>
      <c r="H83" s="11">
        <v>100000</v>
      </c>
      <c r="I83" s="11">
        <f t="shared" si="16"/>
        <v>3.958919999999999E-4</v>
      </c>
      <c r="J83" s="11">
        <f t="shared" si="17"/>
        <v>4.166904E-6</v>
      </c>
      <c r="K83" s="6">
        <f t="shared" si="18"/>
        <v>95.008668306253256</v>
      </c>
      <c r="L83" s="34"/>
      <c r="M83" s="20">
        <f>L82/I83</f>
        <v>2525941.4183666259</v>
      </c>
      <c r="N83" s="11">
        <f t="shared" si="19"/>
        <v>1.5835679999999994E-2</v>
      </c>
      <c r="O83" s="6">
        <f t="shared" si="20"/>
        <v>5999.6582594655411</v>
      </c>
    </row>
    <row r="84" spans="1:15" x14ac:dyDescent="0.25">
      <c r="A84" s="10">
        <v>1.5</v>
      </c>
      <c r="B84" s="10">
        <v>-1</v>
      </c>
      <c r="C84" s="25">
        <v>1.4603900000000001</v>
      </c>
      <c r="D84" s="25">
        <v>-0.41669040000000002</v>
      </c>
      <c r="E84" s="2">
        <f t="shared" si="14"/>
        <v>2.4603900000000003</v>
      </c>
      <c r="F84" s="2">
        <f t="shared" si="15"/>
        <v>0.58330959999999998</v>
      </c>
      <c r="G84" s="10">
        <v>100</v>
      </c>
      <c r="H84" s="11">
        <v>100000</v>
      </c>
      <c r="I84" s="11">
        <f t="shared" si="16"/>
        <v>3.9609999999999922E-4</v>
      </c>
      <c r="J84" s="11">
        <f t="shared" si="17"/>
        <v>4.166904E-6</v>
      </c>
      <c r="K84" s="6">
        <f t="shared" si="18"/>
        <v>95.058585462971848</v>
      </c>
      <c r="L84" s="34"/>
      <c r="M84" s="20">
        <f>L82/I84</f>
        <v>2524614.9962130827</v>
      </c>
      <c r="N84" s="11">
        <f t="shared" si="19"/>
        <v>1.5843999999999969E-2</v>
      </c>
      <c r="O84" s="6">
        <f t="shared" si="20"/>
        <v>5999.6582594655411</v>
      </c>
    </row>
    <row r="85" spans="1:15" x14ac:dyDescent="0.25">
      <c r="A85" s="10">
        <v>2</v>
      </c>
      <c r="B85" s="10">
        <v>-1</v>
      </c>
      <c r="C85" s="25">
        <v>1.960369</v>
      </c>
      <c r="D85" s="25">
        <v>-0.41669030000000001</v>
      </c>
      <c r="E85" s="2">
        <f t="shared" si="14"/>
        <v>2.960369</v>
      </c>
      <c r="F85" s="2">
        <f t="shared" si="15"/>
        <v>0.58330970000000004</v>
      </c>
      <c r="G85" s="10">
        <v>100</v>
      </c>
      <c r="H85" s="11">
        <v>100000</v>
      </c>
      <c r="I85" s="11">
        <f t="shared" si="16"/>
        <v>3.9630999999999971E-4</v>
      </c>
      <c r="J85" s="11">
        <f t="shared" si="17"/>
        <v>4.1669029999999997E-6</v>
      </c>
      <c r="K85" s="6">
        <f t="shared" si="18"/>
        <v>95.109005417212671</v>
      </c>
      <c r="L85" s="34"/>
      <c r="M85" s="20">
        <f>L82/I85</f>
        <v>2523277.2324695331</v>
      </c>
      <c r="N85" s="11">
        <f t="shared" si="19"/>
        <v>1.5852399999999989E-2</v>
      </c>
      <c r="O85" s="6">
        <f t="shared" si="20"/>
        <v>5999.6596993018566</v>
      </c>
    </row>
    <row r="86" spans="1:15" x14ac:dyDescent="0.25">
      <c r="A86" s="10">
        <v>2.5</v>
      </c>
      <c r="B86" s="10">
        <v>-1</v>
      </c>
      <c r="C86" s="25">
        <v>2.4603480000000002</v>
      </c>
      <c r="D86" s="25">
        <v>-0.41669030000000001</v>
      </c>
      <c r="E86" s="2">
        <f t="shared" si="14"/>
        <v>3.4603480000000002</v>
      </c>
      <c r="F86" s="2">
        <f t="shared" si="15"/>
        <v>0.58330970000000004</v>
      </c>
      <c r="G86" s="10">
        <v>100</v>
      </c>
      <c r="H86" s="11">
        <v>100000</v>
      </c>
      <c r="I86" s="11">
        <f t="shared" si="16"/>
        <v>3.9651999999999797E-4</v>
      </c>
      <c r="J86" s="11">
        <f t="shared" si="17"/>
        <v>4.1669029999999997E-6</v>
      </c>
      <c r="K86" s="6">
        <f t="shared" si="18"/>
        <v>95.159402558686395</v>
      </c>
      <c r="L86" s="34"/>
      <c r="M86" s="20">
        <f>L82/I86</f>
        <v>2521940.8857056522</v>
      </c>
      <c r="N86" s="11">
        <f t="shared" si="19"/>
        <v>1.5860799999999918E-2</v>
      </c>
      <c r="O86" s="6">
        <f t="shared" si="20"/>
        <v>5999.6596993018566</v>
      </c>
    </row>
    <row r="87" spans="1:15" x14ac:dyDescent="0.25">
      <c r="A87" s="10">
        <v>3</v>
      </c>
      <c r="B87" s="10">
        <v>-1</v>
      </c>
      <c r="C87" s="25">
        <v>2.9603259999999998</v>
      </c>
      <c r="D87" s="25">
        <v>-0.41669030000000001</v>
      </c>
      <c r="E87" s="2">
        <f t="shared" si="14"/>
        <v>3.9603259999999998</v>
      </c>
      <c r="F87" s="2">
        <f t="shared" si="15"/>
        <v>0.58330970000000004</v>
      </c>
      <c r="G87" s="10">
        <v>100</v>
      </c>
      <c r="H87" s="11">
        <v>100000</v>
      </c>
      <c r="I87" s="11">
        <f t="shared" si="16"/>
        <v>3.9674000000000209E-4</v>
      </c>
      <c r="J87" s="11">
        <f t="shared" si="17"/>
        <v>4.1669029999999997E-6</v>
      </c>
      <c r="K87" s="6">
        <f t="shared" si="18"/>
        <v>95.212199564041228</v>
      </c>
      <c r="L87" s="34"/>
      <c r="M87" s="20">
        <f>L82/I87</f>
        <v>2520542.4207289275</v>
      </c>
      <c r="N87" s="11">
        <f t="shared" si="19"/>
        <v>1.5869600000000081E-2</v>
      </c>
      <c r="O87" s="6">
        <f t="shared" si="20"/>
        <v>5999.6596993018566</v>
      </c>
    </row>
    <row r="88" spans="1:15" x14ac:dyDescent="0.25">
      <c r="A88" s="10">
        <v>3.5</v>
      </c>
      <c r="B88" s="10">
        <v>-1</v>
      </c>
      <c r="C88" s="25">
        <v>3.460305</v>
      </c>
      <c r="D88" s="25">
        <v>-0.41669030000000001</v>
      </c>
      <c r="E88" s="2">
        <f t="shared" si="14"/>
        <v>4.460305</v>
      </c>
      <c r="F88" s="2">
        <f t="shared" si="15"/>
        <v>0.58330970000000004</v>
      </c>
      <c r="G88" s="10">
        <v>100</v>
      </c>
      <c r="H88" s="11">
        <v>100000</v>
      </c>
      <c r="I88" s="11">
        <f t="shared" si="16"/>
        <v>3.9695000000000035E-4</v>
      </c>
      <c r="J88" s="11">
        <f t="shared" si="17"/>
        <v>4.1669029999999997E-6</v>
      </c>
      <c r="K88" s="6">
        <f t="shared" si="18"/>
        <v>95.262596705514952</v>
      </c>
      <c r="L88" s="34"/>
      <c r="M88" s="20">
        <f>L82/I88</f>
        <v>2519208.968383925</v>
      </c>
      <c r="N88" s="11">
        <f t="shared" si="19"/>
        <v>1.5878000000000014E-2</v>
      </c>
      <c r="O88" s="6">
        <f t="shared" si="20"/>
        <v>5999.6596993018566</v>
      </c>
    </row>
    <row r="89" spans="1:15" x14ac:dyDescent="0.25">
      <c r="A89" s="10">
        <v>4</v>
      </c>
      <c r="B89" s="10">
        <v>-1</v>
      </c>
      <c r="C89" s="25">
        <v>3.9602840000000001</v>
      </c>
      <c r="D89" s="25">
        <v>-0.41669030000000001</v>
      </c>
      <c r="E89" s="2">
        <f t="shared" si="14"/>
        <v>4.9602839999999997</v>
      </c>
      <c r="F89" s="2">
        <f t="shared" si="15"/>
        <v>0.58330970000000004</v>
      </c>
      <c r="G89" s="10">
        <v>100</v>
      </c>
      <c r="H89" s="11">
        <v>100000</v>
      </c>
      <c r="I89" s="11">
        <f t="shared" si="16"/>
        <v>3.9715999999999862E-4</v>
      </c>
      <c r="J89" s="11">
        <f t="shared" si="17"/>
        <v>4.1669029999999997E-6</v>
      </c>
      <c r="K89" s="6">
        <f t="shared" si="18"/>
        <v>95.312993846988675</v>
      </c>
      <c r="L89" s="34"/>
      <c r="M89" s="20">
        <f>L82/I89</f>
        <v>2517876.9261758574</v>
      </c>
      <c r="N89" s="11">
        <f t="shared" si="19"/>
        <v>1.5886399999999943E-2</v>
      </c>
      <c r="O89" s="6">
        <f t="shared" si="20"/>
        <v>5999.6596993018566</v>
      </c>
    </row>
    <row r="90" spans="1:15" x14ac:dyDescent="0.25">
      <c r="A90" s="10">
        <v>4.5</v>
      </c>
      <c r="B90" s="10">
        <v>-1</v>
      </c>
      <c r="C90" s="25">
        <v>4.4602630000000003</v>
      </c>
      <c r="D90" s="25">
        <v>-0.41669030000000001</v>
      </c>
      <c r="E90" s="2">
        <f t="shared" si="14"/>
        <v>5.4602630000000003</v>
      </c>
      <c r="F90" s="2">
        <f t="shared" si="15"/>
        <v>0.58330970000000004</v>
      </c>
      <c r="G90" s="10">
        <v>100</v>
      </c>
      <c r="H90" s="11">
        <v>100000</v>
      </c>
      <c r="I90" s="11">
        <f t="shared" si="16"/>
        <v>3.9736999999999688E-4</v>
      </c>
      <c r="J90" s="11">
        <f t="shared" si="17"/>
        <v>4.1669029999999997E-6</v>
      </c>
      <c r="K90" s="6">
        <f t="shared" si="18"/>
        <v>95.363390988462399</v>
      </c>
      <c r="L90" s="34"/>
      <c r="M90" s="20">
        <f>L82/I90</f>
        <v>2516546.2918690587</v>
      </c>
      <c r="N90" s="11">
        <f t="shared" si="19"/>
        <v>1.5894799999999876E-2</v>
      </c>
      <c r="O90" s="6">
        <f t="shared" si="20"/>
        <v>5999.6596993018566</v>
      </c>
    </row>
    <row r="91" spans="1:15" x14ac:dyDescent="0.25">
      <c r="A91" s="10">
        <v>5</v>
      </c>
      <c r="B91" s="10">
        <v>-1</v>
      </c>
      <c r="C91" s="25">
        <v>4.960242</v>
      </c>
      <c r="D91" s="25">
        <v>-0.41669030000000001</v>
      </c>
      <c r="E91" s="2">
        <f t="shared" si="14"/>
        <v>5.960242</v>
      </c>
      <c r="F91" s="2">
        <f t="shared" si="15"/>
        <v>0.58330970000000004</v>
      </c>
      <c r="G91" s="10">
        <v>100</v>
      </c>
      <c r="H91" s="11">
        <v>100000</v>
      </c>
      <c r="I91" s="11">
        <f t="shared" si="16"/>
        <v>3.9757999999999959E-4</v>
      </c>
      <c r="J91" s="11">
        <f t="shared" si="17"/>
        <v>4.1669029999999997E-6</v>
      </c>
      <c r="K91" s="6">
        <f t="shared" si="18"/>
        <v>95.413788129937174</v>
      </c>
      <c r="L91" s="34"/>
      <c r="M91" s="20">
        <f>L82/I91</f>
        <v>2515217.0632325597</v>
      </c>
      <c r="N91" s="11">
        <f t="shared" si="19"/>
        <v>1.5903199999999982E-2</v>
      </c>
      <c r="O91" s="6">
        <f t="shared" si="20"/>
        <v>5999.6596993018566</v>
      </c>
    </row>
  </sheetData>
  <mergeCells count="9">
    <mergeCell ref="L72:L81"/>
    <mergeCell ref="L82:L91"/>
    <mergeCell ref="L62:L71"/>
    <mergeCell ref="L52:L61"/>
    <mergeCell ref="L2:L11"/>
    <mergeCell ref="L12:L21"/>
    <mergeCell ref="L22:L31"/>
    <mergeCell ref="L32:L41"/>
    <mergeCell ref="L42:L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91"/>
  <sheetViews>
    <sheetView topLeftCell="A58" zoomScaleNormal="100" workbookViewId="0">
      <selection activeCell="J98" sqref="J98"/>
    </sheetView>
  </sheetViews>
  <sheetFormatPr defaultColWidth="9" defaultRowHeight="15" x14ac:dyDescent="0.25"/>
  <cols>
    <col min="1" max="1" width="8.85546875" style="1" bestFit="1" customWidth="1"/>
    <col min="2" max="2" width="8.5703125" style="1" bestFit="1" customWidth="1"/>
    <col min="3" max="4" width="14.140625" style="1" bestFit="1" customWidth="1"/>
    <col min="5" max="5" width="10" style="1" bestFit="1" customWidth="1"/>
    <col min="6" max="6" width="12.28515625" style="1" bestFit="1" customWidth="1"/>
    <col min="7" max="8" width="9.140625" style="1" bestFit="1" customWidth="1"/>
    <col min="9" max="9" width="8.28515625" style="18" bestFit="1" customWidth="1"/>
    <col min="10" max="10" width="9" style="1" bestFit="1" customWidth="1"/>
    <col min="11" max="11" width="8.28515625" style="19" bestFit="1" customWidth="1"/>
    <col min="12" max="12" width="10.5703125" style="19" bestFit="1" customWidth="1"/>
    <col min="13" max="13" width="9" style="19" bestFit="1" customWidth="1"/>
    <col min="14" max="14" width="13.28515625" style="18" bestFit="1" customWidth="1"/>
    <col min="15" max="15" width="12.42578125" style="19" bestFit="1" customWidth="1"/>
    <col min="16" max="16384" width="9" style="1"/>
  </cols>
  <sheetData>
    <row r="1" spans="1:15" x14ac:dyDescent="0.25">
      <c r="A1" s="1" t="s">
        <v>14</v>
      </c>
      <c r="B1" s="1" t="s">
        <v>15</v>
      </c>
      <c r="C1" s="1" t="s">
        <v>0</v>
      </c>
      <c r="D1" s="1" t="s">
        <v>1</v>
      </c>
      <c r="E1" s="1" t="s">
        <v>9</v>
      </c>
      <c r="F1" s="1" t="s">
        <v>16</v>
      </c>
      <c r="G1" s="1" t="s">
        <v>2</v>
      </c>
      <c r="H1" s="1" t="s">
        <v>3</v>
      </c>
      <c r="I1" s="18" t="s">
        <v>4</v>
      </c>
      <c r="J1" s="1" t="s">
        <v>5</v>
      </c>
      <c r="K1" s="19" t="s">
        <v>6</v>
      </c>
      <c r="L1" s="19" t="s">
        <v>10</v>
      </c>
      <c r="M1" s="19" t="s">
        <v>13</v>
      </c>
      <c r="N1" s="18" t="s">
        <v>11</v>
      </c>
      <c r="O1" s="19" t="s">
        <v>12</v>
      </c>
    </row>
    <row r="2" spans="1:15" x14ac:dyDescent="0.25">
      <c r="A2" s="10">
        <v>0.5</v>
      </c>
      <c r="B2" s="10">
        <v>-5</v>
      </c>
      <c r="C2" s="29">
        <v>-0.59570000000000001</v>
      </c>
      <c r="D2" s="29">
        <v>-4.1500000000000004</v>
      </c>
      <c r="E2" s="10">
        <f>C2-B2</f>
        <v>4.4043000000000001</v>
      </c>
      <c r="F2" s="10">
        <f t="shared" ref="F2:F33" si="0">D2-B2</f>
        <v>0.84999999999999964</v>
      </c>
      <c r="G2" s="10">
        <v>100</v>
      </c>
      <c r="H2" s="11">
        <v>100000</v>
      </c>
      <c r="I2" s="11">
        <f t="shared" ref="I2:I37" si="1">(A2-C2)/G2</f>
        <v>1.0957E-2</v>
      </c>
      <c r="J2" s="11">
        <f t="shared" ref="J2:J37" si="2">(0-D2)/H2</f>
        <v>4.1500000000000006E-5</v>
      </c>
      <c r="K2" s="6">
        <f t="shared" ref="K2:K37" si="3">I2/J2</f>
        <v>264.02409638554212</v>
      </c>
      <c r="L2" s="35">
        <v>360</v>
      </c>
      <c r="M2" s="20">
        <f>L2/I2</f>
        <v>32855.708679383046</v>
      </c>
      <c r="N2" s="11">
        <f>I2/0.025</f>
        <v>0.43827999999999995</v>
      </c>
      <c r="O2" s="6">
        <f>0.025/J2</f>
        <v>602.40963855421683</v>
      </c>
    </row>
    <row r="3" spans="1:15" x14ac:dyDescent="0.25">
      <c r="A3" s="10">
        <v>1</v>
      </c>
      <c r="B3" s="10">
        <v>-5</v>
      </c>
      <c r="C3" s="29">
        <v>-9.579E-2</v>
      </c>
      <c r="D3" s="29">
        <v>-4.1500000000000004</v>
      </c>
      <c r="E3" s="10">
        <f t="shared" ref="E3:E66" si="4">C3-B3</f>
        <v>4.90421</v>
      </c>
      <c r="F3" s="10">
        <f t="shared" si="0"/>
        <v>0.84999999999999964</v>
      </c>
      <c r="G3" s="10">
        <v>100</v>
      </c>
      <c r="H3" s="11">
        <v>100000</v>
      </c>
      <c r="I3" s="11">
        <f t="shared" si="1"/>
        <v>1.09579E-2</v>
      </c>
      <c r="J3" s="11">
        <f t="shared" si="2"/>
        <v>4.1500000000000006E-5</v>
      </c>
      <c r="K3" s="6">
        <f t="shared" si="3"/>
        <v>264.04578313253006</v>
      </c>
      <c r="L3" s="34"/>
      <c r="M3" s="20">
        <f>L2/I3</f>
        <v>32853.010157055644</v>
      </c>
      <c r="N3" s="11">
        <f t="shared" ref="N3:N66" si="5">I3/0.025</f>
        <v>0.43831599999999998</v>
      </c>
      <c r="O3" s="6">
        <f t="shared" ref="O3:O66" si="6">0.025/J3</f>
        <v>602.40963855421683</v>
      </c>
    </row>
    <row r="4" spans="1:15" x14ac:dyDescent="0.25">
      <c r="A4" s="10">
        <v>1.5</v>
      </c>
      <c r="B4" s="10">
        <v>-5</v>
      </c>
      <c r="C4" s="29">
        <v>0.40160000000000001</v>
      </c>
      <c r="D4" s="29">
        <v>-4.1500000000000004</v>
      </c>
      <c r="E4" s="10">
        <f t="shared" si="4"/>
        <v>5.4016000000000002</v>
      </c>
      <c r="F4" s="10">
        <f t="shared" si="0"/>
        <v>0.84999999999999964</v>
      </c>
      <c r="G4" s="10">
        <v>100</v>
      </c>
      <c r="H4" s="11">
        <v>100000</v>
      </c>
      <c r="I4" s="11">
        <f t="shared" si="1"/>
        <v>1.0984000000000001E-2</v>
      </c>
      <c r="J4" s="11">
        <f t="shared" si="2"/>
        <v>4.1500000000000006E-5</v>
      </c>
      <c r="K4" s="6">
        <f t="shared" si="3"/>
        <v>264.67469879518069</v>
      </c>
      <c r="L4" s="34"/>
      <c r="M4" s="20">
        <f>L2/I4</f>
        <v>32774.94537509104</v>
      </c>
      <c r="N4" s="11">
        <f t="shared" si="5"/>
        <v>0.43936000000000003</v>
      </c>
      <c r="O4" s="6">
        <f t="shared" si="6"/>
        <v>602.40963855421683</v>
      </c>
    </row>
    <row r="5" spans="1:15" x14ac:dyDescent="0.25">
      <c r="A5" s="10">
        <v>2</v>
      </c>
      <c r="B5" s="10">
        <v>-5</v>
      </c>
      <c r="C5" s="29">
        <v>0.90110000000000001</v>
      </c>
      <c r="D5" s="29">
        <v>-4.1500000000000004</v>
      </c>
      <c r="E5" s="10">
        <f t="shared" si="4"/>
        <v>5.9010999999999996</v>
      </c>
      <c r="F5" s="10">
        <f t="shared" si="0"/>
        <v>0.84999999999999964</v>
      </c>
      <c r="G5" s="10">
        <v>100</v>
      </c>
      <c r="H5" s="11">
        <v>100000</v>
      </c>
      <c r="I5" s="11">
        <f t="shared" si="1"/>
        <v>1.0989000000000001E-2</v>
      </c>
      <c r="J5" s="11">
        <f t="shared" si="2"/>
        <v>4.1500000000000006E-5</v>
      </c>
      <c r="K5" s="6">
        <f t="shared" si="3"/>
        <v>264.79518072289153</v>
      </c>
      <c r="L5" s="34"/>
      <c r="M5" s="20">
        <f>L2/I5</f>
        <v>32760.032760032758</v>
      </c>
      <c r="N5" s="11">
        <f t="shared" si="5"/>
        <v>0.43956000000000001</v>
      </c>
      <c r="O5" s="6">
        <f t="shared" si="6"/>
        <v>602.40963855421683</v>
      </c>
    </row>
    <row r="6" spans="1:15" x14ac:dyDescent="0.25">
      <c r="A6" s="10">
        <v>2.5</v>
      </c>
      <c r="B6" s="10">
        <v>-5</v>
      </c>
      <c r="C6" s="29">
        <v>1.397</v>
      </c>
      <c r="D6" s="29">
        <v>-4.1500000000000004</v>
      </c>
      <c r="E6" s="10">
        <f t="shared" si="4"/>
        <v>6.3970000000000002</v>
      </c>
      <c r="F6" s="10">
        <f t="shared" si="0"/>
        <v>0.84999999999999964</v>
      </c>
      <c r="G6" s="10">
        <v>100</v>
      </c>
      <c r="H6" s="11">
        <v>100000</v>
      </c>
      <c r="I6" s="11">
        <f t="shared" si="1"/>
        <v>1.103E-2</v>
      </c>
      <c r="J6" s="11">
        <f t="shared" si="2"/>
        <v>4.1500000000000006E-5</v>
      </c>
      <c r="K6" s="6">
        <f t="shared" si="3"/>
        <v>265.78313253012044</v>
      </c>
      <c r="L6" s="34"/>
      <c r="M6" s="20">
        <f>L2/I6</f>
        <v>32638.259292837716</v>
      </c>
      <c r="N6" s="11">
        <f t="shared" si="5"/>
        <v>0.44119999999999998</v>
      </c>
      <c r="O6" s="6">
        <f t="shared" si="6"/>
        <v>602.40963855421683</v>
      </c>
    </row>
    <row r="7" spans="1:15" x14ac:dyDescent="0.25">
      <c r="A7" s="10">
        <v>3</v>
      </c>
      <c r="B7" s="10">
        <v>-5</v>
      </c>
      <c r="C7" s="29">
        <v>1.8959999999999999</v>
      </c>
      <c r="D7" s="29">
        <v>-4.1500000000000004</v>
      </c>
      <c r="E7" s="10">
        <f t="shared" si="4"/>
        <v>6.8959999999999999</v>
      </c>
      <c r="F7" s="10">
        <f t="shared" si="0"/>
        <v>0.84999999999999964</v>
      </c>
      <c r="G7" s="10">
        <v>100</v>
      </c>
      <c r="H7" s="11">
        <v>100000</v>
      </c>
      <c r="I7" s="11">
        <f t="shared" si="1"/>
        <v>1.1040000000000001E-2</v>
      </c>
      <c r="J7" s="11">
        <f t="shared" si="2"/>
        <v>4.1500000000000006E-5</v>
      </c>
      <c r="K7" s="6">
        <f t="shared" si="3"/>
        <v>266.02409638554218</v>
      </c>
      <c r="L7" s="34"/>
      <c r="M7" s="20">
        <f>L2/I7</f>
        <v>32608.695652173908</v>
      </c>
      <c r="N7" s="11">
        <f t="shared" si="5"/>
        <v>0.44160000000000005</v>
      </c>
      <c r="O7" s="6">
        <f t="shared" si="6"/>
        <v>602.40963855421683</v>
      </c>
    </row>
    <row r="8" spans="1:15" x14ac:dyDescent="0.25">
      <c r="A8" s="10">
        <v>3.5</v>
      </c>
      <c r="B8" s="10">
        <v>-5</v>
      </c>
      <c r="C8" s="29">
        <v>2.3959999999999999</v>
      </c>
      <c r="D8" s="29">
        <v>-4.1500000000000004</v>
      </c>
      <c r="E8" s="10">
        <f t="shared" si="4"/>
        <v>7.3959999999999999</v>
      </c>
      <c r="F8" s="10">
        <f t="shared" si="0"/>
        <v>0.84999999999999964</v>
      </c>
      <c r="G8" s="10">
        <v>100</v>
      </c>
      <c r="H8" s="11">
        <v>100000</v>
      </c>
      <c r="I8" s="11">
        <f t="shared" si="1"/>
        <v>1.1040000000000001E-2</v>
      </c>
      <c r="J8" s="11">
        <f t="shared" si="2"/>
        <v>4.1500000000000006E-5</v>
      </c>
      <c r="K8" s="6">
        <f t="shared" si="3"/>
        <v>266.02409638554218</v>
      </c>
      <c r="L8" s="34"/>
      <c r="M8" s="20">
        <f>L2/I8</f>
        <v>32608.695652173908</v>
      </c>
      <c r="N8" s="11">
        <f t="shared" si="5"/>
        <v>0.44160000000000005</v>
      </c>
      <c r="O8" s="6">
        <f t="shared" si="6"/>
        <v>602.40963855421683</v>
      </c>
    </row>
    <row r="9" spans="1:15" x14ac:dyDescent="0.25">
      <c r="A9" s="10">
        <v>4</v>
      </c>
      <c r="B9" s="10">
        <v>-5</v>
      </c>
      <c r="C9" s="29">
        <v>2.8919999999999999</v>
      </c>
      <c r="D9" s="29">
        <v>-4.1500000000000004</v>
      </c>
      <c r="E9" s="10">
        <f t="shared" si="4"/>
        <v>7.8919999999999995</v>
      </c>
      <c r="F9" s="10">
        <f t="shared" si="0"/>
        <v>0.84999999999999964</v>
      </c>
      <c r="G9" s="10">
        <v>100</v>
      </c>
      <c r="H9" s="11">
        <v>100000</v>
      </c>
      <c r="I9" s="11">
        <f t="shared" si="1"/>
        <v>1.1080000000000001E-2</v>
      </c>
      <c r="J9" s="11">
        <f t="shared" si="2"/>
        <v>4.1500000000000006E-5</v>
      </c>
      <c r="K9" s="6">
        <f t="shared" si="3"/>
        <v>266.98795180722891</v>
      </c>
      <c r="L9" s="34"/>
      <c r="M9" s="20">
        <f>L2/I9</f>
        <v>32490.974729241872</v>
      </c>
      <c r="N9" s="11">
        <f t="shared" si="5"/>
        <v>0.44320000000000004</v>
      </c>
      <c r="O9" s="6">
        <f t="shared" si="6"/>
        <v>602.40963855421683</v>
      </c>
    </row>
    <row r="10" spans="1:15" x14ac:dyDescent="0.25">
      <c r="A10" s="10">
        <v>4.5</v>
      </c>
      <c r="B10" s="10">
        <v>-5</v>
      </c>
      <c r="C10" s="29">
        <v>3.395</v>
      </c>
      <c r="D10" s="29">
        <v>-4.1500000000000004</v>
      </c>
      <c r="E10" s="10">
        <f t="shared" si="4"/>
        <v>8.3949999999999996</v>
      </c>
      <c r="F10" s="10">
        <f t="shared" si="0"/>
        <v>0.84999999999999964</v>
      </c>
      <c r="G10" s="10">
        <v>100</v>
      </c>
      <c r="H10" s="11">
        <v>100000</v>
      </c>
      <c r="I10" s="11">
        <f t="shared" si="1"/>
        <v>1.1049999999999999E-2</v>
      </c>
      <c r="J10" s="11">
        <f t="shared" si="2"/>
        <v>4.1500000000000006E-5</v>
      </c>
      <c r="K10" s="6">
        <f t="shared" si="3"/>
        <v>266.26506024096381</v>
      </c>
      <c r="L10" s="34"/>
      <c r="M10" s="20">
        <f>L2/I10</f>
        <v>32579.185520361993</v>
      </c>
      <c r="N10" s="11">
        <f t="shared" si="5"/>
        <v>0.44199999999999995</v>
      </c>
      <c r="O10" s="6">
        <f t="shared" si="6"/>
        <v>602.40963855421683</v>
      </c>
    </row>
    <row r="11" spans="1:15" x14ac:dyDescent="0.25">
      <c r="A11" s="10">
        <v>5</v>
      </c>
      <c r="B11" s="10">
        <v>-5</v>
      </c>
      <c r="C11" s="29">
        <v>3.89</v>
      </c>
      <c r="D11" s="29">
        <v>-4.1500000000000004</v>
      </c>
      <c r="E11" s="10">
        <f t="shared" si="4"/>
        <v>8.89</v>
      </c>
      <c r="F11" s="10">
        <f t="shared" si="0"/>
        <v>0.84999999999999964</v>
      </c>
      <c r="G11" s="10">
        <v>100</v>
      </c>
      <c r="H11" s="11">
        <v>100000</v>
      </c>
      <c r="I11" s="11">
        <f t="shared" si="1"/>
        <v>1.1099999999999999E-2</v>
      </c>
      <c r="J11" s="11">
        <f t="shared" si="2"/>
        <v>4.1500000000000006E-5</v>
      </c>
      <c r="K11" s="6">
        <f t="shared" si="3"/>
        <v>267.46987951807222</v>
      </c>
      <c r="L11" s="34"/>
      <c r="M11" s="20">
        <f>L2/I11</f>
        <v>32432.432432432437</v>
      </c>
      <c r="N11" s="11">
        <f t="shared" si="5"/>
        <v>0.44399999999999995</v>
      </c>
      <c r="O11" s="6">
        <f t="shared" si="6"/>
        <v>602.40963855421683</v>
      </c>
    </row>
    <row r="12" spans="1:15" x14ac:dyDescent="0.25">
      <c r="A12" s="12">
        <v>0.5</v>
      </c>
      <c r="B12" s="12">
        <v>-4.5</v>
      </c>
      <c r="C12" s="30">
        <v>-0.48175000000000001</v>
      </c>
      <c r="D12" s="30">
        <v>-3.7982999999999998</v>
      </c>
      <c r="E12" s="12">
        <f t="shared" si="4"/>
        <v>4.0182500000000001</v>
      </c>
      <c r="F12" s="12">
        <f t="shared" si="0"/>
        <v>0.70170000000000021</v>
      </c>
      <c r="G12" s="12">
        <v>100</v>
      </c>
      <c r="H12" s="13">
        <v>100000</v>
      </c>
      <c r="I12" s="13">
        <f t="shared" si="1"/>
        <v>9.8174999999999998E-3</v>
      </c>
      <c r="J12" s="13">
        <f t="shared" si="2"/>
        <v>3.7982999999999999E-5</v>
      </c>
      <c r="K12" s="7">
        <f t="shared" si="3"/>
        <v>258.47089487402258</v>
      </c>
      <c r="L12" s="37">
        <v>242.5</v>
      </c>
      <c r="M12" s="21">
        <f>L12/I12</f>
        <v>24700.78940667176</v>
      </c>
      <c r="N12" s="13">
        <f t="shared" si="5"/>
        <v>0.39269999999999999</v>
      </c>
      <c r="O12" s="7">
        <f t="shared" si="6"/>
        <v>658.18918990074508</v>
      </c>
    </row>
    <row r="13" spans="1:15" x14ac:dyDescent="0.25">
      <c r="A13" s="12">
        <v>1</v>
      </c>
      <c r="B13" s="12">
        <v>-4.5</v>
      </c>
      <c r="C13" s="30">
        <v>1.3990000000000001E-2</v>
      </c>
      <c r="D13" s="30">
        <v>-3.7982999999999998</v>
      </c>
      <c r="E13" s="12">
        <f t="shared" si="4"/>
        <v>4.5139899999999997</v>
      </c>
      <c r="F13" s="12">
        <f t="shared" si="0"/>
        <v>0.70170000000000021</v>
      </c>
      <c r="G13" s="12">
        <v>100</v>
      </c>
      <c r="H13" s="13">
        <v>100000</v>
      </c>
      <c r="I13" s="13">
        <f t="shared" si="1"/>
        <v>9.8601000000000001E-3</v>
      </c>
      <c r="J13" s="13">
        <f t="shared" si="2"/>
        <v>3.7982999999999999E-5</v>
      </c>
      <c r="K13" s="7">
        <f t="shared" si="3"/>
        <v>259.59244925361349</v>
      </c>
      <c r="L13" s="42"/>
      <c r="M13" s="21">
        <f>L12/I13</f>
        <v>24594.071054046104</v>
      </c>
      <c r="N13" s="13">
        <f t="shared" si="5"/>
        <v>0.39440399999999998</v>
      </c>
      <c r="O13" s="7">
        <f t="shared" si="6"/>
        <v>658.18918990074508</v>
      </c>
    </row>
    <row r="14" spans="1:15" x14ac:dyDescent="0.25">
      <c r="A14" s="12">
        <v>1.5</v>
      </c>
      <c r="B14" s="12">
        <v>-4.5</v>
      </c>
      <c r="C14" s="30">
        <v>0.51100000000000001</v>
      </c>
      <c r="D14" s="30">
        <v>-3.7982999999999998</v>
      </c>
      <c r="E14" s="12">
        <f t="shared" si="4"/>
        <v>5.0110000000000001</v>
      </c>
      <c r="F14" s="12">
        <f t="shared" si="0"/>
        <v>0.70170000000000021</v>
      </c>
      <c r="G14" s="12">
        <v>100</v>
      </c>
      <c r="H14" s="13">
        <v>100000</v>
      </c>
      <c r="I14" s="13">
        <f t="shared" si="1"/>
        <v>9.8899999999999995E-3</v>
      </c>
      <c r="J14" s="13">
        <f t="shared" si="2"/>
        <v>3.7982999999999999E-5</v>
      </c>
      <c r="K14" s="7">
        <f t="shared" si="3"/>
        <v>260.37964352473472</v>
      </c>
      <c r="L14" s="42"/>
      <c r="M14" s="21">
        <f>L12/I14</f>
        <v>24519.716885743175</v>
      </c>
      <c r="N14" s="13">
        <f t="shared" si="5"/>
        <v>0.39559999999999995</v>
      </c>
      <c r="O14" s="7">
        <f t="shared" si="6"/>
        <v>658.18918990074508</v>
      </c>
    </row>
    <row r="15" spans="1:15" x14ac:dyDescent="0.25">
      <c r="A15" s="12">
        <v>2</v>
      </c>
      <c r="B15" s="12">
        <v>-4.5</v>
      </c>
      <c r="C15" s="30">
        <v>1.0129999999999999</v>
      </c>
      <c r="D15" s="30">
        <v>-3.7982999999999998</v>
      </c>
      <c r="E15" s="12">
        <f t="shared" si="4"/>
        <v>5.5129999999999999</v>
      </c>
      <c r="F15" s="12">
        <f t="shared" si="0"/>
        <v>0.70170000000000021</v>
      </c>
      <c r="G15" s="12">
        <v>100</v>
      </c>
      <c r="H15" s="13">
        <v>100000</v>
      </c>
      <c r="I15" s="13">
        <f t="shared" si="1"/>
        <v>9.8700000000000003E-3</v>
      </c>
      <c r="J15" s="13">
        <f t="shared" si="2"/>
        <v>3.7982999999999999E-5</v>
      </c>
      <c r="K15" s="7">
        <f t="shared" si="3"/>
        <v>259.85309217281417</v>
      </c>
      <c r="L15" s="42"/>
      <c r="M15" s="21">
        <f>L12/I15</f>
        <v>24569.402228976698</v>
      </c>
      <c r="N15" s="13">
        <f t="shared" si="5"/>
        <v>0.39479999999999998</v>
      </c>
      <c r="O15" s="7">
        <f t="shared" si="6"/>
        <v>658.18918990074508</v>
      </c>
    </row>
    <row r="16" spans="1:15" x14ac:dyDescent="0.25">
      <c r="A16" s="12">
        <v>2.5</v>
      </c>
      <c r="B16" s="12">
        <v>-4.5</v>
      </c>
      <c r="C16" s="30">
        <v>1.5109999999999999</v>
      </c>
      <c r="D16" s="30">
        <v>-3.7982999999999998</v>
      </c>
      <c r="E16" s="12">
        <f t="shared" si="4"/>
        <v>6.0110000000000001</v>
      </c>
      <c r="F16" s="12">
        <f t="shared" si="0"/>
        <v>0.70170000000000021</v>
      </c>
      <c r="G16" s="12">
        <v>100</v>
      </c>
      <c r="H16" s="13">
        <v>100000</v>
      </c>
      <c r="I16" s="13">
        <f t="shared" si="1"/>
        <v>9.8900000000000012E-3</v>
      </c>
      <c r="J16" s="13">
        <f t="shared" si="2"/>
        <v>3.7982999999999999E-5</v>
      </c>
      <c r="K16" s="7">
        <f t="shared" si="3"/>
        <v>260.37964352473477</v>
      </c>
      <c r="L16" s="42"/>
      <c r="M16" s="21">
        <f>L12/I16</f>
        <v>24519.716885743172</v>
      </c>
      <c r="N16" s="13">
        <f t="shared" si="5"/>
        <v>0.39560000000000001</v>
      </c>
      <c r="O16" s="7">
        <f t="shared" si="6"/>
        <v>658.18918990074508</v>
      </c>
    </row>
    <row r="17" spans="1:15" x14ac:dyDescent="0.25">
      <c r="A17" s="12">
        <v>3</v>
      </c>
      <c r="B17" s="12">
        <v>-4.5</v>
      </c>
      <c r="C17" s="30">
        <v>2.008</v>
      </c>
      <c r="D17" s="30">
        <v>-3.7982999999999998</v>
      </c>
      <c r="E17" s="12">
        <f t="shared" si="4"/>
        <v>6.508</v>
      </c>
      <c r="F17" s="12">
        <f t="shared" si="0"/>
        <v>0.70170000000000021</v>
      </c>
      <c r="G17" s="12">
        <v>100</v>
      </c>
      <c r="H17" s="13">
        <v>100000</v>
      </c>
      <c r="I17" s="13">
        <f t="shared" si="1"/>
        <v>9.92E-3</v>
      </c>
      <c r="J17" s="13">
        <f t="shared" si="2"/>
        <v>3.7982999999999999E-5</v>
      </c>
      <c r="K17" s="7">
        <f t="shared" si="3"/>
        <v>261.16947055261568</v>
      </c>
      <c r="L17" s="42"/>
      <c r="M17" s="21">
        <f>L12/I17</f>
        <v>24445.564516129034</v>
      </c>
      <c r="N17" s="13">
        <f t="shared" si="5"/>
        <v>0.39679999999999999</v>
      </c>
      <c r="O17" s="7">
        <f t="shared" si="6"/>
        <v>658.18918990074508</v>
      </c>
    </row>
    <row r="18" spans="1:15" x14ac:dyDescent="0.25">
      <c r="A18" s="12">
        <v>3.5</v>
      </c>
      <c r="B18" s="12">
        <v>-4.5</v>
      </c>
      <c r="C18" s="30">
        <v>2.508</v>
      </c>
      <c r="D18" s="30">
        <v>-3.7982999999999998</v>
      </c>
      <c r="E18" s="12">
        <f t="shared" si="4"/>
        <v>7.008</v>
      </c>
      <c r="F18" s="12">
        <f t="shared" si="0"/>
        <v>0.70170000000000021</v>
      </c>
      <c r="G18" s="12">
        <v>100</v>
      </c>
      <c r="H18" s="13">
        <v>100000</v>
      </c>
      <c r="I18" s="13">
        <f t="shared" si="1"/>
        <v>9.92E-3</v>
      </c>
      <c r="J18" s="13">
        <f t="shared" si="2"/>
        <v>3.7982999999999999E-5</v>
      </c>
      <c r="K18" s="7">
        <f t="shared" si="3"/>
        <v>261.16947055261568</v>
      </c>
      <c r="L18" s="42"/>
      <c r="M18" s="21">
        <f>L12/I18</f>
        <v>24445.564516129034</v>
      </c>
      <c r="N18" s="13">
        <f t="shared" si="5"/>
        <v>0.39679999999999999</v>
      </c>
      <c r="O18" s="7">
        <f t="shared" si="6"/>
        <v>658.18918990074508</v>
      </c>
    </row>
    <row r="19" spans="1:15" x14ac:dyDescent="0.25">
      <c r="A19" s="12">
        <v>4</v>
      </c>
      <c r="B19" s="12">
        <v>-4.5</v>
      </c>
      <c r="C19" s="30">
        <v>3.0030000000000001</v>
      </c>
      <c r="D19" s="30">
        <v>-3.7982999999999998</v>
      </c>
      <c r="E19" s="12">
        <f t="shared" si="4"/>
        <v>7.5030000000000001</v>
      </c>
      <c r="F19" s="12">
        <f t="shared" si="0"/>
        <v>0.70170000000000021</v>
      </c>
      <c r="G19" s="12">
        <v>100</v>
      </c>
      <c r="H19" s="13">
        <v>100000</v>
      </c>
      <c r="I19" s="13">
        <f t="shared" si="1"/>
        <v>9.9699999999999997E-3</v>
      </c>
      <c r="J19" s="13">
        <f t="shared" si="2"/>
        <v>3.7982999999999999E-5</v>
      </c>
      <c r="K19" s="7">
        <f t="shared" si="3"/>
        <v>262.48584893241713</v>
      </c>
      <c r="L19" s="42"/>
      <c r="M19" s="21">
        <f>L12/I19</f>
        <v>24322.968906720162</v>
      </c>
      <c r="N19" s="13">
        <f t="shared" si="5"/>
        <v>0.39879999999999999</v>
      </c>
      <c r="O19" s="7">
        <f t="shared" si="6"/>
        <v>658.18918990074508</v>
      </c>
    </row>
    <row r="20" spans="1:15" x14ac:dyDescent="0.25">
      <c r="A20" s="12">
        <v>4.5</v>
      </c>
      <c r="B20" s="12">
        <v>-4.5</v>
      </c>
      <c r="C20" s="30">
        <v>3.5030000000000001</v>
      </c>
      <c r="D20" s="30">
        <v>-3.7982999999999998</v>
      </c>
      <c r="E20" s="12">
        <f t="shared" si="4"/>
        <v>8.0030000000000001</v>
      </c>
      <c r="F20" s="12">
        <f t="shared" si="0"/>
        <v>0.70170000000000021</v>
      </c>
      <c r="G20" s="12">
        <v>100</v>
      </c>
      <c r="H20" s="13">
        <v>100000</v>
      </c>
      <c r="I20" s="13">
        <f t="shared" si="1"/>
        <v>9.9699999999999997E-3</v>
      </c>
      <c r="J20" s="13">
        <f t="shared" si="2"/>
        <v>3.7982999999999999E-5</v>
      </c>
      <c r="K20" s="7">
        <f t="shared" si="3"/>
        <v>262.48584893241713</v>
      </c>
      <c r="L20" s="42"/>
      <c r="M20" s="21">
        <f>L12/I20</f>
        <v>24322.968906720162</v>
      </c>
      <c r="N20" s="13">
        <f t="shared" si="5"/>
        <v>0.39879999999999999</v>
      </c>
      <c r="O20" s="7">
        <f t="shared" si="6"/>
        <v>658.18918990074508</v>
      </c>
    </row>
    <row r="21" spans="1:15" x14ac:dyDescent="0.25">
      <c r="A21" s="12">
        <v>5</v>
      </c>
      <c r="B21" s="12">
        <v>-4.5</v>
      </c>
      <c r="C21" s="30">
        <v>4.0010000000000003</v>
      </c>
      <c r="D21" s="30">
        <v>-3.7982999999999998</v>
      </c>
      <c r="E21" s="12">
        <f t="shared" si="4"/>
        <v>8.5010000000000012</v>
      </c>
      <c r="F21" s="12">
        <f t="shared" si="0"/>
        <v>0.70170000000000021</v>
      </c>
      <c r="G21" s="12">
        <v>100</v>
      </c>
      <c r="H21" s="13">
        <v>100000</v>
      </c>
      <c r="I21" s="13">
        <f t="shared" si="1"/>
        <v>9.9899999999999971E-3</v>
      </c>
      <c r="J21" s="13">
        <f t="shared" si="2"/>
        <v>3.7982999999999999E-5</v>
      </c>
      <c r="K21" s="7">
        <f t="shared" si="3"/>
        <v>263.01240028433767</v>
      </c>
      <c r="L21" s="42"/>
      <c r="M21" s="21">
        <f>L12/I21</f>
        <v>24274.274274274281</v>
      </c>
      <c r="N21" s="13">
        <f t="shared" si="5"/>
        <v>0.39959999999999984</v>
      </c>
      <c r="O21" s="7">
        <f t="shared" si="6"/>
        <v>658.18918990074508</v>
      </c>
    </row>
    <row r="22" spans="1:15" x14ac:dyDescent="0.25">
      <c r="A22" s="14">
        <v>0.5</v>
      </c>
      <c r="B22" s="14">
        <v>-4</v>
      </c>
      <c r="C22" s="31">
        <v>-0.35499999999999998</v>
      </c>
      <c r="D22" s="31">
        <v>-3.3</v>
      </c>
      <c r="E22" s="14">
        <f t="shared" si="4"/>
        <v>3.645</v>
      </c>
      <c r="F22" s="14">
        <f t="shared" si="0"/>
        <v>0.70000000000000018</v>
      </c>
      <c r="G22" s="14">
        <v>100</v>
      </c>
      <c r="H22" s="15">
        <v>100000</v>
      </c>
      <c r="I22" s="15">
        <f t="shared" si="1"/>
        <v>8.5500000000000003E-3</v>
      </c>
      <c r="J22" s="15">
        <f t="shared" si="2"/>
        <v>3.2999999999999996E-5</v>
      </c>
      <c r="K22" s="8">
        <f t="shared" si="3"/>
        <v>259.09090909090912</v>
      </c>
      <c r="L22" s="36">
        <v>210</v>
      </c>
      <c r="M22" s="22">
        <f>L22/I22</f>
        <v>24561.403508771928</v>
      </c>
      <c r="N22" s="15">
        <f t="shared" si="5"/>
        <v>0.34199999999999997</v>
      </c>
      <c r="O22" s="8">
        <f t="shared" si="6"/>
        <v>757.57575757575773</v>
      </c>
    </row>
    <row r="23" spans="1:15" x14ac:dyDescent="0.25">
      <c r="A23" s="14">
        <v>1</v>
      </c>
      <c r="B23" s="14">
        <v>-4</v>
      </c>
      <c r="C23" s="31">
        <v>0.1449</v>
      </c>
      <c r="D23" s="31">
        <v>-3.3</v>
      </c>
      <c r="E23" s="14">
        <f t="shared" si="4"/>
        <v>4.1448999999999998</v>
      </c>
      <c r="F23" s="14">
        <f t="shared" si="0"/>
        <v>0.70000000000000018</v>
      </c>
      <c r="G23" s="14">
        <v>100</v>
      </c>
      <c r="H23" s="15">
        <v>100000</v>
      </c>
      <c r="I23" s="15">
        <f t="shared" si="1"/>
        <v>8.5509999999999996E-3</v>
      </c>
      <c r="J23" s="15">
        <f t="shared" si="2"/>
        <v>3.2999999999999996E-5</v>
      </c>
      <c r="K23" s="8">
        <f t="shared" si="3"/>
        <v>259.12121212121212</v>
      </c>
      <c r="L23" s="41"/>
      <c r="M23" s="22">
        <f>L22/I23</f>
        <v>24558.531165945504</v>
      </c>
      <c r="N23" s="15">
        <f t="shared" si="5"/>
        <v>0.34203999999999996</v>
      </c>
      <c r="O23" s="8">
        <f t="shared" si="6"/>
        <v>757.57575757575773</v>
      </c>
    </row>
    <row r="24" spans="1:15" x14ac:dyDescent="0.25">
      <c r="A24" s="14">
        <v>1.5</v>
      </c>
      <c r="B24" s="14">
        <v>-4</v>
      </c>
      <c r="C24" s="31">
        <v>0.64390000000000003</v>
      </c>
      <c r="D24" s="31">
        <v>-3.3</v>
      </c>
      <c r="E24" s="14">
        <f t="shared" si="4"/>
        <v>4.6439000000000004</v>
      </c>
      <c r="F24" s="14">
        <f t="shared" si="0"/>
        <v>0.70000000000000018</v>
      </c>
      <c r="G24" s="14">
        <v>100</v>
      </c>
      <c r="H24" s="15">
        <v>100000</v>
      </c>
      <c r="I24" s="15">
        <f t="shared" si="1"/>
        <v>8.5609999999999992E-3</v>
      </c>
      <c r="J24" s="15">
        <f t="shared" si="2"/>
        <v>3.2999999999999996E-5</v>
      </c>
      <c r="K24" s="8">
        <f t="shared" si="3"/>
        <v>259.42424242424244</v>
      </c>
      <c r="L24" s="41"/>
      <c r="M24" s="22">
        <f>L22/I24</f>
        <v>24529.844644317254</v>
      </c>
      <c r="N24" s="15">
        <f t="shared" si="5"/>
        <v>0.34243999999999997</v>
      </c>
      <c r="O24" s="8">
        <f t="shared" si="6"/>
        <v>757.57575757575773</v>
      </c>
    </row>
    <row r="25" spans="1:15" x14ac:dyDescent="0.25">
      <c r="A25" s="14">
        <v>2</v>
      </c>
      <c r="B25" s="14">
        <v>-4</v>
      </c>
      <c r="C25" s="31">
        <v>1.1399999999999999</v>
      </c>
      <c r="D25" s="31">
        <v>-3.3</v>
      </c>
      <c r="E25" s="14">
        <f t="shared" si="4"/>
        <v>5.14</v>
      </c>
      <c r="F25" s="14">
        <f t="shared" si="0"/>
        <v>0.70000000000000018</v>
      </c>
      <c r="G25" s="14">
        <v>100</v>
      </c>
      <c r="H25" s="15">
        <v>100000</v>
      </c>
      <c r="I25" s="15">
        <f t="shared" si="1"/>
        <v>8.6000000000000017E-3</v>
      </c>
      <c r="J25" s="15">
        <f t="shared" si="2"/>
        <v>3.2999999999999996E-5</v>
      </c>
      <c r="K25" s="8">
        <f t="shared" si="3"/>
        <v>260.60606060606068</v>
      </c>
      <c r="L25" s="41"/>
      <c r="M25" s="22">
        <f>L22/I25</f>
        <v>24418.604651162786</v>
      </c>
      <c r="N25" s="15">
        <f t="shared" si="5"/>
        <v>0.34400000000000003</v>
      </c>
      <c r="O25" s="8">
        <f t="shared" si="6"/>
        <v>757.57575757575773</v>
      </c>
    </row>
    <row r="26" spans="1:15" x14ac:dyDescent="0.25">
      <c r="A26" s="14">
        <v>2.5</v>
      </c>
      <c r="B26" s="14">
        <v>-4</v>
      </c>
      <c r="C26" s="31">
        <v>1.639</v>
      </c>
      <c r="D26" s="31">
        <v>-3.3</v>
      </c>
      <c r="E26" s="14">
        <f t="shared" si="4"/>
        <v>5.6390000000000002</v>
      </c>
      <c r="F26" s="14">
        <f t="shared" si="0"/>
        <v>0.70000000000000018</v>
      </c>
      <c r="G26" s="14">
        <v>100</v>
      </c>
      <c r="H26" s="15">
        <v>100000</v>
      </c>
      <c r="I26" s="15">
        <f t="shared" si="1"/>
        <v>8.6099999999999996E-3</v>
      </c>
      <c r="J26" s="15">
        <f t="shared" si="2"/>
        <v>3.2999999999999996E-5</v>
      </c>
      <c r="K26" s="8">
        <f t="shared" si="3"/>
        <v>260.90909090909093</v>
      </c>
      <c r="L26" s="41"/>
      <c r="M26" s="22">
        <f>L22/I26</f>
        <v>24390.243902439026</v>
      </c>
      <c r="N26" s="15">
        <f t="shared" si="5"/>
        <v>0.34439999999999998</v>
      </c>
      <c r="O26" s="8">
        <f t="shared" si="6"/>
        <v>757.57575757575773</v>
      </c>
    </row>
    <row r="27" spans="1:15" x14ac:dyDescent="0.25">
      <c r="A27" s="14">
        <v>3</v>
      </c>
      <c r="B27" s="14">
        <v>-4</v>
      </c>
      <c r="C27" s="31">
        <v>2.1419999999999999</v>
      </c>
      <c r="D27" s="31">
        <v>-3.3</v>
      </c>
      <c r="E27" s="14">
        <f t="shared" si="4"/>
        <v>6.1419999999999995</v>
      </c>
      <c r="F27" s="14">
        <f t="shared" si="0"/>
        <v>0.70000000000000018</v>
      </c>
      <c r="G27" s="14">
        <v>100</v>
      </c>
      <c r="H27" s="15">
        <v>100000</v>
      </c>
      <c r="I27" s="15">
        <f t="shared" si="1"/>
        <v>8.5800000000000008E-3</v>
      </c>
      <c r="J27" s="15">
        <f t="shared" si="2"/>
        <v>3.2999999999999996E-5</v>
      </c>
      <c r="K27" s="8">
        <f t="shared" si="3"/>
        <v>260.00000000000006</v>
      </c>
      <c r="L27" s="41"/>
      <c r="M27" s="22">
        <f>L22/I27</f>
        <v>24475.524475524475</v>
      </c>
      <c r="N27" s="15">
        <f t="shared" si="5"/>
        <v>0.34320000000000001</v>
      </c>
      <c r="O27" s="8">
        <f t="shared" si="6"/>
        <v>757.57575757575773</v>
      </c>
    </row>
    <row r="28" spans="1:15" x14ac:dyDescent="0.25">
      <c r="A28" s="14">
        <v>3.5</v>
      </c>
      <c r="B28" s="14">
        <v>-4</v>
      </c>
      <c r="C28" s="31">
        <v>2.6379999999999999</v>
      </c>
      <c r="D28" s="31">
        <v>-3.3</v>
      </c>
      <c r="E28" s="14">
        <f t="shared" si="4"/>
        <v>6.6379999999999999</v>
      </c>
      <c r="F28" s="14">
        <f t="shared" si="0"/>
        <v>0.70000000000000018</v>
      </c>
      <c r="G28" s="14">
        <v>100</v>
      </c>
      <c r="H28" s="15">
        <v>100000</v>
      </c>
      <c r="I28" s="15">
        <f t="shared" si="1"/>
        <v>8.6200000000000009E-3</v>
      </c>
      <c r="J28" s="15">
        <f t="shared" si="2"/>
        <v>3.2999999999999996E-5</v>
      </c>
      <c r="K28" s="8">
        <f t="shared" si="3"/>
        <v>261.21212121212125</v>
      </c>
      <c r="L28" s="41"/>
      <c r="M28" s="22">
        <f>L22/I28</f>
        <v>24361.948955916472</v>
      </c>
      <c r="N28" s="15">
        <f t="shared" si="5"/>
        <v>0.3448</v>
      </c>
      <c r="O28" s="8">
        <f t="shared" si="6"/>
        <v>757.57575757575773</v>
      </c>
    </row>
    <row r="29" spans="1:15" x14ac:dyDescent="0.25">
      <c r="A29" s="14">
        <v>4</v>
      </c>
      <c r="B29" s="14">
        <v>-4</v>
      </c>
      <c r="C29" s="31">
        <v>3.1379999999999999</v>
      </c>
      <c r="D29" s="31">
        <v>-3.3</v>
      </c>
      <c r="E29" s="14">
        <f t="shared" si="4"/>
        <v>7.1379999999999999</v>
      </c>
      <c r="F29" s="14">
        <f t="shared" si="0"/>
        <v>0.70000000000000018</v>
      </c>
      <c r="G29" s="14">
        <v>100</v>
      </c>
      <c r="H29" s="15">
        <v>100000</v>
      </c>
      <c r="I29" s="15">
        <f t="shared" si="1"/>
        <v>8.6200000000000009E-3</v>
      </c>
      <c r="J29" s="15">
        <f t="shared" si="2"/>
        <v>3.2999999999999996E-5</v>
      </c>
      <c r="K29" s="8">
        <f t="shared" si="3"/>
        <v>261.21212121212125</v>
      </c>
      <c r="L29" s="41"/>
      <c r="M29" s="22">
        <f>L22/I29</f>
        <v>24361.948955916472</v>
      </c>
      <c r="N29" s="15">
        <f t="shared" si="5"/>
        <v>0.3448</v>
      </c>
      <c r="O29" s="8">
        <f t="shared" si="6"/>
        <v>757.57575757575773</v>
      </c>
    </row>
    <row r="30" spans="1:15" x14ac:dyDescent="0.25">
      <c r="A30" s="14">
        <v>4.5</v>
      </c>
      <c r="B30" s="14">
        <v>-4</v>
      </c>
      <c r="C30" s="31">
        <v>3.637</v>
      </c>
      <c r="D30" s="31">
        <v>-3.3</v>
      </c>
      <c r="E30" s="14">
        <f t="shared" si="4"/>
        <v>7.6370000000000005</v>
      </c>
      <c r="F30" s="14">
        <f t="shared" si="0"/>
        <v>0.70000000000000018</v>
      </c>
      <c r="G30" s="14">
        <v>100</v>
      </c>
      <c r="H30" s="15">
        <v>100000</v>
      </c>
      <c r="I30" s="15">
        <f t="shared" si="1"/>
        <v>8.6300000000000005E-3</v>
      </c>
      <c r="J30" s="15">
        <f t="shared" si="2"/>
        <v>3.2999999999999996E-5</v>
      </c>
      <c r="K30" s="8">
        <f t="shared" si="3"/>
        <v>261.51515151515156</v>
      </c>
      <c r="L30" s="41"/>
      <c r="M30" s="22">
        <f>L22/I30</f>
        <v>24333.719582850521</v>
      </c>
      <c r="N30" s="15">
        <f t="shared" si="5"/>
        <v>0.34520000000000001</v>
      </c>
      <c r="O30" s="8">
        <f t="shared" si="6"/>
        <v>757.57575757575773</v>
      </c>
    </row>
    <row r="31" spans="1:15" x14ac:dyDescent="0.25">
      <c r="A31" s="14">
        <v>5</v>
      </c>
      <c r="B31" s="14">
        <v>-4</v>
      </c>
      <c r="C31" s="31">
        <v>4.1139999999999999</v>
      </c>
      <c r="D31" s="31">
        <v>-3.3</v>
      </c>
      <c r="E31" s="14">
        <f t="shared" si="4"/>
        <v>8.1140000000000008</v>
      </c>
      <c r="F31" s="14">
        <f t="shared" si="0"/>
        <v>0.70000000000000018</v>
      </c>
      <c r="G31" s="14">
        <v>100</v>
      </c>
      <c r="H31" s="15">
        <v>100000</v>
      </c>
      <c r="I31" s="15">
        <f t="shared" si="1"/>
        <v>8.8600000000000016E-3</v>
      </c>
      <c r="J31" s="15">
        <f t="shared" si="2"/>
        <v>3.2999999999999996E-5</v>
      </c>
      <c r="K31" s="8">
        <f t="shared" si="3"/>
        <v>268.48484848484856</v>
      </c>
      <c r="L31" s="41"/>
      <c r="M31" s="22">
        <f>L22/I31</f>
        <v>23702.031602708801</v>
      </c>
      <c r="N31" s="15">
        <f t="shared" si="5"/>
        <v>0.35440000000000005</v>
      </c>
      <c r="O31" s="8">
        <f t="shared" si="6"/>
        <v>757.57575757575773</v>
      </c>
    </row>
    <row r="32" spans="1:15" x14ac:dyDescent="0.25">
      <c r="A32" s="16">
        <v>0.5</v>
      </c>
      <c r="B32" s="16">
        <v>-3.5</v>
      </c>
      <c r="C32" s="32">
        <v>-0.21711</v>
      </c>
      <c r="D32" s="32">
        <v>-2.798</v>
      </c>
      <c r="E32" s="16">
        <f t="shared" si="4"/>
        <v>3.2828900000000001</v>
      </c>
      <c r="F32" s="16">
        <f t="shared" si="0"/>
        <v>0.70199999999999996</v>
      </c>
      <c r="G32" s="16">
        <v>100</v>
      </c>
      <c r="H32" s="17">
        <v>100000</v>
      </c>
      <c r="I32" s="17">
        <f t="shared" si="1"/>
        <v>7.1711000000000006E-3</v>
      </c>
      <c r="J32" s="17">
        <f t="shared" si="2"/>
        <v>2.798E-5</v>
      </c>
      <c r="K32" s="9">
        <f t="shared" si="3"/>
        <v>256.29378127233741</v>
      </c>
      <c r="L32" s="33">
        <v>355</v>
      </c>
      <c r="M32" s="23">
        <f>L32/I32</f>
        <v>49504.260155345757</v>
      </c>
      <c r="N32" s="17">
        <f t="shared" si="5"/>
        <v>0.28684399999999999</v>
      </c>
      <c r="O32" s="9">
        <f t="shared" si="6"/>
        <v>893.49535382416013</v>
      </c>
    </row>
    <row r="33" spans="1:15" x14ac:dyDescent="0.25">
      <c r="A33" s="16">
        <v>1</v>
      </c>
      <c r="B33" s="16">
        <v>-3.5</v>
      </c>
      <c r="C33" s="32">
        <v>0.28239999999999998</v>
      </c>
      <c r="D33" s="32">
        <v>-2.798</v>
      </c>
      <c r="E33" s="16">
        <f t="shared" si="4"/>
        <v>3.7824</v>
      </c>
      <c r="F33" s="16">
        <f t="shared" si="0"/>
        <v>0.70199999999999996</v>
      </c>
      <c r="G33" s="16">
        <v>100</v>
      </c>
      <c r="H33" s="17">
        <v>100000</v>
      </c>
      <c r="I33" s="17">
        <f t="shared" si="1"/>
        <v>7.1760000000000001E-3</v>
      </c>
      <c r="J33" s="17">
        <f t="shared" si="2"/>
        <v>2.798E-5</v>
      </c>
      <c r="K33" s="9">
        <f t="shared" si="3"/>
        <v>256.46890636168695</v>
      </c>
      <c r="L33" s="43"/>
      <c r="M33" s="23">
        <f>L32/I33</f>
        <v>49470.457079152729</v>
      </c>
      <c r="N33" s="17">
        <f t="shared" si="5"/>
        <v>0.28703999999999996</v>
      </c>
      <c r="O33" s="9">
        <f t="shared" si="6"/>
        <v>893.49535382416013</v>
      </c>
    </row>
    <row r="34" spans="1:15" x14ac:dyDescent="0.25">
      <c r="A34" s="16">
        <v>1.5</v>
      </c>
      <c r="B34" s="16">
        <v>-3.5</v>
      </c>
      <c r="C34" s="32">
        <v>0.78180000000000005</v>
      </c>
      <c r="D34" s="32">
        <v>-2.798</v>
      </c>
      <c r="E34" s="16">
        <f t="shared" si="4"/>
        <v>4.2818000000000005</v>
      </c>
      <c r="F34" s="16">
        <f t="shared" ref="F34:F65" si="7">D34-B34</f>
        <v>0.70199999999999996</v>
      </c>
      <c r="G34" s="16">
        <v>100</v>
      </c>
      <c r="H34" s="17">
        <v>100000</v>
      </c>
      <c r="I34" s="17">
        <f t="shared" si="1"/>
        <v>7.1819999999999991E-3</v>
      </c>
      <c r="J34" s="17">
        <f t="shared" si="2"/>
        <v>2.798E-5</v>
      </c>
      <c r="K34" s="9">
        <f t="shared" si="3"/>
        <v>256.68334524660469</v>
      </c>
      <c r="L34" s="43"/>
      <c r="M34" s="23">
        <f>L32/I34</f>
        <v>49429.128376496803</v>
      </c>
      <c r="N34" s="17">
        <f t="shared" si="5"/>
        <v>0.28727999999999992</v>
      </c>
      <c r="O34" s="9">
        <f t="shared" si="6"/>
        <v>893.49535382416013</v>
      </c>
    </row>
    <row r="35" spans="1:15" x14ac:dyDescent="0.25">
      <c r="A35" s="16">
        <v>2</v>
      </c>
      <c r="B35" s="16">
        <v>-3.5</v>
      </c>
      <c r="C35" s="32">
        <v>1.2809999999999999</v>
      </c>
      <c r="D35" s="32">
        <v>-2.798</v>
      </c>
      <c r="E35" s="16">
        <f t="shared" si="4"/>
        <v>4.7809999999999997</v>
      </c>
      <c r="F35" s="16">
        <f t="shared" si="7"/>
        <v>0.70199999999999996</v>
      </c>
      <c r="G35" s="16">
        <v>100</v>
      </c>
      <c r="H35" s="17">
        <v>100000</v>
      </c>
      <c r="I35" s="17">
        <f t="shared" si="1"/>
        <v>7.1900000000000011E-3</v>
      </c>
      <c r="J35" s="17">
        <f t="shared" si="2"/>
        <v>2.798E-5</v>
      </c>
      <c r="K35" s="9">
        <f t="shared" si="3"/>
        <v>256.96926375982849</v>
      </c>
      <c r="L35" s="43"/>
      <c r="M35" s="23">
        <f>L32/I35</f>
        <v>49374.130737134903</v>
      </c>
      <c r="N35" s="17">
        <f t="shared" si="5"/>
        <v>0.28760000000000002</v>
      </c>
      <c r="O35" s="9">
        <f t="shared" si="6"/>
        <v>893.49535382416013</v>
      </c>
    </row>
    <row r="36" spans="1:15" x14ac:dyDescent="0.25">
      <c r="A36" s="16">
        <v>2.5</v>
      </c>
      <c r="B36" s="16">
        <v>-3.5</v>
      </c>
      <c r="C36" s="32">
        <v>1.7809999999999999</v>
      </c>
      <c r="D36" s="32">
        <v>-2.798</v>
      </c>
      <c r="E36" s="16">
        <f t="shared" si="4"/>
        <v>5.2809999999999997</v>
      </c>
      <c r="F36" s="16">
        <f t="shared" si="7"/>
        <v>0.70199999999999996</v>
      </c>
      <c r="G36" s="16">
        <v>100</v>
      </c>
      <c r="H36" s="17">
        <v>100000</v>
      </c>
      <c r="I36" s="17">
        <f t="shared" si="1"/>
        <v>7.1900000000000011E-3</v>
      </c>
      <c r="J36" s="17">
        <f t="shared" si="2"/>
        <v>2.798E-5</v>
      </c>
      <c r="K36" s="9">
        <f t="shared" si="3"/>
        <v>256.96926375982849</v>
      </c>
      <c r="L36" s="43"/>
      <c r="M36" s="23">
        <f>L32/I36</f>
        <v>49374.130737134903</v>
      </c>
      <c r="N36" s="17">
        <f t="shared" si="5"/>
        <v>0.28760000000000002</v>
      </c>
      <c r="O36" s="9">
        <f t="shared" si="6"/>
        <v>893.49535382416013</v>
      </c>
    </row>
    <row r="37" spans="1:15" x14ac:dyDescent="0.25">
      <c r="A37" s="16">
        <v>3</v>
      </c>
      <c r="B37" s="16">
        <v>-3.5</v>
      </c>
      <c r="C37" s="32">
        <v>2.2759999999999998</v>
      </c>
      <c r="D37" s="32">
        <v>-2.798</v>
      </c>
      <c r="E37" s="16">
        <f t="shared" si="4"/>
        <v>5.7759999999999998</v>
      </c>
      <c r="F37" s="16">
        <f t="shared" si="7"/>
        <v>0.70199999999999996</v>
      </c>
      <c r="G37" s="16">
        <v>100</v>
      </c>
      <c r="H37" s="17">
        <v>100000</v>
      </c>
      <c r="I37" s="17">
        <f t="shared" si="1"/>
        <v>7.2400000000000016E-3</v>
      </c>
      <c r="J37" s="17">
        <f t="shared" si="2"/>
        <v>2.798E-5</v>
      </c>
      <c r="K37" s="9">
        <f t="shared" si="3"/>
        <v>258.75625446747682</v>
      </c>
      <c r="L37" s="43"/>
      <c r="M37" s="23">
        <f>L32/I37</f>
        <v>49033.149171270707</v>
      </c>
      <c r="N37" s="17">
        <f t="shared" si="5"/>
        <v>0.28960000000000002</v>
      </c>
      <c r="O37" s="9">
        <f t="shared" si="6"/>
        <v>893.49535382416013</v>
      </c>
    </row>
    <row r="38" spans="1:15" x14ac:dyDescent="0.25">
      <c r="A38" s="16">
        <v>3.5</v>
      </c>
      <c r="B38" s="16">
        <v>-3.5</v>
      </c>
      <c r="C38" s="32">
        <v>2.7759999999999998</v>
      </c>
      <c r="D38" s="32">
        <v>-2.798</v>
      </c>
      <c r="E38" s="16">
        <f t="shared" si="4"/>
        <v>6.2759999999999998</v>
      </c>
      <c r="F38" s="16">
        <f t="shared" si="7"/>
        <v>0.70199999999999996</v>
      </c>
      <c r="G38" s="16">
        <v>100</v>
      </c>
      <c r="H38" s="17">
        <v>100000</v>
      </c>
      <c r="I38" s="17">
        <f t="shared" ref="I38:I91" si="8">(A38-C38)/G38</f>
        <v>7.2400000000000016E-3</v>
      </c>
      <c r="J38" s="17">
        <f t="shared" ref="J38:J91" si="9">(0-D38)/H38</f>
        <v>2.798E-5</v>
      </c>
      <c r="K38" s="9">
        <f t="shared" ref="K38:K91" si="10">I38/J38</f>
        <v>258.75625446747682</v>
      </c>
      <c r="L38" s="43"/>
      <c r="M38" s="23">
        <f>L32/I38</f>
        <v>49033.149171270707</v>
      </c>
      <c r="N38" s="17">
        <f t="shared" si="5"/>
        <v>0.28960000000000002</v>
      </c>
      <c r="O38" s="9">
        <f t="shared" si="6"/>
        <v>893.49535382416013</v>
      </c>
    </row>
    <row r="39" spans="1:15" x14ac:dyDescent="0.25">
      <c r="A39" s="16">
        <v>4</v>
      </c>
      <c r="B39" s="16">
        <v>-3.5</v>
      </c>
      <c r="C39" s="32">
        <v>3.2749999999999999</v>
      </c>
      <c r="D39" s="32">
        <v>-2.798</v>
      </c>
      <c r="E39" s="16">
        <f t="shared" si="4"/>
        <v>6.7750000000000004</v>
      </c>
      <c r="F39" s="16">
        <f t="shared" si="7"/>
        <v>0.70199999999999996</v>
      </c>
      <c r="G39" s="16">
        <v>100</v>
      </c>
      <c r="H39" s="17">
        <v>100000</v>
      </c>
      <c r="I39" s="17">
        <f t="shared" si="8"/>
        <v>7.2500000000000012E-3</v>
      </c>
      <c r="J39" s="17">
        <f t="shared" si="9"/>
        <v>2.798E-5</v>
      </c>
      <c r="K39" s="9">
        <f t="shared" si="10"/>
        <v>259.11365260900646</v>
      </c>
      <c r="L39" s="43"/>
      <c r="M39" s="23">
        <f>L32/I39</f>
        <v>48965.517241379304</v>
      </c>
      <c r="N39" s="17">
        <f t="shared" si="5"/>
        <v>0.29000000000000004</v>
      </c>
      <c r="O39" s="9">
        <f t="shared" si="6"/>
        <v>893.49535382416013</v>
      </c>
    </row>
    <row r="40" spans="1:15" x14ac:dyDescent="0.25">
      <c r="A40" s="16">
        <v>4.5</v>
      </c>
      <c r="B40" s="16">
        <v>-3.5</v>
      </c>
      <c r="C40" s="32">
        <v>3.7789999999999999</v>
      </c>
      <c r="D40" s="32">
        <v>-2.798</v>
      </c>
      <c r="E40" s="16">
        <f t="shared" si="4"/>
        <v>7.2789999999999999</v>
      </c>
      <c r="F40" s="16">
        <f t="shared" si="7"/>
        <v>0.70199999999999996</v>
      </c>
      <c r="G40" s="16">
        <v>100</v>
      </c>
      <c r="H40" s="17">
        <v>100000</v>
      </c>
      <c r="I40" s="17">
        <f t="shared" si="8"/>
        <v>7.2100000000000011E-3</v>
      </c>
      <c r="J40" s="17">
        <f t="shared" si="9"/>
        <v>2.798E-5</v>
      </c>
      <c r="K40" s="9">
        <f t="shared" si="10"/>
        <v>257.68406004288784</v>
      </c>
      <c r="L40" s="43"/>
      <c r="M40" s="23">
        <f>L32/I40</f>
        <v>49237.170596393888</v>
      </c>
      <c r="N40" s="17">
        <f t="shared" si="5"/>
        <v>0.28840000000000005</v>
      </c>
      <c r="O40" s="9">
        <f t="shared" si="6"/>
        <v>893.49535382416013</v>
      </c>
    </row>
    <row r="41" spans="1:15" x14ac:dyDescent="0.25">
      <c r="A41" s="16">
        <v>5</v>
      </c>
      <c r="B41" s="16">
        <v>-3.5</v>
      </c>
      <c r="C41" s="32">
        <v>4.2770000000000001</v>
      </c>
      <c r="D41" s="32">
        <v>-2.798</v>
      </c>
      <c r="E41" s="16">
        <f t="shared" si="4"/>
        <v>7.7770000000000001</v>
      </c>
      <c r="F41" s="16">
        <f t="shared" si="7"/>
        <v>0.70199999999999996</v>
      </c>
      <c r="G41" s="16">
        <v>100</v>
      </c>
      <c r="H41" s="17">
        <v>100000</v>
      </c>
      <c r="I41" s="17">
        <f t="shared" si="8"/>
        <v>7.2299999999999986E-3</v>
      </c>
      <c r="J41" s="17">
        <f t="shared" si="9"/>
        <v>2.798E-5</v>
      </c>
      <c r="K41" s="9">
        <f t="shared" si="10"/>
        <v>258.39885632594707</v>
      </c>
      <c r="L41" s="43"/>
      <c r="M41" s="23">
        <f>L32/I41</f>
        <v>49100.968188105129</v>
      </c>
      <c r="N41" s="17">
        <f t="shared" si="5"/>
        <v>0.2891999999999999</v>
      </c>
      <c r="O41" s="9">
        <f t="shared" si="6"/>
        <v>893.49535382416013</v>
      </c>
    </row>
    <row r="42" spans="1:15" x14ac:dyDescent="0.25">
      <c r="A42" s="10">
        <v>0.5</v>
      </c>
      <c r="B42" s="10">
        <v>-3</v>
      </c>
      <c r="C42" s="29">
        <v>-0.12765000000000001</v>
      </c>
      <c r="D42" s="29">
        <v>-2.2974000000000001</v>
      </c>
      <c r="E42" s="10">
        <f t="shared" si="4"/>
        <v>2.87235</v>
      </c>
      <c r="F42" s="10">
        <f t="shared" si="7"/>
        <v>0.70259999999999989</v>
      </c>
      <c r="G42" s="10">
        <v>100</v>
      </c>
      <c r="H42" s="11">
        <v>100000</v>
      </c>
      <c r="I42" s="11">
        <f t="shared" si="8"/>
        <v>6.2765000000000008E-3</v>
      </c>
      <c r="J42" s="11">
        <f t="shared" si="9"/>
        <v>2.2974000000000001E-5</v>
      </c>
      <c r="K42" s="6">
        <f t="shared" si="10"/>
        <v>273.20013928789069</v>
      </c>
      <c r="L42" s="35">
        <v>620</v>
      </c>
      <c r="M42" s="20">
        <f>L42/I42</f>
        <v>98781.167848323093</v>
      </c>
      <c r="N42" s="11">
        <f t="shared" si="5"/>
        <v>0.25106000000000001</v>
      </c>
      <c r="O42" s="6">
        <f t="shared" si="6"/>
        <v>1088.1866457734832</v>
      </c>
    </row>
    <row r="43" spans="1:15" x14ac:dyDescent="0.25">
      <c r="A43" s="10">
        <v>1</v>
      </c>
      <c r="B43" s="10">
        <v>-3</v>
      </c>
      <c r="C43" s="29">
        <v>0.37180000000000002</v>
      </c>
      <c r="D43" s="29">
        <v>-2.2974000000000001</v>
      </c>
      <c r="E43" s="10">
        <f t="shared" si="4"/>
        <v>3.3717999999999999</v>
      </c>
      <c r="F43" s="10">
        <f t="shared" si="7"/>
        <v>0.70259999999999989</v>
      </c>
      <c r="G43" s="10">
        <v>100</v>
      </c>
      <c r="H43" s="11">
        <v>100000</v>
      </c>
      <c r="I43" s="11">
        <f t="shared" si="8"/>
        <v>6.2819999999999994E-3</v>
      </c>
      <c r="J43" s="11">
        <f t="shared" si="9"/>
        <v>2.2974000000000001E-5</v>
      </c>
      <c r="K43" s="6">
        <f t="shared" si="10"/>
        <v>273.43954034996079</v>
      </c>
      <c r="L43" s="44"/>
      <c r="M43" s="20">
        <f>L42/I43</f>
        <v>98694.683221903862</v>
      </c>
      <c r="N43" s="11">
        <f t="shared" si="5"/>
        <v>0.25127999999999995</v>
      </c>
      <c r="O43" s="6">
        <f t="shared" si="6"/>
        <v>1088.1866457734832</v>
      </c>
    </row>
    <row r="44" spans="1:15" x14ac:dyDescent="0.25">
      <c r="A44" s="10">
        <v>1.5</v>
      </c>
      <c r="B44" s="10">
        <v>-3</v>
      </c>
      <c r="C44" s="29">
        <v>0.87239999999999995</v>
      </c>
      <c r="D44" s="29">
        <v>-2.2974000000000001</v>
      </c>
      <c r="E44" s="10">
        <f t="shared" si="4"/>
        <v>3.8723999999999998</v>
      </c>
      <c r="F44" s="10">
        <f t="shared" si="7"/>
        <v>0.70259999999999989</v>
      </c>
      <c r="G44" s="10">
        <v>100</v>
      </c>
      <c r="H44" s="11">
        <v>100000</v>
      </c>
      <c r="I44" s="11">
        <f t="shared" si="8"/>
        <v>6.2760000000000003E-3</v>
      </c>
      <c r="J44" s="11">
        <f t="shared" si="9"/>
        <v>2.2974000000000001E-5</v>
      </c>
      <c r="K44" s="6">
        <f t="shared" si="10"/>
        <v>273.17837555497522</v>
      </c>
      <c r="L44" s="44"/>
      <c r="M44" s="20">
        <f>L42/I44</f>
        <v>98789.037603569144</v>
      </c>
      <c r="N44" s="11">
        <f t="shared" si="5"/>
        <v>0.25103999999999999</v>
      </c>
      <c r="O44" s="6">
        <f t="shared" si="6"/>
        <v>1088.1866457734832</v>
      </c>
    </row>
    <row r="45" spans="1:15" x14ac:dyDescent="0.25">
      <c r="A45" s="10">
        <v>2</v>
      </c>
      <c r="B45" s="10">
        <v>-3</v>
      </c>
      <c r="C45" s="29">
        <v>1.371</v>
      </c>
      <c r="D45" s="29">
        <v>-2.2974000000000001</v>
      </c>
      <c r="E45" s="10">
        <f t="shared" si="4"/>
        <v>4.3710000000000004</v>
      </c>
      <c r="F45" s="10">
        <f t="shared" si="7"/>
        <v>0.70259999999999989</v>
      </c>
      <c r="G45" s="10">
        <v>100</v>
      </c>
      <c r="H45" s="11">
        <v>100000</v>
      </c>
      <c r="I45" s="11">
        <f t="shared" si="8"/>
        <v>6.2900000000000005E-3</v>
      </c>
      <c r="J45" s="11">
        <f t="shared" si="9"/>
        <v>2.2974000000000001E-5</v>
      </c>
      <c r="K45" s="6">
        <f t="shared" si="10"/>
        <v>273.78776007660838</v>
      </c>
      <c r="L45" s="44"/>
      <c r="M45" s="20">
        <f>L42/I45</f>
        <v>98569.1573926868</v>
      </c>
      <c r="N45" s="11">
        <f t="shared" si="5"/>
        <v>0.25159999999999999</v>
      </c>
      <c r="O45" s="6">
        <f t="shared" si="6"/>
        <v>1088.1866457734832</v>
      </c>
    </row>
    <row r="46" spans="1:15" x14ac:dyDescent="0.25">
      <c r="A46" s="10">
        <v>2.5</v>
      </c>
      <c r="B46" s="10">
        <v>-3</v>
      </c>
      <c r="C46" s="29">
        <v>1.87</v>
      </c>
      <c r="D46" s="29">
        <v>-2.2974000000000001</v>
      </c>
      <c r="E46" s="10">
        <f t="shared" si="4"/>
        <v>4.87</v>
      </c>
      <c r="F46" s="10">
        <f t="shared" si="7"/>
        <v>0.70259999999999989</v>
      </c>
      <c r="G46" s="10">
        <v>100</v>
      </c>
      <c r="H46" s="11">
        <v>100000</v>
      </c>
      <c r="I46" s="11">
        <f t="shared" si="8"/>
        <v>6.2999999999999992E-3</v>
      </c>
      <c r="J46" s="11">
        <f t="shared" si="9"/>
        <v>2.2974000000000001E-5</v>
      </c>
      <c r="K46" s="6">
        <f t="shared" si="10"/>
        <v>274.22303473491769</v>
      </c>
      <c r="L46" s="44"/>
      <c r="M46" s="20">
        <f>L42/I46</f>
        <v>98412.698412698432</v>
      </c>
      <c r="N46" s="11">
        <f t="shared" si="5"/>
        <v>0.25199999999999995</v>
      </c>
      <c r="O46" s="6">
        <f t="shared" si="6"/>
        <v>1088.1866457734832</v>
      </c>
    </row>
    <row r="47" spans="1:15" x14ac:dyDescent="0.25">
      <c r="A47" s="10">
        <v>3</v>
      </c>
      <c r="B47" s="10">
        <v>-3</v>
      </c>
      <c r="C47" s="29">
        <v>2.37</v>
      </c>
      <c r="D47" s="29">
        <v>-2.2974000000000001</v>
      </c>
      <c r="E47" s="10">
        <f t="shared" si="4"/>
        <v>5.37</v>
      </c>
      <c r="F47" s="10">
        <f t="shared" si="7"/>
        <v>0.70259999999999989</v>
      </c>
      <c r="G47" s="10">
        <v>100</v>
      </c>
      <c r="H47" s="11">
        <v>100000</v>
      </c>
      <c r="I47" s="11">
        <f t="shared" si="8"/>
        <v>6.2999999999999992E-3</v>
      </c>
      <c r="J47" s="11">
        <f t="shared" si="9"/>
        <v>2.2974000000000001E-5</v>
      </c>
      <c r="K47" s="6">
        <f t="shared" si="10"/>
        <v>274.22303473491769</v>
      </c>
      <c r="L47" s="44"/>
      <c r="M47" s="20">
        <f>L42/I47</f>
        <v>98412.698412698432</v>
      </c>
      <c r="N47" s="11">
        <f t="shared" si="5"/>
        <v>0.25199999999999995</v>
      </c>
      <c r="O47" s="6">
        <f t="shared" si="6"/>
        <v>1088.1866457734832</v>
      </c>
    </row>
    <row r="48" spans="1:15" x14ac:dyDescent="0.25">
      <c r="A48" s="10">
        <v>3.5</v>
      </c>
      <c r="B48" s="10">
        <v>-3</v>
      </c>
      <c r="C48" s="29">
        <v>2.8690000000000002</v>
      </c>
      <c r="D48" s="29">
        <v>-2.2974000000000001</v>
      </c>
      <c r="E48" s="10">
        <f t="shared" si="4"/>
        <v>5.8689999999999998</v>
      </c>
      <c r="F48" s="10">
        <f t="shared" si="7"/>
        <v>0.70259999999999989</v>
      </c>
      <c r="G48" s="10">
        <v>100</v>
      </c>
      <c r="H48" s="11">
        <v>100000</v>
      </c>
      <c r="I48" s="11">
        <f t="shared" si="8"/>
        <v>6.3099999999999979E-3</v>
      </c>
      <c r="J48" s="11">
        <f t="shared" si="9"/>
        <v>2.2974000000000001E-5</v>
      </c>
      <c r="K48" s="6">
        <f t="shared" si="10"/>
        <v>274.658309393227</v>
      </c>
      <c r="L48" s="44"/>
      <c r="M48" s="20">
        <f>L42/I48</f>
        <v>98256.735340729036</v>
      </c>
      <c r="N48" s="11">
        <f t="shared" si="5"/>
        <v>0.2523999999999999</v>
      </c>
      <c r="O48" s="6">
        <f t="shared" si="6"/>
        <v>1088.1866457734832</v>
      </c>
    </row>
    <row r="49" spans="1:15" x14ac:dyDescent="0.25">
      <c r="A49" s="10">
        <v>4</v>
      </c>
      <c r="B49" s="10">
        <v>-3</v>
      </c>
      <c r="C49" s="29">
        <v>3.37</v>
      </c>
      <c r="D49" s="29">
        <v>-2.2974000000000001</v>
      </c>
      <c r="E49" s="10">
        <f t="shared" si="4"/>
        <v>6.37</v>
      </c>
      <c r="F49" s="10">
        <f t="shared" si="7"/>
        <v>0.70259999999999989</v>
      </c>
      <c r="G49" s="10">
        <v>100</v>
      </c>
      <c r="H49" s="11">
        <v>100000</v>
      </c>
      <c r="I49" s="11">
        <f t="shared" si="8"/>
        <v>6.2999999999999992E-3</v>
      </c>
      <c r="J49" s="11">
        <f t="shared" si="9"/>
        <v>2.2974000000000001E-5</v>
      </c>
      <c r="K49" s="6">
        <f t="shared" si="10"/>
        <v>274.22303473491769</v>
      </c>
      <c r="L49" s="44"/>
      <c r="M49" s="20">
        <f>L42/I49</f>
        <v>98412.698412698432</v>
      </c>
      <c r="N49" s="11">
        <f t="shared" si="5"/>
        <v>0.25199999999999995</v>
      </c>
      <c r="O49" s="6">
        <f t="shared" si="6"/>
        <v>1088.1866457734832</v>
      </c>
    </row>
    <row r="50" spans="1:15" x14ac:dyDescent="0.25">
      <c r="A50" s="10">
        <v>4.5</v>
      </c>
      <c r="B50" s="10">
        <v>-3</v>
      </c>
      <c r="C50" s="29">
        <v>3.8679999999999999</v>
      </c>
      <c r="D50" s="29">
        <v>-2.2974000000000001</v>
      </c>
      <c r="E50" s="10">
        <f t="shared" si="4"/>
        <v>6.8680000000000003</v>
      </c>
      <c r="F50" s="10">
        <f t="shared" si="7"/>
        <v>0.70259999999999989</v>
      </c>
      <c r="G50" s="10">
        <v>100</v>
      </c>
      <c r="H50" s="11">
        <v>100000</v>
      </c>
      <c r="I50" s="11">
        <f t="shared" si="8"/>
        <v>6.320000000000001E-3</v>
      </c>
      <c r="J50" s="11">
        <f t="shared" si="9"/>
        <v>2.2974000000000001E-5</v>
      </c>
      <c r="K50" s="6">
        <f t="shared" si="10"/>
        <v>275.09358405153654</v>
      </c>
      <c r="L50" s="44"/>
      <c r="M50" s="20">
        <f>L42/I50</f>
        <v>98101.265822784801</v>
      </c>
      <c r="N50" s="11">
        <f t="shared" si="5"/>
        <v>0.25280000000000002</v>
      </c>
      <c r="O50" s="6">
        <f t="shared" si="6"/>
        <v>1088.1866457734832</v>
      </c>
    </row>
    <row r="51" spans="1:15" x14ac:dyDescent="0.25">
      <c r="A51" s="10">
        <v>5</v>
      </c>
      <c r="B51" s="10">
        <v>-3</v>
      </c>
      <c r="C51" s="29">
        <v>4.3680000000000003</v>
      </c>
      <c r="D51" s="29">
        <v>-2.2974000000000001</v>
      </c>
      <c r="E51" s="10">
        <f t="shared" si="4"/>
        <v>7.3680000000000003</v>
      </c>
      <c r="F51" s="10">
        <f t="shared" si="7"/>
        <v>0.70259999999999989</v>
      </c>
      <c r="G51" s="10">
        <v>100</v>
      </c>
      <c r="H51" s="11">
        <v>100000</v>
      </c>
      <c r="I51" s="11">
        <f t="shared" si="8"/>
        <v>6.3199999999999966E-3</v>
      </c>
      <c r="J51" s="11">
        <f t="shared" si="9"/>
        <v>2.2974000000000001E-5</v>
      </c>
      <c r="K51" s="6">
        <f t="shared" si="10"/>
        <v>275.09358405153637</v>
      </c>
      <c r="L51" s="44"/>
      <c r="M51" s="20">
        <f>L42/I51</f>
        <v>98101.265822784859</v>
      </c>
      <c r="N51" s="11">
        <f t="shared" si="5"/>
        <v>0.25279999999999986</v>
      </c>
      <c r="O51" s="6">
        <f t="shared" si="6"/>
        <v>1088.1866457734832</v>
      </c>
    </row>
    <row r="52" spans="1:15" x14ac:dyDescent="0.25">
      <c r="A52" s="12">
        <v>0.5</v>
      </c>
      <c r="B52" s="12">
        <v>-2.5</v>
      </c>
      <c r="C52" s="30">
        <v>1.771E-2</v>
      </c>
      <c r="D52" s="30">
        <v>-1.7995000000000001</v>
      </c>
      <c r="E52" s="12">
        <f t="shared" si="4"/>
        <v>2.5177100000000001</v>
      </c>
      <c r="F52" s="12">
        <f t="shared" si="7"/>
        <v>0.7004999999999999</v>
      </c>
      <c r="G52" s="12">
        <v>100</v>
      </c>
      <c r="H52" s="13">
        <v>100000</v>
      </c>
      <c r="I52" s="13">
        <f t="shared" si="8"/>
        <v>4.8228999999999998E-3</v>
      </c>
      <c r="J52" s="13">
        <f t="shared" si="9"/>
        <v>1.7995E-5</v>
      </c>
      <c r="K52" s="7">
        <f t="shared" si="10"/>
        <v>268.01333703806614</v>
      </c>
      <c r="L52" s="37">
        <v>700</v>
      </c>
      <c r="M52" s="21">
        <f>L52/I52</f>
        <v>145140.89033569014</v>
      </c>
      <c r="N52" s="13">
        <f t="shared" si="5"/>
        <v>0.19291599999999998</v>
      </c>
      <c r="O52" s="7">
        <f t="shared" si="6"/>
        <v>1389.2747985551543</v>
      </c>
    </row>
    <row r="53" spans="1:15" x14ac:dyDescent="0.25">
      <c r="A53" s="12">
        <v>1</v>
      </c>
      <c r="B53" s="12">
        <v>-2.5</v>
      </c>
      <c r="C53" s="30">
        <v>0.51719999999999999</v>
      </c>
      <c r="D53" s="30">
        <v>-1.7995000000000001</v>
      </c>
      <c r="E53" s="12">
        <f t="shared" si="4"/>
        <v>3.0171999999999999</v>
      </c>
      <c r="F53" s="12">
        <f t="shared" si="7"/>
        <v>0.7004999999999999</v>
      </c>
      <c r="G53" s="12">
        <v>100</v>
      </c>
      <c r="H53" s="13">
        <v>100000</v>
      </c>
      <c r="I53" s="13">
        <f t="shared" si="8"/>
        <v>4.8279999999999998E-3</v>
      </c>
      <c r="J53" s="13">
        <f t="shared" si="9"/>
        <v>1.7995E-5</v>
      </c>
      <c r="K53" s="7">
        <f t="shared" si="10"/>
        <v>268.29674909697138</v>
      </c>
      <c r="L53" s="42"/>
      <c r="M53" s="21">
        <f>L52/I53</f>
        <v>144987.57249378625</v>
      </c>
      <c r="N53" s="13">
        <f t="shared" si="5"/>
        <v>0.19311999999999999</v>
      </c>
      <c r="O53" s="7">
        <f t="shared" si="6"/>
        <v>1389.2747985551543</v>
      </c>
    </row>
    <row r="54" spans="1:15" x14ac:dyDescent="0.25">
      <c r="A54" s="12">
        <v>1.5</v>
      </c>
      <c r="B54" s="12">
        <v>-2.5</v>
      </c>
      <c r="C54" s="30">
        <v>1.0169999999999999</v>
      </c>
      <c r="D54" s="30">
        <v>-1.7995000000000001</v>
      </c>
      <c r="E54" s="12">
        <f t="shared" si="4"/>
        <v>3.5169999999999999</v>
      </c>
      <c r="F54" s="12">
        <f t="shared" si="7"/>
        <v>0.7004999999999999</v>
      </c>
      <c r="G54" s="12">
        <v>100</v>
      </c>
      <c r="H54" s="13">
        <v>100000</v>
      </c>
      <c r="I54" s="13">
        <f t="shared" si="8"/>
        <v>4.830000000000001E-3</v>
      </c>
      <c r="J54" s="13">
        <f t="shared" si="9"/>
        <v>1.7995E-5</v>
      </c>
      <c r="K54" s="7">
        <f t="shared" si="10"/>
        <v>268.40789108085585</v>
      </c>
      <c r="L54" s="42"/>
      <c r="M54" s="21">
        <f>L52/I54</f>
        <v>144927.53623188403</v>
      </c>
      <c r="N54" s="13">
        <f t="shared" si="5"/>
        <v>0.19320000000000004</v>
      </c>
      <c r="O54" s="7">
        <f t="shared" si="6"/>
        <v>1389.2747985551543</v>
      </c>
    </row>
    <row r="55" spans="1:15" x14ac:dyDescent="0.25">
      <c r="A55" s="12">
        <v>2</v>
      </c>
      <c r="B55" s="12">
        <v>-2.5</v>
      </c>
      <c r="C55" s="30">
        <v>1.516</v>
      </c>
      <c r="D55" s="30">
        <v>-1.7995000000000001</v>
      </c>
      <c r="E55" s="12">
        <f t="shared" si="4"/>
        <v>4.016</v>
      </c>
      <c r="F55" s="12">
        <f t="shared" si="7"/>
        <v>0.7004999999999999</v>
      </c>
      <c r="G55" s="12">
        <v>100</v>
      </c>
      <c r="H55" s="13">
        <v>100000</v>
      </c>
      <c r="I55" s="13">
        <f t="shared" si="8"/>
        <v>4.8399999999999997E-3</v>
      </c>
      <c r="J55" s="13">
        <f t="shared" si="9"/>
        <v>1.7995E-5</v>
      </c>
      <c r="K55" s="7">
        <f t="shared" si="10"/>
        <v>268.96360100027783</v>
      </c>
      <c r="L55" s="42"/>
      <c r="M55" s="21">
        <f>L52/I55</f>
        <v>144628.09917355372</v>
      </c>
      <c r="N55" s="13">
        <f t="shared" si="5"/>
        <v>0.19359999999999997</v>
      </c>
      <c r="O55" s="7">
        <f t="shared" si="6"/>
        <v>1389.2747985551543</v>
      </c>
    </row>
    <row r="56" spans="1:15" x14ac:dyDescent="0.25">
      <c r="A56" s="12">
        <v>2.5</v>
      </c>
      <c r="B56" s="12">
        <v>-2.5</v>
      </c>
      <c r="C56" s="30">
        <v>2.0190000000000001</v>
      </c>
      <c r="D56" s="30">
        <v>-1.7995000000000001</v>
      </c>
      <c r="E56" s="12">
        <f t="shared" si="4"/>
        <v>4.5190000000000001</v>
      </c>
      <c r="F56" s="12">
        <f t="shared" si="7"/>
        <v>0.7004999999999999</v>
      </c>
      <c r="G56" s="12">
        <v>100</v>
      </c>
      <c r="H56" s="13">
        <v>100000</v>
      </c>
      <c r="I56" s="13">
        <f t="shared" si="8"/>
        <v>4.8099999999999983E-3</v>
      </c>
      <c r="J56" s="13">
        <f t="shared" si="9"/>
        <v>1.7995E-5</v>
      </c>
      <c r="K56" s="7">
        <f t="shared" si="10"/>
        <v>267.29647124201159</v>
      </c>
      <c r="L56" s="42"/>
      <c r="M56" s="21">
        <f>L52/I56</f>
        <v>145530.14553014559</v>
      </c>
      <c r="N56" s="13">
        <f t="shared" si="5"/>
        <v>0.19239999999999993</v>
      </c>
      <c r="O56" s="7">
        <f t="shared" si="6"/>
        <v>1389.2747985551543</v>
      </c>
    </row>
    <row r="57" spans="1:15" x14ac:dyDescent="0.25">
      <c r="A57" s="12">
        <v>3</v>
      </c>
      <c r="B57" s="12">
        <v>-2.5</v>
      </c>
      <c r="C57" s="30">
        <v>2.5190000000000001</v>
      </c>
      <c r="D57" s="30">
        <v>-1.7995000000000001</v>
      </c>
      <c r="E57" s="12">
        <f t="shared" si="4"/>
        <v>5.0190000000000001</v>
      </c>
      <c r="F57" s="12">
        <f t="shared" si="7"/>
        <v>0.7004999999999999</v>
      </c>
      <c r="G57" s="12">
        <v>100</v>
      </c>
      <c r="H57" s="13">
        <v>100000</v>
      </c>
      <c r="I57" s="13">
        <f t="shared" si="8"/>
        <v>4.8099999999999983E-3</v>
      </c>
      <c r="J57" s="13">
        <f t="shared" si="9"/>
        <v>1.7995E-5</v>
      </c>
      <c r="K57" s="7">
        <f t="shared" si="10"/>
        <v>267.29647124201159</v>
      </c>
      <c r="L57" s="42"/>
      <c r="M57" s="21">
        <f>L52/I57</f>
        <v>145530.14553014559</v>
      </c>
      <c r="N57" s="13">
        <f t="shared" si="5"/>
        <v>0.19239999999999993</v>
      </c>
      <c r="O57" s="7">
        <f t="shared" si="6"/>
        <v>1389.2747985551543</v>
      </c>
    </row>
    <row r="58" spans="1:15" x14ac:dyDescent="0.25">
      <c r="A58" s="12">
        <v>3.5</v>
      </c>
      <c r="B58" s="12">
        <v>-2.5</v>
      </c>
      <c r="C58" s="30">
        <v>3.0179999999999998</v>
      </c>
      <c r="D58" s="30">
        <v>-1.7995000000000001</v>
      </c>
      <c r="E58" s="12">
        <f t="shared" si="4"/>
        <v>5.5179999999999998</v>
      </c>
      <c r="F58" s="12">
        <f t="shared" si="7"/>
        <v>0.7004999999999999</v>
      </c>
      <c r="G58" s="12">
        <v>100</v>
      </c>
      <c r="H58" s="13">
        <v>100000</v>
      </c>
      <c r="I58" s="13">
        <f t="shared" si="8"/>
        <v>4.8200000000000022E-3</v>
      </c>
      <c r="J58" s="13">
        <f t="shared" si="9"/>
        <v>1.7995E-5</v>
      </c>
      <c r="K58" s="7">
        <f t="shared" si="10"/>
        <v>267.85218116143386</v>
      </c>
      <c r="L58" s="42"/>
      <c r="M58" s="21">
        <f>L52/I58</f>
        <v>145228.2157676348</v>
      </c>
      <c r="N58" s="13">
        <f t="shared" si="5"/>
        <v>0.19280000000000008</v>
      </c>
      <c r="O58" s="7">
        <f t="shared" si="6"/>
        <v>1389.2747985551543</v>
      </c>
    </row>
    <row r="59" spans="1:15" x14ac:dyDescent="0.25">
      <c r="A59" s="12">
        <v>4</v>
      </c>
      <c r="B59" s="12">
        <v>-2.5</v>
      </c>
      <c r="C59" s="30">
        <v>3.5179999999999998</v>
      </c>
      <c r="D59" s="30">
        <v>-1.7995000000000001</v>
      </c>
      <c r="E59" s="12">
        <f t="shared" si="4"/>
        <v>6.0179999999999998</v>
      </c>
      <c r="F59" s="12">
        <f t="shared" si="7"/>
        <v>0.7004999999999999</v>
      </c>
      <c r="G59" s="12">
        <v>100</v>
      </c>
      <c r="H59" s="13">
        <v>100000</v>
      </c>
      <c r="I59" s="13">
        <f t="shared" si="8"/>
        <v>4.8200000000000022E-3</v>
      </c>
      <c r="J59" s="13">
        <f t="shared" si="9"/>
        <v>1.7995E-5</v>
      </c>
      <c r="K59" s="7">
        <f t="shared" si="10"/>
        <v>267.85218116143386</v>
      </c>
      <c r="L59" s="42"/>
      <c r="M59" s="21">
        <f>L52/I59</f>
        <v>145228.2157676348</v>
      </c>
      <c r="N59" s="13">
        <f t="shared" si="5"/>
        <v>0.19280000000000008</v>
      </c>
      <c r="O59" s="7">
        <f t="shared" si="6"/>
        <v>1389.2747985551543</v>
      </c>
    </row>
    <row r="60" spans="1:15" x14ac:dyDescent="0.25">
      <c r="A60" s="12">
        <v>4.5</v>
      </c>
      <c r="B60" s="12">
        <v>-2.5</v>
      </c>
      <c r="C60" s="30">
        <v>4.0209999999999999</v>
      </c>
      <c r="D60" s="30">
        <v>-1.7995000000000001</v>
      </c>
      <c r="E60" s="12">
        <f t="shared" si="4"/>
        <v>6.5209999999999999</v>
      </c>
      <c r="F60" s="12">
        <f t="shared" si="7"/>
        <v>0.7004999999999999</v>
      </c>
      <c r="G60" s="12">
        <v>100</v>
      </c>
      <c r="H60" s="13">
        <v>100000</v>
      </c>
      <c r="I60" s="13">
        <f t="shared" si="8"/>
        <v>4.7900000000000009E-3</v>
      </c>
      <c r="J60" s="13">
        <f t="shared" si="9"/>
        <v>1.7995E-5</v>
      </c>
      <c r="K60" s="7">
        <f t="shared" si="10"/>
        <v>266.18505140316762</v>
      </c>
      <c r="L60" s="42"/>
      <c r="M60" s="21">
        <f>L52/I60</f>
        <v>146137.78705636741</v>
      </c>
      <c r="N60" s="13">
        <f t="shared" si="5"/>
        <v>0.19160000000000002</v>
      </c>
      <c r="O60" s="7">
        <f t="shared" si="6"/>
        <v>1389.2747985551543</v>
      </c>
    </row>
    <row r="61" spans="1:15" x14ac:dyDescent="0.25">
      <c r="A61" s="12">
        <v>5</v>
      </c>
      <c r="B61" s="12">
        <v>-2.5</v>
      </c>
      <c r="C61" s="30">
        <v>4.5199999999999996</v>
      </c>
      <c r="D61" s="30">
        <v>-1.7995000000000001</v>
      </c>
      <c r="E61" s="12">
        <f t="shared" si="4"/>
        <v>7.02</v>
      </c>
      <c r="F61" s="12">
        <f t="shared" si="7"/>
        <v>0.7004999999999999</v>
      </c>
      <c r="G61" s="12">
        <v>100</v>
      </c>
      <c r="H61" s="13">
        <v>100000</v>
      </c>
      <c r="I61" s="13">
        <f t="shared" si="8"/>
        <v>4.8000000000000039E-3</v>
      </c>
      <c r="J61" s="13">
        <f t="shared" si="9"/>
        <v>1.7995E-5</v>
      </c>
      <c r="K61" s="7">
        <f t="shared" si="10"/>
        <v>266.74076132258983</v>
      </c>
      <c r="L61" s="42"/>
      <c r="M61" s="21">
        <f>L52/I61</f>
        <v>145833.33333333323</v>
      </c>
      <c r="N61" s="13">
        <f t="shared" si="5"/>
        <v>0.19200000000000014</v>
      </c>
      <c r="O61" s="7">
        <f t="shared" si="6"/>
        <v>1389.2747985551543</v>
      </c>
    </row>
    <row r="62" spans="1:15" x14ac:dyDescent="0.25">
      <c r="A62" s="14">
        <v>0.5</v>
      </c>
      <c r="B62" s="14">
        <v>-2</v>
      </c>
      <c r="C62" s="31">
        <v>0.15559999999999999</v>
      </c>
      <c r="D62" s="31">
        <v>-1.3049999999999999</v>
      </c>
      <c r="E62" s="14">
        <f t="shared" si="4"/>
        <v>2.1556000000000002</v>
      </c>
      <c r="F62" s="14">
        <f t="shared" si="7"/>
        <v>0.69500000000000006</v>
      </c>
      <c r="G62" s="14">
        <v>100</v>
      </c>
      <c r="H62" s="15">
        <v>100000</v>
      </c>
      <c r="I62" s="15">
        <f t="shared" si="8"/>
        <v>3.4440000000000004E-3</v>
      </c>
      <c r="J62" s="15">
        <f t="shared" si="9"/>
        <v>1.3049999999999999E-5</v>
      </c>
      <c r="K62" s="8">
        <f t="shared" si="10"/>
        <v>263.90804597701157</v>
      </c>
      <c r="L62" s="36">
        <v>437.5</v>
      </c>
      <c r="M62" s="22">
        <f>L62/I62</f>
        <v>127032.52032520324</v>
      </c>
      <c r="N62" s="15">
        <f t="shared" si="5"/>
        <v>0.13776000000000002</v>
      </c>
      <c r="O62" s="8">
        <f t="shared" si="6"/>
        <v>1915.7088122605367</v>
      </c>
    </row>
    <row r="63" spans="1:15" x14ac:dyDescent="0.25">
      <c r="A63" s="14">
        <v>1</v>
      </c>
      <c r="B63" s="14">
        <v>-2</v>
      </c>
      <c r="C63" s="31">
        <v>0.65229999999999999</v>
      </c>
      <c r="D63" s="31">
        <v>-1.3049999999999999</v>
      </c>
      <c r="E63" s="14">
        <f t="shared" si="4"/>
        <v>2.6522999999999999</v>
      </c>
      <c r="F63" s="14">
        <f t="shared" si="7"/>
        <v>0.69500000000000006</v>
      </c>
      <c r="G63" s="14">
        <v>100</v>
      </c>
      <c r="H63" s="15">
        <v>100000</v>
      </c>
      <c r="I63" s="15">
        <f t="shared" si="8"/>
        <v>3.4770000000000001E-3</v>
      </c>
      <c r="J63" s="15">
        <f t="shared" si="9"/>
        <v>1.3049999999999999E-5</v>
      </c>
      <c r="K63" s="8">
        <f t="shared" si="10"/>
        <v>266.43678160919541</v>
      </c>
      <c r="L63" s="41"/>
      <c r="M63" s="22">
        <f>L62/I63</f>
        <v>125826.86223756112</v>
      </c>
      <c r="N63" s="15">
        <f t="shared" si="5"/>
        <v>0.13907999999999998</v>
      </c>
      <c r="O63" s="8">
        <f t="shared" si="6"/>
        <v>1915.7088122605367</v>
      </c>
    </row>
    <row r="64" spans="1:15" x14ac:dyDescent="0.25">
      <c r="A64" s="14">
        <v>1.5</v>
      </c>
      <c r="B64" s="14">
        <v>-2</v>
      </c>
      <c r="C64" s="31">
        <v>1.1539999999999999</v>
      </c>
      <c r="D64" s="31">
        <v>-1.3049999999999999</v>
      </c>
      <c r="E64" s="14">
        <f t="shared" si="4"/>
        <v>3.1539999999999999</v>
      </c>
      <c r="F64" s="14">
        <f t="shared" si="7"/>
        <v>0.69500000000000006</v>
      </c>
      <c r="G64" s="14">
        <v>100</v>
      </c>
      <c r="H64" s="15">
        <v>100000</v>
      </c>
      <c r="I64" s="15">
        <f t="shared" si="8"/>
        <v>3.4600000000000008E-3</v>
      </c>
      <c r="J64" s="15">
        <f t="shared" si="9"/>
        <v>1.3049999999999999E-5</v>
      </c>
      <c r="K64" s="8">
        <f t="shared" si="10"/>
        <v>265.13409961685835</v>
      </c>
      <c r="L64" s="41"/>
      <c r="M64" s="22">
        <f>L62/I64</f>
        <v>126445.08670520228</v>
      </c>
      <c r="N64" s="15">
        <f t="shared" si="5"/>
        <v>0.13840000000000002</v>
      </c>
      <c r="O64" s="8">
        <f t="shared" si="6"/>
        <v>1915.7088122605367</v>
      </c>
    </row>
    <row r="65" spans="1:15" x14ac:dyDescent="0.25">
      <c r="A65" s="14">
        <v>2</v>
      </c>
      <c r="B65" s="14">
        <v>-2</v>
      </c>
      <c r="C65" s="31">
        <v>1.6539999999999999</v>
      </c>
      <c r="D65" s="31">
        <v>-1.3049999999999999</v>
      </c>
      <c r="E65" s="14">
        <f t="shared" si="4"/>
        <v>3.6539999999999999</v>
      </c>
      <c r="F65" s="14">
        <f t="shared" si="7"/>
        <v>0.69500000000000006</v>
      </c>
      <c r="G65" s="14">
        <v>100</v>
      </c>
      <c r="H65" s="15">
        <v>100000</v>
      </c>
      <c r="I65" s="15">
        <f t="shared" si="8"/>
        <v>3.4600000000000008E-3</v>
      </c>
      <c r="J65" s="15">
        <f t="shared" si="9"/>
        <v>1.3049999999999999E-5</v>
      </c>
      <c r="K65" s="8">
        <f t="shared" si="10"/>
        <v>265.13409961685835</v>
      </c>
      <c r="L65" s="41"/>
      <c r="M65" s="22">
        <f>L62/I65</f>
        <v>126445.08670520228</v>
      </c>
      <c r="N65" s="15">
        <f t="shared" si="5"/>
        <v>0.13840000000000002</v>
      </c>
      <c r="O65" s="8">
        <f t="shared" si="6"/>
        <v>1915.7088122605367</v>
      </c>
    </row>
    <row r="66" spans="1:15" x14ac:dyDescent="0.25">
      <c r="A66" s="14">
        <v>2.5</v>
      </c>
      <c r="B66" s="14">
        <v>-2</v>
      </c>
      <c r="C66" s="31">
        <v>2.157</v>
      </c>
      <c r="D66" s="31">
        <v>-1.3049999999999999</v>
      </c>
      <c r="E66" s="14">
        <f t="shared" si="4"/>
        <v>4.157</v>
      </c>
      <c r="F66" s="14">
        <f t="shared" ref="F66:F91" si="11">D66-B66</f>
        <v>0.69500000000000006</v>
      </c>
      <c r="G66" s="14">
        <v>100</v>
      </c>
      <c r="H66" s="15">
        <v>100000</v>
      </c>
      <c r="I66" s="15">
        <f t="shared" si="8"/>
        <v>3.4299999999999999E-3</v>
      </c>
      <c r="J66" s="15">
        <f t="shared" si="9"/>
        <v>1.3049999999999999E-5</v>
      </c>
      <c r="K66" s="8">
        <f t="shared" si="10"/>
        <v>262.83524904214562</v>
      </c>
      <c r="L66" s="41"/>
      <c r="M66" s="22">
        <f>L62/I66</f>
        <v>127551.02040816327</v>
      </c>
      <c r="N66" s="15">
        <f t="shared" si="5"/>
        <v>0.13719999999999999</v>
      </c>
      <c r="O66" s="8">
        <f t="shared" si="6"/>
        <v>1915.7088122605367</v>
      </c>
    </row>
    <row r="67" spans="1:15" x14ac:dyDescent="0.25">
      <c r="A67" s="14">
        <v>3</v>
      </c>
      <c r="B67" s="14">
        <v>-2</v>
      </c>
      <c r="C67" s="31">
        <v>2.653</v>
      </c>
      <c r="D67" s="31">
        <v>-1.3049999999999999</v>
      </c>
      <c r="E67" s="14">
        <f t="shared" ref="E67:E91" si="12">C67-B67</f>
        <v>4.6530000000000005</v>
      </c>
      <c r="F67" s="14">
        <f t="shared" si="11"/>
        <v>0.69500000000000006</v>
      </c>
      <c r="G67" s="14">
        <v>100</v>
      </c>
      <c r="H67" s="15">
        <v>100000</v>
      </c>
      <c r="I67" s="15">
        <f t="shared" si="8"/>
        <v>3.4699999999999996E-3</v>
      </c>
      <c r="J67" s="15">
        <f t="shared" si="9"/>
        <v>1.3049999999999999E-5</v>
      </c>
      <c r="K67" s="8">
        <f t="shared" si="10"/>
        <v>265.90038314176246</v>
      </c>
      <c r="L67" s="41"/>
      <c r="M67" s="22">
        <f>L62/I67</f>
        <v>126080.69164265132</v>
      </c>
      <c r="N67" s="15">
        <f t="shared" ref="N67:N91" si="13">I67/0.025</f>
        <v>0.13879999999999998</v>
      </c>
      <c r="O67" s="8">
        <f t="shared" ref="O67:O91" si="14">0.025/J67</f>
        <v>1915.7088122605367</v>
      </c>
    </row>
    <row r="68" spans="1:15" x14ac:dyDescent="0.25">
      <c r="A68" s="14">
        <v>3.5</v>
      </c>
      <c r="B68" s="14">
        <v>-2</v>
      </c>
      <c r="C68" s="31">
        <v>3.1560000000000001</v>
      </c>
      <c r="D68" s="31">
        <v>-1.3049999999999999</v>
      </c>
      <c r="E68" s="14">
        <f t="shared" si="12"/>
        <v>5.1560000000000006</v>
      </c>
      <c r="F68" s="14">
        <f t="shared" si="11"/>
        <v>0.69500000000000006</v>
      </c>
      <c r="G68" s="14">
        <v>100</v>
      </c>
      <c r="H68" s="15">
        <v>100000</v>
      </c>
      <c r="I68" s="15">
        <f t="shared" si="8"/>
        <v>3.4399999999999986E-3</v>
      </c>
      <c r="J68" s="15">
        <f t="shared" si="9"/>
        <v>1.3049999999999999E-5</v>
      </c>
      <c r="K68" s="8">
        <f t="shared" si="10"/>
        <v>263.60153256704973</v>
      </c>
      <c r="L68" s="41"/>
      <c r="M68" s="22">
        <f>L62/I68</f>
        <v>127180.23255813959</v>
      </c>
      <c r="N68" s="15">
        <f t="shared" si="13"/>
        <v>0.13759999999999994</v>
      </c>
      <c r="O68" s="8">
        <f t="shared" si="14"/>
        <v>1915.7088122605367</v>
      </c>
    </row>
    <row r="69" spans="1:15" x14ac:dyDescent="0.25">
      <c r="A69" s="14">
        <v>4</v>
      </c>
      <c r="B69" s="14">
        <v>-2</v>
      </c>
      <c r="C69" s="31">
        <v>3.6589999999999998</v>
      </c>
      <c r="D69" s="31">
        <v>-1.3049999999999999</v>
      </c>
      <c r="E69" s="14">
        <f t="shared" si="12"/>
        <v>5.6589999999999998</v>
      </c>
      <c r="F69" s="14">
        <f t="shared" si="11"/>
        <v>0.69500000000000006</v>
      </c>
      <c r="G69" s="14">
        <v>100</v>
      </c>
      <c r="H69" s="15">
        <v>100000</v>
      </c>
      <c r="I69" s="15">
        <f t="shared" si="8"/>
        <v>3.410000000000002E-3</v>
      </c>
      <c r="J69" s="15">
        <f t="shared" si="9"/>
        <v>1.3049999999999999E-5</v>
      </c>
      <c r="K69" s="8">
        <f t="shared" si="10"/>
        <v>261.30268199233734</v>
      </c>
      <c r="L69" s="41"/>
      <c r="M69" s="22">
        <f>L62/I69</f>
        <v>128299.12023460404</v>
      </c>
      <c r="N69" s="15">
        <f t="shared" si="13"/>
        <v>0.13640000000000008</v>
      </c>
      <c r="O69" s="8">
        <f t="shared" si="14"/>
        <v>1915.7088122605367</v>
      </c>
    </row>
    <row r="70" spans="1:15" x14ac:dyDescent="0.25">
      <c r="A70" s="14">
        <v>4.5</v>
      </c>
      <c r="B70" s="14">
        <v>-2</v>
      </c>
      <c r="C70" s="31">
        <v>4.1550000000000002</v>
      </c>
      <c r="D70" s="31">
        <v>-1.3049999999999999</v>
      </c>
      <c r="E70" s="14">
        <f t="shared" si="12"/>
        <v>6.1550000000000002</v>
      </c>
      <c r="F70" s="14">
        <f t="shared" si="11"/>
        <v>0.69500000000000006</v>
      </c>
      <c r="G70" s="14">
        <v>100</v>
      </c>
      <c r="H70" s="15">
        <v>100000</v>
      </c>
      <c r="I70" s="15">
        <f t="shared" si="8"/>
        <v>3.4499999999999973E-3</v>
      </c>
      <c r="J70" s="15">
        <f t="shared" si="9"/>
        <v>1.3049999999999999E-5</v>
      </c>
      <c r="K70" s="8">
        <f t="shared" si="10"/>
        <v>264.36781609195384</v>
      </c>
      <c r="L70" s="41"/>
      <c r="M70" s="22">
        <f>L62/I70</f>
        <v>126811.59420289865</v>
      </c>
      <c r="N70" s="15">
        <f t="shared" si="13"/>
        <v>0.13799999999999987</v>
      </c>
      <c r="O70" s="8">
        <f t="shared" si="14"/>
        <v>1915.7088122605367</v>
      </c>
    </row>
    <row r="71" spans="1:15" x14ac:dyDescent="0.25">
      <c r="A71" s="14">
        <v>5</v>
      </c>
      <c r="B71" s="14">
        <v>-2</v>
      </c>
      <c r="C71" s="31">
        <v>4.6580000000000004</v>
      </c>
      <c r="D71" s="31">
        <v>-1.3049999999999999</v>
      </c>
      <c r="E71" s="14">
        <f t="shared" si="12"/>
        <v>6.6580000000000004</v>
      </c>
      <c r="F71" s="14">
        <f t="shared" si="11"/>
        <v>0.69500000000000006</v>
      </c>
      <c r="G71" s="14">
        <v>100</v>
      </c>
      <c r="H71" s="15">
        <v>100000</v>
      </c>
      <c r="I71" s="15">
        <f t="shared" si="8"/>
        <v>3.4199999999999964E-3</v>
      </c>
      <c r="J71" s="15">
        <f t="shared" si="9"/>
        <v>1.3049999999999999E-5</v>
      </c>
      <c r="K71" s="8">
        <f t="shared" si="10"/>
        <v>262.06896551724111</v>
      </c>
      <c r="L71" s="41"/>
      <c r="M71" s="22">
        <f>L62/I71</f>
        <v>127923.97660818727</v>
      </c>
      <c r="N71" s="15">
        <f t="shared" si="13"/>
        <v>0.13679999999999984</v>
      </c>
      <c r="O71" s="8">
        <f t="shared" si="14"/>
        <v>1915.7088122605367</v>
      </c>
    </row>
    <row r="72" spans="1:15" x14ac:dyDescent="0.25">
      <c r="A72" s="16">
        <v>0.5</v>
      </c>
      <c r="B72" s="16">
        <v>-1.5</v>
      </c>
      <c r="C72" s="32">
        <v>0.28239999999999998</v>
      </c>
      <c r="D72" s="32">
        <v>-0.81420999999999999</v>
      </c>
      <c r="E72" s="16">
        <f t="shared" si="12"/>
        <v>1.7824</v>
      </c>
      <c r="F72" s="16">
        <f t="shared" si="11"/>
        <v>0.68579000000000001</v>
      </c>
      <c r="G72" s="16">
        <v>100</v>
      </c>
      <c r="H72" s="17">
        <v>100000</v>
      </c>
      <c r="I72" s="17">
        <f t="shared" si="8"/>
        <v>2.176E-3</v>
      </c>
      <c r="J72" s="17">
        <f t="shared" si="9"/>
        <v>8.1420999999999995E-6</v>
      </c>
      <c r="K72" s="9">
        <f t="shared" si="10"/>
        <v>267.25292000835168</v>
      </c>
      <c r="L72" s="33">
        <v>110</v>
      </c>
      <c r="M72" s="23">
        <f>L72/I72</f>
        <v>50551.470588235294</v>
      </c>
      <c r="N72" s="17">
        <f t="shared" si="13"/>
        <v>8.7039999999999992E-2</v>
      </c>
      <c r="O72" s="9">
        <f t="shared" si="14"/>
        <v>3070.4609375959521</v>
      </c>
    </row>
    <row r="73" spans="1:15" x14ac:dyDescent="0.25">
      <c r="A73" s="16">
        <v>1</v>
      </c>
      <c r="B73" s="16">
        <v>-1.5</v>
      </c>
      <c r="C73" s="32">
        <v>0.78180000000000005</v>
      </c>
      <c r="D73" s="32">
        <v>-0.81420999999999999</v>
      </c>
      <c r="E73" s="16">
        <f t="shared" si="12"/>
        <v>2.2818000000000001</v>
      </c>
      <c r="F73" s="16">
        <f t="shared" si="11"/>
        <v>0.68579000000000001</v>
      </c>
      <c r="G73" s="16">
        <v>100</v>
      </c>
      <c r="H73" s="17">
        <v>100000</v>
      </c>
      <c r="I73" s="17">
        <f t="shared" si="8"/>
        <v>2.1819999999999995E-3</v>
      </c>
      <c r="J73" s="17">
        <f t="shared" si="9"/>
        <v>8.1420999999999995E-6</v>
      </c>
      <c r="K73" s="9">
        <f t="shared" si="10"/>
        <v>267.98983063337465</v>
      </c>
      <c r="L73" s="34"/>
      <c r="M73" s="23">
        <f>L72/I73</f>
        <v>50412.46562786436</v>
      </c>
      <c r="N73" s="17">
        <f t="shared" si="13"/>
        <v>8.7279999999999969E-2</v>
      </c>
      <c r="O73" s="9">
        <f t="shared" si="14"/>
        <v>3070.4609375959521</v>
      </c>
    </row>
    <row r="74" spans="1:15" x14ac:dyDescent="0.25">
      <c r="A74" s="16">
        <v>1.5</v>
      </c>
      <c r="B74" s="16">
        <v>-1.5</v>
      </c>
      <c r="C74" s="32">
        <v>1.2849999999999999</v>
      </c>
      <c r="D74" s="32">
        <v>-0.81420999999999999</v>
      </c>
      <c r="E74" s="16">
        <f t="shared" si="12"/>
        <v>2.7850000000000001</v>
      </c>
      <c r="F74" s="16">
        <f t="shared" si="11"/>
        <v>0.68579000000000001</v>
      </c>
      <c r="G74" s="16">
        <v>100</v>
      </c>
      <c r="H74" s="17">
        <v>100000</v>
      </c>
      <c r="I74" s="17">
        <f t="shared" si="8"/>
        <v>2.1500000000000009E-3</v>
      </c>
      <c r="J74" s="17">
        <f t="shared" si="9"/>
        <v>8.1420999999999995E-6</v>
      </c>
      <c r="K74" s="9">
        <f t="shared" si="10"/>
        <v>264.059640633252</v>
      </c>
      <c r="L74" s="34"/>
      <c r="M74" s="23">
        <f>L72/I74</f>
        <v>51162.790697674398</v>
      </c>
      <c r="N74" s="17">
        <f t="shared" si="13"/>
        <v>8.6000000000000035E-2</v>
      </c>
      <c r="O74" s="9">
        <f t="shared" si="14"/>
        <v>3070.4609375959521</v>
      </c>
    </row>
    <row r="75" spans="1:15" x14ac:dyDescent="0.25">
      <c r="A75" s="16">
        <v>2</v>
      </c>
      <c r="B75" s="16">
        <v>-1.5</v>
      </c>
      <c r="C75" s="32">
        <v>1.7809999999999999</v>
      </c>
      <c r="D75" s="32">
        <v>-0.81420999999999999</v>
      </c>
      <c r="E75" s="16">
        <f t="shared" si="12"/>
        <v>3.2809999999999997</v>
      </c>
      <c r="F75" s="16">
        <f t="shared" si="11"/>
        <v>0.68579000000000001</v>
      </c>
      <c r="G75" s="16">
        <v>100</v>
      </c>
      <c r="H75" s="17">
        <v>100000</v>
      </c>
      <c r="I75" s="17">
        <f t="shared" si="8"/>
        <v>2.190000000000001E-3</v>
      </c>
      <c r="J75" s="17">
        <f t="shared" si="9"/>
        <v>8.1420999999999995E-6</v>
      </c>
      <c r="K75" s="9">
        <f t="shared" si="10"/>
        <v>268.97237813340553</v>
      </c>
      <c r="L75" s="34"/>
      <c r="M75" s="23">
        <f>L72/I75</f>
        <v>50228.310502283086</v>
      </c>
      <c r="N75" s="17">
        <f t="shared" si="13"/>
        <v>8.7600000000000039E-2</v>
      </c>
      <c r="O75" s="9">
        <f t="shared" si="14"/>
        <v>3070.4609375959521</v>
      </c>
    </row>
    <row r="76" spans="1:15" x14ac:dyDescent="0.25">
      <c r="A76" s="16">
        <v>2.5</v>
      </c>
      <c r="B76" s="16">
        <v>-1.5</v>
      </c>
      <c r="C76" s="32">
        <v>2.2839999999999998</v>
      </c>
      <c r="D76" s="32">
        <v>-0.81420999999999999</v>
      </c>
      <c r="E76" s="16">
        <f t="shared" si="12"/>
        <v>3.7839999999999998</v>
      </c>
      <c r="F76" s="16">
        <f t="shared" si="11"/>
        <v>0.68579000000000001</v>
      </c>
      <c r="G76" s="16">
        <v>100</v>
      </c>
      <c r="H76" s="17">
        <v>100000</v>
      </c>
      <c r="I76" s="17">
        <f t="shared" si="8"/>
        <v>2.1600000000000018E-3</v>
      </c>
      <c r="J76" s="17">
        <f t="shared" si="9"/>
        <v>8.1420999999999995E-6</v>
      </c>
      <c r="K76" s="9">
        <f t="shared" si="10"/>
        <v>265.2878250082905</v>
      </c>
      <c r="L76" s="34"/>
      <c r="M76" s="23">
        <f>L72/I76</f>
        <v>50925.925925925883</v>
      </c>
      <c r="N76" s="17">
        <f t="shared" si="13"/>
        <v>8.640000000000006E-2</v>
      </c>
      <c r="O76" s="9">
        <f t="shared" si="14"/>
        <v>3070.4609375959521</v>
      </c>
    </row>
    <row r="77" spans="1:15" x14ac:dyDescent="0.25">
      <c r="A77" s="16">
        <v>3</v>
      </c>
      <c r="B77" s="16">
        <v>-1.5</v>
      </c>
      <c r="C77" s="32">
        <v>2.7829999999999999</v>
      </c>
      <c r="D77" s="32">
        <v>-0.81420999999999999</v>
      </c>
      <c r="E77" s="16">
        <f t="shared" si="12"/>
        <v>4.2829999999999995</v>
      </c>
      <c r="F77" s="16">
        <f t="shared" si="11"/>
        <v>0.68579000000000001</v>
      </c>
      <c r="G77" s="16">
        <v>100</v>
      </c>
      <c r="H77" s="17">
        <v>100000</v>
      </c>
      <c r="I77" s="17">
        <f t="shared" si="8"/>
        <v>2.1700000000000009E-3</v>
      </c>
      <c r="J77" s="17">
        <f t="shared" si="9"/>
        <v>8.1420999999999995E-6</v>
      </c>
      <c r="K77" s="9">
        <f t="shared" si="10"/>
        <v>266.51600938332876</v>
      </c>
      <c r="L77" s="34"/>
      <c r="M77" s="23">
        <f>L72/I77</f>
        <v>50691.244239631313</v>
      </c>
      <c r="N77" s="17">
        <f t="shared" si="13"/>
        <v>8.680000000000003E-2</v>
      </c>
      <c r="O77" s="9">
        <f t="shared" si="14"/>
        <v>3070.4609375959521</v>
      </c>
    </row>
    <row r="78" spans="1:15" x14ac:dyDescent="0.25">
      <c r="A78" s="16">
        <v>3.5</v>
      </c>
      <c r="B78" s="16">
        <v>-1.5</v>
      </c>
      <c r="C78" s="32">
        <v>3.2869999999999999</v>
      </c>
      <c r="D78" s="32">
        <v>-0.81420999999999999</v>
      </c>
      <c r="E78" s="16">
        <f t="shared" si="12"/>
        <v>4.7869999999999999</v>
      </c>
      <c r="F78" s="16">
        <f t="shared" si="11"/>
        <v>0.68579000000000001</v>
      </c>
      <c r="G78" s="16">
        <v>100</v>
      </c>
      <c r="H78" s="17">
        <v>100000</v>
      </c>
      <c r="I78" s="17">
        <f t="shared" si="8"/>
        <v>2.1300000000000008E-3</v>
      </c>
      <c r="J78" s="17">
        <f t="shared" si="9"/>
        <v>8.1420999999999995E-6</v>
      </c>
      <c r="K78" s="9">
        <f t="shared" si="10"/>
        <v>261.60327188317524</v>
      </c>
      <c r="L78" s="34"/>
      <c r="M78" s="23">
        <f>L72/I78</f>
        <v>51643.192488262888</v>
      </c>
      <c r="N78" s="17">
        <f t="shared" si="13"/>
        <v>8.5200000000000026E-2</v>
      </c>
      <c r="O78" s="9">
        <f t="shared" si="14"/>
        <v>3070.4609375959521</v>
      </c>
    </row>
    <row r="79" spans="1:15" x14ac:dyDescent="0.25">
      <c r="A79" s="16">
        <v>4</v>
      </c>
      <c r="B79" s="16">
        <v>-1.5</v>
      </c>
      <c r="C79" s="32">
        <v>3.7850000000000001</v>
      </c>
      <c r="D79" s="32">
        <v>-0.81420999999999999</v>
      </c>
      <c r="E79" s="16">
        <f t="shared" si="12"/>
        <v>5.2850000000000001</v>
      </c>
      <c r="F79" s="16">
        <f t="shared" si="11"/>
        <v>0.68579000000000001</v>
      </c>
      <c r="G79" s="16">
        <v>100</v>
      </c>
      <c r="H79" s="17">
        <v>100000</v>
      </c>
      <c r="I79" s="17">
        <f t="shared" si="8"/>
        <v>2.1499999999999987E-3</v>
      </c>
      <c r="J79" s="17">
        <f t="shared" si="9"/>
        <v>8.1420999999999995E-6</v>
      </c>
      <c r="K79" s="9">
        <f t="shared" si="10"/>
        <v>264.05964063325172</v>
      </c>
      <c r="L79" s="34"/>
      <c r="M79" s="23">
        <f>L72/I79</f>
        <v>51162.790697674449</v>
      </c>
      <c r="N79" s="17">
        <f t="shared" si="13"/>
        <v>8.5999999999999938E-2</v>
      </c>
      <c r="O79" s="9">
        <f t="shared" si="14"/>
        <v>3070.4609375959521</v>
      </c>
    </row>
    <row r="80" spans="1:15" x14ac:dyDescent="0.25">
      <c r="A80" s="16">
        <v>4.5</v>
      </c>
      <c r="B80" s="16">
        <v>-1.5</v>
      </c>
      <c r="C80" s="32">
        <v>4.2889999999999997</v>
      </c>
      <c r="D80" s="32">
        <v>-0.81420999999999999</v>
      </c>
      <c r="E80" s="16">
        <f t="shared" si="12"/>
        <v>5.7889999999999997</v>
      </c>
      <c r="F80" s="16">
        <f t="shared" si="11"/>
        <v>0.68579000000000001</v>
      </c>
      <c r="G80" s="16">
        <v>100</v>
      </c>
      <c r="H80" s="17">
        <v>100000</v>
      </c>
      <c r="I80" s="17">
        <f t="shared" si="8"/>
        <v>2.1100000000000029E-3</v>
      </c>
      <c r="J80" s="17">
        <f t="shared" si="9"/>
        <v>8.1420999999999995E-6</v>
      </c>
      <c r="K80" s="9">
        <f t="shared" si="10"/>
        <v>259.1469031330987</v>
      </c>
      <c r="L80" s="34"/>
      <c r="M80" s="23">
        <f>L72/I80</f>
        <v>52132.701421800877</v>
      </c>
      <c r="N80" s="17">
        <f t="shared" si="13"/>
        <v>8.4400000000000114E-2</v>
      </c>
      <c r="O80" s="9">
        <f t="shared" si="14"/>
        <v>3070.4609375959521</v>
      </c>
    </row>
    <row r="81" spans="1:15" x14ac:dyDescent="0.25">
      <c r="A81" s="16">
        <v>5</v>
      </c>
      <c r="B81" s="16">
        <v>-1.5</v>
      </c>
      <c r="C81" s="32">
        <v>4.7889999999999997</v>
      </c>
      <c r="D81" s="32">
        <v>-0.81420999999999999</v>
      </c>
      <c r="E81" s="16">
        <f t="shared" si="12"/>
        <v>6.2889999999999997</v>
      </c>
      <c r="F81" s="16">
        <f t="shared" si="11"/>
        <v>0.68579000000000001</v>
      </c>
      <c r="G81" s="16">
        <v>100</v>
      </c>
      <c r="H81" s="17">
        <v>100000</v>
      </c>
      <c r="I81" s="17">
        <f t="shared" si="8"/>
        <v>2.1100000000000029E-3</v>
      </c>
      <c r="J81" s="17">
        <f t="shared" si="9"/>
        <v>8.1420999999999995E-6</v>
      </c>
      <c r="K81" s="9">
        <f t="shared" si="10"/>
        <v>259.1469031330987</v>
      </c>
      <c r="L81" s="34"/>
      <c r="M81" s="23">
        <f>L72/I81</f>
        <v>52132.701421800877</v>
      </c>
      <c r="N81" s="17">
        <f t="shared" si="13"/>
        <v>8.4400000000000114E-2</v>
      </c>
      <c r="O81" s="9">
        <f t="shared" si="14"/>
        <v>3070.4609375959521</v>
      </c>
    </row>
    <row r="82" spans="1:15" x14ac:dyDescent="0.25">
      <c r="A82" s="10">
        <v>0.5</v>
      </c>
      <c r="B82" s="10">
        <v>-1</v>
      </c>
      <c r="C82" s="29">
        <v>0.40910000000000002</v>
      </c>
      <c r="D82" s="29">
        <v>-0.33398</v>
      </c>
      <c r="E82" s="10">
        <f t="shared" si="12"/>
        <v>1.4091</v>
      </c>
      <c r="F82" s="10">
        <f t="shared" si="11"/>
        <v>0.66602000000000006</v>
      </c>
      <c r="G82" s="10">
        <v>100</v>
      </c>
      <c r="H82" s="11">
        <v>100000</v>
      </c>
      <c r="I82" s="11">
        <f t="shared" si="8"/>
        <v>9.0899999999999976E-4</v>
      </c>
      <c r="J82" s="11">
        <f t="shared" si="9"/>
        <v>3.3398000000000002E-6</v>
      </c>
      <c r="K82" s="6">
        <f t="shared" si="10"/>
        <v>272.1719863464877</v>
      </c>
      <c r="L82" s="35">
        <v>50</v>
      </c>
      <c r="M82" s="20">
        <f>L82/I82</f>
        <v>55005.500550055018</v>
      </c>
      <c r="N82" s="11">
        <f t="shared" si="13"/>
        <v>3.635999999999999E-2</v>
      </c>
      <c r="O82" s="6">
        <f t="shared" si="14"/>
        <v>7485.478172345649</v>
      </c>
    </row>
    <row r="83" spans="1:15" x14ac:dyDescent="0.25">
      <c r="A83" s="10">
        <v>1</v>
      </c>
      <c r="B83" s="10">
        <v>-1</v>
      </c>
      <c r="C83" s="29">
        <v>0.90859999999999996</v>
      </c>
      <c r="D83" s="29">
        <v>-0.33398</v>
      </c>
      <c r="E83" s="10">
        <f t="shared" si="12"/>
        <v>1.9085999999999999</v>
      </c>
      <c r="F83" s="10">
        <f t="shared" si="11"/>
        <v>0.66602000000000006</v>
      </c>
      <c r="G83" s="10">
        <v>100</v>
      </c>
      <c r="H83" s="11">
        <v>100000</v>
      </c>
      <c r="I83" s="11">
        <f t="shared" si="8"/>
        <v>9.1400000000000032E-4</v>
      </c>
      <c r="J83" s="11">
        <f t="shared" si="9"/>
        <v>3.3398000000000002E-6</v>
      </c>
      <c r="K83" s="6">
        <f t="shared" si="10"/>
        <v>273.669081980957</v>
      </c>
      <c r="L83" s="34"/>
      <c r="M83" s="20">
        <f>L82/I83</f>
        <v>54704.595185995604</v>
      </c>
      <c r="N83" s="11">
        <f t="shared" si="13"/>
        <v>3.6560000000000009E-2</v>
      </c>
      <c r="O83" s="6">
        <f t="shared" si="14"/>
        <v>7485.478172345649</v>
      </c>
    </row>
    <row r="84" spans="1:15" x14ac:dyDescent="0.25">
      <c r="A84" s="10">
        <v>1.5</v>
      </c>
      <c r="B84" s="10">
        <v>-1</v>
      </c>
      <c r="C84" s="29">
        <v>1.4079999999999999</v>
      </c>
      <c r="D84" s="29">
        <v>-0.33398</v>
      </c>
      <c r="E84" s="10">
        <f t="shared" si="12"/>
        <v>2.4079999999999999</v>
      </c>
      <c r="F84" s="10">
        <f t="shared" si="11"/>
        <v>0.66602000000000006</v>
      </c>
      <c r="G84" s="10">
        <v>100</v>
      </c>
      <c r="H84" s="11">
        <v>100000</v>
      </c>
      <c r="I84" s="11">
        <f t="shared" si="8"/>
        <v>9.2000000000000079E-4</v>
      </c>
      <c r="J84" s="11">
        <f t="shared" si="9"/>
        <v>3.3398000000000002E-6</v>
      </c>
      <c r="K84" s="6">
        <f t="shared" si="10"/>
        <v>275.46559674232014</v>
      </c>
      <c r="L84" s="34"/>
      <c r="M84" s="20">
        <f>L82/I84</f>
        <v>54347.826086956477</v>
      </c>
      <c r="N84" s="11">
        <f t="shared" si="13"/>
        <v>3.6800000000000027E-2</v>
      </c>
      <c r="O84" s="6">
        <f t="shared" si="14"/>
        <v>7485.478172345649</v>
      </c>
    </row>
    <row r="85" spans="1:15" x14ac:dyDescent="0.25">
      <c r="A85" s="10">
        <v>2</v>
      </c>
      <c r="B85" s="10">
        <v>-1</v>
      </c>
      <c r="C85" s="29">
        <v>1.911</v>
      </c>
      <c r="D85" s="29">
        <v>-0.33398</v>
      </c>
      <c r="E85" s="10">
        <f t="shared" si="12"/>
        <v>2.911</v>
      </c>
      <c r="F85" s="10">
        <f t="shared" si="11"/>
        <v>0.66602000000000006</v>
      </c>
      <c r="G85" s="10">
        <v>100</v>
      </c>
      <c r="H85" s="11">
        <v>100000</v>
      </c>
      <c r="I85" s="11">
        <f t="shared" si="8"/>
        <v>8.8999999999999973E-4</v>
      </c>
      <c r="J85" s="11">
        <f t="shared" si="9"/>
        <v>3.3398000000000002E-6</v>
      </c>
      <c r="K85" s="6">
        <f t="shared" si="10"/>
        <v>266.48302293550501</v>
      </c>
      <c r="L85" s="34"/>
      <c r="M85" s="20">
        <f>L82/I85</f>
        <v>56179.775280898895</v>
      </c>
      <c r="N85" s="11">
        <f t="shared" si="13"/>
        <v>3.5599999999999986E-2</v>
      </c>
      <c r="O85" s="6">
        <f t="shared" si="14"/>
        <v>7485.478172345649</v>
      </c>
    </row>
    <row r="86" spans="1:15" x14ac:dyDescent="0.25">
      <c r="A86" s="10">
        <v>2.5</v>
      </c>
      <c r="B86" s="10">
        <v>-1</v>
      </c>
      <c r="C86" s="29">
        <v>2.411</v>
      </c>
      <c r="D86" s="29">
        <v>-0.33398</v>
      </c>
      <c r="E86" s="10">
        <f t="shared" si="12"/>
        <v>3.411</v>
      </c>
      <c r="F86" s="10">
        <f t="shared" si="11"/>
        <v>0.66602000000000006</v>
      </c>
      <c r="G86" s="10">
        <v>100</v>
      </c>
      <c r="H86" s="11">
        <v>100000</v>
      </c>
      <c r="I86" s="11">
        <f t="shared" si="8"/>
        <v>8.8999999999999973E-4</v>
      </c>
      <c r="J86" s="11">
        <f t="shared" si="9"/>
        <v>3.3398000000000002E-6</v>
      </c>
      <c r="K86" s="6">
        <f t="shared" si="10"/>
        <v>266.48302293550501</v>
      </c>
      <c r="L86" s="34"/>
      <c r="M86" s="20">
        <f>L82/I86</f>
        <v>56179.775280898895</v>
      </c>
      <c r="N86" s="11">
        <f t="shared" si="13"/>
        <v>3.5599999999999986E-2</v>
      </c>
      <c r="O86" s="6">
        <f t="shared" si="14"/>
        <v>7485.478172345649</v>
      </c>
    </row>
    <row r="87" spans="1:15" x14ac:dyDescent="0.25">
      <c r="A87" s="10">
        <v>3</v>
      </c>
      <c r="B87" s="10">
        <v>-1</v>
      </c>
      <c r="C87" s="29">
        <v>2.9140000000000001</v>
      </c>
      <c r="D87" s="29">
        <v>-0.33398</v>
      </c>
      <c r="E87" s="10">
        <f t="shared" si="12"/>
        <v>3.9140000000000001</v>
      </c>
      <c r="F87" s="10">
        <f t="shared" si="11"/>
        <v>0.66602000000000006</v>
      </c>
      <c r="G87" s="10">
        <v>100</v>
      </c>
      <c r="H87" s="11">
        <v>100000</v>
      </c>
      <c r="I87" s="11">
        <f t="shared" si="8"/>
        <v>8.5999999999999857E-4</v>
      </c>
      <c r="J87" s="11">
        <f t="shared" si="9"/>
        <v>3.3398000000000002E-6</v>
      </c>
      <c r="K87" s="6">
        <f t="shared" si="10"/>
        <v>257.50044912868992</v>
      </c>
      <c r="L87" s="34"/>
      <c r="M87" s="20">
        <f>L82/I87</f>
        <v>58139.534883721026</v>
      </c>
      <c r="N87" s="11">
        <f t="shared" si="13"/>
        <v>3.4399999999999938E-2</v>
      </c>
      <c r="O87" s="6">
        <f t="shared" si="14"/>
        <v>7485.478172345649</v>
      </c>
    </row>
    <row r="88" spans="1:15" x14ac:dyDescent="0.25">
      <c r="A88" s="10">
        <v>3.5</v>
      </c>
      <c r="B88" s="10">
        <v>-1</v>
      </c>
      <c r="C88" s="29">
        <v>3.415</v>
      </c>
      <c r="D88" s="29">
        <v>-0.33398</v>
      </c>
      <c r="E88" s="10">
        <f t="shared" si="12"/>
        <v>4.415</v>
      </c>
      <c r="F88" s="10">
        <f t="shared" si="11"/>
        <v>0.66602000000000006</v>
      </c>
      <c r="G88" s="10">
        <v>100</v>
      </c>
      <c r="H88" s="11">
        <v>100000</v>
      </c>
      <c r="I88" s="11">
        <f t="shared" si="8"/>
        <v>8.4999999999999963E-4</v>
      </c>
      <c r="J88" s="11">
        <f t="shared" si="9"/>
        <v>3.3398000000000002E-6</v>
      </c>
      <c r="K88" s="6">
        <f t="shared" si="10"/>
        <v>254.50625785975194</v>
      </c>
      <c r="L88" s="34"/>
      <c r="M88" s="20">
        <f>L82/I88</f>
        <v>58823.529411764728</v>
      </c>
      <c r="N88" s="11">
        <f t="shared" si="13"/>
        <v>3.3999999999999982E-2</v>
      </c>
      <c r="O88" s="6">
        <f t="shared" si="14"/>
        <v>7485.478172345649</v>
      </c>
    </row>
    <row r="89" spans="1:15" x14ac:dyDescent="0.25">
      <c r="A89" s="10">
        <v>4</v>
      </c>
      <c r="B89" s="10">
        <v>-1</v>
      </c>
      <c r="C89" s="29">
        <v>3.9169999999999998</v>
      </c>
      <c r="D89" s="29">
        <v>-0.33398</v>
      </c>
      <c r="E89" s="10">
        <f t="shared" si="12"/>
        <v>4.9169999999999998</v>
      </c>
      <c r="F89" s="10">
        <f t="shared" si="11"/>
        <v>0.66602000000000006</v>
      </c>
      <c r="G89" s="10">
        <v>100</v>
      </c>
      <c r="H89" s="11">
        <v>100000</v>
      </c>
      <c r="I89" s="11">
        <f t="shared" si="8"/>
        <v>8.3000000000000185E-4</v>
      </c>
      <c r="J89" s="11">
        <f t="shared" si="9"/>
        <v>3.3398000000000002E-6</v>
      </c>
      <c r="K89" s="6">
        <f t="shared" si="10"/>
        <v>248.51787532187609</v>
      </c>
      <c r="L89" s="34"/>
      <c r="M89" s="20">
        <f>L82/I89</f>
        <v>60240.963855421549</v>
      </c>
      <c r="N89" s="11">
        <f t="shared" si="13"/>
        <v>3.320000000000007E-2</v>
      </c>
      <c r="O89" s="6">
        <f t="shared" si="14"/>
        <v>7485.478172345649</v>
      </c>
    </row>
    <row r="90" spans="1:15" x14ac:dyDescent="0.25">
      <c r="A90" s="10">
        <v>4.5</v>
      </c>
      <c r="B90" s="10">
        <v>-1</v>
      </c>
      <c r="C90" s="29">
        <v>4.4160000000000004</v>
      </c>
      <c r="D90" s="29">
        <v>-0.33398</v>
      </c>
      <c r="E90" s="10">
        <f t="shared" si="12"/>
        <v>5.4160000000000004</v>
      </c>
      <c r="F90" s="10">
        <f t="shared" si="11"/>
        <v>0.66602000000000006</v>
      </c>
      <c r="G90" s="10">
        <v>100</v>
      </c>
      <c r="H90" s="11">
        <v>100000</v>
      </c>
      <c r="I90" s="11">
        <f t="shared" si="8"/>
        <v>8.3999999999999635E-4</v>
      </c>
      <c r="J90" s="11">
        <f t="shared" si="9"/>
        <v>3.3398000000000002E-6</v>
      </c>
      <c r="K90" s="6">
        <f t="shared" si="10"/>
        <v>251.51206659081271</v>
      </c>
      <c r="L90" s="34"/>
      <c r="M90" s="20">
        <f>L82/I90</f>
        <v>59523.809523809781</v>
      </c>
      <c r="N90" s="11">
        <f t="shared" si="13"/>
        <v>3.3599999999999852E-2</v>
      </c>
      <c r="O90" s="6">
        <f t="shared" si="14"/>
        <v>7485.478172345649</v>
      </c>
    </row>
    <row r="91" spans="1:15" x14ac:dyDescent="0.25">
      <c r="A91" s="10">
        <v>5</v>
      </c>
      <c r="B91" s="10">
        <v>-1</v>
      </c>
      <c r="C91" s="29">
        <v>4.9189999999999996</v>
      </c>
      <c r="D91" s="29">
        <v>-0.33398</v>
      </c>
      <c r="E91" s="10">
        <f t="shared" si="12"/>
        <v>5.9189999999999996</v>
      </c>
      <c r="F91" s="10">
        <f t="shared" si="11"/>
        <v>0.66602000000000006</v>
      </c>
      <c r="G91" s="10">
        <v>100</v>
      </c>
      <c r="H91" s="11">
        <v>100000</v>
      </c>
      <c r="I91" s="11">
        <f t="shared" si="8"/>
        <v>8.1000000000000408E-4</v>
      </c>
      <c r="J91" s="11">
        <f t="shared" si="9"/>
        <v>3.3398000000000002E-6</v>
      </c>
      <c r="K91" s="6">
        <f t="shared" si="10"/>
        <v>242.52949278400024</v>
      </c>
      <c r="L91" s="34"/>
      <c r="M91" s="20">
        <f>L82/I91</f>
        <v>61728.395061728086</v>
      </c>
      <c r="N91" s="11">
        <f t="shared" si="13"/>
        <v>3.2400000000000158E-2</v>
      </c>
      <c r="O91" s="6">
        <f t="shared" si="14"/>
        <v>7485.478172345649</v>
      </c>
    </row>
  </sheetData>
  <mergeCells count="9">
    <mergeCell ref="L62:L71"/>
    <mergeCell ref="L72:L81"/>
    <mergeCell ref="L82:L91"/>
    <mergeCell ref="L52:L61"/>
    <mergeCell ref="L2:L11"/>
    <mergeCell ref="L12:L21"/>
    <mergeCell ref="L22:L31"/>
    <mergeCell ref="L32:L41"/>
    <mergeCell ref="L42:L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C7F7-4268-4A9D-9163-CDF009839B0C}">
  <sheetPr codeName="Sheet3"/>
  <dimension ref="A1"/>
  <sheetViews>
    <sheetView zoomScale="70" zoomScaleNormal="70" workbookViewId="0">
      <selection activeCell="Q49" sqref="Q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1766-B0CE-498F-9FB3-E46CC7D2EFD9}">
  <sheetPr codeName="Sheet4"/>
  <dimension ref="A1"/>
  <sheetViews>
    <sheetView zoomScale="145" zoomScaleNormal="145"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Measurement</vt:lpstr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Mohammad Raeed Hassan</cp:lastModifiedBy>
  <dcterms:created xsi:type="dcterms:W3CDTF">2020-07-06T04:29:19Z</dcterms:created>
  <dcterms:modified xsi:type="dcterms:W3CDTF">2020-09-28T00:53:01Z</dcterms:modified>
</cp:coreProperties>
</file>