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aeed\ELECENG3EJ4\Lab 1\"/>
    </mc:Choice>
  </mc:AlternateContent>
  <xr:revisionPtr revIDLastSave="0" documentId="13_ncr:1_{1D1DFD5E-C4F5-4CB3-8766-A71061ED74B1}" xr6:coauthVersionLast="45" xr6:coauthVersionMax="45" xr10:uidLastSave="{00000000-0000-0000-0000-000000000000}"/>
  <bookViews>
    <workbookView xWindow="-120" yWindow="480" windowWidth="29040" windowHeight="15840" activeTab="3" xr2:uid="{00000000-000D-0000-FFFF-FFFF00000000}"/>
  </bookViews>
  <sheets>
    <sheet name="Simulation" sheetId="4" r:id="rId1"/>
    <sheet name="Measurement" sheetId="3" r:id="rId2"/>
    <sheet name="Q4" sheetId="7" r:id="rId3"/>
    <sheet name="Q5" sheetId="9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4" l="1"/>
  <c r="J91" i="4" l="1"/>
  <c r="I91" i="4"/>
  <c r="M91" i="4" s="1"/>
  <c r="F91" i="4"/>
  <c r="E91" i="4"/>
  <c r="J90" i="4"/>
  <c r="I90" i="4"/>
  <c r="M90" i="4" s="1"/>
  <c r="F90" i="4"/>
  <c r="E90" i="4"/>
  <c r="J89" i="4"/>
  <c r="I89" i="4"/>
  <c r="M89" i="4" s="1"/>
  <c r="F89" i="4"/>
  <c r="E89" i="4"/>
  <c r="J88" i="4"/>
  <c r="I88" i="4"/>
  <c r="F88" i="4"/>
  <c r="E88" i="4"/>
  <c r="J87" i="4"/>
  <c r="I87" i="4"/>
  <c r="M87" i="4" s="1"/>
  <c r="F87" i="4"/>
  <c r="E87" i="4"/>
  <c r="J86" i="4"/>
  <c r="I86" i="4"/>
  <c r="M86" i="4" s="1"/>
  <c r="F86" i="4"/>
  <c r="E86" i="4"/>
  <c r="J85" i="4"/>
  <c r="I85" i="4"/>
  <c r="M85" i="4" s="1"/>
  <c r="F85" i="4"/>
  <c r="E85" i="4"/>
  <c r="J84" i="4"/>
  <c r="I84" i="4"/>
  <c r="F84" i="4"/>
  <c r="E84" i="4"/>
  <c r="J83" i="4"/>
  <c r="I83" i="4"/>
  <c r="M83" i="4" s="1"/>
  <c r="F83" i="4"/>
  <c r="E83" i="4"/>
  <c r="J82" i="4"/>
  <c r="I82" i="4"/>
  <c r="M82" i="4" s="1"/>
  <c r="F82" i="4"/>
  <c r="E82" i="4"/>
  <c r="J81" i="4"/>
  <c r="I81" i="4"/>
  <c r="M81" i="4" s="1"/>
  <c r="F81" i="4"/>
  <c r="E81" i="4"/>
  <c r="J80" i="4"/>
  <c r="I80" i="4"/>
  <c r="F80" i="4"/>
  <c r="E80" i="4"/>
  <c r="J79" i="4"/>
  <c r="I79" i="4"/>
  <c r="M79" i="4" s="1"/>
  <c r="F79" i="4"/>
  <c r="E79" i="4"/>
  <c r="J78" i="4"/>
  <c r="I78" i="4"/>
  <c r="M78" i="4" s="1"/>
  <c r="F78" i="4"/>
  <c r="E78" i="4"/>
  <c r="J77" i="4"/>
  <c r="I77" i="4"/>
  <c r="M77" i="4" s="1"/>
  <c r="F77" i="4"/>
  <c r="E77" i="4"/>
  <c r="J76" i="4"/>
  <c r="I76" i="4"/>
  <c r="M76" i="4" s="1"/>
  <c r="F76" i="4"/>
  <c r="E76" i="4"/>
  <c r="J75" i="4"/>
  <c r="I75" i="4"/>
  <c r="M75" i="4" s="1"/>
  <c r="F75" i="4"/>
  <c r="E75" i="4"/>
  <c r="J74" i="4"/>
  <c r="I74" i="4"/>
  <c r="M74" i="4" s="1"/>
  <c r="F74" i="4"/>
  <c r="E74" i="4"/>
  <c r="J73" i="4"/>
  <c r="I73" i="4"/>
  <c r="M73" i="4" s="1"/>
  <c r="F73" i="4"/>
  <c r="E73" i="4"/>
  <c r="J72" i="4"/>
  <c r="I72" i="4"/>
  <c r="M72" i="4" s="1"/>
  <c r="F72" i="4"/>
  <c r="E72" i="4"/>
  <c r="J71" i="4"/>
  <c r="I71" i="4"/>
  <c r="M71" i="4" s="1"/>
  <c r="F71" i="4"/>
  <c r="E71" i="4"/>
  <c r="J70" i="4"/>
  <c r="I70" i="4"/>
  <c r="M70" i="4" s="1"/>
  <c r="F70" i="4"/>
  <c r="E70" i="4"/>
  <c r="J69" i="4"/>
  <c r="I69" i="4"/>
  <c r="M69" i="4" s="1"/>
  <c r="F69" i="4"/>
  <c r="E69" i="4"/>
  <c r="J68" i="4"/>
  <c r="I68" i="4"/>
  <c r="M68" i="4" s="1"/>
  <c r="F68" i="4"/>
  <c r="E68" i="4"/>
  <c r="J67" i="4"/>
  <c r="I67" i="4"/>
  <c r="M67" i="4" s="1"/>
  <c r="F67" i="4"/>
  <c r="E67" i="4"/>
  <c r="J66" i="4"/>
  <c r="I66" i="4"/>
  <c r="M66" i="4" s="1"/>
  <c r="F66" i="4"/>
  <c r="E66" i="4"/>
  <c r="J65" i="4"/>
  <c r="I65" i="4"/>
  <c r="M65" i="4" s="1"/>
  <c r="F65" i="4"/>
  <c r="E65" i="4"/>
  <c r="J64" i="4"/>
  <c r="I64" i="4"/>
  <c r="F64" i="4"/>
  <c r="E64" i="4"/>
  <c r="J63" i="4"/>
  <c r="I63" i="4"/>
  <c r="M63" i="4" s="1"/>
  <c r="F63" i="4"/>
  <c r="E63" i="4"/>
  <c r="J62" i="4"/>
  <c r="I62" i="4"/>
  <c r="M62" i="4" s="1"/>
  <c r="F62" i="4"/>
  <c r="E62" i="4"/>
  <c r="J61" i="4"/>
  <c r="I61" i="4"/>
  <c r="F61" i="4"/>
  <c r="E61" i="4"/>
  <c r="J60" i="4"/>
  <c r="I60" i="4"/>
  <c r="M60" i="4" s="1"/>
  <c r="F60" i="4"/>
  <c r="E60" i="4"/>
  <c r="J59" i="4"/>
  <c r="I59" i="4"/>
  <c r="F59" i="4"/>
  <c r="E59" i="4"/>
  <c r="J58" i="4"/>
  <c r="I58" i="4"/>
  <c r="M58" i="4" s="1"/>
  <c r="F58" i="4"/>
  <c r="E58" i="4"/>
  <c r="J57" i="4"/>
  <c r="I57" i="4"/>
  <c r="M57" i="4" s="1"/>
  <c r="F57" i="4"/>
  <c r="E57" i="4"/>
  <c r="J56" i="4"/>
  <c r="I56" i="4"/>
  <c r="F56" i="4"/>
  <c r="E56" i="4"/>
  <c r="J55" i="4"/>
  <c r="I55" i="4"/>
  <c r="M55" i="4" s="1"/>
  <c r="F55" i="4"/>
  <c r="E55" i="4"/>
  <c r="J54" i="4"/>
  <c r="I54" i="4"/>
  <c r="F54" i="4"/>
  <c r="E54" i="4"/>
  <c r="J53" i="4"/>
  <c r="I53" i="4"/>
  <c r="F53" i="4"/>
  <c r="E53" i="4"/>
  <c r="J52" i="4"/>
  <c r="I52" i="4"/>
  <c r="M52" i="4" s="1"/>
  <c r="F52" i="4"/>
  <c r="E52" i="4"/>
  <c r="J51" i="4"/>
  <c r="I51" i="4"/>
  <c r="M51" i="4" s="1"/>
  <c r="F51" i="4"/>
  <c r="E51" i="4"/>
  <c r="J50" i="4"/>
  <c r="I50" i="4"/>
  <c r="M50" i="4" s="1"/>
  <c r="F50" i="4"/>
  <c r="E50" i="4"/>
  <c r="J49" i="4"/>
  <c r="I49" i="4"/>
  <c r="M49" i="4" s="1"/>
  <c r="F49" i="4"/>
  <c r="E49" i="4"/>
  <c r="J48" i="4"/>
  <c r="I48" i="4"/>
  <c r="F48" i="4"/>
  <c r="E48" i="4"/>
  <c r="J47" i="4"/>
  <c r="I47" i="4"/>
  <c r="M47" i="4" s="1"/>
  <c r="F47" i="4"/>
  <c r="E47" i="4"/>
  <c r="J46" i="4"/>
  <c r="I46" i="4"/>
  <c r="M46" i="4" s="1"/>
  <c r="F46" i="4"/>
  <c r="E46" i="4"/>
  <c r="J45" i="4"/>
  <c r="I45" i="4"/>
  <c r="M45" i="4" s="1"/>
  <c r="F45" i="4"/>
  <c r="E45" i="4"/>
  <c r="J44" i="4"/>
  <c r="I44" i="4"/>
  <c r="F44" i="4"/>
  <c r="E44" i="4"/>
  <c r="J43" i="4"/>
  <c r="I43" i="4"/>
  <c r="M43" i="4" s="1"/>
  <c r="F43" i="4"/>
  <c r="E43" i="4"/>
  <c r="J42" i="4"/>
  <c r="I42" i="4"/>
  <c r="M42" i="4" s="1"/>
  <c r="F42" i="4"/>
  <c r="E42" i="4"/>
  <c r="J41" i="4"/>
  <c r="I41" i="4"/>
  <c r="M41" i="4" s="1"/>
  <c r="F41" i="4"/>
  <c r="E41" i="4"/>
  <c r="J40" i="4"/>
  <c r="I40" i="4"/>
  <c r="F40" i="4"/>
  <c r="E40" i="4"/>
  <c r="J39" i="4"/>
  <c r="I39" i="4"/>
  <c r="M39" i="4" s="1"/>
  <c r="F39" i="4"/>
  <c r="E39" i="4"/>
  <c r="J38" i="4"/>
  <c r="I38" i="4"/>
  <c r="F38" i="4"/>
  <c r="E38" i="4"/>
  <c r="J37" i="4"/>
  <c r="I37" i="4"/>
  <c r="F37" i="4"/>
  <c r="E37" i="4"/>
  <c r="J36" i="4"/>
  <c r="I36" i="4"/>
  <c r="M36" i="4" s="1"/>
  <c r="F36" i="4"/>
  <c r="E36" i="4"/>
  <c r="J35" i="4"/>
  <c r="I35" i="4"/>
  <c r="F35" i="4"/>
  <c r="E35" i="4"/>
  <c r="J34" i="4"/>
  <c r="I34" i="4"/>
  <c r="M34" i="4" s="1"/>
  <c r="F34" i="4"/>
  <c r="E34" i="4"/>
  <c r="J33" i="4"/>
  <c r="I33" i="4"/>
  <c r="M33" i="4" s="1"/>
  <c r="F33" i="4"/>
  <c r="E33" i="4"/>
  <c r="J32" i="4"/>
  <c r="I32" i="4"/>
  <c r="M32" i="4" s="1"/>
  <c r="F32" i="4"/>
  <c r="E32" i="4"/>
  <c r="J31" i="4"/>
  <c r="I31" i="4"/>
  <c r="M31" i="4" s="1"/>
  <c r="F31" i="4"/>
  <c r="E31" i="4"/>
  <c r="J30" i="4"/>
  <c r="I30" i="4"/>
  <c r="M30" i="4" s="1"/>
  <c r="F30" i="4"/>
  <c r="E30" i="4"/>
  <c r="J29" i="4"/>
  <c r="I29" i="4"/>
  <c r="M29" i="4" s="1"/>
  <c r="F29" i="4"/>
  <c r="E29" i="4"/>
  <c r="J28" i="4"/>
  <c r="I28" i="4"/>
  <c r="M28" i="4" s="1"/>
  <c r="F28" i="4"/>
  <c r="E28" i="4"/>
  <c r="J27" i="4"/>
  <c r="I27" i="4"/>
  <c r="M27" i="4" s="1"/>
  <c r="F27" i="4"/>
  <c r="E27" i="4"/>
  <c r="J26" i="4"/>
  <c r="I26" i="4"/>
  <c r="M26" i="4" s="1"/>
  <c r="F26" i="4"/>
  <c r="E26" i="4"/>
  <c r="J25" i="4"/>
  <c r="I25" i="4"/>
  <c r="M25" i="4" s="1"/>
  <c r="F25" i="4"/>
  <c r="E25" i="4"/>
  <c r="J24" i="4"/>
  <c r="I24" i="4"/>
  <c r="M24" i="4" s="1"/>
  <c r="F24" i="4"/>
  <c r="E24" i="4"/>
  <c r="J23" i="4"/>
  <c r="I23" i="4"/>
  <c r="F23" i="4"/>
  <c r="E23" i="4"/>
  <c r="J22" i="4"/>
  <c r="I22" i="4"/>
  <c r="M22" i="4" s="1"/>
  <c r="F22" i="4"/>
  <c r="E22" i="4"/>
  <c r="J21" i="4"/>
  <c r="M21" i="4"/>
  <c r="F21" i="4"/>
  <c r="E21" i="4"/>
  <c r="J20" i="4"/>
  <c r="I20" i="4"/>
  <c r="M20" i="4" s="1"/>
  <c r="F20" i="4"/>
  <c r="E20" i="4"/>
  <c r="J19" i="4"/>
  <c r="I19" i="4"/>
  <c r="F19" i="4"/>
  <c r="E19" i="4"/>
  <c r="J18" i="4"/>
  <c r="I18" i="4"/>
  <c r="M18" i="4" s="1"/>
  <c r="F18" i="4"/>
  <c r="E18" i="4"/>
  <c r="J17" i="4"/>
  <c r="I17" i="4"/>
  <c r="M17" i="4" s="1"/>
  <c r="F17" i="4"/>
  <c r="E17" i="4"/>
  <c r="J16" i="4"/>
  <c r="I16" i="4"/>
  <c r="F16" i="4"/>
  <c r="E16" i="4"/>
  <c r="J15" i="4"/>
  <c r="I15" i="4"/>
  <c r="M15" i="4" s="1"/>
  <c r="F15" i="4"/>
  <c r="E15" i="4"/>
  <c r="J14" i="4"/>
  <c r="I14" i="4"/>
  <c r="F14" i="4"/>
  <c r="E14" i="4"/>
  <c r="J13" i="4"/>
  <c r="I13" i="4"/>
  <c r="F13" i="4"/>
  <c r="E13" i="4"/>
  <c r="J12" i="4"/>
  <c r="I12" i="4"/>
  <c r="M12" i="4" s="1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M8" i="4" s="1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M4" i="4" s="1"/>
  <c r="F4" i="4"/>
  <c r="E4" i="4"/>
  <c r="J3" i="4"/>
  <c r="I3" i="4"/>
  <c r="F3" i="4"/>
  <c r="E3" i="4"/>
  <c r="J2" i="4"/>
  <c r="I2" i="4"/>
  <c r="F2" i="4"/>
  <c r="E2" i="4"/>
  <c r="J91" i="3"/>
  <c r="I91" i="3"/>
  <c r="M91" i="3" s="1"/>
  <c r="F91" i="3"/>
  <c r="E91" i="3"/>
  <c r="J90" i="3"/>
  <c r="I90" i="3"/>
  <c r="M90" i="3" s="1"/>
  <c r="F90" i="3"/>
  <c r="E90" i="3"/>
  <c r="J89" i="3"/>
  <c r="I89" i="3"/>
  <c r="M89" i="3" s="1"/>
  <c r="F89" i="3"/>
  <c r="E89" i="3"/>
  <c r="J88" i="3"/>
  <c r="I88" i="3"/>
  <c r="M88" i="3" s="1"/>
  <c r="F88" i="3"/>
  <c r="E88" i="3"/>
  <c r="J87" i="3"/>
  <c r="I87" i="3"/>
  <c r="M87" i="3" s="1"/>
  <c r="F87" i="3"/>
  <c r="E87" i="3"/>
  <c r="J86" i="3"/>
  <c r="I86" i="3"/>
  <c r="M86" i="3" s="1"/>
  <c r="F86" i="3"/>
  <c r="E86" i="3"/>
  <c r="J85" i="3"/>
  <c r="I85" i="3"/>
  <c r="M85" i="3" s="1"/>
  <c r="F85" i="3"/>
  <c r="E85" i="3"/>
  <c r="J84" i="3"/>
  <c r="I84" i="3"/>
  <c r="M84" i="3" s="1"/>
  <c r="F84" i="3"/>
  <c r="E84" i="3"/>
  <c r="J83" i="3"/>
  <c r="I83" i="3"/>
  <c r="M83" i="3" s="1"/>
  <c r="F83" i="3"/>
  <c r="E83" i="3"/>
  <c r="J82" i="3"/>
  <c r="I82" i="3"/>
  <c r="M82" i="3" s="1"/>
  <c r="F82" i="3"/>
  <c r="E82" i="3"/>
  <c r="J81" i="3"/>
  <c r="I81" i="3"/>
  <c r="M81" i="3" s="1"/>
  <c r="F81" i="3"/>
  <c r="E81" i="3"/>
  <c r="J80" i="3"/>
  <c r="I80" i="3"/>
  <c r="M80" i="3" s="1"/>
  <c r="F80" i="3"/>
  <c r="E80" i="3"/>
  <c r="J79" i="3"/>
  <c r="I79" i="3"/>
  <c r="M79" i="3" s="1"/>
  <c r="F79" i="3"/>
  <c r="E79" i="3"/>
  <c r="J78" i="3"/>
  <c r="I78" i="3"/>
  <c r="M78" i="3" s="1"/>
  <c r="F78" i="3"/>
  <c r="E78" i="3"/>
  <c r="J77" i="3"/>
  <c r="I77" i="3"/>
  <c r="M77" i="3" s="1"/>
  <c r="F77" i="3"/>
  <c r="E77" i="3"/>
  <c r="J76" i="3"/>
  <c r="I76" i="3"/>
  <c r="M76" i="3" s="1"/>
  <c r="F76" i="3"/>
  <c r="E76" i="3"/>
  <c r="J75" i="3"/>
  <c r="I75" i="3"/>
  <c r="M75" i="3" s="1"/>
  <c r="F75" i="3"/>
  <c r="E75" i="3"/>
  <c r="J74" i="3"/>
  <c r="I74" i="3"/>
  <c r="M74" i="3" s="1"/>
  <c r="F74" i="3"/>
  <c r="E74" i="3"/>
  <c r="J73" i="3"/>
  <c r="I73" i="3"/>
  <c r="M73" i="3" s="1"/>
  <c r="F73" i="3"/>
  <c r="E73" i="3"/>
  <c r="J72" i="3"/>
  <c r="I72" i="3"/>
  <c r="M72" i="3" s="1"/>
  <c r="F72" i="3"/>
  <c r="E72" i="3"/>
  <c r="J71" i="3"/>
  <c r="I71" i="3"/>
  <c r="M71" i="3" s="1"/>
  <c r="F71" i="3"/>
  <c r="E71" i="3"/>
  <c r="J70" i="3"/>
  <c r="I70" i="3"/>
  <c r="M70" i="3" s="1"/>
  <c r="F70" i="3"/>
  <c r="E70" i="3"/>
  <c r="J69" i="3"/>
  <c r="I69" i="3"/>
  <c r="M69" i="3" s="1"/>
  <c r="F69" i="3"/>
  <c r="E69" i="3"/>
  <c r="J68" i="3"/>
  <c r="I68" i="3"/>
  <c r="M68" i="3" s="1"/>
  <c r="F68" i="3"/>
  <c r="E68" i="3"/>
  <c r="J67" i="3"/>
  <c r="I67" i="3"/>
  <c r="M67" i="3" s="1"/>
  <c r="F67" i="3"/>
  <c r="E67" i="3"/>
  <c r="J66" i="3"/>
  <c r="I66" i="3"/>
  <c r="M66" i="3" s="1"/>
  <c r="F66" i="3"/>
  <c r="E66" i="3"/>
  <c r="J65" i="3"/>
  <c r="I65" i="3"/>
  <c r="M65" i="3" s="1"/>
  <c r="F65" i="3"/>
  <c r="E65" i="3"/>
  <c r="J64" i="3"/>
  <c r="I64" i="3"/>
  <c r="M64" i="3" s="1"/>
  <c r="F64" i="3"/>
  <c r="E64" i="3"/>
  <c r="J63" i="3"/>
  <c r="I63" i="3"/>
  <c r="M63" i="3" s="1"/>
  <c r="F63" i="3"/>
  <c r="E63" i="3"/>
  <c r="J62" i="3"/>
  <c r="I62" i="3"/>
  <c r="M62" i="3" s="1"/>
  <c r="F62" i="3"/>
  <c r="E62" i="3"/>
  <c r="J61" i="3"/>
  <c r="I61" i="3"/>
  <c r="M61" i="3" s="1"/>
  <c r="F61" i="3"/>
  <c r="E61" i="3"/>
  <c r="J60" i="3"/>
  <c r="I60" i="3"/>
  <c r="M60" i="3" s="1"/>
  <c r="F60" i="3"/>
  <c r="E60" i="3"/>
  <c r="J59" i="3"/>
  <c r="I59" i="3"/>
  <c r="M59" i="3" s="1"/>
  <c r="F59" i="3"/>
  <c r="E59" i="3"/>
  <c r="J58" i="3"/>
  <c r="I58" i="3"/>
  <c r="M58" i="3" s="1"/>
  <c r="F58" i="3"/>
  <c r="E58" i="3"/>
  <c r="J57" i="3"/>
  <c r="I57" i="3"/>
  <c r="M57" i="3" s="1"/>
  <c r="F57" i="3"/>
  <c r="E57" i="3"/>
  <c r="J56" i="3"/>
  <c r="I56" i="3"/>
  <c r="M56" i="3" s="1"/>
  <c r="F56" i="3"/>
  <c r="E56" i="3"/>
  <c r="J55" i="3"/>
  <c r="I55" i="3"/>
  <c r="M55" i="3" s="1"/>
  <c r="F55" i="3"/>
  <c r="E55" i="3"/>
  <c r="J54" i="3"/>
  <c r="I54" i="3"/>
  <c r="M54" i="3" s="1"/>
  <c r="F54" i="3"/>
  <c r="E54" i="3"/>
  <c r="J53" i="3"/>
  <c r="I53" i="3"/>
  <c r="M53" i="3" s="1"/>
  <c r="F53" i="3"/>
  <c r="E53" i="3"/>
  <c r="J52" i="3"/>
  <c r="I52" i="3"/>
  <c r="M52" i="3" s="1"/>
  <c r="F52" i="3"/>
  <c r="E52" i="3"/>
  <c r="J51" i="3"/>
  <c r="I51" i="3"/>
  <c r="M51" i="3" s="1"/>
  <c r="F51" i="3"/>
  <c r="E51" i="3"/>
  <c r="J50" i="3"/>
  <c r="I50" i="3"/>
  <c r="M50" i="3" s="1"/>
  <c r="F50" i="3"/>
  <c r="E50" i="3"/>
  <c r="J49" i="3"/>
  <c r="I49" i="3"/>
  <c r="M49" i="3" s="1"/>
  <c r="F49" i="3"/>
  <c r="E49" i="3"/>
  <c r="J48" i="3"/>
  <c r="I48" i="3"/>
  <c r="M48" i="3" s="1"/>
  <c r="F48" i="3"/>
  <c r="E48" i="3"/>
  <c r="J47" i="3"/>
  <c r="I47" i="3"/>
  <c r="M47" i="3" s="1"/>
  <c r="F47" i="3"/>
  <c r="E47" i="3"/>
  <c r="J46" i="3"/>
  <c r="I46" i="3"/>
  <c r="M46" i="3" s="1"/>
  <c r="F46" i="3"/>
  <c r="E46" i="3"/>
  <c r="J45" i="3"/>
  <c r="I45" i="3"/>
  <c r="M45" i="3" s="1"/>
  <c r="F45" i="3"/>
  <c r="E45" i="3"/>
  <c r="J44" i="3"/>
  <c r="I44" i="3"/>
  <c r="M44" i="3" s="1"/>
  <c r="F44" i="3"/>
  <c r="E44" i="3"/>
  <c r="J43" i="3"/>
  <c r="I43" i="3"/>
  <c r="M43" i="3" s="1"/>
  <c r="F43" i="3"/>
  <c r="E43" i="3"/>
  <c r="J42" i="3"/>
  <c r="I42" i="3"/>
  <c r="M42" i="3" s="1"/>
  <c r="F42" i="3"/>
  <c r="E42" i="3"/>
  <c r="J41" i="3"/>
  <c r="I41" i="3"/>
  <c r="M41" i="3" s="1"/>
  <c r="F41" i="3"/>
  <c r="E41" i="3"/>
  <c r="J40" i="3"/>
  <c r="I40" i="3"/>
  <c r="M40" i="3" s="1"/>
  <c r="F40" i="3"/>
  <c r="E40" i="3"/>
  <c r="J39" i="3"/>
  <c r="I39" i="3"/>
  <c r="M39" i="3" s="1"/>
  <c r="F39" i="3"/>
  <c r="E39" i="3"/>
  <c r="J38" i="3"/>
  <c r="I38" i="3"/>
  <c r="M38" i="3" s="1"/>
  <c r="F38" i="3"/>
  <c r="E38" i="3"/>
  <c r="J37" i="3"/>
  <c r="I37" i="3"/>
  <c r="M37" i="3" s="1"/>
  <c r="F37" i="3"/>
  <c r="E37" i="3"/>
  <c r="J36" i="3"/>
  <c r="I36" i="3"/>
  <c r="M36" i="3" s="1"/>
  <c r="F36" i="3"/>
  <c r="E36" i="3"/>
  <c r="J35" i="3"/>
  <c r="I35" i="3"/>
  <c r="M35" i="3" s="1"/>
  <c r="F35" i="3"/>
  <c r="E35" i="3"/>
  <c r="J34" i="3"/>
  <c r="I34" i="3"/>
  <c r="M34" i="3" s="1"/>
  <c r="F34" i="3"/>
  <c r="E34" i="3"/>
  <c r="J33" i="3"/>
  <c r="I33" i="3"/>
  <c r="M33" i="3" s="1"/>
  <c r="F33" i="3"/>
  <c r="E33" i="3"/>
  <c r="J32" i="3"/>
  <c r="I32" i="3"/>
  <c r="M32" i="3" s="1"/>
  <c r="F32" i="3"/>
  <c r="E32" i="3"/>
  <c r="J31" i="3"/>
  <c r="I31" i="3"/>
  <c r="M31" i="3" s="1"/>
  <c r="F31" i="3"/>
  <c r="E31" i="3"/>
  <c r="J30" i="3"/>
  <c r="I30" i="3"/>
  <c r="M30" i="3" s="1"/>
  <c r="F30" i="3"/>
  <c r="E30" i="3"/>
  <c r="J29" i="3"/>
  <c r="I29" i="3"/>
  <c r="M29" i="3" s="1"/>
  <c r="F29" i="3"/>
  <c r="E29" i="3"/>
  <c r="J28" i="3"/>
  <c r="I28" i="3"/>
  <c r="F28" i="3"/>
  <c r="E28" i="3"/>
  <c r="J27" i="3"/>
  <c r="I27" i="3"/>
  <c r="M27" i="3" s="1"/>
  <c r="F27" i="3"/>
  <c r="E27" i="3"/>
  <c r="J26" i="3"/>
  <c r="I26" i="3"/>
  <c r="M26" i="3" s="1"/>
  <c r="F26" i="3"/>
  <c r="E26" i="3"/>
  <c r="J25" i="3"/>
  <c r="I25" i="3"/>
  <c r="M25" i="3" s="1"/>
  <c r="F25" i="3"/>
  <c r="E25" i="3"/>
  <c r="J24" i="3"/>
  <c r="I24" i="3"/>
  <c r="F24" i="3"/>
  <c r="E24" i="3"/>
  <c r="J23" i="3"/>
  <c r="I23" i="3"/>
  <c r="M23" i="3" s="1"/>
  <c r="F23" i="3"/>
  <c r="E23" i="3"/>
  <c r="J22" i="3"/>
  <c r="I22" i="3"/>
  <c r="M22" i="3" s="1"/>
  <c r="F22" i="3"/>
  <c r="E22" i="3"/>
  <c r="J21" i="3"/>
  <c r="I21" i="3"/>
  <c r="M21" i="3" s="1"/>
  <c r="F21" i="3"/>
  <c r="E21" i="3"/>
  <c r="J20" i="3"/>
  <c r="I20" i="3"/>
  <c r="M20" i="3" s="1"/>
  <c r="F20" i="3"/>
  <c r="E20" i="3"/>
  <c r="J19" i="3"/>
  <c r="I19" i="3"/>
  <c r="M19" i="3" s="1"/>
  <c r="F19" i="3"/>
  <c r="E19" i="3"/>
  <c r="J18" i="3"/>
  <c r="I18" i="3"/>
  <c r="M18" i="3" s="1"/>
  <c r="F18" i="3"/>
  <c r="E18" i="3"/>
  <c r="J17" i="3"/>
  <c r="I17" i="3"/>
  <c r="M17" i="3" s="1"/>
  <c r="F17" i="3"/>
  <c r="E17" i="3"/>
  <c r="J16" i="3"/>
  <c r="I16" i="3"/>
  <c r="M16" i="3" s="1"/>
  <c r="F16" i="3"/>
  <c r="E16" i="3"/>
  <c r="J15" i="3"/>
  <c r="I15" i="3"/>
  <c r="M15" i="3" s="1"/>
  <c r="F15" i="3"/>
  <c r="E15" i="3"/>
  <c r="J14" i="3"/>
  <c r="I14" i="3"/>
  <c r="M14" i="3" s="1"/>
  <c r="F14" i="3"/>
  <c r="E14" i="3"/>
  <c r="J13" i="3"/>
  <c r="I13" i="3"/>
  <c r="M13" i="3" s="1"/>
  <c r="F13" i="3"/>
  <c r="E13" i="3"/>
  <c r="J12" i="3"/>
  <c r="I12" i="3"/>
  <c r="M12" i="3" s="1"/>
  <c r="F12" i="3"/>
  <c r="E12" i="3"/>
  <c r="J11" i="3"/>
  <c r="I11" i="3"/>
  <c r="M11" i="3" s="1"/>
  <c r="F11" i="3"/>
  <c r="E11" i="3"/>
  <c r="J10" i="3"/>
  <c r="I10" i="3"/>
  <c r="M10" i="3" s="1"/>
  <c r="F10" i="3"/>
  <c r="E10" i="3"/>
  <c r="J9" i="3"/>
  <c r="I9" i="3"/>
  <c r="M9" i="3" s="1"/>
  <c r="F9" i="3"/>
  <c r="E9" i="3"/>
  <c r="J8" i="3"/>
  <c r="I8" i="3"/>
  <c r="M8" i="3" s="1"/>
  <c r="F8" i="3"/>
  <c r="E8" i="3"/>
  <c r="J7" i="3"/>
  <c r="I7" i="3"/>
  <c r="M7" i="3" s="1"/>
  <c r="F7" i="3"/>
  <c r="E7" i="3"/>
  <c r="J6" i="3"/>
  <c r="I6" i="3"/>
  <c r="M6" i="3" s="1"/>
  <c r="F6" i="3"/>
  <c r="E6" i="3"/>
  <c r="J5" i="3"/>
  <c r="I5" i="3"/>
  <c r="M5" i="3" s="1"/>
  <c r="F5" i="3"/>
  <c r="E5" i="3"/>
  <c r="J4" i="3"/>
  <c r="I4" i="3"/>
  <c r="M4" i="3" s="1"/>
  <c r="F4" i="3"/>
  <c r="E4" i="3"/>
  <c r="J3" i="3"/>
  <c r="I3" i="3"/>
  <c r="M3" i="3" s="1"/>
  <c r="F3" i="3"/>
  <c r="E3" i="3"/>
  <c r="J2" i="3"/>
  <c r="I2" i="3"/>
  <c r="M2" i="3" s="1"/>
  <c r="F2" i="3"/>
  <c r="E2" i="3"/>
  <c r="K40" i="3" l="1"/>
  <c r="K24" i="3"/>
  <c r="M24" i="3"/>
  <c r="K28" i="3"/>
  <c r="M28" i="3"/>
  <c r="K6" i="4"/>
  <c r="M6" i="4"/>
  <c r="K10" i="4"/>
  <c r="M10" i="4"/>
  <c r="K16" i="4"/>
  <c r="M16" i="4"/>
  <c r="K64" i="4"/>
  <c r="M64" i="4"/>
  <c r="K44" i="3"/>
  <c r="K80" i="3"/>
  <c r="K2" i="4"/>
  <c r="M2" i="4"/>
  <c r="K14" i="4"/>
  <c r="M14" i="4"/>
  <c r="K40" i="4"/>
  <c r="M40" i="4"/>
  <c r="K44" i="4"/>
  <c r="M44" i="4"/>
  <c r="K48" i="4"/>
  <c r="M48" i="4"/>
  <c r="K54" i="4"/>
  <c r="M54" i="4"/>
  <c r="K88" i="4"/>
  <c r="M88" i="4"/>
  <c r="K38" i="4"/>
  <c r="M38" i="4"/>
  <c r="K56" i="4"/>
  <c r="M56" i="4"/>
  <c r="K80" i="4"/>
  <c r="M80" i="4"/>
  <c r="K84" i="4"/>
  <c r="M84" i="4"/>
  <c r="K3" i="4"/>
  <c r="M3" i="4"/>
  <c r="K5" i="4"/>
  <c r="M5" i="4"/>
  <c r="K7" i="4"/>
  <c r="M7" i="4"/>
  <c r="K9" i="4"/>
  <c r="M9" i="4"/>
  <c r="K11" i="4"/>
  <c r="M11" i="4"/>
  <c r="K13" i="4"/>
  <c r="M13" i="4"/>
  <c r="K19" i="4"/>
  <c r="M19" i="4"/>
  <c r="K23" i="4"/>
  <c r="M23" i="4"/>
  <c r="K35" i="4"/>
  <c r="M35" i="4"/>
  <c r="K37" i="4"/>
  <c r="M37" i="4"/>
  <c r="K53" i="4"/>
  <c r="M53" i="4"/>
  <c r="K59" i="4"/>
  <c r="M59" i="4"/>
  <c r="K61" i="4"/>
  <c r="M61" i="4"/>
  <c r="K41" i="3"/>
  <c r="K77" i="3"/>
  <c r="K85" i="3"/>
  <c r="K53" i="3"/>
  <c r="K8" i="3"/>
  <c r="K9" i="3"/>
  <c r="K72" i="3"/>
  <c r="K73" i="3"/>
  <c r="K45" i="3"/>
  <c r="K12" i="3"/>
  <c r="K13" i="3"/>
  <c r="K16" i="3"/>
  <c r="K21" i="3"/>
  <c r="K29" i="3"/>
  <c r="K76" i="3"/>
  <c r="K24" i="4"/>
  <c r="K32" i="4"/>
  <c r="K63" i="4"/>
  <c r="K75" i="4"/>
  <c r="K76" i="4"/>
  <c r="K2" i="3"/>
  <c r="K3" i="3"/>
  <c r="K4" i="3"/>
  <c r="K25" i="3"/>
  <c r="K34" i="3"/>
  <c r="K35" i="3"/>
  <c r="K36" i="3"/>
  <c r="K38" i="3"/>
  <c r="K56" i="3"/>
  <c r="K57" i="3"/>
  <c r="K66" i="3"/>
  <c r="K67" i="3"/>
  <c r="K68" i="3"/>
  <c r="K70" i="3"/>
  <c r="K71" i="3"/>
  <c r="K88" i="3"/>
  <c r="K89" i="3"/>
  <c r="K5" i="3"/>
  <c r="K32" i="3"/>
  <c r="K60" i="3"/>
  <c r="K61" i="3"/>
  <c r="K64" i="3"/>
  <c r="K18" i="3"/>
  <c r="K19" i="3"/>
  <c r="K20" i="3"/>
  <c r="K22" i="3"/>
  <c r="K48" i="3"/>
  <c r="K50" i="3"/>
  <c r="K51" i="3"/>
  <c r="K52" i="3"/>
  <c r="K82" i="3"/>
  <c r="K83" i="3"/>
  <c r="K84" i="3"/>
  <c r="K47" i="4"/>
  <c r="K79" i="4"/>
  <c r="K21" i="4"/>
  <c r="K22" i="4"/>
  <c r="K51" i="4"/>
  <c r="K52" i="4"/>
  <c r="K55" i="4"/>
  <c r="K62" i="4"/>
  <c r="K4" i="4"/>
  <c r="K25" i="4"/>
  <c r="K26" i="4"/>
  <c r="K27" i="4"/>
  <c r="K29" i="4"/>
  <c r="K30" i="4"/>
  <c r="K31" i="4"/>
  <c r="K67" i="4"/>
  <c r="K69" i="4"/>
  <c r="K70" i="4"/>
  <c r="K72" i="4"/>
  <c r="K87" i="4"/>
  <c r="K8" i="4"/>
  <c r="K20" i="4"/>
  <c r="K12" i="4"/>
  <c r="K15" i="4"/>
  <c r="K17" i="4"/>
  <c r="K18" i="4"/>
  <c r="K28" i="4"/>
  <c r="K36" i="4"/>
  <c r="K39" i="4"/>
  <c r="K33" i="4"/>
  <c r="K34" i="4"/>
  <c r="K41" i="4"/>
  <c r="K43" i="4"/>
  <c r="K45" i="4"/>
  <c r="K46" i="4"/>
  <c r="K42" i="4"/>
  <c r="K49" i="4"/>
  <c r="K50" i="4"/>
  <c r="K60" i="4"/>
  <c r="K57" i="4"/>
  <c r="K58" i="4"/>
  <c r="K68" i="4"/>
  <c r="K71" i="4"/>
  <c r="K65" i="4"/>
  <c r="K66" i="4"/>
  <c r="K77" i="4"/>
  <c r="K78" i="4"/>
  <c r="K73" i="4"/>
  <c r="K74" i="4"/>
  <c r="K81" i="4"/>
  <c r="K91" i="4"/>
  <c r="K83" i="4"/>
  <c r="K85" i="4"/>
  <c r="K86" i="4"/>
  <c r="K82" i="4"/>
  <c r="K89" i="4"/>
  <c r="K90" i="4"/>
  <c r="K6" i="3"/>
  <c r="K7" i="3"/>
  <c r="K17" i="3"/>
  <c r="K23" i="3"/>
  <c r="K33" i="3"/>
  <c r="K39" i="3"/>
  <c r="K49" i="3"/>
  <c r="K54" i="3"/>
  <c r="K55" i="3"/>
  <c r="K65" i="3"/>
  <c r="K81" i="3"/>
  <c r="K86" i="3"/>
  <c r="K87" i="3"/>
  <c r="K10" i="3"/>
  <c r="K11" i="3"/>
  <c r="K26" i="3"/>
  <c r="K27" i="3"/>
  <c r="K37" i="3"/>
  <c r="K42" i="3"/>
  <c r="K43" i="3"/>
  <c r="K58" i="3"/>
  <c r="K59" i="3"/>
  <c r="K69" i="3"/>
  <c r="K74" i="3"/>
  <c r="K75" i="3"/>
  <c r="K90" i="3"/>
  <c r="K91" i="3"/>
  <c r="K14" i="3"/>
  <c r="K15" i="3"/>
  <c r="K30" i="3"/>
  <c r="K31" i="3"/>
  <c r="K46" i="3"/>
  <c r="K47" i="3"/>
  <c r="K62" i="3"/>
  <c r="K63" i="3"/>
  <c r="K78" i="3"/>
  <c r="K79" i="3"/>
  <c r="O91" i="4" l="1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91" i="3" l="1"/>
  <c r="N91" i="3"/>
  <c r="N90" i="3"/>
  <c r="N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66" i="3" l="1"/>
  <c r="N82" i="3"/>
  <c r="N86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1" i="3"/>
  <c r="N85" i="3"/>
  <c r="O90" i="3"/>
  <c r="N26" i="3"/>
  <c r="N30" i="3"/>
  <c r="N34" i="3"/>
  <c r="N38" i="3"/>
  <c r="N46" i="3"/>
  <c r="N50" i="3"/>
  <c r="N54" i="3"/>
  <c r="N62" i="3"/>
  <c r="N74" i="3"/>
  <c r="N7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O89" i="3"/>
  <c r="N22" i="3"/>
  <c r="N42" i="3"/>
  <c r="N58" i="3"/>
  <c r="N70" i="3"/>
  <c r="N2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</calcChain>
</file>

<file path=xl/sharedStrings.xml><?xml version="1.0" encoding="utf-8"?>
<sst xmlns="http://schemas.openxmlformats.org/spreadsheetml/2006/main" count="30" uniqueCount="17">
  <si>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</si>
  <si>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</si>
  <si>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</si>
  <si>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</si>
  <si>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</si>
  <si>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</si>
  <si>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IC/IB</t>
    </r>
  </si>
  <si>
    <t>V(Q1C) (Volt)</t>
  </si>
  <si>
    <t>V(Q1B)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</si>
  <si>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</si>
  <si>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</si>
  <si>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</si>
  <si>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</si>
  <si>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VEC (Volt)</t>
  </si>
  <si>
    <t>V+ (VE)</t>
  </si>
  <si>
    <t>V- (VCC)</t>
  </si>
  <si>
    <t>VEBon (Volt)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</si>
</sst>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Simulation!$E$2:$E$11</c:f>
              <c:numCache>
                <c:formatCode>0.00</c:formatCode>
                <c:ptCount val="1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</c:numCache>
            </c:numRef>
          </c:xVal>
          <c:yVal>
            <c:numRef>
              <c:f>Simulation!$I$2:$I$11</c:f>
              <c:numCache>
                <c:formatCode>0.00E+00</c:formatCode>
                <c:ptCount val="10"/>
                <c:pt idx="0">
                  <c:v>5.6582299999999993E-3</c:v>
                </c:pt>
                <c:pt idx="1">
                  <c:v>5.6388999999999979E-3</c:v>
                </c:pt>
                <c:pt idx="2">
                  <c:v>5.619589999999999E-3</c:v>
                </c:pt>
                <c:pt idx="3">
                  <c:v>5.60028E-3</c:v>
                </c:pt>
                <c:pt idx="4">
                  <c:v>5.5809599999999994E-3</c:v>
                </c:pt>
                <c:pt idx="5">
                  <c:v>5.5616500000000004E-3</c:v>
                </c:pt>
                <c:pt idx="6">
                  <c:v>5.5423299999999998E-3</c:v>
                </c:pt>
                <c:pt idx="7">
                  <c:v>5.5230169999999999E-3</c:v>
                </c:pt>
                <c:pt idx="8">
                  <c:v>5.5037019999999992E-3</c:v>
                </c:pt>
                <c:pt idx="9">
                  <c:v>5.4843878000000006E-3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9-4C28-A694-18FDEA01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Measurement!$E$2:$E$11</c:f>
              <c:numCache>
                <c:formatCode>0.00</c:formatCode>
                <c:ptCount val="1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</c:numCache>
            </c:numRef>
          </c:xVal>
          <c:yVal>
            <c:numRef>
              <c:f>Measurement!$I$2:$I$11</c:f>
              <c:numCache>
                <c:formatCode>0.00E+00</c:formatCode>
                <c:ptCount val="10"/>
                <c:pt idx="0">
                  <c:v>9.8439999999999986E-3</c:v>
                </c:pt>
                <c:pt idx="1">
                  <c:v>9.836000000000001E-3</c:v>
                </c:pt>
                <c:pt idx="2">
                  <c:v>9.7929999999999979E-3</c:v>
                </c:pt>
                <c:pt idx="3">
                  <c:v>9.7129999999999977E-3</c:v>
                </c:pt>
                <c:pt idx="4">
                  <c:v>9.670999999999999E-3</c:v>
                </c:pt>
                <c:pt idx="5">
                  <c:v>9.5910000000000006E-3</c:v>
                </c:pt>
                <c:pt idx="6">
                  <c:v>9.5110000000000004E-3</c:v>
                </c:pt>
                <c:pt idx="7">
                  <c:v>9.431199999999999E-3</c:v>
                </c:pt>
                <c:pt idx="8">
                  <c:v>9.3512999999999999E-3</c:v>
                </c:pt>
                <c:pt idx="9">
                  <c:v>9.1270000000000014E-3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 baseline="0"/>
              <a:t> 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516079295464239"/>
                  <c:y val="-0.1136491805527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Measurement!$E$12:$E$21</c:f>
              <c:numCache>
                <c:formatCode>0.00</c:formatCode>
                <c:ptCount val="10"/>
                <c:pt idx="0">
                  <c:v>8.6025999999999989</c:v>
                </c:pt>
                <c:pt idx="1">
                  <c:v>8.1021000000000001</c:v>
                </c:pt>
                <c:pt idx="2">
                  <c:v>7.6101000000000001</c:v>
                </c:pt>
                <c:pt idx="3">
                  <c:v>7.1143999999999998</c:v>
                </c:pt>
                <c:pt idx="4">
                  <c:v>6.6226000000000003</c:v>
                </c:pt>
                <c:pt idx="5">
                  <c:v>6.1303999999999998</c:v>
                </c:pt>
                <c:pt idx="6">
                  <c:v>5.6383999999999999</c:v>
                </c:pt>
                <c:pt idx="7">
                  <c:v>5.1445999999999996</c:v>
                </c:pt>
                <c:pt idx="8">
                  <c:v>4.6505999999999998</c:v>
                </c:pt>
                <c:pt idx="9">
                  <c:v>4.1585999999999999</c:v>
                </c:pt>
              </c:numCache>
            </c:numRef>
          </c:xVal>
          <c:yVal>
            <c:numRef>
              <c:f>Measurement!$I$12:$I$21</c:f>
              <c:numCache>
                <c:formatCode>0.00E+00</c:formatCode>
                <c:ptCount val="10"/>
                <c:pt idx="0">
                  <c:v>8.9740000000000028E-3</c:v>
                </c:pt>
                <c:pt idx="1">
                  <c:v>8.9789999999999991E-3</c:v>
                </c:pt>
                <c:pt idx="2">
                  <c:v>8.8989999999999989E-3</c:v>
                </c:pt>
                <c:pt idx="3">
                  <c:v>8.856000000000001E-3</c:v>
                </c:pt>
                <c:pt idx="4">
                  <c:v>8.7740000000000023E-3</c:v>
                </c:pt>
                <c:pt idx="5">
                  <c:v>8.6959999999999989E-3</c:v>
                </c:pt>
                <c:pt idx="6">
                  <c:v>8.6159999999999987E-3</c:v>
                </c:pt>
                <c:pt idx="7">
                  <c:v>8.5540000000000008E-3</c:v>
                </c:pt>
                <c:pt idx="8">
                  <c:v>8.4939999999999998E-3</c:v>
                </c:pt>
                <c:pt idx="9">
                  <c:v>8.4139999999999996E-3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0-4F1A-BE4D-028091BB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sz="1400" b="0" i="0" u="none" strike="noStrike" baseline="0">
                <a:effectLst/>
              </a:rPr>
              <a:t> 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22999754445437"/>
                  <c:y val="-0.1349453883270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Measurement!$E$22:$E$31</c:f>
              <c:numCache>
                <c:formatCode>0.00</c:formatCode>
                <c:ptCount val="10"/>
                <c:pt idx="0">
                  <c:v>8.1927000000000003</c:v>
                </c:pt>
                <c:pt idx="1">
                  <c:v>7.7288999999999994</c:v>
                </c:pt>
                <c:pt idx="2">
                  <c:v>7.2369000000000003</c:v>
                </c:pt>
                <c:pt idx="3">
                  <c:v>6.7410999999999994</c:v>
                </c:pt>
                <c:pt idx="4">
                  <c:v>6.2456999999999994</c:v>
                </c:pt>
                <c:pt idx="5">
                  <c:v>5.7496</c:v>
                </c:pt>
                <c:pt idx="6">
                  <c:v>5.2576000000000001</c:v>
                </c:pt>
                <c:pt idx="7">
                  <c:v>4.76349</c:v>
                </c:pt>
                <c:pt idx="8">
                  <c:v>4.2736000000000001</c:v>
                </c:pt>
                <c:pt idx="9">
                  <c:v>3.7778999999999998</c:v>
                </c:pt>
              </c:numCache>
            </c:numRef>
          </c:xVal>
          <c:yVal>
            <c:numRef>
              <c:f>Measurement!$I$22:$I$31</c:f>
              <c:numCache>
                <c:formatCode>0.00E+00</c:formatCode>
                <c:ptCount val="10"/>
                <c:pt idx="0">
                  <c:v>8.0729999999999968E-3</c:v>
                </c:pt>
                <c:pt idx="1">
                  <c:v>7.7110000000000008E-3</c:v>
                </c:pt>
                <c:pt idx="2">
                  <c:v>7.6310000000000015E-3</c:v>
                </c:pt>
                <c:pt idx="3">
                  <c:v>7.5890000000000011E-3</c:v>
                </c:pt>
                <c:pt idx="4">
                  <c:v>7.543000000000002E-3</c:v>
                </c:pt>
                <c:pt idx="5">
                  <c:v>7.5039999999999994E-3</c:v>
                </c:pt>
                <c:pt idx="6">
                  <c:v>7.4239999999999992E-3</c:v>
                </c:pt>
                <c:pt idx="7">
                  <c:v>7.3651000000000003E-3</c:v>
                </c:pt>
                <c:pt idx="8">
                  <c:v>7.2639999999999996E-3</c:v>
                </c:pt>
                <c:pt idx="9">
                  <c:v>7.221E-3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1-4689-B0D2-AF4DF575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Measurement!$E$32:$E$41</c:f>
              <c:numCache>
                <c:formatCode>0.00</c:formatCode>
                <c:ptCount val="10"/>
                <c:pt idx="0">
                  <c:v>7.8551000000000002</c:v>
                </c:pt>
                <c:pt idx="1">
                  <c:v>7.3593000000000002</c:v>
                </c:pt>
                <c:pt idx="2">
                  <c:v>6.8635999999999999</c:v>
                </c:pt>
                <c:pt idx="3">
                  <c:v>6.3679000000000006</c:v>
                </c:pt>
                <c:pt idx="4">
                  <c:v>5.8720999999999997</c:v>
                </c:pt>
                <c:pt idx="5">
                  <c:v>5.3764000000000003</c:v>
                </c:pt>
                <c:pt idx="6">
                  <c:v>4.8806000000000003</c:v>
                </c:pt>
                <c:pt idx="7">
                  <c:v>4.3848900000000004</c:v>
                </c:pt>
                <c:pt idx="8">
                  <c:v>3.8928799999999999</c:v>
                </c:pt>
                <c:pt idx="9">
                  <c:v>3.3971</c:v>
                </c:pt>
              </c:numCache>
            </c:numRef>
          </c:xVal>
          <c:yVal>
            <c:numRef>
              <c:f>Measurement!$I$32:$I$41</c:f>
              <c:numCache>
                <c:formatCode>0.00E+00</c:formatCode>
                <c:ptCount val="10"/>
                <c:pt idx="0">
                  <c:v>6.4489999999999981E-3</c:v>
                </c:pt>
                <c:pt idx="1">
                  <c:v>6.4069999999999986E-3</c:v>
                </c:pt>
                <c:pt idx="2">
                  <c:v>6.3640000000000007E-3</c:v>
                </c:pt>
                <c:pt idx="3">
                  <c:v>6.3209999999999985E-3</c:v>
                </c:pt>
                <c:pt idx="4">
                  <c:v>6.278999999999999E-3</c:v>
                </c:pt>
                <c:pt idx="5">
                  <c:v>6.2359999999999994E-3</c:v>
                </c:pt>
                <c:pt idx="6">
                  <c:v>6.1939999999999999E-3</c:v>
                </c:pt>
                <c:pt idx="7">
                  <c:v>6.1511000000000005E-3</c:v>
                </c:pt>
                <c:pt idx="8">
                  <c:v>6.0711999999999997E-3</c:v>
                </c:pt>
                <c:pt idx="9">
                  <c:v>6.0289999999999996E-3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576964652256821"/>
                  <c:y val="-0.16797685342572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Measurement!$E$42:$E$51</c:f>
              <c:numCache>
                <c:formatCode>0.00</c:formatCode>
                <c:ptCount val="10"/>
                <c:pt idx="0">
                  <c:v>7.4743000000000004</c:v>
                </c:pt>
                <c:pt idx="1">
                  <c:v>6.9786000000000001</c:v>
                </c:pt>
                <c:pt idx="2">
                  <c:v>6.4790999999999999</c:v>
                </c:pt>
                <c:pt idx="3">
                  <c:v>5.9833999999999996</c:v>
                </c:pt>
                <c:pt idx="4">
                  <c:v>5.4877000000000002</c:v>
                </c:pt>
                <c:pt idx="5">
                  <c:v>4.9882</c:v>
                </c:pt>
                <c:pt idx="6">
                  <c:v>4.4924999999999997</c:v>
                </c:pt>
                <c:pt idx="7">
                  <c:v>3.9967100000000002</c:v>
                </c:pt>
                <c:pt idx="8">
                  <c:v>3.5009700000000001</c:v>
                </c:pt>
                <c:pt idx="9">
                  <c:v>3.0052300000000001</c:v>
                </c:pt>
              </c:numCache>
            </c:numRef>
          </c:xVal>
          <c:yVal>
            <c:numRef>
              <c:f>Measurement!$I$42:$I$51</c:f>
              <c:numCache>
                <c:formatCode>0.00E+00</c:formatCode>
                <c:ptCount val="10"/>
                <c:pt idx="0">
                  <c:v>5.2569999999999961E-3</c:v>
                </c:pt>
                <c:pt idx="1">
                  <c:v>5.213999999999999E-3</c:v>
                </c:pt>
                <c:pt idx="2">
                  <c:v>5.2090000000000018E-3</c:v>
                </c:pt>
                <c:pt idx="3">
                  <c:v>5.1659999999999996E-3</c:v>
                </c:pt>
                <c:pt idx="4">
                  <c:v>5.1230000000000017E-3</c:v>
                </c:pt>
                <c:pt idx="5">
                  <c:v>5.1180000000000002E-3</c:v>
                </c:pt>
                <c:pt idx="6">
                  <c:v>5.0750000000000005E-3</c:v>
                </c:pt>
                <c:pt idx="7">
                  <c:v>5.0328999999999999E-3</c:v>
                </c:pt>
                <c:pt idx="8">
                  <c:v>4.9902999999999996E-3</c:v>
                </c:pt>
                <c:pt idx="9">
                  <c:v>4.9477000000000002E-3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B-4279-8DDF-1E72BBBF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Measurement!$E$52:$E$61</c:f>
              <c:numCache>
                <c:formatCode>0.00</c:formatCode>
                <c:ptCount val="10"/>
                <c:pt idx="0">
                  <c:v>7.0972999999999997</c:v>
                </c:pt>
                <c:pt idx="1">
                  <c:v>6.6005000000000003</c:v>
                </c:pt>
                <c:pt idx="2">
                  <c:v>6.1021000000000001</c:v>
                </c:pt>
                <c:pt idx="3">
                  <c:v>5.6027000000000005</c:v>
                </c:pt>
                <c:pt idx="4">
                  <c:v>5.1068999999999996</c:v>
                </c:pt>
                <c:pt idx="5">
                  <c:v>4.6045999999999996</c:v>
                </c:pt>
                <c:pt idx="6">
                  <c:v>4.1080000000000005</c:v>
                </c:pt>
                <c:pt idx="7">
                  <c:v>3.6085000000000003</c:v>
                </c:pt>
                <c:pt idx="8">
                  <c:v>3.1127899999999999</c:v>
                </c:pt>
                <c:pt idx="9">
                  <c:v>2.6167199999999999</c:v>
                </c:pt>
              </c:numCache>
            </c:numRef>
          </c:xVal>
          <c:yVal>
            <c:numRef>
              <c:f>Measurement!$I$52:$I$61</c:f>
              <c:numCache>
                <c:formatCode>0.00E+00</c:formatCode>
                <c:ptCount val="10"/>
                <c:pt idx="0">
                  <c:v>4.0270000000000028E-3</c:v>
                </c:pt>
                <c:pt idx="1">
                  <c:v>3.9949999999999977E-3</c:v>
                </c:pt>
                <c:pt idx="2">
                  <c:v>3.978999999999999E-3</c:v>
                </c:pt>
                <c:pt idx="3">
                  <c:v>3.973E-3</c:v>
                </c:pt>
                <c:pt idx="4">
                  <c:v>3.9310000000000005E-3</c:v>
                </c:pt>
                <c:pt idx="5">
                  <c:v>3.954E-3</c:v>
                </c:pt>
                <c:pt idx="6">
                  <c:v>3.919999999999999E-3</c:v>
                </c:pt>
                <c:pt idx="7">
                  <c:v>3.9149999999999992E-3</c:v>
                </c:pt>
                <c:pt idx="8">
                  <c:v>3.8721000000000007E-3</c:v>
                </c:pt>
                <c:pt idx="9">
                  <c:v>3.8327999999999999E-3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Measurement!$E$62:$E$71</c:f>
              <c:numCache>
                <c:formatCode>0.00</c:formatCode>
                <c:ptCount val="10"/>
                <c:pt idx="0">
                  <c:v>6.7054</c:v>
                </c:pt>
                <c:pt idx="1">
                  <c:v>6.2060000000000004</c:v>
                </c:pt>
                <c:pt idx="2">
                  <c:v>5.7072000000000003</c:v>
                </c:pt>
                <c:pt idx="3">
                  <c:v>5.2107999999999999</c:v>
                </c:pt>
                <c:pt idx="4">
                  <c:v>4.7112999999999996</c:v>
                </c:pt>
                <c:pt idx="5">
                  <c:v>4.2117000000000004</c:v>
                </c:pt>
                <c:pt idx="6">
                  <c:v>3.7123999999999997</c:v>
                </c:pt>
                <c:pt idx="7">
                  <c:v>3.2129000000000003</c:v>
                </c:pt>
                <c:pt idx="8">
                  <c:v>2.7157</c:v>
                </c:pt>
                <c:pt idx="9">
                  <c:v>2.2176900000000002</c:v>
                </c:pt>
              </c:numCache>
            </c:numRef>
          </c:xVal>
          <c:yVal>
            <c:numRef>
              <c:f>Measurement!$I$62:$I$71</c:f>
              <c:numCache>
                <c:formatCode>0.00E+00</c:formatCode>
                <c:ptCount val="10"/>
                <c:pt idx="0">
                  <c:v>2.9459999999999998E-3</c:v>
                </c:pt>
                <c:pt idx="1">
                  <c:v>2.939999999999996E-3</c:v>
                </c:pt>
                <c:pt idx="2">
                  <c:v>2.9280000000000018E-3</c:v>
                </c:pt>
                <c:pt idx="3">
                  <c:v>2.8920000000000013E-3</c:v>
                </c:pt>
                <c:pt idx="4">
                  <c:v>2.8869999999999994E-3</c:v>
                </c:pt>
                <c:pt idx="5">
                  <c:v>2.8830000000000001E-3</c:v>
                </c:pt>
                <c:pt idx="6">
                  <c:v>2.876000000000001E-3</c:v>
                </c:pt>
                <c:pt idx="7">
                  <c:v>2.870999999999999E-3</c:v>
                </c:pt>
                <c:pt idx="8">
                  <c:v>2.843E-3</c:v>
                </c:pt>
                <c:pt idx="9">
                  <c:v>2.8231000000000003E-3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09824373455449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Measurement!$E$72:$E$81</c:f>
              <c:numCache>
                <c:formatCode>0.00</c:formatCode>
                <c:ptCount val="10"/>
                <c:pt idx="0">
                  <c:v>6.3308</c:v>
                </c:pt>
                <c:pt idx="1">
                  <c:v>5.8312999999999997</c:v>
                </c:pt>
                <c:pt idx="2">
                  <c:v>5.3319000000000001</c:v>
                </c:pt>
                <c:pt idx="3">
                  <c:v>4.8286999999999995</c:v>
                </c:pt>
                <c:pt idx="4">
                  <c:v>4.3292000000000002</c:v>
                </c:pt>
                <c:pt idx="5">
                  <c:v>3.8296999999999999</c:v>
                </c:pt>
                <c:pt idx="6">
                  <c:v>3.3265000000000002</c:v>
                </c:pt>
                <c:pt idx="7">
                  <c:v>2.8270999999999997</c:v>
                </c:pt>
                <c:pt idx="8">
                  <c:v>2.3275999999999999</c:v>
                </c:pt>
                <c:pt idx="9">
                  <c:v>1.82813</c:v>
                </c:pt>
              </c:numCache>
            </c:numRef>
          </c:xVal>
          <c:yVal>
            <c:numRef>
              <c:f>Measurement!$I$72:$I$81</c:f>
              <c:numCache>
                <c:formatCode>0.00E+00</c:formatCode>
                <c:ptCount val="10"/>
                <c:pt idx="0">
                  <c:v>1.6920000000000001E-3</c:v>
                </c:pt>
                <c:pt idx="1">
                  <c:v>1.687000000000003E-3</c:v>
                </c:pt>
                <c:pt idx="2">
                  <c:v>1.6809999999999991E-3</c:v>
                </c:pt>
                <c:pt idx="3">
                  <c:v>1.7130000000000001E-3</c:v>
                </c:pt>
                <c:pt idx="4">
                  <c:v>1.7079999999999984E-3</c:v>
                </c:pt>
                <c:pt idx="5">
                  <c:v>1.7030000000000012E-3</c:v>
                </c:pt>
                <c:pt idx="6">
                  <c:v>1.7349999999999998E-3</c:v>
                </c:pt>
                <c:pt idx="7">
                  <c:v>1.7290000000000005E-3</c:v>
                </c:pt>
                <c:pt idx="8">
                  <c:v>1.7240000000000001E-3</c:v>
                </c:pt>
                <c:pt idx="9">
                  <c:v>1.7187000000000003E-3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BF0-9F74-CEEDD991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181197439010454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Measurement!$E$82:$E$91</c:f>
              <c:numCache>
                <c:formatCode>0.00</c:formatCode>
                <c:ptCount val="10"/>
                <c:pt idx="0">
                  <c:v>5.9291</c:v>
                </c:pt>
                <c:pt idx="1">
                  <c:v>5.4259000000000004</c:v>
                </c:pt>
                <c:pt idx="2">
                  <c:v>4.9264000000000001</c:v>
                </c:pt>
                <c:pt idx="3">
                  <c:v>4.4231999999999996</c:v>
                </c:pt>
                <c:pt idx="4">
                  <c:v>3.9258999999999999</c:v>
                </c:pt>
                <c:pt idx="5">
                  <c:v>3.4205999999999999</c:v>
                </c:pt>
                <c:pt idx="6">
                  <c:v>2.9211</c:v>
                </c:pt>
                <c:pt idx="7">
                  <c:v>2.4178999999999999</c:v>
                </c:pt>
                <c:pt idx="8">
                  <c:v>1.9184299999999999</c:v>
                </c:pt>
                <c:pt idx="9">
                  <c:v>1.41716</c:v>
                </c:pt>
              </c:numCache>
            </c:numRef>
          </c:xVal>
          <c:yVal>
            <c:numRef>
              <c:f>Measurement!$I$82:$I$91</c:f>
              <c:numCache>
                <c:formatCode>0.00E+00</c:formatCode>
                <c:ptCount val="10"/>
                <c:pt idx="0">
                  <c:v>7.0899999999999967E-4</c:v>
                </c:pt>
                <c:pt idx="1">
                  <c:v>7.4099999999999611E-4</c:v>
                </c:pt>
                <c:pt idx="2">
                  <c:v>7.3599999999999892E-4</c:v>
                </c:pt>
                <c:pt idx="3">
                  <c:v>7.679999999999998E-4</c:v>
                </c:pt>
                <c:pt idx="4">
                  <c:v>7.4100000000000056E-4</c:v>
                </c:pt>
                <c:pt idx="5">
                  <c:v>7.9400000000000141E-4</c:v>
                </c:pt>
                <c:pt idx="6">
                  <c:v>7.8899999999999966E-4</c:v>
                </c:pt>
                <c:pt idx="7">
                  <c:v>8.2100000000000066E-4</c:v>
                </c:pt>
                <c:pt idx="8">
                  <c:v>8.1570000000000037E-4</c:v>
                </c:pt>
                <c:pt idx="9">
                  <c:v>8.2840000000000029E-4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0-4937-8975-14B29826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V+ = VE = 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Simulation!$E$2:$E$11</c:f>
              <c:numCache>
                <c:formatCode>0.00</c:formatCode>
                <c:ptCount val="1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</c:numCache>
            </c:numRef>
          </c:xVal>
          <c:yVal>
            <c:numRef>
              <c:f>Simulation!$I$2:$I$11</c:f>
              <c:numCache>
                <c:formatCode>0.00E+00</c:formatCode>
                <c:ptCount val="10"/>
                <c:pt idx="0">
                  <c:v>5.6582299999999993E-3</c:v>
                </c:pt>
                <c:pt idx="1">
                  <c:v>5.6388999999999979E-3</c:v>
                </c:pt>
                <c:pt idx="2">
                  <c:v>5.619589999999999E-3</c:v>
                </c:pt>
                <c:pt idx="3">
                  <c:v>5.60028E-3</c:v>
                </c:pt>
                <c:pt idx="4">
                  <c:v>5.5809599999999994E-3</c:v>
                </c:pt>
                <c:pt idx="5">
                  <c:v>5.5616500000000004E-3</c:v>
                </c:pt>
                <c:pt idx="6">
                  <c:v>5.5423299999999998E-3</c:v>
                </c:pt>
                <c:pt idx="7">
                  <c:v>5.5230169999999999E-3</c:v>
                </c:pt>
                <c:pt idx="8">
                  <c:v>5.5037019999999992E-3</c:v>
                </c:pt>
                <c:pt idx="9">
                  <c:v>5.4843878000000006E-3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7-4682-93FB-7BF2B50EDAC0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Measurement!$E$2:$E$11</c:f>
              <c:numCache>
                <c:formatCode>0.00</c:formatCode>
                <c:ptCount val="1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</c:numCache>
            </c:numRef>
          </c:xVal>
          <c:yVal>
            <c:numRef>
              <c:f>Measurement!$I$2:$I$11</c:f>
              <c:numCache>
                <c:formatCode>0.00E+00</c:formatCode>
                <c:ptCount val="10"/>
                <c:pt idx="0">
                  <c:v>9.8439999999999986E-3</c:v>
                </c:pt>
                <c:pt idx="1">
                  <c:v>9.836000000000001E-3</c:v>
                </c:pt>
                <c:pt idx="2">
                  <c:v>9.7929999999999979E-3</c:v>
                </c:pt>
                <c:pt idx="3">
                  <c:v>9.7129999999999977E-3</c:v>
                </c:pt>
                <c:pt idx="4">
                  <c:v>9.670999999999999E-3</c:v>
                </c:pt>
                <c:pt idx="5">
                  <c:v>9.5910000000000006E-3</c:v>
                </c:pt>
                <c:pt idx="6">
                  <c:v>9.5110000000000004E-3</c:v>
                </c:pt>
                <c:pt idx="7">
                  <c:v>9.431199999999999E-3</c:v>
                </c:pt>
                <c:pt idx="8">
                  <c:v>9.3512999999999999E-3</c:v>
                </c:pt>
                <c:pt idx="9">
                  <c:v>9.1270000000000014E-3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7-4682-93FB-7BF2B50E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 baseline="0"/>
              <a:t>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Simulation!$E$12:$E$21</c:f>
              <c:numCache>
                <c:formatCode>0.00</c:formatCode>
                <c:ptCount val="10"/>
                <c:pt idx="0">
                  <c:v>8.999331999999999</c:v>
                </c:pt>
                <c:pt idx="1">
                  <c:v>8.5010459999999988</c:v>
                </c:pt>
                <c:pt idx="2">
                  <c:v>8.0027600000000003</c:v>
                </c:pt>
                <c:pt idx="3">
                  <c:v>7.5044729999999999</c:v>
                </c:pt>
                <c:pt idx="4">
                  <c:v>7.0061859999999996</c:v>
                </c:pt>
                <c:pt idx="5">
                  <c:v>6.5078999999999994</c:v>
                </c:pt>
                <c:pt idx="6">
                  <c:v>6.0096129999999999</c:v>
                </c:pt>
                <c:pt idx="7">
                  <c:v>5.5113269999999996</c:v>
                </c:pt>
                <c:pt idx="8">
                  <c:v>5.0130401999999998</c:v>
                </c:pt>
                <c:pt idx="9">
                  <c:v>4.5147536600000002</c:v>
                </c:pt>
              </c:numCache>
            </c:numRef>
          </c:xVal>
          <c:yVal>
            <c:numRef>
              <c:f>Simulation!$I$12:$I$21</c:f>
              <c:numCache>
                <c:formatCode>0.00E+00</c:formatCode>
                <c:ptCount val="10"/>
                <c:pt idx="0">
                  <c:v>5.0066800000000012E-3</c:v>
                </c:pt>
                <c:pt idx="1">
                  <c:v>4.9895400000000032E-3</c:v>
                </c:pt>
                <c:pt idx="2">
                  <c:v>4.972400000000001E-3</c:v>
                </c:pt>
                <c:pt idx="3">
                  <c:v>4.9552700000000003E-3</c:v>
                </c:pt>
                <c:pt idx="4">
                  <c:v>4.9381399999999997E-3</c:v>
                </c:pt>
                <c:pt idx="5">
                  <c:v>4.9210000000000018E-3</c:v>
                </c:pt>
                <c:pt idx="6">
                  <c:v>4.9038699999999994E-3</c:v>
                </c:pt>
                <c:pt idx="7">
                  <c:v>4.8867299999999989E-3</c:v>
                </c:pt>
                <c:pt idx="8">
                  <c:v>4.8695980000000002E-3</c:v>
                </c:pt>
                <c:pt idx="9">
                  <c:v>4.8524633999999997E-3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1B0-BBD9-E40B9D85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V+</a:t>
            </a:r>
            <a:r>
              <a:rPr lang="en-US" baseline="0"/>
              <a:t> = VE = 4.5</a:t>
            </a:r>
            <a:r>
              <a:rPr lang="en-US"/>
              <a:t>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Simulation!$E$12:$E$21</c:f>
              <c:numCache>
                <c:formatCode>0.00</c:formatCode>
                <c:ptCount val="10"/>
                <c:pt idx="0">
                  <c:v>8.999331999999999</c:v>
                </c:pt>
                <c:pt idx="1">
                  <c:v>8.5010459999999988</c:v>
                </c:pt>
                <c:pt idx="2">
                  <c:v>8.0027600000000003</c:v>
                </c:pt>
                <c:pt idx="3">
                  <c:v>7.5044729999999999</c:v>
                </c:pt>
                <c:pt idx="4">
                  <c:v>7.0061859999999996</c:v>
                </c:pt>
                <c:pt idx="5">
                  <c:v>6.5078999999999994</c:v>
                </c:pt>
                <c:pt idx="6">
                  <c:v>6.0096129999999999</c:v>
                </c:pt>
                <c:pt idx="7">
                  <c:v>5.5113269999999996</c:v>
                </c:pt>
                <c:pt idx="8">
                  <c:v>5.0130401999999998</c:v>
                </c:pt>
                <c:pt idx="9">
                  <c:v>4.5147536600000002</c:v>
                </c:pt>
              </c:numCache>
            </c:numRef>
          </c:xVal>
          <c:yVal>
            <c:numRef>
              <c:f>Simulation!$I$12:$I$21</c:f>
              <c:numCache>
                <c:formatCode>0.00E+00</c:formatCode>
                <c:ptCount val="10"/>
                <c:pt idx="0">
                  <c:v>5.0066800000000012E-3</c:v>
                </c:pt>
                <c:pt idx="1">
                  <c:v>4.9895400000000032E-3</c:v>
                </c:pt>
                <c:pt idx="2">
                  <c:v>4.972400000000001E-3</c:v>
                </c:pt>
                <c:pt idx="3">
                  <c:v>4.9552700000000003E-3</c:v>
                </c:pt>
                <c:pt idx="4">
                  <c:v>4.9381399999999997E-3</c:v>
                </c:pt>
                <c:pt idx="5">
                  <c:v>4.9210000000000018E-3</c:v>
                </c:pt>
                <c:pt idx="6">
                  <c:v>4.9038699999999994E-3</c:v>
                </c:pt>
                <c:pt idx="7">
                  <c:v>4.8867299999999989E-3</c:v>
                </c:pt>
                <c:pt idx="8">
                  <c:v>4.8695980000000002E-3</c:v>
                </c:pt>
                <c:pt idx="9">
                  <c:v>4.8524633999999997E-3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5-43B7-933C-52B9820A1BC3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Measurement!$E$12:$E$21</c:f>
              <c:numCache>
                <c:formatCode>0.00</c:formatCode>
                <c:ptCount val="10"/>
                <c:pt idx="0">
                  <c:v>8.6025999999999989</c:v>
                </c:pt>
                <c:pt idx="1">
                  <c:v>8.1021000000000001</c:v>
                </c:pt>
                <c:pt idx="2">
                  <c:v>7.6101000000000001</c:v>
                </c:pt>
                <c:pt idx="3">
                  <c:v>7.1143999999999998</c:v>
                </c:pt>
                <c:pt idx="4">
                  <c:v>6.6226000000000003</c:v>
                </c:pt>
                <c:pt idx="5">
                  <c:v>6.1303999999999998</c:v>
                </c:pt>
                <c:pt idx="6">
                  <c:v>5.6383999999999999</c:v>
                </c:pt>
                <c:pt idx="7">
                  <c:v>5.1445999999999996</c:v>
                </c:pt>
                <c:pt idx="8">
                  <c:v>4.6505999999999998</c:v>
                </c:pt>
                <c:pt idx="9">
                  <c:v>4.1585999999999999</c:v>
                </c:pt>
              </c:numCache>
            </c:numRef>
          </c:xVal>
          <c:yVal>
            <c:numRef>
              <c:f>Measurement!$I$12:$I$21</c:f>
              <c:numCache>
                <c:formatCode>0.00E+00</c:formatCode>
                <c:ptCount val="10"/>
                <c:pt idx="0">
                  <c:v>8.9740000000000028E-3</c:v>
                </c:pt>
                <c:pt idx="1">
                  <c:v>8.9789999999999991E-3</c:v>
                </c:pt>
                <c:pt idx="2">
                  <c:v>8.8989999999999989E-3</c:v>
                </c:pt>
                <c:pt idx="3">
                  <c:v>8.856000000000001E-3</c:v>
                </c:pt>
                <c:pt idx="4">
                  <c:v>8.7740000000000023E-3</c:v>
                </c:pt>
                <c:pt idx="5">
                  <c:v>8.6959999999999989E-3</c:v>
                </c:pt>
                <c:pt idx="6">
                  <c:v>8.6159999999999987E-3</c:v>
                </c:pt>
                <c:pt idx="7">
                  <c:v>8.5540000000000008E-3</c:v>
                </c:pt>
                <c:pt idx="8">
                  <c:v>8.4939999999999998E-3</c:v>
                </c:pt>
                <c:pt idx="9">
                  <c:v>8.4139999999999996E-3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5-43B7-933C-52B9820A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V+ = VE = 4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Simulation!$E$22:$E$31</c:f>
              <c:numCache>
                <c:formatCode>0.00</c:formatCode>
                <c:ptCount val="10"/>
                <c:pt idx="0">
                  <c:v>8.5648650000000011</c:v>
                </c:pt>
                <c:pt idx="1">
                  <c:v>8.0663590000000003</c:v>
                </c:pt>
                <c:pt idx="2">
                  <c:v>7.5678520000000002</c:v>
                </c:pt>
                <c:pt idx="3">
                  <c:v>7.0693440000000001</c:v>
                </c:pt>
                <c:pt idx="4">
                  <c:v>6.570837</c:v>
                </c:pt>
                <c:pt idx="5">
                  <c:v>6.07233</c:v>
                </c:pt>
                <c:pt idx="6">
                  <c:v>5.573823</c:v>
                </c:pt>
                <c:pt idx="7">
                  <c:v>5.0753159999999999</c:v>
                </c:pt>
                <c:pt idx="8">
                  <c:v>4.5768082999999997</c:v>
                </c:pt>
                <c:pt idx="9">
                  <c:v>4.0783011599999996</c:v>
                </c:pt>
              </c:numCache>
            </c:numRef>
          </c:xVal>
          <c:yVal>
            <c:numRef>
              <c:f>Simulation!$I$22:$I$31</c:f>
              <c:numCache>
                <c:formatCode>0.00E+00</c:formatCode>
                <c:ptCount val="10"/>
                <c:pt idx="0">
                  <c:v>4.3513499999999986E-3</c:v>
                </c:pt>
                <c:pt idx="1">
                  <c:v>4.3364099999999971E-3</c:v>
                </c:pt>
                <c:pt idx="2">
                  <c:v>4.3214800000000017E-3</c:v>
                </c:pt>
                <c:pt idx="3">
                  <c:v>4.3065599999999992E-3</c:v>
                </c:pt>
                <c:pt idx="4">
                  <c:v>4.2916299999999994E-3</c:v>
                </c:pt>
                <c:pt idx="5">
                  <c:v>4.2766999999999996E-3</c:v>
                </c:pt>
                <c:pt idx="6">
                  <c:v>4.2617700000000007E-3</c:v>
                </c:pt>
                <c:pt idx="7">
                  <c:v>4.2468400000000009E-3</c:v>
                </c:pt>
                <c:pt idx="8">
                  <c:v>4.2319169999999991E-3</c:v>
                </c:pt>
                <c:pt idx="9">
                  <c:v>4.2169883999999998E-3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4F65-A923-0ECDE6B46998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Measurement!$E$22:$E$31</c:f>
              <c:numCache>
                <c:formatCode>0.00</c:formatCode>
                <c:ptCount val="10"/>
                <c:pt idx="0">
                  <c:v>8.1927000000000003</c:v>
                </c:pt>
                <c:pt idx="1">
                  <c:v>7.7288999999999994</c:v>
                </c:pt>
                <c:pt idx="2">
                  <c:v>7.2369000000000003</c:v>
                </c:pt>
                <c:pt idx="3">
                  <c:v>6.7410999999999994</c:v>
                </c:pt>
                <c:pt idx="4">
                  <c:v>6.2456999999999994</c:v>
                </c:pt>
                <c:pt idx="5">
                  <c:v>5.7496</c:v>
                </c:pt>
                <c:pt idx="6">
                  <c:v>5.2576000000000001</c:v>
                </c:pt>
                <c:pt idx="7">
                  <c:v>4.76349</c:v>
                </c:pt>
                <c:pt idx="8">
                  <c:v>4.2736000000000001</c:v>
                </c:pt>
                <c:pt idx="9">
                  <c:v>3.7778999999999998</c:v>
                </c:pt>
              </c:numCache>
            </c:numRef>
          </c:xVal>
          <c:yVal>
            <c:numRef>
              <c:f>Measurement!$I$22:$I$31</c:f>
              <c:numCache>
                <c:formatCode>0.00E+00</c:formatCode>
                <c:ptCount val="10"/>
                <c:pt idx="0">
                  <c:v>8.0729999999999968E-3</c:v>
                </c:pt>
                <c:pt idx="1">
                  <c:v>7.7110000000000008E-3</c:v>
                </c:pt>
                <c:pt idx="2">
                  <c:v>7.6310000000000015E-3</c:v>
                </c:pt>
                <c:pt idx="3">
                  <c:v>7.5890000000000011E-3</c:v>
                </c:pt>
                <c:pt idx="4">
                  <c:v>7.543000000000002E-3</c:v>
                </c:pt>
                <c:pt idx="5">
                  <c:v>7.5039999999999994E-3</c:v>
                </c:pt>
                <c:pt idx="6">
                  <c:v>7.4239999999999992E-3</c:v>
                </c:pt>
                <c:pt idx="7">
                  <c:v>7.3651000000000003E-3</c:v>
                </c:pt>
                <c:pt idx="8">
                  <c:v>7.2639999999999996E-3</c:v>
                </c:pt>
                <c:pt idx="9">
                  <c:v>7.221E-3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C-4F65-A923-0ECDE6B4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V+ = VE = 3.5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Simulation!$E$32:$E$41</c:f>
              <c:numCache>
                <c:formatCode>0.00</c:formatCode>
                <c:ptCount val="10"/>
                <c:pt idx="0">
                  <c:v>8.1307259999999992</c:v>
                </c:pt>
                <c:pt idx="1">
                  <c:v>7.6319970000000001</c:v>
                </c:pt>
                <c:pt idx="2">
                  <c:v>7.1332659999999999</c:v>
                </c:pt>
                <c:pt idx="3">
                  <c:v>6.6345360000000007</c:v>
                </c:pt>
                <c:pt idx="4">
                  <c:v>6.1358060000000005</c:v>
                </c:pt>
                <c:pt idx="5">
                  <c:v>5.6370749999999994</c:v>
                </c:pt>
                <c:pt idx="6">
                  <c:v>5.1383450000000002</c:v>
                </c:pt>
                <c:pt idx="7">
                  <c:v>4.639615</c:v>
                </c:pt>
                <c:pt idx="8">
                  <c:v>4.1408848000000003</c:v>
                </c:pt>
                <c:pt idx="9">
                  <c:v>3.6421545000000002</c:v>
                </c:pt>
              </c:numCache>
            </c:numRef>
          </c:xVal>
          <c:yVal>
            <c:numRef>
              <c:f>Simulation!$I$32:$I$41</c:f>
              <c:numCache>
                <c:formatCode>0.00E+00</c:formatCode>
                <c:ptCount val="10"/>
                <c:pt idx="0">
                  <c:v>3.6927399999999986E-3</c:v>
                </c:pt>
                <c:pt idx="1">
                  <c:v>3.6800299999999986E-3</c:v>
                </c:pt>
                <c:pt idx="2">
                  <c:v>3.6673400000000011E-3</c:v>
                </c:pt>
                <c:pt idx="3">
                  <c:v>3.6546399999999981E-3</c:v>
                </c:pt>
                <c:pt idx="4">
                  <c:v>3.6419399999999989E-3</c:v>
                </c:pt>
                <c:pt idx="5">
                  <c:v>3.6292500000000018E-3</c:v>
                </c:pt>
                <c:pt idx="6">
                  <c:v>3.6165500000000005E-3</c:v>
                </c:pt>
                <c:pt idx="7">
                  <c:v>3.6038499999999996E-3</c:v>
                </c:pt>
                <c:pt idx="8">
                  <c:v>3.5911519999999998E-3</c:v>
                </c:pt>
                <c:pt idx="9">
                  <c:v>3.5784550000000004E-3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1-4F83-834A-96A241C218CA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Measurement!$E$32:$E$41</c:f>
              <c:numCache>
                <c:formatCode>0.00</c:formatCode>
                <c:ptCount val="10"/>
                <c:pt idx="0">
                  <c:v>7.8551000000000002</c:v>
                </c:pt>
                <c:pt idx="1">
                  <c:v>7.3593000000000002</c:v>
                </c:pt>
                <c:pt idx="2">
                  <c:v>6.8635999999999999</c:v>
                </c:pt>
                <c:pt idx="3">
                  <c:v>6.3679000000000006</c:v>
                </c:pt>
                <c:pt idx="4">
                  <c:v>5.8720999999999997</c:v>
                </c:pt>
                <c:pt idx="5">
                  <c:v>5.3764000000000003</c:v>
                </c:pt>
                <c:pt idx="6">
                  <c:v>4.8806000000000003</c:v>
                </c:pt>
                <c:pt idx="7">
                  <c:v>4.3848900000000004</c:v>
                </c:pt>
                <c:pt idx="8">
                  <c:v>3.8928799999999999</c:v>
                </c:pt>
                <c:pt idx="9">
                  <c:v>3.3971</c:v>
                </c:pt>
              </c:numCache>
            </c:numRef>
          </c:xVal>
          <c:yVal>
            <c:numRef>
              <c:f>Measurement!$I$32:$I$41</c:f>
              <c:numCache>
                <c:formatCode>0.00E+00</c:formatCode>
                <c:ptCount val="10"/>
                <c:pt idx="0">
                  <c:v>6.4489999999999981E-3</c:v>
                </c:pt>
                <c:pt idx="1">
                  <c:v>6.4069999999999986E-3</c:v>
                </c:pt>
                <c:pt idx="2">
                  <c:v>6.3640000000000007E-3</c:v>
                </c:pt>
                <c:pt idx="3">
                  <c:v>6.3209999999999985E-3</c:v>
                </c:pt>
                <c:pt idx="4">
                  <c:v>6.278999999999999E-3</c:v>
                </c:pt>
                <c:pt idx="5">
                  <c:v>6.2359999999999994E-3</c:v>
                </c:pt>
                <c:pt idx="6">
                  <c:v>6.1939999999999999E-3</c:v>
                </c:pt>
                <c:pt idx="7">
                  <c:v>6.1511000000000005E-3</c:v>
                </c:pt>
                <c:pt idx="8">
                  <c:v>6.0711999999999997E-3</c:v>
                </c:pt>
                <c:pt idx="9">
                  <c:v>6.0289999999999996E-3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1-4F83-834A-96A241C2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V+ = </a:t>
            </a:r>
            <a:r>
              <a:rPr lang="en-US"/>
              <a:t>VE = 3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Simulation!$E$42:$E$51</c:f>
              <c:numCache>
                <c:formatCode>0.00</c:formatCode>
                <c:ptCount val="10"/>
                <c:pt idx="0">
                  <c:v>7.6968220000000001</c:v>
                </c:pt>
                <c:pt idx="1">
                  <c:v>7.1978669999999996</c:v>
                </c:pt>
                <c:pt idx="2">
                  <c:v>6.6989109999999998</c:v>
                </c:pt>
                <c:pt idx="3">
                  <c:v>6.1999560000000002</c:v>
                </c:pt>
                <c:pt idx="4">
                  <c:v>5.7010009999999998</c:v>
                </c:pt>
                <c:pt idx="5">
                  <c:v>5.202045</c:v>
                </c:pt>
                <c:pt idx="6">
                  <c:v>4.7030899999999995</c:v>
                </c:pt>
                <c:pt idx="7">
                  <c:v>4.204135</c:v>
                </c:pt>
                <c:pt idx="8">
                  <c:v>3.7051791999999999</c:v>
                </c:pt>
                <c:pt idx="9">
                  <c:v>3.2062238000000001</c:v>
                </c:pt>
              </c:numCache>
            </c:numRef>
          </c:xVal>
          <c:yVal>
            <c:numRef>
              <c:f>Simulation!$I$42:$I$51</c:f>
              <c:numCache>
                <c:formatCode>0.00E+00</c:formatCode>
                <c:ptCount val="10"/>
                <c:pt idx="0">
                  <c:v>3.0317799999999995E-3</c:v>
                </c:pt>
                <c:pt idx="1">
                  <c:v>3.0213300000000044E-3</c:v>
                </c:pt>
                <c:pt idx="2">
                  <c:v>3.0108900000000017E-3</c:v>
                </c:pt>
                <c:pt idx="3">
                  <c:v>3.0004400000000018E-3</c:v>
                </c:pt>
                <c:pt idx="4">
                  <c:v>2.9899899999999979E-3</c:v>
                </c:pt>
                <c:pt idx="5">
                  <c:v>2.9795499999999996E-3</c:v>
                </c:pt>
                <c:pt idx="6">
                  <c:v>2.9691000000000001E-3</c:v>
                </c:pt>
                <c:pt idx="7">
                  <c:v>2.9586500000000006E-3</c:v>
                </c:pt>
                <c:pt idx="8">
                  <c:v>2.9482079999999999E-3</c:v>
                </c:pt>
                <c:pt idx="9">
                  <c:v>2.937762E-3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9-4451-9893-BC6650D7AF1C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Measurement!$E$42:$E$51</c:f>
              <c:numCache>
                <c:formatCode>0.00</c:formatCode>
                <c:ptCount val="10"/>
                <c:pt idx="0">
                  <c:v>7.4743000000000004</c:v>
                </c:pt>
                <c:pt idx="1">
                  <c:v>6.9786000000000001</c:v>
                </c:pt>
                <c:pt idx="2">
                  <c:v>6.4790999999999999</c:v>
                </c:pt>
                <c:pt idx="3">
                  <c:v>5.9833999999999996</c:v>
                </c:pt>
                <c:pt idx="4">
                  <c:v>5.4877000000000002</c:v>
                </c:pt>
                <c:pt idx="5">
                  <c:v>4.9882</c:v>
                </c:pt>
                <c:pt idx="6">
                  <c:v>4.4924999999999997</c:v>
                </c:pt>
                <c:pt idx="7">
                  <c:v>3.9967100000000002</c:v>
                </c:pt>
                <c:pt idx="8">
                  <c:v>3.5009700000000001</c:v>
                </c:pt>
                <c:pt idx="9">
                  <c:v>3.0052300000000001</c:v>
                </c:pt>
              </c:numCache>
            </c:numRef>
          </c:xVal>
          <c:yVal>
            <c:numRef>
              <c:f>Measurement!$I$42:$I$51</c:f>
              <c:numCache>
                <c:formatCode>0.00E+00</c:formatCode>
                <c:ptCount val="10"/>
                <c:pt idx="0">
                  <c:v>5.2569999999999961E-3</c:v>
                </c:pt>
                <c:pt idx="1">
                  <c:v>5.213999999999999E-3</c:v>
                </c:pt>
                <c:pt idx="2">
                  <c:v>5.2090000000000018E-3</c:v>
                </c:pt>
                <c:pt idx="3">
                  <c:v>5.1659999999999996E-3</c:v>
                </c:pt>
                <c:pt idx="4">
                  <c:v>5.1230000000000017E-3</c:v>
                </c:pt>
                <c:pt idx="5">
                  <c:v>5.1180000000000002E-3</c:v>
                </c:pt>
                <c:pt idx="6">
                  <c:v>5.0750000000000005E-3</c:v>
                </c:pt>
                <c:pt idx="7">
                  <c:v>5.0328999999999999E-3</c:v>
                </c:pt>
                <c:pt idx="8">
                  <c:v>4.9902999999999996E-3</c:v>
                </c:pt>
                <c:pt idx="9">
                  <c:v>4.9477000000000002E-3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9-4451-9893-BC6650D7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V+ = VE = 2.5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Simulation!$E$52:$E$61</c:f>
              <c:numCache>
                <c:formatCode>0.00</c:formatCode>
                <c:ptCount val="10"/>
                <c:pt idx="0">
                  <c:v>7.262982</c:v>
                </c:pt>
                <c:pt idx="1">
                  <c:v>6.7637999999999998</c:v>
                </c:pt>
                <c:pt idx="2">
                  <c:v>6.2646180000000005</c:v>
                </c:pt>
                <c:pt idx="3">
                  <c:v>5.7654359999999993</c:v>
                </c:pt>
                <c:pt idx="4">
                  <c:v>5.266254</c:v>
                </c:pt>
                <c:pt idx="5">
                  <c:v>4.7670720000000006</c:v>
                </c:pt>
                <c:pt idx="6">
                  <c:v>4.2678910000000005</c:v>
                </c:pt>
                <c:pt idx="7">
                  <c:v>3.7687090000000003</c:v>
                </c:pt>
                <c:pt idx="8">
                  <c:v>3.2695267000000001</c:v>
                </c:pt>
                <c:pt idx="9">
                  <c:v>2.7703448000000002</c:v>
                </c:pt>
              </c:numCache>
            </c:numRef>
          </c:xVal>
          <c:yVal>
            <c:numRef>
              <c:f>Simulation!$I$52:$I$61</c:f>
              <c:numCache>
                <c:formatCode>0.00E+00</c:formatCode>
                <c:ptCount val="10"/>
                <c:pt idx="0">
                  <c:v>2.3701799999999995E-3</c:v>
                </c:pt>
                <c:pt idx="1">
                  <c:v>2.3620000000000017E-3</c:v>
                </c:pt>
                <c:pt idx="2">
                  <c:v>2.35382E-3</c:v>
                </c:pt>
                <c:pt idx="3">
                  <c:v>2.3456400000000021E-3</c:v>
                </c:pt>
                <c:pt idx="4">
                  <c:v>2.33746E-3</c:v>
                </c:pt>
                <c:pt idx="5">
                  <c:v>2.3292799999999978E-3</c:v>
                </c:pt>
                <c:pt idx="6">
                  <c:v>2.3210899999999992E-3</c:v>
                </c:pt>
                <c:pt idx="7">
                  <c:v>2.3129099999999992E-3</c:v>
                </c:pt>
                <c:pt idx="8">
                  <c:v>2.3047329999999998E-3</c:v>
                </c:pt>
                <c:pt idx="9">
                  <c:v>2.2965519999999999E-3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2-44F4-A8B8-B31B48863E80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Measurement!$E$52:$E$61</c:f>
              <c:numCache>
                <c:formatCode>0.00</c:formatCode>
                <c:ptCount val="10"/>
                <c:pt idx="0">
                  <c:v>7.0972999999999997</c:v>
                </c:pt>
                <c:pt idx="1">
                  <c:v>6.6005000000000003</c:v>
                </c:pt>
                <c:pt idx="2">
                  <c:v>6.1021000000000001</c:v>
                </c:pt>
                <c:pt idx="3">
                  <c:v>5.6027000000000005</c:v>
                </c:pt>
                <c:pt idx="4">
                  <c:v>5.1068999999999996</c:v>
                </c:pt>
                <c:pt idx="5">
                  <c:v>4.6045999999999996</c:v>
                </c:pt>
                <c:pt idx="6">
                  <c:v>4.1080000000000005</c:v>
                </c:pt>
                <c:pt idx="7">
                  <c:v>3.6085000000000003</c:v>
                </c:pt>
                <c:pt idx="8">
                  <c:v>3.1127899999999999</c:v>
                </c:pt>
                <c:pt idx="9">
                  <c:v>2.6167199999999999</c:v>
                </c:pt>
              </c:numCache>
            </c:numRef>
          </c:xVal>
          <c:yVal>
            <c:numRef>
              <c:f>Measurement!$I$52:$I$61</c:f>
              <c:numCache>
                <c:formatCode>0.00E+00</c:formatCode>
                <c:ptCount val="10"/>
                <c:pt idx="0">
                  <c:v>4.0270000000000028E-3</c:v>
                </c:pt>
                <c:pt idx="1">
                  <c:v>3.9949999999999977E-3</c:v>
                </c:pt>
                <c:pt idx="2">
                  <c:v>3.978999999999999E-3</c:v>
                </c:pt>
                <c:pt idx="3">
                  <c:v>3.973E-3</c:v>
                </c:pt>
                <c:pt idx="4">
                  <c:v>3.9310000000000005E-3</c:v>
                </c:pt>
                <c:pt idx="5">
                  <c:v>3.954E-3</c:v>
                </c:pt>
                <c:pt idx="6">
                  <c:v>3.919999999999999E-3</c:v>
                </c:pt>
                <c:pt idx="7">
                  <c:v>3.9149999999999992E-3</c:v>
                </c:pt>
                <c:pt idx="8">
                  <c:v>3.8721000000000007E-3</c:v>
                </c:pt>
                <c:pt idx="9">
                  <c:v>3.8327999999999999E-3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2-44F4-A8B8-B31B4886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V+ = </a:t>
            </a:r>
            <a:r>
              <a:rPr lang="en-US"/>
              <a:t>VE = 2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Simulation!$E$62:$E$71</c:f>
              <c:numCache>
                <c:formatCode>0.00</c:formatCode>
                <c:ptCount val="10"/>
                <c:pt idx="0">
                  <c:v>6.8288779999999996</c:v>
                </c:pt>
                <c:pt idx="1">
                  <c:v>6.3294689999999996</c:v>
                </c:pt>
                <c:pt idx="2">
                  <c:v>5.8300610000000006</c:v>
                </c:pt>
                <c:pt idx="3">
                  <c:v>5.3306520000000006</c:v>
                </c:pt>
                <c:pt idx="4">
                  <c:v>4.8312430000000006</c:v>
                </c:pt>
                <c:pt idx="5">
                  <c:v>4.3318349999999999</c:v>
                </c:pt>
                <c:pt idx="6">
                  <c:v>3.8324259999999999</c:v>
                </c:pt>
                <c:pt idx="7">
                  <c:v>3.3330169999999999</c:v>
                </c:pt>
                <c:pt idx="8">
                  <c:v>2.8336087999999999</c:v>
                </c:pt>
                <c:pt idx="9">
                  <c:v>2.3342002000000002</c:v>
                </c:pt>
              </c:numCache>
            </c:numRef>
          </c:xVal>
          <c:yVal>
            <c:numRef>
              <c:f>Simulation!$I$62:$I$71</c:f>
              <c:numCache>
                <c:formatCode>0.00E+00</c:formatCode>
                <c:ptCount val="10"/>
                <c:pt idx="0">
                  <c:v>1.7112200000000044E-3</c:v>
                </c:pt>
                <c:pt idx="1">
                  <c:v>1.7053100000000044E-3</c:v>
                </c:pt>
                <c:pt idx="2">
                  <c:v>1.6993899999999983E-3</c:v>
                </c:pt>
                <c:pt idx="3">
                  <c:v>1.6934799999999983E-3</c:v>
                </c:pt>
                <c:pt idx="4">
                  <c:v>1.6875699999999983E-3</c:v>
                </c:pt>
                <c:pt idx="5">
                  <c:v>1.6816500000000011E-3</c:v>
                </c:pt>
                <c:pt idx="6">
                  <c:v>1.6757399999999989E-3</c:v>
                </c:pt>
                <c:pt idx="7">
                  <c:v>1.6698300000000011E-3</c:v>
                </c:pt>
                <c:pt idx="8">
                  <c:v>1.6639119999999996E-3</c:v>
                </c:pt>
                <c:pt idx="9">
                  <c:v>1.6579979999999999E-3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2-408D-9352-3348FE9B2C83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Measurement!$E$62:$E$71</c:f>
              <c:numCache>
                <c:formatCode>0.00</c:formatCode>
                <c:ptCount val="10"/>
                <c:pt idx="0">
                  <c:v>6.7054</c:v>
                </c:pt>
                <c:pt idx="1">
                  <c:v>6.2060000000000004</c:v>
                </c:pt>
                <c:pt idx="2">
                  <c:v>5.7072000000000003</c:v>
                </c:pt>
                <c:pt idx="3">
                  <c:v>5.2107999999999999</c:v>
                </c:pt>
                <c:pt idx="4">
                  <c:v>4.7112999999999996</c:v>
                </c:pt>
                <c:pt idx="5">
                  <c:v>4.2117000000000004</c:v>
                </c:pt>
                <c:pt idx="6">
                  <c:v>3.7123999999999997</c:v>
                </c:pt>
                <c:pt idx="7">
                  <c:v>3.2129000000000003</c:v>
                </c:pt>
                <c:pt idx="8">
                  <c:v>2.7157</c:v>
                </c:pt>
                <c:pt idx="9">
                  <c:v>2.2176900000000002</c:v>
                </c:pt>
              </c:numCache>
            </c:numRef>
          </c:xVal>
          <c:yVal>
            <c:numRef>
              <c:f>Measurement!$I$62:$I$71</c:f>
              <c:numCache>
                <c:formatCode>0.00E+00</c:formatCode>
                <c:ptCount val="10"/>
                <c:pt idx="0">
                  <c:v>2.9459999999999998E-3</c:v>
                </c:pt>
                <c:pt idx="1">
                  <c:v>2.939999999999996E-3</c:v>
                </c:pt>
                <c:pt idx="2">
                  <c:v>2.9280000000000018E-3</c:v>
                </c:pt>
                <c:pt idx="3">
                  <c:v>2.8920000000000013E-3</c:v>
                </c:pt>
                <c:pt idx="4">
                  <c:v>2.8869999999999994E-3</c:v>
                </c:pt>
                <c:pt idx="5">
                  <c:v>2.8830000000000001E-3</c:v>
                </c:pt>
                <c:pt idx="6">
                  <c:v>2.876000000000001E-3</c:v>
                </c:pt>
                <c:pt idx="7">
                  <c:v>2.870999999999999E-3</c:v>
                </c:pt>
                <c:pt idx="8">
                  <c:v>2.843E-3</c:v>
                </c:pt>
                <c:pt idx="9">
                  <c:v>2.8231000000000003E-3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2-408D-9352-3348FE9B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V+ = </a:t>
            </a:r>
            <a:r>
              <a:rPr lang="en-US"/>
              <a:t>VE = 1.5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Simulation!$E$72:$E$81</c:f>
              <c:numCache>
                <c:formatCode>0.00</c:formatCode>
                <c:ptCount val="10"/>
                <c:pt idx="0">
                  <c:v>6.3937929999999996</c:v>
                </c:pt>
                <c:pt idx="1">
                  <c:v>5.8941590000000001</c:v>
                </c:pt>
                <c:pt idx="2">
                  <c:v>5.3945259999999999</c:v>
                </c:pt>
                <c:pt idx="3">
                  <c:v>4.8948929999999997</c:v>
                </c:pt>
                <c:pt idx="4">
                  <c:v>4.3952609999999996</c:v>
                </c:pt>
                <c:pt idx="5">
                  <c:v>3.8956279999999999</c:v>
                </c:pt>
                <c:pt idx="6">
                  <c:v>3.3959950000000001</c:v>
                </c:pt>
                <c:pt idx="7">
                  <c:v>2.8963619999999999</c:v>
                </c:pt>
                <c:pt idx="8">
                  <c:v>2.3967290000000001</c:v>
                </c:pt>
                <c:pt idx="9">
                  <c:v>1.8970961</c:v>
                </c:pt>
              </c:numCache>
            </c:numRef>
          </c:xVal>
          <c:yVal>
            <c:numRef>
              <c:f>Simulation!$I$72:$I$81</c:f>
              <c:numCache>
                <c:formatCode>0.00E+00</c:formatCode>
                <c:ptCount val="10"/>
                <c:pt idx="0">
                  <c:v>1.0620700000000039E-3</c:v>
                </c:pt>
                <c:pt idx="1">
                  <c:v>1.0584099999999986E-3</c:v>
                </c:pt>
                <c:pt idx="2">
                  <c:v>1.0547400000000006E-3</c:v>
                </c:pt>
                <c:pt idx="3">
                  <c:v>1.0510699999999984E-3</c:v>
                </c:pt>
                <c:pt idx="4">
                  <c:v>1.0473899999999992E-3</c:v>
                </c:pt>
                <c:pt idx="5">
                  <c:v>1.0437200000000012E-3</c:v>
                </c:pt>
                <c:pt idx="6">
                  <c:v>1.040049999999999E-3</c:v>
                </c:pt>
                <c:pt idx="7">
                  <c:v>1.0363799999999991E-3</c:v>
                </c:pt>
                <c:pt idx="8">
                  <c:v>1.0327100000000001E-3</c:v>
                </c:pt>
                <c:pt idx="9">
                  <c:v>1.0290389999999998E-3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03A-A8B2-CBC21DB7244F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Measurement!$E$72:$E$81</c:f>
              <c:numCache>
                <c:formatCode>0.00</c:formatCode>
                <c:ptCount val="10"/>
                <c:pt idx="0">
                  <c:v>6.3308</c:v>
                </c:pt>
                <c:pt idx="1">
                  <c:v>5.8312999999999997</c:v>
                </c:pt>
                <c:pt idx="2">
                  <c:v>5.3319000000000001</c:v>
                </c:pt>
                <c:pt idx="3">
                  <c:v>4.8286999999999995</c:v>
                </c:pt>
                <c:pt idx="4">
                  <c:v>4.3292000000000002</c:v>
                </c:pt>
                <c:pt idx="5">
                  <c:v>3.8296999999999999</c:v>
                </c:pt>
                <c:pt idx="6">
                  <c:v>3.3265000000000002</c:v>
                </c:pt>
                <c:pt idx="7">
                  <c:v>2.8270999999999997</c:v>
                </c:pt>
                <c:pt idx="8">
                  <c:v>2.3275999999999999</c:v>
                </c:pt>
                <c:pt idx="9">
                  <c:v>1.82813</c:v>
                </c:pt>
              </c:numCache>
            </c:numRef>
          </c:xVal>
          <c:yVal>
            <c:numRef>
              <c:f>Measurement!$I$72:$I$81</c:f>
              <c:numCache>
                <c:formatCode>0.00E+00</c:formatCode>
                <c:ptCount val="10"/>
                <c:pt idx="0">
                  <c:v>1.6920000000000001E-3</c:v>
                </c:pt>
                <c:pt idx="1">
                  <c:v>1.687000000000003E-3</c:v>
                </c:pt>
                <c:pt idx="2">
                  <c:v>1.6809999999999991E-3</c:v>
                </c:pt>
                <c:pt idx="3">
                  <c:v>1.7130000000000001E-3</c:v>
                </c:pt>
                <c:pt idx="4">
                  <c:v>1.7079999999999984E-3</c:v>
                </c:pt>
                <c:pt idx="5">
                  <c:v>1.7030000000000012E-3</c:v>
                </c:pt>
                <c:pt idx="6">
                  <c:v>1.7349999999999998E-3</c:v>
                </c:pt>
                <c:pt idx="7">
                  <c:v>1.7290000000000005E-3</c:v>
                </c:pt>
                <c:pt idx="8">
                  <c:v>1.7240000000000001E-3</c:v>
                </c:pt>
                <c:pt idx="9">
                  <c:v>1.7187000000000003E-3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03A-A8B2-CBC21DB7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V+ = </a:t>
            </a:r>
            <a:r>
              <a:rPr lang="en-US"/>
              <a:t>VE = 1 </a:t>
            </a:r>
            <a:r>
              <a:rPr lang="en-US" baseline="0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Simulation!$E$82:$E$91</c:f>
              <c:numCache>
                <c:formatCode>0.00</c:formatCode>
                <c:ptCount val="10"/>
                <c:pt idx="0">
                  <c:v>5.9556360000000002</c:v>
                </c:pt>
                <c:pt idx="1">
                  <c:v>5.4557890000000002</c:v>
                </c:pt>
                <c:pt idx="2">
                  <c:v>4.9559420000000003</c:v>
                </c:pt>
                <c:pt idx="3">
                  <c:v>4.4560949999999995</c:v>
                </c:pt>
                <c:pt idx="4">
                  <c:v>3.956248</c:v>
                </c:pt>
                <c:pt idx="5">
                  <c:v>3.4564010000000001</c:v>
                </c:pt>
                <c:pt idx="6">
                  <c:v>2.9565539999999997</c:v>
                </c:pt>
                <c:pt idx="7">
                  <c:v>2.4567069999999998</c:v>
                </c:pt>
                <c:pt idx="8">
                  <c:v>1.9568599</c:v>
                </c:pt>
                <c:pt idx="9">
                  <c:v>1.4570128</c:v>
                </c:pt>
              </c:numCache>
            </c:numRef>
          </c:xVal>
          <c:yVal>
            <c:numRef>
              <c:f>Simulation!$I$82:$I$91</c:f>
              <c:numCache>
                <c:formatCode>0.00E+00</c:formatCode>
                <c:ptCount val="10"/>
                <c:pt idx="0">
                  <c:v>4.4363999999999846E-4</c:v>
                </c:pt>
                <c:pt idx="1">
                  <c:v>4.4210999999999778E-4</c:v>
                </c:pt>
                <c:pt idx="2">
                  <c:v>4.405800000000015E-4</c:v>
                </c:pt>
                <c:pt idx="3">
                  <c:v>4.3905000000000083E-4</c:v>
                </c:pt>
                <c:pt idx="4">
                  <c:v>4.3752000000000011E-4</c:v>
                </c:pt>
                <c:pt idx="5">
                  <c:v>4.3598999999999944E-4</c:v>
                </c:pt>
                <c:pt idx="6">
                  <c:v>4.3446000000000093E-4</c:v>
                </c:pt>
                <c:pt idx="7">
                  <c:v>4.3293000000000026E-4</c:v>
                </c:pt>
                <c:pt idx="8">
                  <c:v>4.3140100000000015E-4</c:v>
                </c:pt>
                <c:pt idx="9">
                  <c:v>4.2987200000000003E-4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6-4186-9346-F5C844C167F2}"/>
            </c:ext>
          </c:extLst>
        </c:ser>
        <c:ser>
          <c:idx val="0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Measurement!$E$82:$E$91</c:f>
              <c:numCache>
                <c:formatCode>0.00</c:formatCode>
                <c:ptCount val="10"/>
                <c:pt idx="0">
                  <c:v>5.9291</c:v>
                </c:pt>
                <c:pt idx="1">
                  <c:v>5.4259000000000004</c:v>
                </c:pt>
                <c:pt idx="2">
                  <c:v>4.9264000000000001</c:v>
                </c:pt>
                <c:pt idx="3">
                  <c:v>4.4231999999999996</c:v>
                </c:pt>
                <c:pt idx="4">
                  <c:v>3.9258999999999999</c:v>
                </c:pt>
                <c:pt idx="5">
                  <c:v>3.4205999999999999</c:v>
                </c:pt>
                <c:pt idx="6">
                  <c:v>2.9211</c:v>
                </c:pt>
                <c:pt idx="7">
                  <c:v>2.4178999999999999</c:v>
                </c:pt>
                <c:pt idx="8">
                  <c:v>1.9184299999999999</c:v>
                </c:pt>
                <c:pt idx="9">
                  <c:v>1.41716</c:v>
                </c:pt>
              </c:numCache>
            </c:numRef>
          </c:xVal>
          <c:yVal>
            <c:numRef>
              <c:f>Measurement!$I$82:$I$91</c:f>
              <c:numCache>
                <c:formatCode>0.00E+00</c:formatCode>
                <c:ptCount val="10"/>
                <c:pt idx="0">
                  <c:v>7.0899999999999967E-4</c:v>
                </c:pt>
                <c:pt idx="1">
                  <c:v>7.4099999999999611E-4</c:v>
                </c:pt>
                <c:pt idx="2">
                  <c:v>7.3599999999999892E-4</c:v>
                </c:pt>
                <c:pt idx="3">
                  <c:v>7.679999999999998E-4</c:v>
                </c:pt>
                <c:pt idx="4">
                  <c:v>7.4100000000000056E-4</c:v>
                </c:pt>
                <c:pt idx="5">
                  <c:v>7.9400000000000141E-4</c:v>
                </c:pt>
                <c:pt idx="6">
                  <c:v>7.8899999999999966E-4</c:v>
                </c:pt>
                <c:pt idx="7">
                  <c:v>8.2100000000000066E-4</c:v>
                </c:pt>
                <c:pt idx="8">
                  <c:v>8.1570000000000037E-4</c:v>
                </c:pt>
                <c:pt idx="9">
                  <c:v>8.2840000000000029E-4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6-4186-9346-F5C844C1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59552"/>
        <c:axId val="943380944"/>
      </c:scatterChart>
      <c:valAx>
        <c:axId val="7449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V</a:t>
                </a:r>
                <a:r>
                  <a:rPr lang="en-CA" sz="1000" b="0" i="0" u="none" strike="noStrike" baseline="-25000">
                    <a:effectLst/>
                  </a:rPr>
                  <a:t>EC</a:t>
                </a:r>
                <a:r>
                  <a:rPr lang="en-CA" sz="1000" b="0" i="0" u="none" strike="noStrike" baseline="0">
                    <a:effectLst/>
                  </a:rPr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80944"/>
        <c:crosses val="autoZero"/>
        <c:crossBetween val="midCat"/>
      </c:valAx>
      <c:valAx>
        <c:axId val="943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  <a:r>
                  <a:rPr lang="en-CA" baseline="-25000"/>
                  <a:t>C</a:t>
                </a:r>
                <a:r>
                  <a:rPr lang="en-CA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  <a:r>
              <a:rPr lang="en-US" baseline="0"/>
              <a:t> vs V</a:t>
            </a:r>
            <a:r>
              <a:rPr lang="en-US" baseline="-25000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</c:formatCode>
                <c:ptCount val="9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  <c:pt idx="10">
                  <c:v>8.999331999999999</c:v>
                </c:pt>
                <c:pt idx="11">
                  <c:v>8.5010459999999988</c:v>
                </c:pt>
                <c:pt idx="12">
                  <c:v>8.0027600000000003</c:v>
                </c:pt>
                <c:pt idx="13">
                  <c:v>7.5044729999999999</c:v>
                </c:pt>
                <c:pt idx="14">
                  <c:v>7.0061859999999996</c:v>
                </c:pt>
                <c:pt idx="15">
                  <c:v>6.5078999999999994</c:v>
                </c:pt>
                <c:pt idx="16">
                  <c:v>6.0096129999999999</c:v>
                </c:pt>
                <c:pt idx="17">
                  <c:v>5.5113269999999996</c:v>
                </c:pt>
                <c:pt idx="18">
                  <c:v>5.0130401999999998</c:v>
                </c:pt>
                <c:pt idx="19">
                  <c:v>4.5147536600000002</c:v>
                </c:pt>
                <c:pt idx="20">
                  <c:v>8.5648650000000011</c:v>
                </c:pt>
                <c:pt idx="21">
                  <c:v>8.0663590000000003</c:v>
                </c:pt>
                <c:pt idx="22">
                  <c:v>7.5678520000000002</c:v>
                </c:pt>
                <c:pt idx="23">
                  <c:v>7.0693440000000001</c:v>
                </c:pt>
                <c:pt idx="24">
                  <c:v>6.570837</c:v>
                </c:pt>
                <c:pt idx="25">
                  <c:v>6.07233</c:v>
                </c:pt>
                <c:pt idx="26">
                  <c:v>5.573823</c:v>
                </c:pt>
                <c:pt idx="27">
                  <c:v>5.0753159999999999</c:v>
                </c:pt>
                <c:pt idx="28">
                  <c:v>4.5768082999999997</c:v>
                </c:pt>
                <c:pt idx="29">
                  <c:v>4.0783011599999996</c:v>
                </c:pt>
                <c:pt idx="30">
                  <c:v>8.1307259999999992</c:v>
                </c:pt>
                <c:pt idx="31">
                  <c:v>7.6319970000000001</c:v>
                </c:pt>
                <c:pt idx="32">
                  <c:v>7.1332659999999999</c:v>
                </c:pt>
                <c:pt idx="33">
                  <c:v>6.6345360000000007</c:v>
                </c:pt>
                <c:pt idx="34">
                  <c:v>6.1358060000000005</c:v>
                </c:pt>
                <c:pt idx="35">
                  <c:v>5.6370749999999994</c:v>
                </c:pt>
                <c:pt idx="36">
                  <c:v>5.1383450000000002</c:v>
                </c:pt>
                <c:pt idx="37">
                  <c:v>4.639615</c:v>
                </c:pt>
                <c:pt idx="38">
                  <c:v>4.1408848000000003</c:v>
                </c:pt>
                <c:pt idx="39">
                  <c:v>3.6421545000000002</c:v>
                </c:pt>
                <c:pt idx="40">
                  <c:v>7.6968220000000001</c:v>
                </c:pt>
                <c:pt idx="41">
                  <c:v>7.1978669999999996</c:v>
                </c:pt>
                <c:pt idx="42">
                  <c:v>6.6989109999999998</c:v>
                </c:pt>
                <c:pt idx="43">
                  <c:v>6.1999560000000002</c:v>
                </c:pt>
                <c:pt idx="44">
                  <c:v>5.7010009999999998</c:v>
                </c:pt>
                <c:pt idx="45">
                  <c:v>5.202045</c:v>
                </c:pt>
                <c:pt idx="46">
                  <c:v>4.7030899999999995</c:v>
                </c:pt>
                <c:pt idx="47">
                  <c:v>4.204135</c:v>
                </c:pt>
                <c:pt idx="48">
                  <c:v>3.7051791999999999</c:v>
                </c:pt>
                <c:pt idx="49">
                  <c:v>3.2062238000000001</c:v>
                </c:pt>
                <c:pt idx="50">
                  <c:v>7.262982</c:v>
                </c:pt>
                <c:pt idx="51">
                  <c:v>6.7637999999999998</c:v>
                </c:pt>
                <c:pt idx="52">
                  <c:v>6.2646180000000005</c:v>
                </c:pt>
                <c:pt idx="53">
                  <c:v>5.7654359999999993</c:v>
                </c:pt>
                <c:pt idx="54">
                  <c:v>5.266254</c:v>
                </c:pt>
                <c:pt idx="55">
                  <c:v>4.7670720000000006</c:v>
                </c:pt>
                <c:pt idx="56">
                  <c:v>4.2678910000000005</c:v>
                </c:pt>
                <c:pt idx="57">
                  <c:v>3.7687090000000003</c:v>
                </c:pt>
                <c:pt idx="58">
                  <c:v>3.2695267000000001</c:v>
                </c:pt>
                <c:pt idx="59">
                  <c:v>2.7703448000000002</c:v>
                </c:pt>
                <c:pt idx="60">
                  <c:v>6.8288779999999996</c:v>
                </c:pt>
                <c:pt idx="61">
                  <c:v>6.3294689999999996</c:v>
                </c:pt>
                <c:pt idx="62">
                  <c:v>5.8300610000000006</c:v>
                </c:pt>
                <c:pt idx="63">
                  <c:v>5.3306520000000006</c:v>
                </c:pt>
                <c:pt idx="64">
                  <c:v>4.8312430000000006</c:v>
                </c:pt>
                <c:pt idx="65">
                  <c:v>4.3318349999999999</c:v>
                </c:pt>
                <c:pt idx="66">
                  <c:v>3.8324259999999999</c:v>
                </c:pt>
                <c:pt idx="67">
                  <c:v>3.3330169999999999</c:v>
                </c:pt>
                <c:pt idx="68">
                  <c:v>2.8336087999999999</c:v>
                </c:pt>
                <c:pt idx="69">
                  <c:v>2.3342002000000002</c:v>
                </c:pt>
                <c:pt idx="70">
                  <c:v>6.3937929999999996</c:v>
                </c:pt>
                <c:pt idx="71">
                  <c:v>5.8941590000000001</c:v>
                </c:pt>
                <c:pt idx="72">
                  <c:v>5.3945259999999999</c:v>
                </c:pt>
                <c:pt idx="73">
                  <c:v>4.8948929999999997</c:v>
                </c:pt>
                <c:pt idx="74">
                  <c:v>4.3952609999999996</c:v>
                </c:pt>
                <c:pt idx="75">
                  <c:v>3.8956279999999999</c:v>
                </c:pt>
                <c:pt idx="76">
                  <c:v>3.3959950000000001</c:v>
                </c:pt>
                <c:pt idx="77">
                  <c:v>2.8963619999999999</c:v>
                </c:pt>
                <c:pt idx="78">
                  <c:v>2.3967290000000001</c:v>
                </c:pt>
                <c:pt idx="79">
                  <c:v>1.8970961</c:v>
                </c:pt>
                <c:pt idx="80">
                  <c:v>5.9556360000000002</c:v>
                </c:pt>
                <c:pt idx="81">
                  <c:v>5.4557890000000002</c:v>
                </c:pt>
                <c:pt idx="82">
                  <c:v>4.9559420000000003</c:v>
                </c:pt>
                <c:pt idx="83">
                  <c:v>4.4560949999999995</c:v>
                </c:pt>
                <c:pt idx="84">
                  <c:v>3.956248</c:v>
                </c:pt>
                <c:pt idx="85">
                  <c:v>3.4564010000000001</c:v>
                </c:pt>
                <c:pt idx="86">
                  <c:v>2.9565539999999997</c:v>
                </c:pt>
                <c:pt idx="87">
                  <c:v>2.4567069999999998</c:v>
                </c:pt>
                <c:pt idx="88">
                  <c:v>1.9568599</c:v>
                </c:pt>
                <c:pt idx="89">
                  <c:v>1.4570128</c:v>
                </c:pt>
              </c:numCache>
            </c:numRef>
          </c:xVal>
          <c:yVal>
            <c:numRef>
              <c:f>Simulation!$K$2:$K$91</c:f>
              <c:numCache>
                <c:formatCode>0</c:formatCode>
                <c:ptCount val="90"/>
                <c:pt idx="0">
                  <c:v>132.23540497608383</c:v>
                </c:pt>
                <c:pt idx="1">
                  <c:v>131.7836232982807</c:v>
                </c:pt>
                <c:pt idx="2">
                  <c:v>131.33233993345962</c:v>
                </c:pt>
                <c:pt idx="3">
                  <c:v>130.88105656863851</c:v>
                </c:pt>
                <c:pt idx="4">
                  <c:v>130.42953949933016</c:v>
                </c:pt>
                <c:pt idx="5">
                  <c:v>129.97825613450908</c:v>
                </c:pt>
                <c:pt idx="6">
                  <c:v>129.52673906520073</c:v>
                </c:pt>
                <c:pt idx="7">
                  <c:v>129.07538558903343</c:v>
                </c:pt>
                <c:pt idx="8">
                  <c:v>128.6239853719687</c:v>
                </c:pt>
                <c:pt idx="9">
                  <c:v>128.17260385126298</c:v>
                </c:pt>
                <c:pt idx="10">
                  <c:v>132.32970942957681</c:v>
                </c:pt>
                <c:pt idx="11">
                  <c:v>131.87665356588766</c:v>
                </c:pt>
                <c:pt idx="12">
                  <c:v>131.4236326777658</c:v>
                </c:pt>
                <c:pt idx="13">
                  <c:v>130.97087609587973</c:v>
                </c:pt>
                <c:pt idx="14">
                  <c:v>130.5181195139937</c:v>
                </c:pt>
                <c:pt idx="15">
                  <c:v>130.06509862587194</c:v>
                </c:pt>
                <c:pt idx="16">
                  <c:v>129.61234204398582</c:v>
                </c:pt>
                <c:pt idx="17">
                  <c:v>129.15932115586401</c:v>
                </c:pt>
                <c:pt idx="18">
                  <c:v>128.70651171273084</c:v>
                </c:pt>
                <c:pt idx="19">
                  <c:v>128.25363354997634</c:v>
                </c:pt>
                <c:pt idx="20">
                  <c:v>132.31171726551827</c:v>
                </c:pt>
                <c:pt idx="21">
                  <c:v>131.85739584372232</c:v>
                </c:pt>
                <c:pt idx="22">
                  <c:v>131.40341872441252</c:v>
                </c:pt>
                <c:pt idx="23">
                  <c:v>130.94974567551063</c:v>
                </c:pt>
                <c:pt idx="24">
                  <c:v>130.49576855620072</c:v>
                </c:pt>
                <c:pt idx="25">
                  <c:v>130.04179143689078</c:v>
                </c:pt>
                <c:pt idx="26">
                  <c:v>129.58781431758089</c:v>
                </c:pt>
                <c:pt idx="27">
                  <c:v>129.13383719827095</c:v>
                </c:pt>
                <c:pt idx="28">
                  <c:v>128.68007292824666</c:v>
                </c:pt>
                <c:pt idx="29">
                  <c:v>128.22613837879388</c:v>
                </c:pt>
                <c:pt idx="30">
                  <c:v>132.12985203491789</c:v>
                </c:pt>
                <c:pt idx="31">
                  <c:v>131.67502867844428</c:v>
                </c:pt>
                <c:pt idx="32">
                  <c:v>131.22096821863033</c:v>
                </c:pt>
                <c:pt idx="33">
                  <c:v>130.76654994915518</c:v>
                </c:pt>
                <c:pt idx="34">
                  <c:v>130.31213167968016</c:v>
                </c:pt>
                <c:pt idx="35">
                  <c:v>129.85807121986622</c:v>
                </c:pt>
                <c:pt idx="36">
                  <c:v>129.40365295039112</c:v>
                </c:pt>
                <c:pt idx="37">
                  <c:v>128.94923468091605</c:v>
                </c:pt>
                <c:pt idx="38">
                  <c:v>128.49488797337321</c:v>
                </c:pt>
                <c:pt idx="39">
                  <c:v>128.0405770467965</c:v>
                </c:pt>
                <c:pt idx="40">
                  <c:v>131.70056797819308</c:v>
                </c:pt>
                <c:pt idx="41">
                  <c:v>131.24656281032466</c:v>
                </c:pt>
                <c:pt idx="42">
                  <c:v>130.79304925313622</c:v>
                </c:pt>
                <c:pt idx="43">
                  <c:v>130.33910129598891</c:v>
                </c:pt>
                <c:pt idx="44">
                  <c:v>129.88515333884143</c:v>
                </c:pt>
                <c:pt idx="45">
                  <c:v>129.43163978165319</c:v>
                </c:pt>
                <c:pt idx="46">
                  <c:v>128.97769182450588</c:v>
                </c:pt>
                <c:pt idx="47">
                  <c:v>128.5237438673586</c:v>
                </c:pt>
                <c:pt idx="48">
                  <c:v>128.07014343017846</c:v>
                </c:pt>
                <c:pt idx="49">
                  <c:v>127.61636923301474</c:v>
                </c:pt>
                <c:pt idx="50">
                  <c:v>130.87671907595904</c:v>
                </c:pt>
                <c:pt idx="51">
                  <c:v>130.4248913862146</c:v>
                </c:pt>
                <c:pt idx="52">
                  <c:v>129.97320823145614</c:v>
                </c:pt>
                <c:pt idx="53">
                  <c:v>129.52152507669791</c:v>
                </c:pt>
                <c:pt idx="54">
                  <c:v>129.06984192193943</c:v>
                </c:pt>
                <c:pt idx="55">
                  <c:v>128.61815876718094</c:v>
                </c:pt>
                <c:pt idx="56">
                  <c:v>128.16592343252688</c:v>
                </c:pt>
                <c:pt idx="57">
                  <c:v>127.71424027776852</c:v>
                </c:pt>
                <c:pt idx="58">
                  <c:v>127.26272277697895</c:v>
                </c:pt>
                <c:pt idx="59">
                  <c:v>126.81098440423101</c:v>
                </c:pt>
                <c:pt idx="60">
                  <c:v>129.36444938350036</c:v>
                </c:pt>
                <c:pt idx="61">
                  <c:v>128.91737407137808</c:v>
                </c:pt>
                <c:pt idx="62">
                  <c:v>128.46983617240173</c:v>
                </c:pt>
                <c:pt idx="63">
                  <c:v>128.02305424960656</c:v>
                </c:pt>
                <c:pt idx="64">
                  <c:v>127.57627232681138</c:v>
                </c:pt>
                <c:pt idx="65">
                  <c:v>127.12873442783572</c:v>
                </c:pt>
                <c:pt idx="66">
                  <c:v>126.68195250504037</c:v>
                </c:pt>
                <c:pt idx="67">
                  <c:v>126.23517058224536</c:v>
                </c:pt>
                <c:pt idx="68">
                  <c:v>125.78778387850551</c:v>
                </c:pt>
                <c:pt idx="69">
                  <c:v>125.34069956523808</c:v>
                </c:pt>
                <c:pt idx="70">
                  <c:v>126.44997125893532</c:v>
                </c:pt>
                <c:pt idx="71">
                  <c:v>126.01370183658695</c:v>
                </c:pt>
                <c:pt idx="72">
                  <c:v>125.57675369197379</c:v>
                </c:pt>
                <c:pt idx="73">
                  <c:v>125.13980554736011</c:v>
                </c:pt>
                <c:pt idx="74">
                  <c:v>124.70166680834731</c:v>
                </c:pt>
                <c:pt idx="75">
                  <c:v>124.26471866373414</c:v>
                </c:pt>
                <c:pt idx="76">
                  <c:v>123.82777051912048</c:v>
                </c:pt>
                <c:pt idx="77">
                  <c:v>123.39082237450708</c:v>
                </c:pt>
                <c:pt idx="78">
                  <c:v>122.95387422989378</c:v>
                </c:pt>
                <c:pt idx="79">
                  <c:v>122.51680702584041</c:v>
                </c:pt>
                <c:pt idx="80">
                  <c:v>119.58003053382399</c:v>
                </c:pt>
                <c:pt idx="81">
                  <c:v>119.1675977126586</c:v>
                </c:pt>
                <c:pt idx="82">
                  <c:v>118.7551971234389</c:v>
                </c:pt>
                <c:pt idx="83">
                  <c:v>118.34279653421801</c:v>
                </c:pt>
                <c:pt idx="84">
                  <c:v>117.9303959449971</c:v>
                </c:pt>
                <c:pt idx="85">
                  <c:v>117.51799535577621</c:v>
                </c:pt>
                <c:pt idx="86">
                  <c:v>117.10556320158645</c:v>
                </c:pt>
                <c:pt idx="87">
                  <c:v>116.69316272352518</c:v>
                </c:pt>
                <c:pt idx="88">
                  <c:v>116.28103178826015</c:v>
                </c:pt>
                <c:pt idx="89">
                  <c:v>115.86890085299514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6-49B6-B931-F3258DF326B8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0.00</c:formatCode>
                <c:ptCount val="9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  <c:pt idx="10">
                  <c:v>8.6025999999999989</c:v>
                </c:pt>
                <c:pt idx="11">
                  <c:v>8.1021000000000001</c:v>
                </c:pt>
                <c:pt idx="12">
                  <c:v>7.6101000000000001</c:v>
                </c:pt>
                <c:pt idx="13">
                  <c:v>7.1143999999999998</c:v>
                </c:pt>
                <c:pt idx="14">
                  <c:v>6.6226000000000003</c:v>
                </c:pt>
                <c:pt idx="15">
                  <c:v>6.1303999999999998</c:v>
                </c:pt>
                <c:pt idx="16">
                  <c:v>5.6383999999999999</c:v>
                </c:pt>
                <c:pt idx="17">
                  <c:v>5.1445999999999996</c:v>
                </c:pt>
                <c:pt idx="18">
                  <c:v>4.6505999999999998</c:v>
                </c:pt>
                <c:pt idx="19">
                  <c:v>4.1585999999999999</c:v>
                </c:pt>
                <c:pt idx="20">
                  <c:v>8.1927000000000003</c:v>
                </c:pt>
                <c:pt idx="21">
                  <c:v>7.7288999999999994</c:v>
                </c:pt>
                <c:pt idx="22">
                  <c:v>7.2369000000000003</c:v>
                </c:pt>
                <c:pt idx="23">
                  <c:v>6.7410999999999994</c:v>
                </c:pt>
                <c:pt idx="24">
                  <c:v>6.2456999999999994</c:v>
                </c:pt>
                <c:pt idx="25">
                  <c:v>5.7496</c:v>
                </c:pt>
                <c:pt idx="26">
                  <c:v>5.2576000000000001</c:v>
                </c:pt>
                <c:pt idx="27">
                  <c:v>4.76349</c:v>
                </c:pt>
                <c:pt idx="28">
                  <c:v>4.2736000000000001</c:v>
                </c:pt>
                <c:pt idx="29">
                  <c:v>3.7778999999999998</c:v>
                </c:pt>
                <c:pt idx="30">
                  <c:v>7.8551000000000002</c:v>
                </c:pt>
                <c:pt idx="31">
                  <c:v>7.3593000000000002</c:v>
                </c:pt>
                <c:pt idx="32">
                  <c:v>6.8635999999999999</c:v>
                </c:pt>
                <c:pt idx="33">
                  <c:v>6.3679000000000006</c:v>
                </c:pt>
                <c:pt idx="34">
                  <c:v>5.8720999999999997</c:v>
                </c:pt>
                <c:pt idx="35">
                  <c:v>5.3764000000000003</c:v>
                </c:pt>
                <c:pt idx="36">
                  <c:v>4.8806000000000003</c:v>
                </c:pt>
                <c:pt idx="37">
                  <c:v>4.3848900000000004</c:v>
                </c:pt>
                <c:pt idx="38">
                  <c:v>3.8928799999999999</c:v>
                </c:pt>
                <c:pt idx="39">
                  <c:v>3.3971</c:v>
                </c:pt>
                <c:pt idx="40">
                  <c:v>7.4743000000000004</c:v>
                </c:pt>
                <c:pt idx="41">
                  <c:v>6.9786000000000001</c:v>
                </c:pt>
                <c:pt idx="42">
                  <c:v>6.4790999999999999</c:v>
                </c:pt>
                <c:pt idx="43">
                  <c:v>5.9833999999999996</c:v>
                </c:pt>
                <c:pt idx="44">
                  <c:v>5.4877000000000002</c:v>
                </c:pt>
                <c:pt idx="45">
                  <c:v>4.9882</c:v>
                </c:pt>
                <c:pt idx="46">
                  <c:v>4.4924999999999997</c:v>
                </c:pt>
                <c:pt idx="47">
                  <c:v>3.9967100000000002</c:v>
                </c:pt>
                <c:pt idx="48">
                  <c:v>3.5009700000000001</c:v>
                </c:pt>
                <c:pt idx="49">
                  <c:v>3.0052300000000001</c:v>
                </c:pt>
                <c:pt idx="50">
                  <c:v>7.0972999999999997</c:v>
                </c:pt>
                <c:pt idx="51">
                  <c:v>6.6005000000000003</c:v>
                </c:pt>
                <c:pt idx="52">
                  <c:v>6.1021000000000001</c:v>
                </c:pt>
                <c:pt idx="53">
                  <c:v>5.6027000000000005</c:v>
                </c:pt>
                <c:pt idx="54">
                  <c:v>5.1068999999999996</c:v>
                </c:pt>
                <c:pt idx="55">
                  <c:v>4.6045999999999996</c:v>
                </c:pt>
                <c:pt idx="56">
                  <c:v>4.1080000000000005</c:v>
                </c:pt>
                <c:pt idx="57">
                  <c:v>3.6085000000000003</c:v>
                </c:pt>
                <c:pt idx="58">
                  <c:v>3.1127899999999999</c:v>
                </c:pt>
                <c:pt idx="59">
                  <c:v>2.6167199999999999</c:v>
                </c:pt>
                <c:pt idx="60">
                  <c:v>6.7054</c:v>
                </c:pt>
                <c:pt idx="61">
                  <c:v>6.2060000000000004</c:v>
                </c:pt>
                <c:pt idx="62">
                  <c:v>5.7072000000000003</c:v>
                </c:pt>
                <c:pt idx="63">
                  <c:v>5.2107999999999999</c:v>
                </c:pt>
                <c:pt idx="64">
                  <c:v>4.7112999999999996</c:v>
                </c:pt>
                <c:pt idx="65">
                  <c:v>4.2117000000000004</c:v>
                </c:pt>
                <c:pt idx="66">
                  <c:v>3.7123999999999997</c:v>
                </c:pt>
                <c:pt idx="67">
                  <c:v>3.2129000000000003</c:v>
                </c:pt>
                <c:pt idx="68">
                  <c:v>2.7157</c:v>
                </c:pt>
                <c:pt idx="69">
                  <c:v>2.2176900000000002</c:v>
                </c:pt>
                <c:pt idx="70">
                  <c:v>6.3308</c:v>
                </c:pt>
                <c:pt idx="71">
                  <c:v>5.8312999999999997</c:v>
                </c:pt>
                <c:pt idx="72">
                  <c:v>5.3319000000000001</c:v>
                </c:pt>
                <c:pt idx="73">
                  <c:v>4.8286999999999995</c:v>
                </c:pt>
                <c:pt idx="74">
                  <c:v>4.3292000000000002</c:v>
                </c:pt>
                <c:pt idx="75">
                  <c:v>3.8296999999999999</c:v>
                </c:pt>
                <c:pt idx="76">
                  <c:v>3.3265000000000002</c:v>
                </c:pt>
                <c:pt idx="77">
                  <c:v>2.8270999999999997</c:v>
                </c:pt>
                <c:pt idx="78">
                  <c:v>2.3275999999999999</c:v>
                </c:pt>
                <c:pt idx="79">
                  <c:v>1.82813</c:v>
                </c:pt>
                <c:pt idx="80">
                  <c:v>5.9291</c:v>
                </c:pt>
                <c:pt idx="81">
                  <c:v>5.4259000000000004</c:v>
                </c:pt>
                <c:pt idx="82">
                  <c:v>4.9264000000000001</c:v>
                </c:pt>
                <c:pt idx="83">
                  <c:v>4.4231999999999996</c:v>
                </c:pt>
                <c:pt idx="84">
                  <c:v>3.9258999999999999</c:v>
                </c:pt>
                <c:pt idx="85">
                  <c:v>3.4205999999999999</c:v>
                </c:pt>
                <c:pt idx="86">
                  <c:v>2.9211</c:v>
                </c:pt>
                <c:pt idx="87">
                  <c:v>2.4178999999999999</c:v>
                </c:pt>
                <c:pt idx="88">
                  <c:v>1.9184299999999999</c:v>
                </c:pt>
                <c:pt idx="89">
                  <c:v>1.41716</c:v>
                </c:pt>
              </c:numCache>
            </c:numRef>
          </c:xVal>
          <c:yVal>
            <c:numRef>
              <c:f>Measurement!$K$2:$K$91</c:f>
              <c:numCache>
                <c:formatCode>0</c:formatCode>
                <c:ptCount val="90"/>
                <c:pt idx="0">
                  <c:v>234.6603098927294</c:v>
                </c:pt>
                <c:pt idx="1">
                  <c:v>234.46960667461263</c:v>
                </c:pt>
                <c:pt idx="2">
                  <c:v>233.44457687723474</c:v>
                </c:pt>
                <c:pt idx="3">
                  <c:v>231.53754469606667</c:v>
                </c:pt>
                <c:pt idx="4">
                  <c:v>230.53635280095347</c:v>
                </c:pt>
                <c:pt idx="5">
                  <c:v>228.62932061978546</c:v>
                </c:pt>
                <c:pt idx="6">
                  <c:v>226.7222884386174</c:v>
                </c:pt>
                <c:pt idx="7">
                  <c:v>224.82002383790223</c:v>
                </c:pt>
                <c:pt idx="8">
                  <c:v>222.91537544696064</c:v>
                </c:pt>
                <c:pt idx="9">
                  <c:v>217.56853396901076</c:v>
                </c:pt>
                <c:pt idx="10">
                  <c:v>235.90956887486865</c:v>
                </c:pt>
                <c:pt idx="11">
                  <c:v>236.04100946372242</c:v>
                </c:pt>
                <c:pt idx="12">
                  <c:v>233.93796004206098</c:v>
                </c:pt>
                <c:pt idx="13">
                  <c:v>232.80757097791803</c:v>
                </c:pt>
                <c:pt idx="14">
                  <c:v>230.65194532071513</c:v>
                </c:pt>
                <c:pt idx="15">
                  <c:v>228.60147213459516</c:v>
                </c:pt>
                <c:pt idx="16">
                  <c:v>226.49842271293375</c:v>
                </c:pt>
                <c:pt idx="17">
                  <c:v>224.86855941114621</c:v>
                </c:pt>
                <c:pt idx="18">
                  <c:v>223.29127234490014</c:v>
                </c:pt>
                <c:pt idx="19">
                  <c:v>221.18822292323873</c:v>
                </c:pt>
                <c:pt idx="20">
                  <c:v>244.34019370460041</c:v>
                </c:pt>
                <c:pt idx="21">
                  <c:v>233.3837772397095</c:v>
                </c:pt>
                <c:pt idx="22">
                  <c:v>230.96246973365626</c:v>
                </c:pt>
                <c:pt idx="23">
                  <c:v>229.69128329297828</c:v>
                </c:pt>
                <c:pt idx="24">
                  <c:v>228.29903147699767</c:v>
                </c:pt>
                <c:pt idx="25">
                  <c:v>227.11864406779662</c:v>
                </c:pt>
                <c:pt idx="26">
                  <c:v>224.69733656174336</c:v>
                </c:pt>
                <c:pt idx="27">
                  <c:v>222.91464891041167</c:v>
                </c:pt>
                <c:pt idx="28">
                  <c:v>219.85472154963682</c:v>
                </c:pt>
                <c:pt idx="29">
                  <c:v>218.5532687651332</c:v>
                </c:pt>
                <c:pt idx="30">
                  <c:v>229.91087344028514</c:v>
                </c:pt>
                <c:pt idx="31">
                  <c:v>228.41354723707659</c:v>
                </c:pt>
                <c:pt idx="32">
                  <c:v>226.8805704099822</c:v>
                </c:pt>
                <c:pt idx="33">
                  <c:v>225.34759358288764</c:v>
                </c:pt>
                <c:pt idx="34">
                  <c:v>223.85026737967911</c:v>
                </c:pt>
                <c:pt idx="35">
                  <c:v>222.31729055258464</c:v>
                </c:pt>
                <c:pt idx="36">
                  <c:v>220.81996434937611</c:v>
                </c:pt>
                <c:pt idx="37">
                  <c:v>219.29055258467025</c:v>
                </c:pt>
                <c:pt idx="38">
                  <c:v>216.44206773618538</c:v>
                </c:pt>
                <c:pt idx="39">
                  <c:v>214.93761140819961</c:v>
                </c:pt>
                <c:pt idx="40">
                  <c:v>227.87169484178568</c:v>
                </c:pt>
                <c:pt idx="41">
                  <c:v>226.00780234070217</c:v>
                </c:pt>
                <c:pt idx="42">
                  <c:v>225.79107065452976</c:v>
                </c:pt>
                <c:pt idx="43">
                  <c:v>223.92717815344599</c:v>
                </c:pt>
                <c:pt idx="44">
                  <c:v>222.06328565236245</c:v>
                </c:pt>
                <c:pt idx="45">
                  <c:v>221.84655396618984</c:v>
                </c:pt>
                <c:pt idx="46">
                  <c:v>219.98266146510622</c:v>
                </c:pt>
                <c:pt idx="47">
                  <c:v>218.15778066753359</c:v>
                </c:pt>
                <c:pt idx="48">
                  <c:v>216.31122670134371</c:v>
                </c:pt>
                <c:pt idx="49">
                  <c:v>214.46467273515387</c:v>
                </c:pt>
                <c:pt idx="50">
                  <c:v>222.85556170448274</c:v>
                </c:pt>
                <c:pt idx="51">
                  <c:v>221.08467072495839</c:v>
                </c:pt>
                <c:pt idx="52">
                  <c:v>220.19922523519642</c:v>
                </c:pt>
                <c:pt idx="53">
                  <c:v>219.86718317653572</c:v>
                </c:pt>
                <c:pt idx="54">
                  <c:v>217.54288876591039</c:v>
                </c:pt>
                <c:pt idx="55">
                  <c:v>218.81571665744329</c:v>
                </c:pt>
                <c:pt idx="56">
                  <c:v>216.93414499169893</c:v>
                </c:pt>
                <c:pt idx="57">
                  <c:v>216.65744327614829</c:v>
                </c:pt>
                <c:pt idx="58">
                  <c:v>214.28334255672391</c:v>
                </c:pt>
                <c:pt idx="59">
                  <c:v>212.10846707249587</c:v>
                </c:pt>
                <c:pt idx="60">
                  <c:v>224.37166793602435</c:v>
                </c:pt>
                <c:pt idx="61">
                  <c:v>223.91469916222363</c:v>
                </c:pt>
                <c:pt idx="62">
                  <c:v>223.00076161462314</c:v>
                </c:pt>
                <c:pt idx="63">
                  <c:v>220.25894897182036</c:v>
                </c:pt>
                <c:pt idx="64">
                  <c:v>219.87814166031984</c:v>
                </c:pt>
                <c:pt idx="65">
                  <c:v>219.57349581111959</c:v>
                </c:pt>
                <c:pt idx="66">
                  <c:v>219.04036557501911</c:v>
                </c:pt>
                <c:pt idx="67">
                  <c:v>218.65955826351859</c:v>
                </c:pt>
                <c:pt idx="68">
                  <c:v>216.52703731911654</c:v>
                </c:pt>
                <c:pt idx="69">
                  <c:v>215.01142421934503</c:v>
                </c:pt>
                <c:pt idx="70">
                  <c:v>204.79302832244011</c:v>
                </c:pt>
                <c:pt idx="71">
                  <c:v>204.18784797869802</c:v>
                </c:pt>
                <c:pt idx="72">
                  <c:v>203.46163156620662</c:v>
                </c:pt>
                <c:pt idx="73">
                  <c:v>207.33478576615832</c:v>
                </c:pt>
                <c:pt idx="74">
                  <c:v>206.72960542241569</c:v>
                </c:pt>
                <c:pt idx="75">
                  <c:v>206.1244250786736</c:v>
                </c:pt>
                <c:pt idx="76">
                  <c:v>209.99757927862501</c:v>
                </c:pt>
                <c:pt idx="77">
                  <c:v>209.27136286613418</c:v>
                </c:pt>
                <c:pt idx="78">
                  <c:v>208.66618252239169</c:v>
                </c:pt>
                <c:pt idx="79">
                  <c:v>208.02469135802474</c:v>
                </c:pt>
                <c:pt idx="80">
                  <c:v>209.63926670609098</c:v>
                </c:pt>
                <c:pt idx="81">
                  <c:v>219.10112359550448</c:v>
                </c:pt>
                <c:pt idx="82">
                  <c:v>217.62270845653427</c:v>
                </c:pt>
                <c:pt idx="83">
                  <c:v>227.08456534594907</c:v>
                </c:pt>
                <c:pt idx="84">
                  <c:v>219.10112359550578</c:v>
                </c:pt>
                <c:pt idx="85">
                  <c:v>234.77232406859889</c:v>
                </c:pt>
                <c:pt idx="86">
                  <c:v>233.29390892962735</c:v>
                </c:pt>
                <c:pt idx="87">
                  <c:v>242.75576581904218</c:v>
                </c:pt>
                <c:pt idx="88">
                  <c:v>241.18864577173281</c:v>
                </c:pt>
                <c:pt idx="89">
                  <c:v>244.94382022471919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6-49B6-B931-F3258DF3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EC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BE</a:t>
            </a:r>
            <a:r>
              <a:rPr lang="en-US" baseline="-30000"/>
              <a:t>on</a:t>
            </a:r>
            <a:r>
              <a:rPr lang="en-US" baseline="0"/>
              <a:t> vs V</a:t>
            </a:r>
            <a:r>
              <a:rPr lang="en-US" baseline="-25000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</c:formatCode>
                <c:ptCount val="9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  <c:pt idx="10">
                  <c:v>8.999331999999999</c:v>
                </c:pt>
                <c:pt idx="11">
                  <c:v>8.5010459999999988</c:v>
                </c:pt>
                <c:pt idx="12">
                  <c:v>8.0027600000000003</c:v>
                </c:pt>
                <c:pt idx="13">
                  <c:v>7.5044729999999999</c:v>
                </c:pt>
                <c:pt idx="14">
                  <c:v>7.0061859999999996</c:v>
                </c:pt>
                <c:pt idx="15">
                  <c:v>6.5078999999999994</c:v>
                </c:pt>
                <c:pt idx="16">
                  <c:v>6.0096129999999999</c:v>
                </c:pt>
                <c:pt idx="17">
                  <c:v>5.5113269999999996</c:v>
                </c:pt>
                <c:pt idx="18">
                  <c:v>5.0130401999999998</c:v>
                </c:pt>
                <c:pt idx="19">
                  <c:v>4.5147536600000002</c:v>
                </c:pt>
                <c:pt idx="20">
                  <c:v>8.5648650000000011</c:v>
                </c:pt>
                <c:pt idx="21">
                  <c:v>8.0663590000000003</c:v>
                </c:pt>
                <c:pt idx="22">
                  <c:v>7.5678520000000002</c:v>
                </c:pt>
                <c:pt idx="23">
                  <c:v>7.0693440000000001</c:v>
                </c:pt>
                <c:pt idx="24">
                  <c:v>6.570837</c:v>
                </c:pt>
                <c:pt idx="25">
                  <c:v>6.07233</c:v>
                </c:pt>
                <c:pt idx="26">
                  <c:v>5.573823</c:v>
                </c:pt>
                <c:pt idx="27">
                  <c:v>5.0753159999999999</c:v>
                </c:pt>
                <c:pt idx="28">
                  <c:v>4.5768082999999997</c:v>
                </c:pt>
                <c:pt idx="29">
                  <c:v>4.0783011599999996</c:v>
                </c:pt>
                <c:pt idx="30">
                  <c:v>8.1307259999999992</c:v>
                </c:pt>
                <c:pt idx="31">
                  <c:v>7.6319970000000001</c:v>
                </c:pt>
                <c:pt idx="32">
                  <c:v>7.1332659999999999</c:v>
                </c:pt>
                <c:pt idx="33">
                  <c:v>6.6345360000000007</c:v>
                </c:pt>
                <c:pt idx="34">
                  <c:v>6.1358060000000005</c:v>
                </c:pt>
                <c:pt idx="35">
                  <c:v>5.6370749999999994</c:v>
                </c:pt>
                <c:pt idx="36">
                  <c:v>5.1383450000000002</c:v>
                </c:pt>
                <c:pt idx="37">
                  <c:v>4.639615</c:v>
                </c:pt>
                <c:pt idx="38">
                  <c:v>4.1408848000000003</c:v>
                </c:pt>
                <c:pt idx="39">
                  <c:v>3.6421545000000002</c:v>
                </c:pt>
                <c:pt idx="40">
                  <c:v>7.6968220000000001</c:v>
                </c:pt>
                <c:pt idx="41">
                  <c:v>7.1978669999999996</c:v>
                </c:pt>
                <c:pt idx="42">
                  <c:v>6.6989109999999998</c:v>
                </c:pt>
                <c:pt idx="43">
                  <c:v>6.1999560000000002</c:v>
                </c:pt>
                <c:pt idx="44">
                  <c:v>5.7010009999999998</c:v>
                </c:pt>
                <c:pt idx="45">
                  <c:v>5.202045</c:v>
                </c:pt>
                <c:pt idx="46">
                  <c:v>4.7030899999999995</c:v>
                </c:pt>
                <c:pt idx="47">
                  <c:v>4.204135</c:v>
                </c:pt>
                <c:pt idx="48">
                  <c:v>3.7051791999999999</c:v>
                </c:pt>
                <c:pt idx="49">
                  <c:v>3.2062238000000001</c:v>
                </c:pt>
                <c:pt idx="50">
                  <c:v>7.262982</c:v>
                </c:pt>
                <c:pt idx="51">
                  <c:v>6.7637999999999998</c:v>
                </c:pt>
                <c:pt idx="52">
                  <c:v>6.2646180000000005</c:v>
                </c:pt>
                <c:pt idx="53">
                  <c:v>5.7654359999999993</c:v>
                </c:pt>
                <c:pt idx="54">
                  <c:v>5.266254</c:v>
                </c:pt>
                <c:pt idx="55">
                  <c:v>4.7670720000000006</c:v>
                </c:pt>
                <c:pt idx="56">
                  <c:v>4.2678910000000005</c:v>
                </c:pt>
                <c:pt idx="57">
                  <c:v>3.7687090000000003</c:v>
                </c:pt>
                <c:pt idx="58">
                  <c:v>3.2695267000000001</c:v>
                </c:pt>
                <c:pt idx="59">
                  <c:v>2.7703448000000002</c:v>
                </c:pt>
                <c:pt idx="60">
                  <c:v>6.8288779999999996</c:v>
                </c:pt>
                <c:pt idx="61">
                  <c:v>6.3294689999999996</c:v>
                </c:pt>
                <c:pt idx="62">
                  <c:v>5.8300610000000006</c:v>
                </c:pt>
                <c:pt idx="63">
                  <c:v>5.3306520000000006</c:v>
                </c:pt>
                <c:pt idx="64">
                  <c:v>4.8312430000000006</c:v>
                </c:pt>
                <c:pt idx="65">
                  <c:v>4.3318349999999999</c:v>
                </c:pt>
                <c:pt idx="66">
                  <c:v>3.8324259999999999</c:v>
                </c:pt>
                <c:pt idx="67">
                  <c:v>3.3330169999999999</c:v>
                </c:pt>
                <c:pt idx="68">
                  <c:v>2.8336087999999999</c:v>
                </c:pt>
                <c:pt idx="69">
                  <c:v>2.3342002000000002</c:v>
                </c:pt>
                <c:pt idx="70">
                  <c:v>6.3937929999999996</c:v>
                </c:pt>
                <c:pt idx="71">
                  <c:v>5.8941590000000001</c:v>
                </c:pt>
                <c:pt idx="72">
                  <c:v>5.3945259999999999</c:v>
                </c:pt>
                <c:pt idx="73">
                  <c:v>4.8948929999999997</c:v>
                </c:pt>
                <c:pt idx="74">
                  <c:v>4.3952609999999996</c:v>
                </c:pt>
                <c:pt idx="75">
                  <c:v>3.8956279999999999</c:v>
                </c:pt>
                <c:pt idx="76">
                  <c:v>3.3959950000000001</c:v>
                </c:pt>
                <c:pt idx="77">
                  <c:v>2.8963619999999999</c:v>
                </c:pt>
                <c:pt idx="78">
                  <c:v>2.3967290000000001</c:v>
                </c:pt>
                <c:pt idx="79">
                  <c:v>1.8970961</c:v>
                </c:pt>
                <c:pt idx="80">
                  <c:v>5.9556360000000002</c:v>
                </c:pt>
                <c:pt idx="81">
                  <c:v>5.4557890000000002</c:v>
                </c:pt>
                <c:pt idx="82">
                  <c:v>4.9559420000000003</c:v>
                </c:pt>
                <c:pt idx="83">
                  <c:v>4.4560949999999995</c:v>
                </c:pt>
                <c:pt idx="84">
                  <c:v>3.956248</c:v>
                </c:pt>
                <c:pt idx="85">
                  <c:v>3.4564010000000001</c:v>
                </c:pt>
                <c:pt idx="86">
                  <c:v>2.9565539999999997</c:v>
                </c:pt>
                <c:pt idx="87">
                  <c:v>2.4567069999999998</c:v>
                </c:pt>
                <c:pt idx="88">
                  <c:v>1.9568599</c:v>
                </c:pt>
                <c:pt idx="89">
                  <c:v>1.4570128</c:v>
                </c:pt>
              </c:numCache>
            </c:numRef>
          </c:xVal>
          <c:yVal>
            <c:numRef>
              <c:f>Simulation!$F$2:$F$91</c:f>
              <c:numCache>
                <c:formatCode>0.000</c:formatCode>
                <c:ptCount val="90"/>
                <c:pt idx="0">
                  <c:v>0.72109299999999976</c:v>
                </c:pt>
                <c:pt idx="1">
                  <c:v>0.72109199999999962</c:v>
                </c:pt>
                <c:pt idx="2">
                  <c:v>0.72109199999999962</c:v>
                </c:pt>
                <c:pt idx="3">
                  <c:v>0.72109199999999962</c:v>
                </c:pt>
                <c:pt idx="4">
                  <c:v>0.72109199999999962</c:v>
                </c:pt>
                <c:pt idx="5">
                  <c:v>0.72109199999999962</c:v>
                </c:pt>
                <c:pt idx="6">
                  <c:v>0.72109199999999962</c:v>
                </c:pt>
                <c:pt idx="7">
                  <c:v>0.72109199999999962</c:v>
                </c:pt>
                <c:pt idx="8">
                  <c:v>0.72109199999999962</c:v>
                </c:pt>
                <c:pt idx="9">
                  <c:v>0.72109199999999962</c:v>
                </c:pt>
                <c:pt idx="10">
                  <c:v>0.71651100000000012</c:v>
                </c:pt>
                <c:pt idx="11">
                  <c:v>0.71650999999999998</c:v>
                </c:pt>
                <c:pt idx="12">
                  <c:v>0.71650999999999998</c:v>
                </c:pt>
                <c:pt idx="13">
                  <c:v>0.71650999999999998</c:v>
                </c:pt>
                <c:pt idx="14">
                  <c:v>0.71650999999999998</c:v>
                </c:pt>
                <c:pt idx="15">
                  <c:v>0.71650999999999998</c:v>
                </c:pt>
                <c:pt idx="16">
                  <c:v>0.71650999999999998</c:v>
                </c:pt>
                <c:pt idx="17">
                  <c:v>0.71650999999999998</c:v>
                </c:pt>
                <c:pt idx="18">
                  <c:v>0.71650999999999998</c:v>
                </c:pt>
                <c:pt idx="19">
                  <c:v>0.71650999999999998</c:v>
                </c:pt>
                <c:pt idx="20">
                  <c:v>0.71128899999999984</c:v>
                </c:pt>
                <c:pt idx="21">
                  <c:v>0.71128800000000014</c:v>
                </c:pt>
                <c:pt idx="22">
                  <c:v>0.71128800000000014</c:v>
                </c:pt>
                <c:pt idx="23">
                  <c:v>0.71128800000000014</c:v>
                </c:pt>
                <c:pt idx="24">
                  <c:v>0.71128800000000014</c:v>
                </c:pt>
                <c:pt idx="25">
                  <c:v>0.71128800000000014</c:v>
                </c:pt>
                <c:pt idx="26">
                  <c:v>0.71128800000000014</c:v>
                </c:pt>
                <c:pt idx="27">
                  <c:v>0.71128800000000014</c:v>
                </c:pt>
                <c:pt idx="28">
                  <c:v>0.71128800000000014</c:v>
                </c:pt>
                <c:pt idx="29">
                  <c:v>0.71128800000000014</c:v>
                </c:pt>
                <c:pt idx="30">
                  <c:v>0.70521900000000004</c:v>
                </c:pt>
                <c:pt idx="31">
                  <c:v>0.7052179999999999</c:v>
                </c:pt>
                <c:pt idx="32">
                  <c:v>0.7052179999999999</c:v>
                </c:pt>
                <c:pt idx="33">
                  <c:v>0.7052179999999999</c:v>
                </c:pt>
                <c:pt idx="34">
                  <c:v>0.7052179999999999</c:v>
                </c:pt>
                <c:pt idx="35">
                  <c:v>0.7052179999999999</c:v>
                </c:pt>
                <c:pt idx="36">
                  <c:v>0.7052179999999999</c:v>
                </c:pt>
                <c:pt idx="37">
                  <c:v>0.7052179999999999</c:v>
                </c:pt>
                <c:pt idx="38">
                  <c:v>0.7052179999999999</c:v>
                </c:pt>
                <c:pt idx="39">
                  <c:v>0.7052179999999999</c:v>
                </c:pt>
                <c:pt idx="40">
                  <c:v>0.69797500000000001</c:v>
                </c:pt>
                <c:pt idx="41">
                  <c:v>0.69797399999999987</c:v>
                </c:pt>
                <c:pt idx="42">
                  <c:v>0.69797399999999987</c:v>
                </c:pt>
                <c:pt idx="43">
                  <c:v>0.69797399999999987</c:v>
                </c:pt>
                <c:pt idx="44">
                  <c:v>0.69797399999999987</c:v>
                </c:pt>
                <c:pt idx="45">
                  <c:v>0.69797399999999987</c:v>
                </c:pt>
                <c:pt idx="46">
                  <c:v>0.69797399999999987</c:v>
                </c:pt>
                <c:pt idx="47">
                  <c:v>0.69797399999999987</c:v>
                </c:pt>
                <c:pt idx="48">
                  <c:v>0.69797399999999987</c:v>
                </c:pt>
                <c:pt idx="49">
                  <c:v>0.69797399999999987</c:v>
                </c:pt>
                <c:pt idx="50">
                  <c:v>0.688998</c:v>
                </c:pt>
                <c:pt idx="51">
                  <c:v>0.68899599999999994</c:v>
                </c:pt>
                <c:pt idx="52">
                  <c:v>0.68899599999999994</c:v>
                </c:pt>
                <c:pt idx="53">
                  <c:v>0.68899599999999994</c:v>
                </c:pt>
                <c:pt idx="54">
                  <c:v>0.68899599999999994</c:v>
                </c:pt>
                <c:pt idx="55">
                  <c:v>0.68899599999999994</c:v>
                </c:pt>
                <c:pt idx="56">
                  <c:v>0.68899599999999994</c:v>
                </c:pt>
                <c:pt idx="57">
                  <c:v>0.68899599999999994</c:v>
                </c:pt>
                <c:pt idx="58">
                  <c:v>0.68899599999999994</c:v>
                </c:pt>
                <c:pt idx="59">
                  <c:v>0.68899599999999994</c:v>
                </c:pt>
                <c:pt idx="60">
                  <c:v>0.67721000000000009</c:v>
                </c:pt>
                <c:pt idx="61">
                  <c:v>0.67720699999999989</c:v>
                </c:pt>
                <c:pt idx="62">
                  <c:v>0.67720699999999989</c:v>
                </c:pt>
                <c:pt idx="63">
                  <c:v>0.67720699999999989</c:v>
                </c:pt>
                <c:pt idx="64">
                  <c:v>0.67720699999999989</c:v>
                </c:pt>
                <c:pt idx="65">
                  <c:v>0.67720699999999989</c:v>
                </c:pt>
                <c:pt idx="66">
                  <c:v>0.67720699999999989</c:v>
                </c:pt>
                <c:pt idx="67">
                  <c:v>0.67720699999999989</c:v>
                </c:pt>
                <c:pt idx="68">
                  <c:v>0.67720699999999989</c:v>
                </c:pt>
                <c:pt idx="69">
                  <c:v>0.67720699999999989</c:v>
                </c:pt>
                <c:pt idx="70">
                  <c:v>0.66008679999999997</c:v>
                </c:pt>
                <c:pt idx="71">
                  <c:v>0.66008339999999999</c:v>
                </c:pt>
                <c:pt idx="72">
                  <c:v>0.66008339999999999</c:v>
                </c:pt>
                <c:pt idx="73">
                  <c:v>0.66008339999999999</c:v>
                </c:pt>
                <c:pt idx="74">
                  <c:v>0.66008339999999999</c:v>
                </c:pt>
                <c:pt idx="75">
                  <c:v>0.66008339999999999</c:v>
                </c:pt>
                <c:pt idx="76">
                  <c:v>0.66008339999999999</c:v>
                </c:pt>
                <c:pt idx="77">
                  <c:v>0.66008339999999999</c:v>
                </c:pt>
                <c:pt idx="78">
                  <c:v>0.66008339999999999</c:v>
                </c:pt>
                <c:pt idx="79">
                  <c:v>0.66008339999999999</c:v>
                </c:pt>
                <c:pt idx="80">
                  <c:v>0.62900160000000005</c:v>
                </c:pt>
                <c:pt idx="81">
                  <c:v>0.62900149999999999</c:v>
                </c:pt>
                <c:pt idx="82">
                  <c:v>0.62900149999999999</c:v>
                </c:pt>
                <c:pt idx="83">
                  <c:v>0.62900149999999999</c:v>
                </c:pt>
                <c:pt idx="84">
                  <c:v>0.62900149999999999</c:v>
                </c:pt>
                <c:pt idx="85">
                  <c:v>0.62900149999999999</c:v>
                </c:pt>
                <c:pt idx="86">
                  <c:v>0.62900139999999993</c:v>
                </c:pt>
                <c:pt idx="87">
                  <c:v>0.62900139999999993</c:v>
                </c:pt>
                <c:pt idx="88">
                  <c:v>0.62900139999999993</c:v>
                </c:pt>
                <c:pt idx="89">
                  <c:v>0.62900139999999993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4A02-89D3-9FCFC8EB4B5E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0.00</c:formatCode>
                <c:ptCount val="9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  <c:pt idx="10">
                  <c:v>8.6025999999999989</c:v>
                </c:pt>
                <c:pt idx="11">
                  <c:v>8.1021000000000001</c:v>
                </c:pt>
                <c:pt idx="12">
                  <c:v>7.6101000000000001</c:v>
                </c:pt>
                <c:pt idx="13">
                  <c:v>7.1143999999999998</c:v>
                </c:pt>
                <c:pt idx="14">
                  <c:v>6.6226000000000003</c:v>
                </c:pt>
                <c:pt idx="15">
                  <c:v>6.1303999999999998</c:v>
                </c:pt>
                <c:pt idx="16">
                  <c:v>5.6383999999999999</c:v>
                </c:pt>
                <c:pt idx="17">
                  <c:v>5.1445999999999996</c:v>
                </c:pt>
                <c:pt idx="18">
                  <c:v>4.6505999999999998</c:v>
                </c:pt>
                <c:pt idx="19">
                  <c:v>4.1585999999999999</c:v>
                </c:pt>
                <c:pt idx="20">
                  <c:v>8.1927000000000003</c:v>
                </c:pt>
                <c:pt idx="21">
                  <c:v>7.7288999999999994</c:v>
                </c:pt>
                <c:pt idx="22">
                  <c:v>7.2369000000000003</c:v>
                </c:pt>
                <c:pt idx="23">
                  <c:v>6.7410999999999994</c:v>
                </c:pt>
                <c:pt idx="24">
                  <c:v>6.2456999999999994</c:v>
                </c:pt>
                <c:pt idx="25">
                  <c:v>5.7496</c:v>
                </c:pt>
                <c:pt idx="26">
                  <c:v>5.2576000000000001</c:v>
                </c:pt>
                <c:pt idx="27">
                  <c:v>4.76349</c:v>
                </c:pt>
                <c:pt idx="28">
                  <c:v>4.2736000000000001</c:v>
                </c:pt>
                <c:pt idx="29">
                  <c:v>3.7778999999999998</c:v>
                </c:pt>
                <c:pt idx="30">
                  <c:v>7.8551000000000002</c:v>
                </c:pt>
                <c:pt idx="31">
                  <c:v>7.3593000000000002</c:v>
                </c:pt>
                <c:pt idx="32">
                  <c:v>6.8635999999999999</c:v>
                </c:pt>
                <c:pt idx="33">
                  <c:v>6.3679000000000006</c:v>
                </c:pt>
                <c:pt idx="34">
                  <c:v>5.8720999999999997</c:v>
                </c:pt>
                <c:pt idx="35">
                  <c:v>5.3764000000000003</c:v>
                </c:pt>
                <c:pt idx="36">
                  <c:v>4.8806000000000003</c:v>
                </c:pt>
                <c:pt idx="37">
                  <c:v>4.3848900000000004</c:v>
                </c:pt>
                <c:pt idx="38">
                  <c:v>3.8928799999999999</c:v>
                </c:pt>
                <c:pt idx="39">
                  <c:v>3.3971</c:v>
                </c:pt>
                <c:pt idx="40">
                  <c:v>7.4743000000000004</c:v>
                </c:pt>
                <c:pt idx="41">
                  <c:v>6.9786000000000001</c:v>
                </c:pt>
                <c:pt idx="42">
                  <c:v>6.4790999999999999</c:v>
                </c:pt>
                <c:pt idx="43">
                  <c:v>5.9833999999999996</c:v>
                </c:pt>
                <c:pt idx="44">
                  <c:v>5.4877000000000002</c:v>
                </c:pt>
                <c:pt idx="45">
                  <c:v>4.9882</c:v>
                </c:pt>
                <c:pt idx="46">
                  <c:v>4.4924999999999997</c:v>
                </c:pt>
                <c:pt idx="47">
                  <c:v>3.9967100000000002</c:v>
                </c:pt>
                <c:pt idx="48">
                  <c:v>3.5009700000000001</c:v>
                </c:pt>
                <c:pt idx="49">
                  <c:v>3.0052300000000001</c:v>
                </c:pt>
                <c:pt idx="50">
                  <c:v>7.0972999999999997</c:v>
                </c:pt>
                <c:pt idx="51">
                  <c:v>6.6005000000000003</c:v>
                </c:pt>
                <c:pt idx="52">
                  <c:v>6.1021000000000001</c:v>
                </c:pt>
                <c:pt idx="53">
                  <c:v>5.6027000000000005</c:v>
                </c:pt>
                <c:pt idx="54">
                  <c:v>5.1068999999999996</c:v>
                </c:pt>
                <c:pt idx="55">
                  <c:v>4.6045999999999996</c:v>
                </c:pt>
                <c:pt idx="56">
                  <c:v>4.1080000000000005</c:v>
                </c:pt>
                <c:pt idx="57">
                  <c:v>3.6085000000000003</c:v>
                </c:pt>
                <c:pt idx="58">
                  <c:v>3.1127899999999999</c:v>
                </c:pt>
                <c:pt idx="59">
                  <c:v>2.6167199999999999</c:v>
                </c:pt>
                <c:pt idx="60">
                  <c:v>6.7054</c:v>
                </c:pt>
                <c:pt idx="61">
                  <c:v>6.2060000000000004</c:v>
                </c:pt>
                <c:pt idx="62">
                  <c:v>5.7072000000000003</c:v>
                </c:pt>
                <c:pt idx="63">
                  <c:v>5.2107999999999999</c:v>
                </c:pt>
                <c:pt idx="64">
                  <c:v>4.7112999999999996</c:v>
                </c:pt>
                <c:pt idx="65">
                  <c:v>4.2117000000000004</c:v>
                </c:pt>
                <c:pt idx="66">
                  <c:v>3.7123999999999997</c:v>
                </c:pt>
                <c:pt idx="67">
                  <c:v>3.2129000000000003</c:v>
                </c:pt>
                <c:pt idx="68">
                  <c:v>2.7157</c:v>
                </c:pt>
                <c:pt idx="69">
                  <c:v>2.2176900000000002</c:v>
                </c:pt>
                <c:pt idx="70">
                  <c:v>6.3308</c:v>
                </c:pt>
                <c:pt idx="71">
                  <c:v>5.8312999999999997</c:v>
                </c:pt>
                <c:pt idx="72">
                  <c:v>5.3319000000000001</c:v>
                </c:pt>
                <c:pt idx="73">
                  <c:v>4.8286999999999995</c:v>
                </c:pt>
                <c:pt idx="74">
                  <c:v>4.3292000000000002</c:v>
                </c:pt>
                <c:pt idx="75">
                  <c:v>3.8296999999999999</c:v>
                </c:pt>
                <c:pt idx="76">
                  <c:v>3.3265000000000002</c:v>
                </c:pt>
                <c:pt idx="77">
                  <c:v>2.8270999999999997</c:v>
                </c:pt>
                <c:pt idx="78">
                  <c:v>2.3275999999999999</c:v>
                </c:pt>
                <c:pt idx="79">
                  <c:v>1.82813</c:v>
                </c:pt>
                <c:pt idx="80">
                  <c:v>5.9291</c:v>
                </c:pt>
                <c:pt idx="81">
                  <c:v>5.4259000000000004</c:v>
                </c:pt>
                <c:pt idx="82">
                  <c:v>4.9264000000000001</c:v>
                </c:pt>
                <c:pt idx="83">
                  <c:v>4.4231999999999996</c:v>
                </c:pt>
                <c:pt idx="84">
                  <c:v>3.9258999999999999</c:v>
                </c:pt>
                <c:pt idx="85">
                  <c:v>3.4205999999999999</c:v>
                </c:pt>
                <c:pt idx="86">
                  <c:v>2.9211</c:v>
                </c:pt>
                <c:pt idx="87">
                  <c:v>2.4178999999999999</c:v>
                </c:pt>
                <c:pt idx="88">
                  <c:v>1.9184299999999999</c:v>
                </c:pt>
                <c:pt idx="89">
                  <c:v>1.41716</c:v>
                </c:pt>
              </c:numCache>
            </c:numRef>
          </c:xVal>
          <c:yVal>
            <c:numRef>
              <c:f>Measurement!$F$2:$F$91</c:f>
              <c:numCache>
                <c:formatCode>0.000</c:formatCode>
                <c:ptCount val="90"/>
                <c:pt idx="0">
                  <c:v>0.80499999999999972</c:v>
                </c:pt>
                <c:pt idx="1">
                  <c:v>0.80499999999999972</c:v>
                </c:pt>
                <c:pt idx="2">
                  <c:v>0.80499999999999972</c:v>
                </c:pt>
                <c:pt idx="3">
                  <c:v>0.80499999999999972</c:v>
                </c:pt>
                <c:pt idx="4">
                  <c:v>0.80499999999999972</c:v>
                </c:pt>
                <c:pt idx="5">
                  <c:v>0.80499999999999972</c:v>
                </c:pt>
                <c:pt idx="6">
                  <c:v>0.80499999999999972</c:v>
                </c:pt>
                <c:pt idx="7">
                  <c:v>0.80499999999999972</c:v>
                </c:pt>
                <c:pt idx="8">
                  <c:v>0.80499999999999972</c:v>
                </c:pt>
                <c:pt idx="9">
                  <c:v>0.80499999999999972</c:v>
                </c:pt>
                <c:pt idx="10">
                  <c:v>0.69600000000000017</c:v>
                </c:pt>
                <c:pt idx="11">
                  <c:v>0.69600000000000017</c:v>
                </c:pt>
                <c:pt idx="12">
                  <c:v>0.69600000000000017</c:v>
                </c:pt>
                <c:pt idx="13">
                  <c:v>0.69600000000000017</c:v>
                </c:pt>
                <c:pt idx="14">
                  <c:v>0.69600000000000017</c:v>
                </c:pt>
                <c:pt idx="15">
                  <c:v>0.69600000000000017</c:v>
                </c:pt>
                <c:pt idx="16">
                  <c:v>0.69600000000000017</c:v>
                </c:pt>
                <c:pt idx="17">
                  <c:v>0.69600000000000017</c:v>
                </c:pt>
                <c:pt idx="18">
                  <c:v>0.69600000000000017</c:v>
                </c:pt>
                <c:pt idx="19">
                  <c:v>0.69600000000000017</c:v>
                </c:pt>
                <c:pt idx="20">
                  <c:v>0.69600000000000017</c:v>
                </c:pt>
                <c:pt idx="21">
                  <c:v>0.69600000000000017</c:v>
                </c:pt>
                <c:pt idx="22">
                  <c:v>0.69600000000000017</c:v>
                </c:pt>
                <c:pt idx="23">
                  <c:v>0.69600000000000017</c:v>
                </c:pt>
                <c:pt idx="24">
                  <c:v>0.69600000000000017</c:v>
                </c:pt>
                <c:pt idx="25">
                  <c:v>0.69600000000000017</c:v>
                </c:pt>
                <c:pt idx="26">
                  <c:v>0.69600000000000017</c:v>
                </c:pt>
                <c:pt idx="27">
                  <c:v>0.69600000000000017</c:v>
                </c:pt>
                <c:pt idx="28">
                  <c:v>0.69600000000000017</c:v>
                </c:pt>
                <c:pt idx="29">
                  <c:v>0.69600000000000017</c:v>
                </c:pt>
                <c:pt idx="30">
                  <c:v>0.69499999999999984</c:v>
                </c:pt>
                <c:pt idx="31">
                  <c:v>0.69499999999999984</c:v>
                </c:pt>
                <c:pt idx="32">
                  <c:v>0.69499999999999984</c:v>
                </c:pt>
                <c:pt idx="33">
                  <c:v>0.69499999999999984</c:v>
                </c:pt>
                <c:pt idx="34">
                  <c:v>0.69499999999999984</c:v>
                </c:pt>
                <c:pt idx="35">
                  <c:v>0.69499999999999984</c:v>
                </c:pt>
                <c:pt idx="36">
                  <c:v>0.69499999999999984</c:v>
                </c:pt>
                <c:pt idx="37">
                  <c:v>0.69499999999999984</c:v>
                </c:pt>
                <c:pt idx="38">
                  <c:v>0.69499999999999984</c:v>
                </c:pt>
                <c:pt idx="39">
                  <c:v>0.69499999999999984</c:v>
                </c:pt>
                <c:pt idx="40">
                  <c:v>0.69300000000000006</c:v>
                </c:pt>
                <c:pt idx="41">
                  <c:v>0.69300000000000006</c:v>
                </c:pt>
                <c:pt idx="42">
                  <c:v>0.69300000000000006</c:v>
                </c:pt>
                <c:pt idx="43">
                  <c:v>0.69300000000000006</c:v>
                </c:pt>
                <c:pt idx="44">
                  <c:v>0.69300000000000006</c:v>
                </c:pt>
                <c:pt idx="45">
                  <c:v>0.69300000000000006</c:v>
                </c:pt>
                <c:pt idx="46">
                  <c:v>0.69300000000000006</c:v>
                </c:pt>
                <c:pt idx="47">
                  <c:v>0.69300000000000006</c:v>
                </c:pt>
                <c:pt idx="48">
                  <c:v>0.69300000000000006</c:v>
                </c:pt>
                <c:pt idx="49">
                  <c:v>0.69300000000000006</c:v>
                </c:pt>
                <c:pt idx="50">
                  <c:v>0.69300000000000006</c:v>
                </c:pt>
                <c:pt idx="51">
                  <c:v>0.69300000000000006</c:v>
                </c:pt>
                <c:pt idx="52">
                  <c:v>0.69300000000000006</c:v>
                </c:pt>
                <c:pt idx="53">
                  <c:v>0.69300000000000006</c:v>
                </c:pt>
                <c:pt idx="54">
                  <c:v>0.69300000000000006</c:v>
                </c:pt>
                <c:pt idx="55">
                  <c:v>0.69300000000000006</c:v>
                </c:pt>
                <c:pt idx="56">
                  <c:v>0.69300000000000006</c:v>
                </c:pt>
                <c:pt idx="57">
                  <c:v>0.69300000000000006</c:v>
                </c:pt>
                <c:pt idx="58">
                  <c:v>0.69300000000000006</c:v>
                </c:pt>
                <c:pt idx="59">
                  <c:v>0.69300000000000006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0.68700000000000006</c:v>
                </c:pt>
                <c:pt idx="68">
                  <c:v>0.68700000000000006</c:v>
                </c:pt>
                <c:pt idx="69">
                  <c:v>0.68700000000000006</c:v>
                </c:pt>
                <c:pt idx="70">
                  <c:v>0.67379999999999995</c:v>
                </c:pt>
                <c:pt idx="71">
                  <c:v>0.67379999999999995</c:v>
                </c:pt>
                <c:pt idx="72">
                  <c:v>0.67379999999999995</c:v>
                </c:pt>
                <c:pt idx="73">
                  <c:v>0.67379999999999995</c:v>
                </c:pt>
                <c:pt idx="74">
                  <c:v>0.67379999999999995</c:v>
                </c:pt>
                <c:pt idx="75">
                  <c:v>0.67379999999999995</c:v>
                </c:pt>
                <c:pt idx="76">
                  <c:v>0.67379999999999995</c:v>
                </c:pt>
                <c:pt idx="77">
                  <c:v>0.67379999999999995</c:v>
                </c:pt>
                <c:pt idx="78">
                  <c:v>0.67379999999999995</c:v>
                </c:pt>
                <c:pt idx="79">
                  <c:v>0.67379999999999995</c:v>
                </c:pt>
                <c:pt idx="80">
                  <c:v>0.66179999999999994</c:v>
                </c:pt>
                <c:pt idx="81">
                  <c:v>0.66179999999999994</c:v>
                </c:pt>
                <c:pt idx="82">
                  <c:v>0.66179999999999994</c:v>
                </c:pt>
                <c:pt idx="83">
                  <c:v>0.66179999999999994</c:v>
                </c:pt>
                <c:pt idx="84">
                  <c:v>0.66179999999999994</c:v>
                </c:pt>
                <c:pt idx="85">
                  <c:v>0.66179999999999994</c:v>
                </c:pt>
                <c:pt idx="86">
                  <c:v>0.66179999999999994</c:v>
                </c:pt>
                <c:pt idx="87">
                  <c:v>0.66179999999999994</c:v>
                </c:pt>
                <c:pt idx="88">
                  <c:v>0.66179999999999994</c:v>
                </c:pt>
                <c:pt idx="89">
                  <c:v>0.66179999999999994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8-4A02-89D3-9FCFC8EB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EC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BE</a:t>
                </a:r>
                <a:r>
                  <a:rPr lang="en-CA" baseline="-30000"/>
                  <a:t>on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Simulation!$E$22:$E$31</c:f>
              <c:numCache>
                <c:formatCode>0.00</c:formatCode>
                <c:ptCount val="10"/>
                <c:pt idx="0">
                  <c:v>8.5648650000000011</c:v>
                </c:pt>
                <c:pt idx="1">
                  <c:v>8.0663590000000003</c:v>
                </c:pt>
                <c:pt idx="2">
                  <c:v>7.5678520000000002</c:v>
                </c:pt>
                <c:pt idx="3">
                  <c:v>7.0693440000000001</c:v>
                </c:pt>
                <c:pt idx="4">
                  <c:v>6.570837</c:v>
                </c:pt>
                <c:pt idx="5">
                  <c:v>6.07233</c:v>
                </c:pt>
                <c:pt idx="6">
                  <c:v>5.573823</c:v>
                </c:pt>
                <c:pt idx="7">
                  <c:v>5.0753159999999999</c:v>
                </c:pt>
                <c:pt idx="8">
                  <c:v>4.5768082999999997</c:v>
                </c:pt>
                <c:pt idx="9">
                  <c:v>4.0783011599999996</c:v>
                </c:pt>
              </c:numCache>
            </c:numRef>
          </c:xVal>
          <c:yVal>
            <c:numRef>
              <c:f>Simulation!$I$22:$I$31</c:f>
              <c:numCache>
                <c:formatCode>0.00E+00</c:formatCode>
                <c:ptCount val="10"/>
                <c:pt idx="0">
                  <c:v>4.3513499999999986E-3</c:v>
                </c:pt>
                <c:pt idx="1">
                  <c:v>4.3364099999999971E-3</c:v>
                </c:pt>
                <c:pt idx="2">
                  <c:v>4.3214800000000017E-3</c:v>
                </c:pt>
                <c:pt idx="3">
                  <c:v>4.3065599999999992E-3</c:v>
                </c:pt>
                <c:pt idx="4">
                  <c:v>4.2916299999999994E-3</c:v>
                </c:pt>
                <c:pt idx="5">
                  <c:v>4.2766999999999996E-3</c:v>
                </c:pt>
                <c:pt idx="6">
                  <c:v>4.2617700000000007E-3</c:v>
                </c:pt>
                <c:pt idx="7">
                  <c:v>4.2468400000000009E-3</c:v>
                </c:pt>
                <c:pt idx="8">
                  <c:v>4.2319169999999991E-3</c:v>
                </c:pt>
                <c:pt idx="9">
                  <c:v>4.2169883999999998E-3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D-4D5F-8BD7-FA3E86E9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|V</a:t>
            </a:r>
            <a:r>
              <a:rPr lang="en-US" baseline="-25000"/>
              <a:t>A</a:t>
            </a:r>
            <a:r>
              <a:rPr lang="en-US" baseline="0"/>
              <a:t>| vs V</a:t>
            </a:r>
            <a:r>
              <a:rPr lang="en-US" baseline="-25000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</c:formatCode>
                <c:ptCount val="9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  <c:pt idx="10">
                  <c:v>8.999331999999999</c:v>
                </c:pt>
                <c:pt idx="11">
                  <c:v>8.5010459999999988</c:v>
                </c:pt>
                <c:pt idx="12">
                  <c:v>8.0027600000000003</c:v>
                </c:pt>
                <c:pt idx="13">
                  <c:v>7.5044729999999999</c:v>
                </c:pt>
                <c:pt idx="14">
                  <c:v>7.0061859999999996</c:v>
                </c:pt>
                <c:pt idx="15">
                  <c:v>6.5078999999999994</c:v>
                </c:pt>
                <c:pt idx="16">
                  <c:v>6.0096129999999999</c:v>
                </c:pt>
                <c:pt idx="17">
                  <c:v>5.5113269999999996</c:v>
                </c:pt>
                <c:pt idx="18">
                  <c:v>5.0130401999999998</c:v>
                </c:pt>
                <c:pt idx="19">
                  <c:v>4.5147536600000002</c:v>
                </c:pt>
                <c:pt idx="20">
                  <c:v>8.5648650000000011</c:v>
                </c:pt>
                <c:pt idx="21">
                  <c:v>8.0663590000000003</c:v>
                </c:pt>
                <c:pt idx="22">
                  <c:v>7.5678520000000002</c:v>
                </c:pt>
                <c:pt idx="23">
                  <c:v>7.0693440000000001</c:v>
                </c:pt>
                <c:pt idx="24">
                  <c:v>6.570837</c:v>
                </c:pt>
                <c:pt idx="25">
                  <c:v>6.07233</c:v>
                </c:pt>
                <c:pt idx="26">
                  <c:v>5.573823</c:v>
                </c:pt>
                <c:pt idx="27">
                  <c:v>5.0753159999999999</c:v>
                </c:pt>
                <c:pt idx="28">
                  <c:v>4.5768082999999997</c:v>
                </c:pt>
                <c:pt idx="29">
                  <c:v>4.0783011599999996</c:v>
                </c:pt>
                <c:pt idx="30">
                  <c:v>8.1307259999999992</c:v>
                </c:pt>
                <c:pt idx="31">
                  <c:v>7.6319970000000001</c:v>
                </c:pt>
                <c:pt idx="32">
                  <c:v>7.1332659999999999</c:v>
                </c:pt>
                <c:pt idx="33">
                  <c:v>6.6345360000000007</c:v>
                </c:pt>
                <c:pt idx="34">
                  <c:v>6.1358060000000005</c:v>
                </c:pt>
                <c:pt idx="35">
                  <c:v>5.6370749999999994</c:v>
                </c:pt>
                <c:pt idx="36">
                  <c:v>5.1383450000000002</c:v>
                </c:pt>
                <c:pt idx="37">
                  <c:v>4.639615</c:v>
                </c:pt>
                <c:pt idx="38">
                  <c:v>4.1408848000000003</c:v>
                </c:pt>
                <c:pt idx="39">
                  <c:v>3.6421545000000002</c:v>
                </c:pt>
                <c:pt idx="40">
                  <c:v>7.6968220000000001</c:v>
                </c:pt>
                <c:pt idx="41">
                  <c:v>7.1978669999999996</c:v>
                </c:pt>
                <c:pt idx="42">
                  <c:v>6.6989109999999998</c:v>
                </c:pt>
                <c:pt idx="43">
                  <c:v>6.1999560000000002</c:v>
                </c:pt>
                <c:pt idx="44">
                  <c:v>5.7010009999999998</c:v>
                </c:pt>
                <c:pt idx="45">
                  <c:v>5.202045</c:v>
                </c:pt>
                <c:pt idx="46">
                  <c:v>4.7030899999999995</c:v>
                </c:pt>
                <c:pt idx="47">
                  <c:v>4.204135</c:v>
                </c:pt>
                <c:pt idx="48">
                  <c:v>3.7051791999999999</c:v>
                </c:pt>
                <c:pt idx="49">
                  <c:v>3.2062238000000001</c:v>
                </c:pt>
                <c:pt idx="50">
                  <c:v>7.262982</c:v>
                </c:pt>
                <c:pt idx="51">
                  <c:v>6.7637999999999998</c:v>
                </c:pt>
                <c:pt idx="52">
                  <c:v>6.2646180000000005</c:v>
                </c:pt>
                <c:pt idx="53">
                  <c:v>5.7654359999999993</c:v>
                </c:pt>
                <c:pt idx="54">
                  <c:v>5.266254</c:v>
                </c:pt>
                <c:pt idx="55">
                  <c:v>4.7670720000000006</c:v>
                </c:pt>
                <c:pt idx="56">
                  <c:v>4.2678910000000005</c:v>
                </c:pt>
                <c:pt idx="57">
                  <c:v>3.7687090000000003</c:v>
                </c:pt>
                <c:pt idx="58">
                  <c:v>3.2695267000000001</c:v>
                </c:pt>
                <c:pt idx="59">
                  <c:v>2.7703448000000002</c:v>
                </c:pt>
                <c:pt idx="60">
                  <c:v>6.8288779999999996</c:v>
                </c:pt>
                <c:pt idx="61">
                  <c:v>6.3294689999999996</c:v>
                </c:pt>
                <c:pt idx="62">
                  <c:v>5.8300610000000006</c:v>
                </c:pt>
                <c:pt idx="63">
                  <c:v>5.3306520000000006</c:v>
                </c:pt>
                <c:pt idx="64">
                  <c:v>4.8312430000000006</c:v>
                </c:pt>
                <c:pt idx="65">
                  <c:v>4.3318349999999999</c:v>
                </c:pt>
                <c:pt idx="66">
                  <c:v>3.8324259999999999</c:v>
                </c:pt>
                <c:pt idx="67">
                  <c:v>3.3330169999999999</c:v>
                </c:pt>
                <c:pt idx="68">
                  <c:v>2.8336087999999999</c:v>
                </c:pt>
                <c:pt idx="69">
                  <c:v>2.3342002000000002</c:v>
                </c:pt>
                <c:pt idx="70">
                  <c:v>6.3937929999999996</c:v>
                </c:pt>
                <c:pt idx="71">
                  <c:v>5.8941590000000001</c:v>
                </c:pt>
                <c:pt idx="72">
                  <c:v>5.3945259999999999</c:v>
                </c:pt>
                <c:pt idx="73">
                  <c:v>4.8948929999999997</c:v>
                </c:pt>
                <c:pt idx="74">
                  <c:v>4.3952609999999996</c:v>
                </c:pt>
                <c:pt idx="75">
                  <c:v>3.8956279999999999</c:v>
                </c:pt>
                <c:pt idx="76">
                  <c:v>3.3959950000000001</c:v>
                </c:pt>
                <c:pt idx="77">
                  <c:v>2.8963619999999999</c:v>
                </c:pt>
                <c:pt idx="78">
                  <c:v>2.3967290000000001</c:v>
                </c:pt>
                <c:pt idx="79">
                  <c:v>1.8970961</c:v>
                </c:pt>
                <c:pt idx="80">
                  <c:v>5.9556360000000002</c:v>
                </c:pt>
                <c:pt idx="81">
                  <c:v>5.4557890000000002</c:v>
                </c:pt>
                <c:pt idx="82">
                  <c:v>4.9559420000000003</c:v>
                </c:pt>
                <c:pt idx="83">
                  <c:v>4.4560949999999995</c:v>
                </c:pt>
                <c:pt idx="84">
                  <c:v>3.956248</c:v>
                </c:pt>
                <c:pt idx="85">
                  <c:v>3.4564010000000001</c:v>
                </c:pt>
                <c:pt idx="86">
                  <c:v>2.9565539999999997</c:v>
                </c:pt>
                <c:pt idx="87">
                  <c:v>2.4567069999999998</c:v>
                </c:pt>
                <c:pt idx="88">
                  <c:v>1.9568599</c:v>
                </c:pt>
                <c:pt idx="89">
                  <c:v>1.4570128</c:v>
                </c:pt>
              </c:numCache>
            </c:numRef>
          </c:xVal>
          <c:yVal>
            <c:numRef>
              <c:f>Simulation!$L$2:$L$91</c:f>
              <c:numCache>
                <c:formatCode>General</c:formatCode>
                <c:ptCount val="90"/>
                <c:pt idx="0" formatCode="0">
                  <c:v>132.5</c:v>
                </c:pt>
                <c:pt idx="10" formatCode="0">
                  <c:v>156.66999999999999</c:v>
                </c:pt>
                <c:pt idx="20" formatCode="0">
                  <c:v>136.66999999999999</c:v>
                </c:pt>
                <c:pt idx="30" formatCode="0">
                  <c:v>116.67</c:v>
                </c:pt>
                <c:pt idx="40" formatCode="0">
                  <c:v>145</c:v>
                </c:pt>
                <c:pt idx="50" formatCode="0">
                  <c:v>115</c:v>
                </c:pt>
                <c:pt idx="60" formatCode="0">
                  <c:v>160</c:v>
                </c:pt>
                <c:pt idx="70" formatCode="0">
                  <c:v>142.857</c:v>
                </c:pt>
                <c:pt idx="80" formatCode="0">
                  <c:v>133.33000000000001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E-4CF7-B639-224BB0B31EA6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0.00</c:formatCode>
                <c:ptCount val="9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  <c:pt idx="10">
                  <c:v>8.6025999999999989</c:v>
                </c:pt>
                <c:pt idx="11">
                  <c:v>8.1021000000000001</c:v>
                </c:pt>
                <c:pt idx="12">
                  <c:v>7.6101000000000001</c:v>
                </c:pt>
                <c:pt idx="13">
                  <c:v>7.1143999999999998</c:v>
                </c:pt>
                <c:pt idx="14">
                  <c:v>6.6226000000000003</c:v>
                </c:pt>
                <c:pt idx="15">
                  <c:v>6.1303999999999998</c:v>
                </c:pt>
                <c:pt idx="16">
                  <c:v>5.6383999999999999</c:v>
                </c:pt>
                <c:pt idx="17">
                  <c:v>5.1445999999999996</c:v>
                </c:pt>
                <c:pt idx="18">
                  <c:v>4.6505999999999998</c:v>
                </c:pt>
                <c:pt idx="19">
                  <c:v>4.1585999999999999</c:v>
                </c:pt>
                <c:pt idx="20">
                  <c:v>8.1927000000000003</c:v>
                </c:pt>
                <c:pt idx="21">
                  <c:v>7.7288999999999994</c:v>
                </c:pt>
                <c:pt idx="22">
                  <c:v>7.2369000000000003</c:v>
                </c:pt>
                <c:pt idx="23">
                  <c:v>6.7410999999999994</c:v>
                </c:pt>
                <c:pt idx="24">
                  <c:v>6.2456999999999994</c:v>
                </c:pt>
                <c:pt idx="25">
                  <c:v>5.7496</c:v>
                </c:pt>
                <c:pt idx="26">
                  <c:v>5.2576000000000001</c:v>
                </c:pt>
                <c:pt idx="27">
                  <c:v>4.76349</c:v>
                </c:pt>
                <c:pt idx="28">
                  <c:v>4.2736000000000001</c:v>
                </c:pt>
                <c:pt idx="29">
                  <c:v>3.7778999999999998</c:v>
                </c:pt>
                <c:pt idx="30">
                  <c:v>7.8551000000000002</c:v>
                </c:pt>
                <c:pt idx="31">
                  <c:v>7.3593000000000002</c:v>
                </c:pt>
                <c:pt idx="32">
                  <c:v>6.8635999999999999</c:v>
                </c:pt>
                <c:pt idx="33">
                  <c:v>6.3679000000000006</c:v>
                </c:pt>
                <c:pt idx="34">
                  <c:v>5.8720999999999997</c:v>
                </c:pt>
                <c:pt idx="35">
                  <c:v>5.3764000000000003</c:v>
                </c:pt>
                <c:pt idx="36">
                  <c:v>4.8806000000000003</c:v>
                </c:pt>
                <c:pt idx="37">
                  <c:v>4.3848900000000004</c:v>
                </c:pt>
                <c:pt idx="38">
                  <c:v>3.8928799999999999</c:v>
                </c:pt>
                <c:pt idx="39">
                  <c:v>3.3971</c:v>
                </c:pt>
                <c:pt idx="40">
                  <c:v>7.4743000000000004</c:v>
                </c:pt>
                <c:pt idx="41">
                  <c:v>6.9786000000000001</c:v>
                </c:pt>
                <c:pt idx="42">
                  <c:v>6.4790999999999999</c:v>
                </c:pt>
                <c:pt idx="43">
                  <c:v>5.9833999999999996</c:v>
                </c:pt>
                <c:pt idx="44">
                  <c:v>5.4877000000000002</c:v>
                </c:pt>
                <c:pt idx="45">
                  <c:v>4.9882</c:v>
                </c:pt>
                <c:pt idx="46">
                  <c:v>4.4924999999999997</c:v>
                </c:pt>
                <c:pt idx="47">
                  <c:v>3.9967100000000002</c:v>
                </c:pt>
                <c:pt idx="48">
                  <c:v>3.5009700000000001</c:v>
                </c:pt>
                <c:pt idx="49">
                  <c:v>3.0052300000000001</c:v>
                </c:pt>
                <c:pt idx="50">
                  <c:v>7.0972999999999997</c:v>
                </c:pt>
                <c:pt idx="51">
                  <c:v>6.6005000000000003</c:v>
                </c:pt>
                <c:pt idx="52">
                  <c:v>6.1021000000000001</c:v>
                </c:pt>
                <c:pt idx="53">
                  <c:v>5.6027000000000005</c:v>
                </c:pt>
                <c:pt idx="54">
                  <c:v>5.1068999999999996</c:v>
                </c:pt>
                <c:pt idx="55">
                  <c:v>4.6045999999999996</c:v>
                </c:pt>
                <c:pt idx="56">
                  <c:v>4.1080000000000005</c:v>
                </c:pt>
                <c:pt idx="57">
                  <c:v>3.6085000000000003</c:v>
                </c:pt>
                <c:pt idx="58">
                  <c:v>3.1127899999999999</c:v>
                </c:pt>
                <c:pt idx="59">
                  <c:v>2.6167199999999999</c:v>
                </c:pt>
                <c:pt idx="60">
                  <c:v>6.7054</c:v>
                </c:pt>
                <c:pt idx="61">
                  <c:v>6.2060000000000004</c:v>
                </c:pt>
                <c:pt idx="62">
                  <c:v>5.7072000000000003</c:v>
                </c:pt>
                <c:pt idx="63">
                  <c:v>5.2107999999999999</c:v>
                </c:pt>
                <c:pt idx="64">
                  <c:v>4.7112999999999996</c:v>
                </c:pt>
                <c:pt idx="65">
                  <c:v>4.2117000000000004</c:v>
                </c:pt>
                <c:pt idx="66">
                  <c:v>3.7123999999999997</c:v>
                </c:pt>
                <c:pt idx="67">
                  <c:v>3.2129000000000003</c:v>
                </c:pt>
                <c:pt idx="68">
                  <c:v>2.7157</c:v>
                </c:pt>
                <c:pt idx="69">
                  <c:v>2.2176900000000002</c:v>
                </c:pt>
                <c:pt idx="70">
                  <c:v>6.3308</c:v>
                </c:pt>
                <c:pt idx="71">
                  <c:v>5.8312999999999997</c:v>
                </c:pt>
                <c:pt idx="72">
                  <c:v>5.3319000000000001</c:v>
                </c:pt>
                <c:pt idx="73">
                  <c:v>4.8286999999999995</c:v>
                </c:pt>
                <c:pt idx="74">
                  <c:v>4.3292000000000002</c:v>
                </c:pt>
                <c:pt idx="75">
                  <c:v>3.8296999999999999</c:v>
                </c:pt>
                <c:pt idx="76">
                  <c:v>3.3265000000000002</c:v>
                </c:pt>
                <c:pt idx="77">
                  <c:v>2.8270999999999997</c:v>
                </c:pt>
                <c:pt idx="78">
                  <c:v>2.3275999999999999</c:v>
                </c:pt>
                <c:pt idx="79">
                  <c:v>1.82813</c:v>
                </c:pt>
                <c:pt idx="80">
                  <c:v>5.9291</c:v>
                </c:pt>
                <c:pt idx="81">
                  <c:v>5.4259000000000004</c:v>
                </c:pt>
                <c:pt idx="82">
                  <c:v>4.9264000000000001</c:v>
                </c:pt>
                <c:pt idx="83">
                  <c:v>4.4231999999999996</c:v>
                </c:pt>
                <c:pt idx="84">
                  <c:v>3.9258999999999999</c:v>
                </c:pt>
                <c:pt idx="85">
                  <c:v>3.4205999999999999</c:v>
                </c:pt>
                <c:pt idx="86">
                  <c:v>2.9211</c:v>
                </c:pt>
                <c:pt idx="87">
                  <c:v>2.4178999999999999</c:v>
                </c:pt>
                <c:pt idx="88">
                  <c:v>1.9184299999999999</c:v>
                </c:pt>
                <c:pt idx="89">
                  <c:v>1.41716</c:v>
                </c:pt>
              </c:numCache>
            </c:numRef>
          </c:xVal>
          <c:yVal>
            <c:numRef>
              <c:f>Measurement!$L$2:$L$91</c:f>
              <c:numCache>
                <c:formatCode>General</c:formatCode>
                <c:ptCount val="90"/>
                <c:pt idx="0" formatCode="0">
                  <c:v>43</c:v>
                </c:pt>
                <c:pt idx="10" formatCode="0">
                  <c:v>79</c:v>
                </c:pt>
                <c:pt idx="20" formatCode="0">
                  <c:v>33</c:v>
                </c:pt>
                <c:pt idx="30" formatCode="0">
                  <c:v>63.33</c:v>
                </c:pt>
                <c:pt idx="40" formatCode="0">
                  <c:v>68.571399999999997</c:v>
                </c:pt>
                <c:pt idx="50" formatCode="0">
                  <c:v>95</c:v>
                </c:pt>
                <c:pt idx="60" formatCode="0">
                  <c:v>93.33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E-4CF7-B639-224BB0B3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EC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</a:t>
                </a:r>
                <a:r>
                  <a:rPr lang="en-CA" baseline="-25000"/>
                  <a:t>A</a:t>
                </a:r>
                <a:r>
                  <a:rPr lang="en-CA"/>
                  <a:t>|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m</a:t>
            </a:r>
            <a:r>
              <a:rPr lang="en-US" baseline="0"/>
              <a:t> vs V</a:t>
            </a:r>
            <a:r>
              <a:rPr lang="en-US" baseline="-25000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</c:formatCode>
                <c:ptCount val="9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  <c:pt idx="10">
                  <c:v>8.999331999999999</c:v>
                </c:pt>
                <c:pt idx="11">
                  <c:v>8.5010459999999988</c:v>
                </c:pt>
                <c:pt idx="12">
                  <c:v>8.0027600000000003</c:v>
                </c:pt>
                <c:pt idx="13">
                  <c:v>7.5044729999999999</c:v>
                </c:pt>
                <c:pt idx="14">
                  <c:v>7.0061859999999996</c:v>
                </c:pt>
                <c:pt idx="15">
                  <c:v>6.5078999999999994</c:v>
                </c:pt>
                <c:pt idx="16">
                  <c:v>6.0096129999999999</c:v>
                </c:pt>
                <c:pt idx="17">
                  <c:v>5.5113269999999996</c:v>
                </c:pt>
                <c:pt idx="18">
                  <c:v>5.0130401999999998</c:v>
                </c:pt>
                <c:pt idx="19">
                  <c:v>4.5147536600000002</c:v>
                </c:pt>
                <c:pt idx="20">
                  <c:v>8.5648650000000011</c:v>
                </c:pt>
                <c:pt idx="21">
                  <c:v>8.0663590000000003</c:v>
                </c:pt>
                <c:pt idx="22">
                  <c:v>7.5678520000000002</c:v>
                </c:pt>
                <c:pt idx="23">
                  <c:v>7.0693440000000001</c:v>
                </c:pt>
                <c:pt idx="24">
                  <c:v>6.570837</c:v>
                </c:pt>
                <c:pt idx="25">
                  <c:v>6.07233</c:v>
                </c:pt>
                <c:pt idx="26">
                  <c:v>5.573823</c:v>
                </c:pt>
                <c:pt idx="27">
                  <c:v>5.0753159999999999</c:v>
                </c:pt>
                <c:pt idx="28">
                  <c:v>4.5768082999999997</c:v>
                </c:pt>
                <c:pt idx="29">
                  <c:v>4.0783011599999996</c:v>
                </c:pt>
                <c:pt idx="30">
                  <c:v>8.1307259999999992</c:v>
                </c:pt>
                <c:pt idx="31">
                  <c:v>7.6319970000000001</c:v>
                </c:pt>
                <c:pt idx="32">
                  <c:v>7.1332659999999999</c:v>
                </c:pt>
                <c:pt idx="33">
                  <c:v>6.6345360000000007</c:v>
                </c:pt>
                <c:pt idx="34">
                  <c:v>6.1358060000000005</c:v>
                </c:pt>
                <c:pt idx="35">
                  <c:v>5.6370749999999994</c:v>
                </c:pt>
                <c:pt idx="36">
                  <c:v>5.1383450000000002</c:v>
                </c:pt>
                <c:pt idx="37">
                  <c:v>4.639615</c:v>
                </c:pt>
                <c:pt idx="38">
                  <c:v>4.1408848000000003</c:v>
                </c:pt>
                <c:pt idx="39">
                  <c:v>3.6421545000000002</c:v>
                </c:pt>
                <c:pt idx="40">
                  <c:v>7.6968220000000001</c:v>
                </c:pt>
                <c:pt idx="41">
                  <c:v>7.1978669999999996</c:v>
                </c:pt>
                <c:pt idx="42">
                  <c:v>6.6989109999999998</c:v>
                </c:pt>
                <c:pt idx="43">
                  <c:v>6.1999560000000002</c:v>
                </c:pt>
                <c:pt idx="44">
                  <c:v>5.7010009999999998</c:v>
                </c:pt>
                <c:pt idx="45">
                  <c:v>5.202045</c:v>
                </c:pt>
                <c:pt idx="46">
                  <c:v>4.7030899999999995</c:v>
                </c:pt>
                <c:pt idx="47">
                  <c:v>4.204135</c:v>
                </c:pt>
                <c:pt idx="48">
                  <c:v>3.7051791999999999</c:v>
                </c:pt>
                <c:pt idx="49">
                  <c:v>3.2062238000000001</c:v>
                </c:pt>
                <c:pt idx="50">
                  <c:v>7.262982</c:v>
                </c:pt>
                <c:pt idx="51">
                  <c:v>6.7637999999999998</c:v>
                </c:pt>
                <c:pt idx="52">
                  <c:v>6.2646180000000005</c:v>
                </c:pt>
                <c:pt idx="53">
                  <c:v>5.7654359999999993</c:v>
                </c:pt>
                <c:pt idx="54">
                  <c:v>5.266254</c:v>
                </c:pt>
                <c:pt idx="55">
                  <c:v>4.7670720000000006</c:v>
                </c:pt>
                <c:pt idx="56">
                  <c:v>4.2678910000000005</c:v>
                </c:pt>
                <c:pt idx="57">
                  <c:v>3.7687090000000003</c:v>
                </c:pt>
                <c:pt idx="58">
                  <c:v>3.2695267000000001</c:v>
                </c:pt>
                <c:pt idx="59">
                  <c:v>2.7703448000000002</c:v>
                </c:pt>
                <c:pt idx="60">
                  <c:v>6.8288779999999996</c:v>
                </c:pt>
                <c:pt idx="61">
                  <c:v>6.3294689999999996</c:v>
                </c:pt>
                <c:pt idx="62">
                  <c:v>5.8300610000000006</c:v>
                </c:pt>
                <c:pt idx="63">
                  <c:v>5.3306520000000006</c:v>
                </c:pt>
                <c:pt idx="64">
                  <c:v>4.8312430000000006</c:v>
                </c:pt>
                <c:pt idx="65">
                  <c:v>4.3318349999999999</c:v>
                </c:pt>
                <c:pt idx="66">
                  <c:v>3.8324259999999999</c:v>
                </c:pt>
                <c:pt idx="67">
                  <c:v>3.3330169999999999</c:v>
                </c:pt>
                <c:pt idx="68">
                  <c:v>2.8336087999999999</c:v>
                </c:pt>
                <c:pt idx="69">
                  <c:v>2.3342002000000002</c:v>
                </c:pt>
                <c:pt idx="70">
                  <c:v>6.3937929999999996</c:v>
                </c:pt>
                <c:pt idx="71">
                  <c:v>5.8941590000000001</c:v>
                </c:pt>
                <c:pt idx="72">
                  <c:v>5.3945259999999999</c:v>
                </c:pt>
                <c:pt idx="73">
                  <c:v>4.8948929999999997</c:v>
                </c:pt>
                <c:pt idx="74">
                  <c:v>4.3952609999999996</c:v>
                </c:pt>
                <c:pt idx="75">
                  <c:v>3.8956279999999999</c:v>
                </c:pt>
                <c:pt idx="76">
                  <c:v>3.3959950000000001</c:v>
                </c:pt>
                <c:pt idx="77">
                  <c:v>2.8963619999999999</c:v>
                </c:pt>
                <c:pt idx="78">
                  <c:v>2.3967290000000001</c:v>
                </c:pt>
                <c:pt idx="79">
                  <c:v>1.8970961</c:v>
                </c:pt>
                <c:pt idx="80">
                  <c:v>5.9556360000000002</c:v>
                </c:pt>
                <c:pt idx="81">
                  <c:v>5.4557890000000002</c:v>
                </c:pt>
                <c:pt idx="82">
                  <c:v>4.9559420000000003</c:v>
                </c:pt>
                <c:pt idx="83">
                  <c:v>4.4560949999999995</c:v>
                </c:pt>
                <c:pt idx="84">
                  <c:v>3.956248</c:v>
                </c:pt>
                <c:pt idx="85">
                  <c:v>3.4564010000000001</c:v>
                </c:pt>
                <c:pt idx="86">
                  <c:v>2.9565539999999997</c:v>
                </c:pt>
                <c:pt idx="87">
                  <c:v>2.4567069999999998</c:v>
                </c:pt>
                <c:pt idx="88">
                  <c:v>1.9568599</c:v>
                </c:pt>
                <c:pt idx="89">
                  <c:v>1.4570128</c:v>
                </c:pt>
              </c:numCache>
            </c:numRef>
          </c:xVal>
          <c:yVal>
            <c:numRef>
              <c:f>Simulation!$N$2:$N$91</c:f>
              <c:numCache>
                <c:formatCode>0.00E+00</c:formatCode>
                <c:ptCount val="90"/>
                <c:pt idx="0">
                  <c:v>0.22632919999999995</c:v>
                </c:pt>
                <c:pt idx="1">
                  <c:v>0.2255559999999999</c:v>
                </c:pt>
                <c:pt idx="2">
                  <c:v>0.22478359999999994</c:v>
                </c:pt>
                <c:pt idx="3">
                  <c:v>0.22401119999999999</c:v>
                </c:pt>
                <c:pt idx="4">
                  <c:v>0.22323839999999998</c:v>
                </c:pt>
                <c:pt idx="5">
                  <c:v>0.222466</c:v>
                </c:pt>
                <c:pt idx="6">
                  <c:v>0.22169319999999998</c:v>
                </c:pt>
                <c:pt idx="7">
                  <c:v>0.22092067999999998</c:v>
                </c:pt>
                <c:pt idx="8">
                  <c:v>0.22014807999999997</c:v>
                </c:pt>
                <c:pt idx="9">
                  <c:v>0.21937551200000002</c:v>
                </c:pt>
                <c:pt idx="10">
                  <c:v>0.20026720000000003</c:v>
                </c:pt>
                <c:pt idx="11">
                  <c:v>0.19958160000000011</c:v>
                </c:pt>
                <c:pt idx="12">
                  <c:v>0.19889600000000002</c:v>
                </c:pt>
                <c:pt idx="13">
                  <c:v>0.19821079999999999</c:v>
                </c:pt>
                <c:pt idx="14">
                  <c:v>0.19752559999999997</c:v>
                </c:pt>
                <c:pt idx="15">
                  <c:v>0.19684000000000007</c:v>
                </c:pt>
                <c:pt idx="16">
                  <c:v>0.19615479999999996</c:v>
                </c:pt>
                <c:pt idx="17">
                  <c:v>0.19546919999999995</c:v>
                </c:pt>
                <c:pt idx="18">
                  <c:v>0.19478392</c:v>
                </c:pt>
                <c:pt idx="19">
                  <c:v>0.19409853599999999</c:v>
                </c:pt>
                <c:pt idx="20">
                  <c:v>0.17405399999999993</c:v>
                </c:pt>
                <c:pt idx="21">
                  <c:v>0.17345639999999987</c:v>
                </c:pt>
                <c:pt idx="22">
                  <c:v>0.17285920000000005</c:v>
                </c:pt>
                <c:pt idx="23">
                  <c:v>0.17226239999999995</c:v>
                </c:pt>
                <c:pt idx="24">
                  <c:v>0.17166519999999996</c:v>
                </c:pt>
                <c:pt idx="25">
                  <c:v>0.17106799999999997</c:v>
                </c:pt>
                <c:pt idx="26">
                  <c:v>0.17047080000000001</c:v>
                </c:pt>
                <c:pt idx="27">
                  <c:v>0.16987360000000001</c:v>
                </c:pt>
                <c:pt idx="28">
                  <c:v>0.16927667999999996</c:v>
                </c:pt>
                <c:pt idx="29">
                  <c:v>0.16867953599999999</c:v>
                </c:pt>
                <c:pt idx="30">
                  <c:v>0.14770959999999994</c:v>
                </c:pt>
                <c:pt idx="31">
                  <c:v>0.14720119999999995</c:v>
                </c:pt>
                <c:pt idx="32">
                  <c:v>0.14669360000000004</c:v>
                </c:pt>
                <c:pt idx="33">
                  <c:v>0.14618559999999992</c:v>
                </c:pt>
                <c:pt idx="34">
                  <c:v>0.14567759999999993</c:v>
                </c:pt>
                <c:pt idx="35">
                  <c:v>0.14517000000000008</c:v>
                </c:pt>
                <c:pt idx="36">
                  <c:v>0.14466200000000001</c:v>
                </c:pt>
                <c:pt idx="37">
                  <c:v>0.14415399999999998</c:v>
                </c:pt>
                <c:pt idx="38">
                  <c:v>0.14364607999999998</c:v>
                </c:pt>
                <c:pt idx="39">
                  <c:v>0.14313819999999999</c:v>
                </c:pt>
                <c:pt idx="40">
                  <c:v>0.12127119999999998</c:v>
                </c:pt>
                <c:pt idx="41">
                  <c:v>0.12085320000000017</c:v>
                </c:pt>
                <c:pt idx="42">
                  <c:v>0.12043560000000006</c:v>
                </c:pt>
                <c:pt idx="43">
                  <c:v>0.12001760000000007</c:v>
                </c:pt>
                <c:pt idx="44">
                  <c:v>0.11959959999999992</c:v>
                </c:pt>
                <c:pt idx="45">
                  <c:v>0.11918199999999998</c:v>
                </c:pt>
                <c:pt idx="46">
                  <c:v>0.11876399999999999</c:v>
                </c:pt>
                <c:pt idx="47">
                  <c:v>0.11834600000000002</c:v>
                </c:pt>
                <c:pt idx="48">
                  <c:v>0.11792831999999999</c:v>
                </c:pt>
                <c:pt idx="49">
                  <c:v>0.11751048</c:v>
                </c:pt>
                <c:pt idx="50">
                  <c:v>9.480719999999998E-2</c:v>
                </c:pt>
                <c:pt idx="51">
                  <c:v>9.4480000000000064E-2</c:v>
                </c:pt>
                <c:pt idx="52">
                  <c:v>9.4152799999999995E-2</c:v>
                </c:pt>
                <c:pt idx="53">
                  <c:v>9.3825600000000078E-2</c:v>
                </c:pt>
                <c:pt idx="54">
                  <c:v>9.3498399999999995E-2</c:v>
                </c:pt>
                <c:pt idx="55">
                  <c:v>9.3171199999999912E-2</c:v>
                </c:pt>
                <c:pt idx="56">
                  <c:v>9.2843599999999957E-2</c:v>
                </c:pt>
                <c:pt idx="57">
                  <c:v>9.2516399999999957E-2</c:v>
                </c:pt>
                <c:pt idx="58">
                  <c:v>9.2189319999999991E-2</c:v>
                </c:pt>
                <c:pt idx="59">
                  <c:v>9.1862079999999985E-2</c:v>
                </c:pt>
                <c:pt idx="60">
                  <c:v>6.8448800000000171E-2</c:v>
                </c:pt>
                <c:pt idx="61">
                  <c:v>6.8212400000000173E-2</c:v>
                </c:pt>
                <c:pt idx="62">
                  <c:v>6.7975599999999928E-2</c:v>
                </c:pt>
                <c:pt idx="63">
                  <c:v>6.773919999999993E-2</c:v>
                </c:pt>
                <c:pt idx="64">
                  <c:v>6.7502799999999932E-2</c:v>
                </c:pt>
                <c:pt idx="65">
                  <c:v>6.7266000000000034E-2</c:v>
                </c:pt>
                <c:pt idx="66">
                  <c:v>6.7029599999999953E-2</c:v>
                </c:pt>
                <c:pt idx="67">
                  <c:v>6.6793200000000039E-2</c:v>
                </c:pt>
                <c:pt idx="68">
                  <c:v>6.6556479999999973E-2</c:v>
                </c:pt>
                <c:pt idx="69">
                  <c:v>6.6319919999999991E-2</c:v>
                </c:pt>
                <c:pt idx="70">
                  <c:v>4.2482800000000154E-2</c:v>
                </c:pt>
                <c:pt idx="71">
                  <c:v>4.2336399999999941E-2</c:v>
                </c:pt>
                <c:pt idx="72">
                  <c:v>4.2189600000000022E-2</c:v>
                </c:pt>
                <c:pt idx="73">
                  <c:v>4.2042799999999929E-2</c:v>
                </c:pt>
                <c:pt idx="74">
                  <c:v>4.1895599999999963E-2</c:v>
                </c:pt>
                <c:pt idx="75">
                  <c:v>4.1748800000000044E-2</c:v>
                </c:pt>
                <c:pt idx="76">
                  <c:v>4.1601999999999958E-2</c:v>
                </c:pt>
                <c:pt idx="77">
                  <c:v>4.1455199999999963E-2</c:v>
                </c:pt>
                <c:pt idx="78">
                  <c:v>4.1308400000000002E-2</c:v>
                </c:pt>
                <c:pt idx="79">
                  <c:v>4.1161559999999993E-2</c:v>
                </c:pt>
                <c:pt idx="80">
                  <c:v>1.7745599999999938E-2</c:v>
                </c:pt>
                <c:pt idx="81">
                  <c:v>1.7684399999999909E-2</c:v>
                </c:pt>
                <c:pt idx="82">
                  <c:v>1.7623200000000058E-2</c:v>
                </c:pt>
                <c:pt idx="83">
                  <c:v>1.7562000000000032E-2</c:v>
                </c:pt>
                <c:pt idx="84">
                  <c:v>1.7500800000000004E-2</c:v>
                </c:pt>
                <c:pt idx="85">
                  <c:v>1.7439599999999975E-2</c:v>
                </c:pt>
                <c:pt idx="86">
                  <c:v>1.7378400000000037E-2</c:v>
                </c:pt>
                <c:pt idx="87">
                  <c:v>1.7317200000000008E-2</c:v>
                </c:pt>
                <c:pt idx="88">
                  <c:v>1.7256040000000004E-2</c:v>
                </c:pt>
                <c:pt idx="89">
                  <c:v>1.7194879999999999E-2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C-4762-9E29-1E87A6FAAE43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0.00</c:formatCode>
                <c:ptCount val="9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  <c:pt idx="10">
                  <c:v>8.6025999999999989</c:v>
                </c:pt>
                <c:pt idx="11">
                  <c:v>8.1021000000000001</c:v>
                </c:pt>
                <c:pt idx="12">
                  <c:v>7.6101000000000001</c:v>
                </c:pt>
                <c:pt idx="13">
                  <c:v>7.1143999999999998</c:v>
                </c:pt>
                <c:pt idx="14">
                  <c:v>6.6226000000000003</c:v>
                </c:pt>
                <c:pt idx="15">
                  <c:v>6.1303999999999998</c:v>
                </c:pt>
                <c:pt idx="16">
                  <c:v>5.6383999999999999</c:v>
                </c:pt>
                <c:pt idx="17">
                  <c:v>5.1445999999999996</c:v>
                </c:pt>
                <c:pt idx="18">
                  <c:v>4.6505999999999998</c:v>
                </c:pt>
                <c:pt idx="19">
                  <c:v>4.1585999999999999</c:v>
                </c:pt>
                <c:pt idx="20">
                  <c:v>8.1927000000000003</c:v>
                </c:pt>
                <c:pt idx="21">
                  <c:v>7.7288999999999994</c:v>
                </c:pt>
                <c:pt idx="22">
                  <c:v>7.2369000000000003</c:v>
                </c:pt>
                <c:pt idx="23">
                  <c:v>6.7410999999999994</c:v>
                </c:pt>
                <c:pt idx="24">
                  <c:v>6.2456999999999994</c:v>
                </c:pt>
                <c:pt idx="25">
                  <c:v>5.7496</c:v>
                </c:pt>
                <c:pt idx="26">
                  <c:v>5.2576000000000001</c:v>
                </c:pt>
                <c:pt idx="27">
                  <c:v>4.76349</c:v>
                </c:pt>
                <c:pt idx="28">
                  <c:v>4.2736000000000001</c:v>
                </c:pt>
                <c:pt idx="29">
                  <c:v>3.7778999999999998</c:v>
                </c:pt>
                <c:pt idx="30">
                  <c:v>7.8551000000000002</c:v>
                </c:pt>
                <c:pt idx="31">
                  <c:v>7.3593000000000002</c:v>
                </c:pt>
                <c:pt idx="32">
                  <c:v>6.8635999999999999</c:v>
                </c:pt>
                <c:pt idx="33">
                  <c:v>6.3679000000000006</c:v>
                </c:pt>
                <c:pt idx="34">
                  <c:v>5.8720999999999997</c:v>
                </c:pt>
                <c:pt idx="35">
                  <c:v>5.3764000000000003</c:v>
                </c:pt>
                <c:pt idx="36">
                  <c:v>4.8806000000000003</c:v>
                </c:pt>
                <c:pt idx="37">
                  <c:v>4.3848900000000004</c:v>
                </c:pt>
                <c:pt idx="38">
                  <c:v>3.8928799999999999</c:v>
                </c:pt>
                <c:pt idx="39">
                  <c:v>3.3971</c:v>
                </c:pt>
                <c:pt idx="40">
                  <c:v>7.4743000000000004</c:v>
                </c:pt>
                <c:pt idx="41">
                  <c:v>6.9786000000000001</c:v>
                </c:pt>
                <c:pt idx="42">
                  <c:v>6.4790999999999999</c:v>
                </c:pt>
                <c:pt idx="43">
                  <c:v>5.9833999999999996</c:v>
                </c:pt>
                <c:pt idx="44">
                  <c:v>5.4877000000000002</c:v>
                </c:pt>
                <c:pt idx="45">
                  <c:v>4.9882</c:v>
                </c:pt>
                <c:pt idx="46">
                  <c:v>4.4924999999999997</c:v>
                </c:pt>
                <c:pt idx="47">
                  <c:v>3.9967100000000002</c:v>
                </c:pt>
                <c:pt idx="48">
                  <c:v>3.5009700000000001</c:v>
                </c:pt>
                <c:pt idx="49">
                  <c:v>3.0052300000000001</c:v>
                </c:pt>
                <c:pt idx="50">
                  <c:v>7.0972999999999997</c:v>
                </c:pt>
                <c:pt idx="51">
                  <c:v>6.6005000000000003</c:v>
                </c:pt>
                <c:pt idx="52">
                  <c:v>6.1021000000000001</c:v>
                </c:pt>
                <c:pt idx="53">
                  <c:v>5.6027000000000005</c:v>
                </c:pt>
                <c:pt idx="54">
                  <c:v>5.1068999999999996</c:v>
                </c:pt>
                <c:pt idx="55">
                  <c:v>4.6045999999999996</c:v>
                </c:pt>
                <c:pt idx="56">
                  <c:v>4.1080000000000005</c:v>
                </c:pt>
                <c:pt idx="57">
                  <c:v>3.6085000000000003</c:v>
                </c:pt>
                <c:pt idx="58">
                  <c:v>3.1127899999999999</c:v>
                </c:pt>
                <c:pt idx="59">
                  <c:v>2.6167199999999999</c:v>
                </c:pt>
                <c:pt idx="60">
                  <c:v>6.7054</c:v>
                </c:pt>
                <c:pt idx="61">
                  <c:v>6.2060000000000004</c:v>
                </c:pt>
                <c:pt idx="62">
                  <c:v>5.7072000000000003</c:v>
                </c:pt>
                <c:pt idx="63">
                  <c:v>5.2107999999999999</c:v>
                </c:pt>
                <c:pt idx="64">
                  <c:v>4.7112999999999996</c:v>
                </c:pt>
                <c:pt idx="65">
                  <c:v>4.2117000000000004</c:v>
                </c:pt>
                <c:pt idx="66">
                  <c:v>3.7123999999999997</c:v>
                </c:pt>
                <c:pt idx="67">
                  <c:v>3.2129000000000003</c:v>
                </c:pt>
                <c:pt idx="68">
                  <c:v>2.7157</c:v>
                </c:pt>
                <c:pt idx="69">
                  <c:v>2.2176900000000002</c:v>
                </c:pt>
                <c:pt idx="70">
                  <c:v>6.3308</c:v>
                </c:pt>
                <c:pt idx="71">
                  <c:v>5.8312999999999997</c:v>
                </c:pt>
                <c:pt idx="72">
                  <c:v>5.3319000000000001</c:v>
                </c:pt>
                <c:pt idx="73">
                  <c:v>4.8286999999999995</c:v>
                </c:pt>
                <c:pt idx="74">
                  <c:v>4.3292000000000002</c:v>
                </c:pt>
                <c:pt idx="75">
                  <c:v>3.8296999999999999</c:v>
                </c:pt>
                <c:pt idx="76">
                  <c:v>3.3265000000000002</c:v>
                </c:pt>
                <c:pt idx="77">
                  <c:v>2.8270999999999997</c:v>
                </c:pt>
                <c:pt idx="78">
                  <c:v>2.3275999999999999</c:v>
                </c:pt>
                <c:pt idx="79">
                  <c:v>1.82813</c:v>
                </c:pt>
                <c:pt idx="80">
                  <c:v>5.9291</c:v>
                </c:pt>
                <c:pt idx="81">
                  <c:v>5.4259000000000004</c:v>
                </c:pt>
                <c:pt idx="82">
                  <c:v>4.9264000000000001</c:v>
                </c:pt>
                <c:pt idx="83">
                  <c:v>4.4231999999999996</c:v>
                </c:pt>
                <c:pt idx="84">
                  <c:v>3.9258999999999999</c:v>
                </c:pt>
                <c:pt idx="85">
                  <c:v>3.4205999999999999</c:v>
                </c:pt>
                <c:pt idx="86">
                  <c:v>2.9211</c:v>
                </c:pt>
                <c:pt idx="87">
                  <c:v>2.4178999999999999</c:v>
                </c:pt>
                <c:pt idx="88">
                  <c:v>1.9184299999999999</c:v>
                </c:pt>
                <c:pt idx="89">
                  <c:v>1.41716</c:v>
                </c:pt>
              </c:numCache>
            </c:numRef>
          </c:xVal>
          <c:yVal>
            <c:numRef>
              <c:f>Measurement!$N$2:$N$91</c:f>
              <c:numCache>
                <c:formatCode>0.00E+00</c:formatCode>
                <c:ptCount val="90"/>
                <c:pt idx="0">
                  <c:v>0.39375999999999994</c:v>
                </c:pt>
                <c:pt idx="1">
                  <c:v>0.39344000000000001</c:v>
                </c:pt>
                <c:pt idx="2">
                  <c:v>0.3917199999999999</c:v>
                </c:pt>
                <c:pt idx="3">
                  <c:v>0.38851999999999987</c:v>
                </c:pt>
                <c:pt idx="4">
                  <c:v>0.38683999999999996</c:v>
                </c:pt>
                <c:pt idx="5">
                  <c:v>0.38363999999999998</c:v>
                </c:pt>
                <c:pt idx="6">
                  <c:v>0.38044</c:v>
                </c:pt>
                <c:pt idx="7">
                  <c:v>0.37724799999999992</c:v>
                </c:pt>
                <c:pt idx="8">
                  <c:v>0.374052</c:v>
                </c:pt>
                <c:pt idx="9">
                  <c:v>0.36508000000000002</c:v>
                </c:pt>
                <c:pt idx="10">
                  <c:v>0.35896000000000011</c:v>
                </c:pt>
                <c:pt idx="11">
                  <c:v>0.35915999999999992</c:v>
                </c:pt>
                <c:pt idx="12">
                  <c:v>0.35595999999999994</c:v>
                </c:pt>
                <c:pt idx="13">
                  <c:v>0.35424</c:v>
                </c:pt>
                <c:pt idx="14">
                  <c:v>0.35096000000000005</c:v>
                </c:pt>
                <c:pt idx="15">
                  <c:v>0.34783999999999993</c:v>
                </c:pt>
                <c:pt idx="16">
                  <c:v>0.34463999999999995</c:v>
                </c:pt>
                <c:pt idx="17">
                  <c:v>0.34216000000000002</c:v>
                </c:pt>
                <c:pt idx="18">
                  <c:v>0.33975999999999995</c:v>
                </c:pt>
                <c:pt idx="19">
                  <c:v>0.33655999999999997</c:v>
                </c:pt>
                <c:pt idx="20">
                  <c:v>0.32291999999999987</c:v>
                </c:pt>
                <c:pt idx="21">
                  <c:v>0.30843999999999999</c:v>
                </c:pt>
                <c:pt idx="22">
                  <c:v>0.30524000000000007</c:v>
                </c:pt>
                <c:pt idx="23">
                  <c:v>0.30356000000000005</c:v>
                </c:pt>
                <c:pt idx="24">
                  <c:v>0.30172000000000004</c:v>
                </c:pt>
                <c:pt idx="25">
                  <c:v>0.30015999999999998</c:v>
                </c:pt>
                <c:pt idx="26">
                  <c:v>0.29695999999999995</c:v>
                </c:pt>
                <c:pt idx="27">
                  <c:v>0.29460399999999998</c:v>
                </c:pt>
                <c:pt idx="28">
                  <c:v>0.29055999999999998</c:v>
                </c:pt>
                <c:pt idx="29">
                  <c:v>0.28883999999999999</c:v>
                </c:pt>
                <c:pt idx="30">
                  <c:v>0.25795999999999991</c:v>
                </c:pt>
                <c:pt idx="31">
                  <c:v>0.25627999999999995</c:v>
                </c:pt>
                <c:pt idx="32">
                  <c:v>0.25456000000000001</c:v>
                </c:pt>
                <c:pt idx="33">
                  <c:v>0.2528399999999999</c:v>
                </c:pt>
                <c:pt idx="34">
                  <c:v>0.25115999999999994</c:v>
                </c:pt>
                <c:pt idx="35">
                  <c:v>0.24943999999999997</c:v>
                </c:pt>
                <c:pt idx="36">
                  <c:v>0.24775999999999998</c:v>
                </c:pt>
                <c:pt idx="37">
                  <c:v>0.24604400000000001</c:v>
                </c:pt>
                <c:pt idx="38">
                  <c:v>0.24284799999999998</c:v>
                </c:pt>
                <c:pt idx="39">
                  <c:v>0.24115999999999999</c:v>
                </c:pt>
                <c:pt idx="40">
                  <c:v>0.21027999999999983</c:v>
                </c:pt>
                <c:pt idx="41">
                  <c:v>0.20855999999999994</c:v>
                </c:pt>
                <c:pt idx="42">
                  <c:v>0.20836000000000007</c:v>
                </c:pt>
                <c:pt idx="43">
                  <c:v>0.20663999999999996</c:v>
                </c:pt>
                <c:pt idx="44">
                  <c:v>0.20492000000000005</c:v>
                </c:pt>
                <c:pt idx="45">
                  <c:v>0.20471999999999999</c:v>
                </c:pt>
                <c:pt idx="46">
                  <c:v>0.20300000000000001</c:v>
                </c:pt>
                <c:pt idx="47">
                  <c:v>0.20131599999999999</c:v>
                </c:pt>
                <c:pt idx="48">
                  <c:v>0.19961199999999998</c:v>
                </c:pt>
                <c:pt idx="49">
                  <c:v>0.197908</c:v>
                </c:pt>
                <c:pt idx="50">
                  <c:v>0.16108000000000011</c:v>
                </c:pt>
                <c:pt idx="51">
                  <c:v>0.15979999999999989</c:v>
                </c:pt>
                <c:pt idx="52">
                  <c:v>0.15915999999999994</c:v>
                </c:pt>
                <c:pt idx="53">
                  <c:v>0.15891999999999998</c:v>
                </c:pt>
                <c:pt idx="54">
                  <c:v>0.15724000000000002</c:v>
                </c:pt>
                <c:pt idx="55">
                  <c:v>0.15816</c:v>
                </c:pt>
                <c:pt idx="56">
                  <c:v>0.15679999999999994</c:v>
                </c:pt>
                <c:pt idx="57">
                  <c:v>0.15659999999999996</c:v>
                </c:pt>
                <c:pt idx="58">
                  <c:v>0.15488400000000002</c:v>
                </c:pt>
                <c:pt idx="59">
                  <c:v>0.15331199999999998</c:v>
                </c:pt>
                <c:pt idx="60">
                  <c:v>0.11783999999999999</c:v>
                </c:pt>
                <c:pt idx="61">
                  <c:v>0.11759999999999983</c:v>
                </c:pt>
                <c:pt idx="62">
                  <c:v>0.11712000000000007</c:v>
                </c:pt>
                <c:pt idx="63">
                  <c:v>0.11568000000000005</c:v>
                </c:pt>
                <c:pt idx="64">
                  <c:v>0.11547999999999997</c:v>
                </c:pt>
                <c:pt idx="65">
                  <c:v>0.11532000000000001</c:v>
                </c:pt>
                <c:pt idx="66">
                  <c:v>0.11504000000000003</c:v>
                </c:pt>
                <c:pt idx="67">
                  <c:v>0.11483999999999996</c:v>
                </c:pt>
                <c:pt idx="68">
                  <c:v>0.11372</c:v>
                </c:pt>
                <c:pt idx="69">
                  <c:v>0.11292400000000001</c:v>
                </c:pt>
                <c:pt idx="70">
                  <c:v>6.7680000000000004E-2</c:v>
                </c:pt>
                <c:pt idx="71">
                  <c:v>6.7480000000000109E-2</c:v>
                </c:pt>
                <c:pt idx="72">
                  <c:v>6.7239999999999966E-2</c:v>
                </c:pt>
                <c:pt idx="73">
                  <c:v>6.8519999999999998E-2</c:v>
                </c:pt>
                <c:pt idx="74">
                  <c:v>6.8319999999999936E-2</c:v>
                </c:pt>
                <c:pt idx="75">
                  <c:v>6.8120000000000042E-2</c:v>
                </c:pt>
                <c:pt idx="76">
                  <c:v>6.9399999999999989E-2</c:v>
                </c:pt>
                <c:pt idx="77">
                  <c:v>6.9160000000000013E-2</c:v>
                </c:pt>
                <c:pt idx="78">
                  <c:v>6.8959999999999994E-2</c:v>
                </c:pt>
                <c:pt idx="79">
                  <c:v>6.8748000000000004E-2</c:v>
                </c:pt>
                <c:pt idx="80">
                  <c:v>2.8359999999999986E-2</c:v>
                </c:pt>
                <c:pt idx="81">
                  <c:v>2.9639999999999844E-2</c:v>
                </c:pt>
                <c:pt idx="82">
                  <c:v>2.9439999999999956E-2</c:v>
                </c:pt>
                <c:pt idx="83">
                  <c:v>3.071999999999999E-2</c:v>
                </c:pt>
                <c:pt idx="84">
                  <c:v>2.964000000000002E-2</c:v>
                </c:pt>
                <c:pt idx="85">
                  <c:v>3.1760000000000052E-2</c:v>
                </c:pt>
                <c:pt idx="86">
                  <c:v>3.1559999999999984E-2</c:v>
                </c:pt>
                <c:pt idx="87">
                  <c:v>3.2840000000000022E-2</c:v>
                </c:pt>
                <c:pt idx="88">
                  <c:v>3.2628000000000011E-2</c:v>
                </c:pt>
                <c:pt idx="89">
                  <c:v>3.3136000000000013E-2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C-4762-9E29-1E87A6FA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EC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  <a:r>
                  <a:rPr lang="en-CA" baseline="-25000"/>
                  <a:t>m</a:t>
                </a:r>
                <a:r>
                  <a:rPr lang="en-CA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</a:t>
            </a:r>
            <a:r>
              <a:rPr lang="el-GR" baseline="-25000"/>
              <a:t>π</a:t>
            </a:r>
            <a:r>
              <a:rPr lang="en-US" baseline="0"/>
              <a:t> vs V</a:t>
            </a:r>
            <a:r>
              <a:rPr lang="en-US" baseline="-25000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</c:formatCode>
                <c:ptCount val="9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  <c:pt idx="10">
                  <c:v>8.999331999999999</c:v>
                </c:pt>
                <c:pt idx="11">
                  <c:v>8.5010459999999988</c:v>
                </c:pt>
                <c:pt idx="12">
                  <c:v>8.0027600000000003</c:v>
                </c:pt>
                <c:pt idx="13">
                  <c:v>7.5044729999999999</c:v>
                </c:pt>
                <c:pt idx="14">
                  <c:v>7.0061859999999996</c:v>
                </c:pt>
                <c:pt idx="15">
                  <c:v>6.5078999999999994</c:v>
                </c:pt>
                <c:pt idx="16">
                  <c:v>6.0096129999999999</c:v>
                </c:pt>
                <c:pt idx="17">
                  <c:v>5.5113269999999996</c:v>
                </c:pt>
                <c:pt idx="18">
                  <c:v>5.0130401999999998</c:v>
                </c:pt>
                <c:pt idx="19">
                  <c:v>4.5147536600000002</c:v>
                </c:pt>
                <c:pt idx="20">
                  <c:v>8.5648650000000011</c:v>
                </c:pt>
                <c:pt idx="21">
                  <c:v>8.0663590000000003</c:v>
                </c:pt>
                <c:pt idx="22">
                  <c:v>7.5678520000000002</c:v>
                </c:pt>
                <c:pt idx="23">
                  <c:v>7.0693440000000001</c:v>
                </c:pt>
                <c:pt idx="24">
                  <c:v>6.570837</c:v>
                </c:pt>
                <c:pt idx="25">
                  <c:v>6.07233</c:v>
                </c:pt>
                <c:pt idx="26">
                  <c:v>5.573823</c:v>
                </c:pt>
                <c:pt idx="27">
                  <c:v>5.0753159999999999</c:v>
                </c:pt>
                <c:pt idx="28">
                  <c:v>4.5768082999999997</c:v>
                </c:pt>
                <c:pt idx="29">
                  <c:v>4.0783011599999996</c:v>
                </c:pt>
                <c:pt idx="30">
                  <c:v>8.1307259999999992</c:v>
                </c:pt>
                <c:pt idx="31">
                  <c:v>7.6319970000000001</c:v>
                </c:pt>
                <c:pt idx="32">
                  <c:v>7.1332659999999999</c:v>
                </c:pt>
                <c:pt idx="33">
                  <c:v>6.6345360000000007</c:v>
                </c:pt>
                <c:pt idx="34">
                  <c:v>6.1358060000000005</c:v>
                </c:pt>
                <c:pt idx="35">
                  <c:v>5.6370749999999994</c:v>
                </c:pt>
                <c:pt idx="36">
                  <c:v>5.1383450000000002</c:v>
                </c:pt>
                <c:pt idx="37">
                  <c:v>4.639615</c:v>
                </c:pt>
                <c:pt idx="38">
                  <c:v>4.1408848000000003</c:v>
                </c:pt>
                <c:pt idx="39">
                  <c:v>3.6421545000000002</c:v>
                </c:pt>
                <c:pt idx="40">
                  <c:v>7.6968220000000001</c:v>
                </c:pt>
                <c:pt idx="41">
                  <c:v>7.1978669999999996</c:v>
                </c:pt>
                <c:pt idx="42">
                  <c:v>6.6989109999999998</c:v>
                </c:pt>
                <c:pt idx="43">
                  <c:v>6.1999560000000002</c:v>
                </c:pt>
                <c:pt idx="44">
                  <c:v>5.7010009999999998</c:v>
                </c:pt>
                <c:pt idx="45">
                  <c:v>5.202045</c:v>
                </c:pt>
                <c:pt idx="46">
                  <c:v>4.7030899999999995</c:v>
                </c:pt>
                <c:pt idx="47">
                  <c:v>4.204135</c:v>
                </c:pt>
                <c:pt idx="48">
                  <c:v>3.7051791999999999</c:v>
                </c:pt>
                <c:pt idx="49">
                  <c:v>3.2062238000000001</c:v>
                </c:pt>
                <c:pt idx="50">
                  <c:v>7.262982</c:v>
                </c:pt>
                <c:pt idx="51">
                  <c:v>6.7637999999999998</c:v>
                </c:pt>
                <c:pt idx="52">
                  <c:v>6.2646180000000005</c:v>
                </c:pt>
                <c:pt idx="53">
                  <c:v>5.7654359999999993</c:v>
                </c:pt>
                <c:pt idx="54">
                  <c:v>5.266254</c:v>
                </c:pt>
                <c:pt idx="55">
                  <c:v>4.7670720000000006</c:v>
                </c:pt>
                <c:pt idx="56">
                  <c:v>4.2678910000000005</c:v>
                </c:pt>
                <c:pt idx="57">
                  <c:v>3.7687090000000003</c:v>
                </c:pt>
                <c:pt idx="58">
                  <c:v>3.2695267000000001</c:v>
                </c:pt>
                <c:pt idx="59">
                  <c:v>2.7703448000000002</c:v>
                </c:pt>
                <c:pt idx="60">
                  <c:v>6.8288779999999996</c:v>
                </c:pt>
                <c:pt idx="61">
                  <c:v>6.3294689999999996</c:v>
                </c:pt>
                <c:pt idx="62">
                  <c:v>5.8300610000000006</c:v>
                </c:pt>
                <c:pt idx="63">
                  <c:v>5.3306520000000006</c:v>
                </c:pt>
                <c:pt idx="64">
                  <c:v>4.8312430000000006</c:v>
                </c:pt>
                <c:pt idx="65">
                  <c:v>4.3318349999999999</c:v>
                </c:pt>
                <c:pt idx="66">
                  <c:v>3.8324259999999999</c:v>
                </c:pt>
                <c:pt idx="67">
                  <c:v>3.3330169999999999</c:v>
                </c:pt>
                <c:pt idx="68">
                  <c:v>2.8336087999999999</c:v>
                </c:pt>
                <c:pt idx="69">
                  <c:v>2.3342002000000002</c:v>
                </c:pt>
                <c:pt idx="70">
                  <c:v>6.3937929999999996</c:v>
                </c:pt>
                <c:pt idx="71">
                  <c:v>5.8941590000000001</c:v>
                </c:pt>
                <c:pt idx="72">
                  <c:v>5.3945259999999999</c:v>
                </c:pt>
                <c:pt idx="73">
                  <c:v>4.8948929999999997</c:v>
                </c:pt>
                <c:pt idx="74">
                  <c:v>4.3952609999999996</c:v>
                </c:pt>
                <c:pt idx="75">
                  <c:v>3.8956279999999999</c:v>
                </c:pt>
                <c:pt idx="76">
                  <c:v>3.3959950000000001</c:v>
                </c:pt>
                <c:pt idx="77">
                  <c:v>2.8963619999999999</c:v>
                </c:pt>
                <c:pt idx="78">
                  <c:v>2.3967290000000001</c:v>
                </c:pt>
                <c:pt idx="79">
                  <c:v>1.8970961</c:v>
                </c:pt>
                <c:pt idx="80">
                  <c:v>5.9556360000000002</c:v>
                </c:pt>
                <c:pt idx="81">
                  <c:v>5.4557890000000002</c:v>
                </c:pt>
                <c:pt idx="82">
                  <c:v>4.9559420000000003</c:v>
                </c:pt>
                <c:pt idx="83">
                  <c:v>4.4560949999999995</c:v>
                </c:pt>
                <c:pt idx="84">
                  <c:v>3.956248</c:v>
                </c:pt>
                <c:pt idx="85">
                  <c:v>3.4564010000000001</c:v>
                </c:pt>
                <c:pt idx="86">
                  <c:v>2.9565539999999997</c:v>
                </c:pt>
                <c:pt idx="87">
                  <c:v>2.4567069999999998</c:v>
                </c:pt>
                <c:pt idx="88">
                  <c:v>1.9568599</c:v>
                </c:pt>
                <c:pt idx="89">
                  <c:v>1.4570128</c:v>
                </c:pt>
              </c:numCache>
            </c:numRef>
          </c:xVal>
          <c:yVal>
            <c:numRef>
              <c:f>Simulation!$O$2:$O$91</c:f>
              <c:numCache>
                <c:formatCode>0</c:formatCode>
                <c:ptCount val="90"/>
                <c:pt idx="0">
                  <c:v>584.26135459359125</c:v>
                </c:pt>
                <c:pt idx="1">
                  <c:v>584.26121804909099</c:v>
                </c:pt>
                <c:pt idx="2">
                  <c:v>584.26121804909099</c:v>
                </c:pt>
                <c:pt idx="3">
                  <c:v>584.26121804909099</c:v>
                </c:pt>
                <c:pt idx="4">
                  <c:v>584.26121804909099</c:v>
                </c:pt>
                <c:pt idx="5">
                  <c:v>584.26121804909099</c:v>
                </c:pt>
                <c:pt idx="6">
                  <c:v>584.26121804909099</c:v>
                </c:pt>
                <c:pt idx="7">
                  <c:v>584.26121804909099</c:v>
                </c:pt>
                <c:pt idx="8">
                  <c:v>584.26121804909099</c:v>
                </c:pt>
                <c:pt idx="9">
                  <c:v>584.26121804909099</c:v>
                </c:pt>
                <c:pt idx="10">
                  <c:v>660.76576408706364</c:v>
                </c:pt>
                <c:pt idx="11">
                  <c:v>660.7655894425518</c:v>
                </c:pt>
                <c:pt idx="12">
                  <c:v>660.7655894425518</c:v>
                </c:pt>
                <c:pt idx="13">
                  <c:v>660.7655894425518</c:v>
                </c:pt>
                <c:pt idx="14">
                  <c:v>660.7655894425518</c:v>
                </c:pt>
                <c:pt idx="15">
                  <c:v>660.7655894425518</c:v>
                </c:pt>
                <c:pt idx="16">
                  <c:v>660.7655894425518</c:v>
                </c:pt>
                <c:pt idx="17">
                  <c:v>660.7655894425518</c:v>
                </c:pt>
                <c:pt idx="18">
                  <c:v>660.7655894425518</c:v>
                </c:pt>
                <c:pt idx="19">
                  <c:v>660.7655894425518</c:v>
                </c:pt>
                <c:pt idx="20">
                  <c:v>760.17625142495046</c:v>
                </c:pt>
                <c:pt idx="21">
                  <c:v>760.17602027784744</c:v>
                </c:pt>
                <c:pt idx="22">
                  <c:v>760.17602027784744</c:v>
                </c:pt>
                <c:pt idx="23">
                  <c:v>760.17602027784744</c:v>
                </c:pt>
                <c:pt idx="24">
                  <c:v>760.17602027784744</c:v>
                </c:pt>
                <c:pt idx="25">
                  <c:v>760.17602027784744</c:v>
                </c:pt>
                <c:pt idx="26">
                  <c:v>760.17602027784744</c:v>
                </c:pt>
                <c:pt idx="27">
                  <c:v>760.17602027784744</c:v>
                </c:pt>
                <c:pt idx="28">
                  <c:v>760.17602027784744</c:v>
                </c:pt>
                <c:pt idx="29">
                  <c:v>760.17602027784744</c:v>
                </c:pt>
                <c:pt idx="30">
                  <c:v>894.52447257942572</c:v>
                </c:pt>
                <c:pt idx="31">
                  <c:v>894.52415250992738</c:v>
                </c:pt>
                <c:pt idx="32">
                  <c:v>894.52415250992738</c:v>
                </c:pt>
                <c:pt idx="33">
                  <c:v>894.52415250992738</c:v>
                </c:pt>
                <c:pt idx="34">
                  <c:v>894.52415250992738</c:v>
                </c:pt>
                <c:pt idx="35">
                  <c:v>894.52415250992738</c:v>
                </c:pt>
                <c:pt idx="36">
                  <c:v>894.52415250992738</c:v>
                </c:pt>
                <c:pt idx="37">
                  <c:v>894.52415250992738</c:v>
                </c:pt>
                <c:pt idx="38">
                  <c:v>894.52415250992738</c:v>
                </c:pt>
                <c:pt idx="39">
                  <c:v>894.52415250992738</c:v>
                </c:pt>
                <c:pt idx="40">
                  <c:v>1086.0003692401256</c:v>
                </c:pt>
                <c:pt idx="41">
                  <c:v>1085.9998974816097</c:v>
                </c:pt>
                <c:pt idx="42">
                  <c:v>1085.9998974816097</c:v>
                </c:pt>
                <c:pt idx="43">
                  <c:v>1085.9998974816097</c:v>
                </c:pt>
                <c:pt idx="44">
                  <c:v>1085.9998974816097</c:v>
                </c:pt>
                <c:pt idx="45">
                  <c:v>1085.9998974816097</c:v>
                </c:pt>
                <c:pt idx="46">
                  <c:v>1085.9998974816097</c:v>
                </c:pt>
                <c:pt idx="47">
                  <c:v>1085.9998974816097</c:v>
                </c:pt>
                <c:pt idx="48">
                  <c:v>1085.9998974816097</c:v>
                </c:pt>
                <c:pt idx="49">
                  <c:v>1085.9998974816097</c:v>
                </c:pt>
                <c:pt idx="50">
                  <c:v>1380.4512639963955</c:v>
                </c:pt>
                <c:pt idx="51">
                  <c:v>1380.4497394815253</c:v>
                </c:pt>
                <c:pt idx="52">
                  <c:v>1380.4497394815253</c:v>
                </c:pt>
                <c:pt idx="53">
                  <c:v>1380.4497394815253</c:v>
                </c:pt>
                <c:pt idx="54">
                  <c:v>1380.4497394815253</c:v>
                </c:pt>
                <c:pt idx="55">
                  <c:v>1380.4497394815253</c:v>
                </c:pt>
                <c:pt idx="56">
                  <c:v>1380.4497394815253</c:v>
                </c:pt>
                <c:pt idx="57">
                  <c:v>1380.4497394815253</c:v>
                </c:pt>
                <c:pt idx="58">
                  <c:v>1380.4497394815253</c:v>
                </c:pt>
                <c:pt idx="59">
                  <c:v>1380.4497394815253</c:v>
                </c:pt>
                <c:pt idx="60">
                  <c:v>1889.9447380158606</c:v>
                </c:pt>
                <c:pt idx="61">
                  <c:v>1889.9404517562459</c:v>
                </c:pt>
                <c:pt idx="62">
                  <c:v>1889.9404517562459</c:v>
                </c:pt>
                <c:pt idx="63">
                  <c:v>1889.9404517562459</c:v>
                </c:pt>
                <c:pt idx="64">
                  <c:v>1889.9404517562459</c:v>
                </c:pt>
                <c:pt idx="65">
                  <c:v>1889.9404517562459</c:v>
                </c:pt>
                <c:pt idx="66">
                  <c:v>1889.9404517562459</c:v>
                </c:pt>
                <c:pt idx="67">
                  <c:v>1889.9404517562459</c:v>
                </c:pt>
                <c:pt idx="68">
                  <c:v>1889.9404517562459</c:v>
                </c:pt>
                <c:pt idx="69">
                  <c:v>1889.9404517562459</c:v>
                </c:pt>
                <c:pt idx="70">
                  <c:v>2976.498047655401</c:v>
                </c:pt>
                <c:pt idx="71">
                  <c:v>2976.4859987289219</c:v>
                </c:pt>
                <c:pt idx="72">
                  <c:v>2976.4859987289219</c:v>
                </c:pt>
                <c:pt idx="73">
                  <c:v>2976.4859987289219</c:v>
                </c:pt>
                <c:pt idx="74">
                  <c:v>2976.4859987289219</c:v>
                </c:pt>
                <c:pt idx="75">
                  <c:v>2976.4859987289219</c:v>
                </c:pt>
                <c:pt idx="76">
                  <c:v>2976.4859987289219</c:v>
                </c:pt>
                <c:pt idx="77">
                  <c:v>2976.4859987289219</c:v>
                </c:pt>
                <c:pt idx="78">
                  <c:v>2976.4859987289219</c:v>
                </c:pt>
                <c:pt idx="79">
                  <c:v>2976.4859987289219</c:v>
                </c:pt>
                <c:pt idx="80">
                  <c:v>6738.573535627108</c:v>
                </c:pt>
                <c:pt idx="81">
                  <c:v>6738.5717192926659</c:v>
                </c:pt>
                <c:pt idx="82">
                  <c:v>6738.5717192926659</c:v>
                </c:pt>
                <c:pt idx="83">
                  <c:v>6738.5717192926659</c:v>
                </c:pt>
                <c:pt idx="84">
                  <c:v>6738.5717192926659</c:v>
                </c:pt>
                <c:pt idx="85">
                  <c:v>6738.5717192926659</c:v>
                </c:pt>
                <c:pt idx="86">
                  <c:v>6738.5699029592024</c:v>
                </c:pt>
                <c:pt idx="87">
                  <c:v>6738.5699029592024</c:v>
                </c:pt>
                <c:pt idx="88">
                  <c:v>6738.5699029592024</c:v>
                </c:pt>
                <c:pt idx="89">
                  <c:v>6738.5699029592024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D7C-81B7-04BE085198D6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0.00</c:formatCode>
                <c:ptCount val="9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  <c:pt idx="10">
                  <c:v>8.6025999999999989</c:v>
                </c:pt>
                <c:pt idx="11">
                  <c:v>8.1021000000000001</c:v>
                </c:pt>
                <c:pt idx="12">
                  <c:v>7.6101000000000001</c:v>
                </c:pt>
                <c:pt idx="13">
                  <c:v>7.1143999999999998</c:v>
                </c:pt>
                <c:pt idx="14">
                  <c:v>6.6226000000000003</c:v>
                </c:pt>
                <c:pt idx="15">
                  <c:v>6.1303999999999998</c:v>
                </c:pt>
                <c:pt idx="16">
                  <c:v>5.6383999999999999</c:v>
                </c:pt>
                <c:pt idx="17">
                  <c:v>5.1445999999999996</c:v>
                </c:pt>
                <c:pt idx="18">
                  <c:v>4.6505999999999998</c:v>
                </c:pt>
                <c:pt idx="19">
                  <c:v>4.1585999999999999</c:v>
                </c:pt>
                <c:pt idx="20">
                  <c:v>8.1927000000000003</c:v>
                </c:pt>
                <c:pt idx="21">
                  <c:v>7.7288999999999994</c:v>
                </c:pt>
                <c:pt idx="22">
                  <c:v>7.2369000000000003</c:v>
                </c:pt>
                <c:pt idx="23">
                  <c:v>6.7410999999999994</c:v>
                </c:pt>
                <c:pt idx="24">
                  <c:v>6.2456999999999994</c:v>
                </c:pt>
                <c:pt idx="25">
                  <c:v>5.7496</c:v>
                </c:pt>
                <c:pt idx="26">
                  <c:v>5.2576000000000001</c:v>
                </c:pt>
                <c:pt idx="27">
                  <c:v>4.76349</c:v>
                </c:pt>
                <c:pt idx="28">
                  <c:v>4.2736000000000001</c:v>
                </c:pt>
                <c:pt idx="29">
                  <c:v>3.7778999999999998</c:v>
                </c:pt>
                <c:pt idx="30">
                  <c:v>7.8551000000000002</c:v>
                </c:pt>
                <c:pt idx="31">
                  <c:v>7.3593000000000002</c:v>
                </c:pt>
                <c:pt idx="32">
                  <c:v>6.8635999999999999</c:v>
                </c:pt>
                <c:pt idx="33">
                  <c:v>6.3679000000000006</c:v>
                </c:pt>
                <c:pt idx="34">
                  <c:v>5.8720999999999997</c:v>
                </c:pt>
                <c:pt idx="35">
                  <c:v>5.3764000000000003</c:v>
                </c:pt>
                <c:pt idx="36">
                  <c:v>4.8806000000000003</c:v>
                </c:pt>
                <c:pt idx="37">
                  <c:v>4.3848900000000004</c:v>
                </c:pt>
                <c:pt idx="38">
                  <c:v>3.8928799999999999</c:v>
                </c:pt>
                <c:pt idx="39">
                  <c:v>3.3971</c:v>
                </c:pt>
                <c:pt idx="40">
                  <c:v>7.4743000000000004</c:v>
                </c:pt>
                <c:pt idx="41">
                  <c:v>6.9786000000000001</c:v>
                </c:pt>
                <c:pt idx="42">
                  <c:v>6.4790999999999999</c:v>
                </c:pt>
                <c:pt idx="43">
                  <c:v>5.9833999999999996</c:v>
                </c:pt>
                <c:pt idx="44">
                  <c:v>5.4877000000000002</c:v>
                </c:pt>
                <c:pt idx="45">
                  <c:v>4.9882</c:v>
                </c:pt>
                <c:pt idx="46">
                  <c:v>4.4924999999999997</c:v>
                </c:pt>
                <c:pt idx="47">
                  <c:v>3.9967100000000002</c:v>
                </c:pt>
                <c:pt idx="48">
                  <c:v>3.5009700000000001</c:v>
                </c:pt>
                <c:pt idx="49">
                  <c:v>3.0052300000000001</c:v>
                </c:pt>
                <c:pt idx="50">
                  <c:v>7.0972999999999997</c:v>
                </c:pt>
                <c:pt idx="51">
                  <c:v>6.6005000000000003</c:v>
                </c:pt>
                <c:pt idx="52">
                  <c:v>6.1021000000000001</c:v>
                </c:pt>
                <c:pt idx="53">
                  <c:v>5.6027000000000005</c:v>
                </c:pt>
                <c:pt idx="54">
                  <c:v>5.1068999999999996</c:v>
                </c:pt>
                <c:pt idx="55">
                  <c:v>4.6045999999999996</c:v>
                </c:pt>
                <c:pt idx="56">
                  <c:v>4.1080000000000005</c:v>
                </c:pt>
                <c:pt idx="57">
                  <c:v>3.6085000000000003</c:v>
                </c:pt>
                <c:pt idx="58">
                  <c:v>3.1127899999999999</c:v>
                </c:pt>
                <c:pt idx="59">
                  <c:v>2.6167199999999999</c:v>
                </c:pt>
                <c:pt idx="60">
                  <c:v>6.7054</c:v>
                </c:pt>
                <c:pt idx="61">
                  <c:v>6.2060000000000004</c:v>
                </c:pt>
                <c:pt idx="62">
                  <c:v>5.7072000000000003</c:v>
                </c:pt>
                <c:pt idx="63">
                  <c:v>5.2107999999999999</c:v>
                </c:pt>
                <c:pt idx="64">
                  <c:v>4.7112999999999996</c:v>
                </c:pt>
                <c:pt idx="65">
                  <c:v>4.2117000000000004</c:v>
                </c:pt>
                <c:pt idx="66">
                  <c:v>3.7123999999999997</c:v>
                </c:pt>
                <c:pt idx="67">
                  <c:v>3.2129000000000003</c:v>
                </c:pt>
                <c:pt idx="68">
                  <c:v>2.7157</c:v>
                </c:pt>
                <c:pt idx="69">
                  <c:v>2.2176900000000002</c:v>
                </c:pt>
                <c:pt idx="70">
                  <c:v>6.3308</c:v>
                </c:pt>
                <c:pt idx="71">
                  <c:v>5.8312999999999997</c:v>
                </c:pt>
                <c:pt idx="72">
                  <c:v>5.3319000000000001</c:v>
                </c:pt>
                <c:pt idx="73">
                  <c:v>4.8286999999999995</c:v>
                </c:pt>
                <c:pt idx="74">
                  <c:v>4.3292000000000002</c:v>
                </c:pt>
                <c:pt idx="75">
                  <c:v>3.8296999999999999</c:v>
                </c:pt>
                <c:pt idx="76">
                  <c:v>3.3265000000000002</c:v>
                </c:pt>
                <c:pt idx="77">
                  <c:v>2.8270999999999997</c:v>
                </c:pt>
                <c:pt idx="78">
                  <c:v>2.3275999999999999</c:v>
                </c:pt>
                <c:pt idx="79">
                  <c:v>1.82813</c:v>
                </c:pt>
                <c:pt idx="80">
                  <c:v>5.9291</c:v>
                </c:pt>
                <c:pt idx="81">
                  <c:v>5.4259000000000004</c:v>
                </c:pt>
                <c:pt idx="82">
                  <c:v>4.9264000000000001</c:v>
                </c:pt>
                <c:pt idx="83">
                  <c:v>4.4231999999999996</c:v>
                </c:pt>
                <c:pt idx="84">
                  <c:v>3.9258999999999999</c:v>
                </c:pt>
                <c:pt idx="85">
                  <c:v>3.4205999999999999</c:v>
                </c:pt>
                <c:pt idx="86">
                  <c:v>2.9211</c:v>
                </c:pt>
                <c:pt idx="87">
                  <c:v>2.4178999999999999</c:v>
                </c:pt>
                <c:pt idx="88">
                  <c:v>1.9184299999999999</c:v>
                </c:pt>
                <c:pt idx="89">
                  <c:v>1.41716</c:v>
                </c:pt>
              </c:numCache>
            </c:numRef>
          </c:xVal>
          <c:yVal>
            <c:numRef>
              <c:f>Measurement!$O$2:$O$91</c:f>
              <c:numCache>
                <c:formatCode>0</c:formatCode>
                <c:ptCount val="90"/>
                <c:pt idx="0">
                  <c:v>595.9475566150179</c:v>
                </c:pt>
                <c:pt idx="1">
                  <c:v>595.9475566150179</c:v>
                </c:pt>
                <c:pt idx="2">
                  <c:v>595.9475566150179</c:v>
                </c:pt>
                <c:pt idx="3">
                  <c:v>595.9475566150179</c:v>
                </c:pt>
                <c:pt idx="4">
                  <c:v>595.9475566150179</c:v>
                </c:pt>
                <c:pt idx="5">
                  <c:v>595.9475566150179</c:v>
                </c:pt>
                <c:pt idx="6">
                  <c:v>595.9475566150179</c:v>
                </c:pt>
                <c:pt idx="7">
                  <c:v>595.9475566150179</c:v>
                </c:pt>
                <c:pt idx="8">
                  <c:v>595.9475566150179</c:v>
                </c:pt>
                <c:pt idx="9">
                  <c:v>595.9475566150179</c:v>
                </c:pt>
                <c:pt idx="10">
                  <c:v>657.20294426919043</c:v>
                </c:pt>
                <c:pt idx="11">
                  <c:v>657.20294426919043</c:v>
                </c:pt>
                <c:pt idx="12">
                  <c:v>657.20294426919043</c:v>
                </c:pt>
                <c:pt idx="13">
                  <c:v>657.20294426919043</c:v>
                </c:pt>
                <c:pt idx="14">
                  <c:v>657.20294426919043</c:v>
                </c:pt>
                <c:pt idx="15">
                  <c:v>657.20294426919043</c:v>
                </c:pt>
                <c:pt idx="16">
                  <c:v>657.20294426919043</c:v>
                </c:pt>
                <c:pt idx="17">
                  <c:v>657.20294426919043</c:v>
                </c:pt>
                <c:pt idx="18">
                  <c:v>657.20294426919043</c:v>
                </c:pt>
                <c:pt idx="19">
                  <c:v>657.20294426919043</c:v>
                </c:pt>
                <c:pt idx="20">
                  <c:v>756.65859564164668</c:v>
                </c:pt>
                <c:pt idx="21">
                  <c:v>756.65859564164668</c:v>
                </c:pt>
                <c:pt idx="22">
                  <c:v>756.65859564164668</c:v>
                </c:pt>
                <c:pt idx="23">
                  <c:v>756.65859564164668</c:v>
                </c:pt>
                <c:pt idx="24">
                  <c:v>756.65859564164668</c:v>
                </c:pt>
                <c:pt idx="25">
                  <c:v>756.65859564164668</c:v>
                </c:pt>
                <c:pt idx="26">
                  <c:v>756.65859564164668</c:v>
                </c:pt>
                <c:pt idx="27">
                  <c:v>756.65859564164668</c:v>
                </c:pt>
                <c:pt idx="28">
                  <c:v>756.65859564164668</c:v>
                </c:pt>
                <c:pt idx="29">
                  <c:v>756.65859564164668</c:v>
                </c:pt>
                <c:pt idx="30">
                  <c:v>891.26559714795007</c:v>
                </c:pt>
                <c:pt idx="31">
                  <c:v>891.26559714795007</c:v>
                </c:pt>
                <c:pt idx="32">
                  <c:v>891.26559714795007</c:v>
                </c:pt>
                <c:pt idx="33">
                  <c:v>891.26559714795007</c:v>
                </c:pt>
                <c:pt idx="34">
                  <c:v>891.26559714795007</c:v>
                </c:pt>
                <c:pt idx="35">
                  <c:v>891.26559714795007</c:v>
                </c:pt>
                <c:pt idx="36">
                  <c:v>891.26559714795007</c:v>
                </c:pt>
                <c:pt idx="37">
                  <c:v>891.26559714795007</c:v>
                </c:pt>
                <c:pt idx="38">
                  <c:v>891.26559714795007</c:v>
                </c:pt>
                <c:pt idx="39">
                  <c:v>891.26559714795007</c:v>
                </c:pt>
                <c:pt idx="40">
                  <c:v>1083.658430862592</c:v>
                </c:pt>
                <c:pt idx="41">
                  <c:v>1083.658430862592</c:v>
                </c:pt>
                <c:pt idx="42">
                  <c:v>1083.658430862592</c:v>
                </c:pt>
                <c:pt idx="43">
                  <c:v>1083.658430862592</c:v>
                </c:pt>
                <c:pt idx="44">
                  <c:v>1083.658430862592</c:v>
                </c:pt>
                <c:pt idx="45">
                  <c:v>1083.658430862592</c:v>
                </c:pt>
                <c:pt idx="46">
                  <c:v>1083.658430862592</c:v>
                </c:pt>
                <c:pt idx="47">
                  <c:v>1083.658430862592</c:v>
                </c:pt>
                <c:pt idx="48">
                  <c:v>1083.658430862592</c:v>
                </c:pt>
                <c:pt idx="49">
                  <c:v>1083.658430862592</c:v>
                </c:pt>
                <c:pt idx="50">
                  <c:v>1383.5085777531822</c:v>
                </c:pt>
                <c:pt idx="51">
                  <c:v>1383.5085777531822</c:v>
                </c:pt>
                <c:pt idx="52">
                  <c:v>1383.5085777531822</c:v>
                </c:pt>
                <c:pt idx="53">
                  <c:v>1383.5085777531822</c:v>
                </c:pt>
                <c:pt idx="54">
                  <c:v>1383.5085777531822</c:v>
                </c:pt>
                <c:pt idx="55">
                  <c:v>1383.5085777531822</c:v>
                </c:pt>
                <c:pt idx="56">
                  <c:v>1383.5085777531822</c:v>
                </c:pt>
                <c:pt idx="57">
                  <c:v>1383.5085777531822</c:v>
                </c:pt>
                <c:pt idx="58">
                  <c:v>1383.5085777531822</c:v>
                </c:pt>
                <c:pt idx="59">
                  <c:v>1383.5085777531822</c:v>
                </c:pt>
                <c:pt idx="60">
                  <c:v>1904.0365575019041</c:v>
                </c:pt>
                <c:pt idx="61">
                  <c:v>1904.0365575019041</c:v>
                </c:pt>
                <c:pt idx="62">
                  <c:v>1904.0365575019041</c:v>
                </c:pt>
                <c:pt idx="63">
                  <c:v>1904.0365575019041</c:v>
                </c:pt>
                <c:pt idx="64">
                  <c:v>1904.0365575019041</c:v>
                </c:pt>
                <c:pt idx="65">
                  <c:v>1904.0365575019041</c:v>
                </c:pt>
                <c:pt idx="66">
                  <c:v>1904.0365575019041</c:v>
                </c:pt>
                <c:pt idx="67">
                  <c:v>1904.0365575019041</c:v>
                </c:pt>
                <c:pt idx="68">
                  <c:v>1904.0365575019041</c:v>
                </c:pt>
                <c:pt idx="69">
                  <c:v>1904.0365575019041</c:v>
                </c:pt>
                <c:pt idx="70">
                  <c:v>3025.9017187121763</c:v>
                </c:pt>
                <c:pt idx="71">
                  <c:v>3025.9017187121763</c:v>
                </c:pt>
                <c:pt idx="72">
                  <c:v>3025.9017187121763</c:v>
                </c:pt>
                <c:pt idx="73">
                  <c:v>3025.9017187121763</c:v>
                </c:pt>
                <c:pt idx="74">
                  <c:v>3025.9017187121763</c:v>
                </c:pt>
                <c:pt idx="75">
                  <c:v>3025.9017187121763</c:v>
                </c:pt>
                <c:pt idx="76">
                  <c:v>3025.9017187121763</c:v>
                </c:pt>
                <c:pt idx="77">
                  <c:v>3025.9017187121763</c:v>
                </c:pt>
                <c:pt idx="78">
                  <c:v>3025.9017187121763</c:v>
                </c:pt>
                <c:pt idx="79">
                  <c:v>3025.9017187121763</c:v>
                </c:pt>
                <c:pt idx="80">
                  <c:v>7392.0756948551161</c:v>
                </c:pt>
                <c:pt idx="81">
                  <c:v>7392.0756948551161</c:v>
                </c:pt>
                <c:pt idx="82">
                  <c:v>7392.0756948551161</c:v>
                </c:pt>
                <c:pt idx="83">
                  <c:v>7392.0756948551161</c:v>
                </c:pt>
                <c:pt idx="84">
                  <c:v>7392.0756948551161</c:v>
                </c:pt>
                <c:pt idx="85">
                  <c:v>7392.0756948551161</c:v>
                </c:pt>
                <c:pt idx="86">
                  <c:v>7392.0756948551161</c:v>
                </c:pt>
                <c:pt idx="87">
                  <c:v>7392.0756948551161</c:v>
                </c:pt>
                <c:pt idx="88">
                  <c:v>7392.0756948551161</c:v>
                </c:pt>
                <c:pt idx="89">
                  <c:v>7392.0756948551161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D7C-81B7-04BE0851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EC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  <a:r>
                  <a:rPr lang="el-GR" baseline="-25000"/>
                  <a:t>π</a:t>
                </a:r>
                <a:r>
                  <a:rPr lang="en-CA"/>
                  <a:t> (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C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-25000"/>
              <a:t>o</a:t>
            </a:r>
            <a:r>
              <a:rPr lang="en-US" baseline="0"/>
              <a:t> vs V</a:t>
            </a:r>
            <a:r>
              <a:rPr lang="en-US" baseline="-25000"/>
              <a:t>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Simulation!$E$2:$E$91</c:f>
              <c:numCache>
                <c:formatCode>0.00</c:formatCode>
                <c:ptCount val="90"/>
                <c:pt idx="0">
                  <c:v>9.434177</c:v>
                </c:pt>
                <c:pt idx="1">
                  <c:v>8.9361099999999993</c:v>
                </c:pt>
                <c:pt idx="2">
                  <c:v>8.4380410000000001</c:v>
                </c:pt>
                <c:pt idx="3">
                  <c:v>7.939972</c:v>
                </c:pt>
                <c:pt idx="4">
                  <c:v>7.4419040000000001</c:v>
                </c:pt>
                <c:pt idx="5">
                  <c:v>6.943835</c:v>
                </c:pt>
                <c:pt idx="6">
                  <c:v>6.445767</c:v>
                </c:pt>
                <c:pt idx="7">
                  <c:v>5.9476982999999999</c:v>
                </c:pt>
                <c:pt idx="8">
                  <c:v>5.4496298000000003</c:v>
                </c:pt>
                <c:pt idx="9">
                  <c:v>4.9515612200000003</c:v>
                </c:pt>
                <c:pt idx="10">
                  <c:v>8.999331999999999</c:v>
                </c:pt>
                <c:pt idx="11">
                  <c:v>8.5010459999999988</c:v>
                </c:pt>
                <c:pt idx="12">
                  <c:v>8.0027600000000003</c:v>
                </c:pt>
                <c:pt idx="13">
                  <c:v>7.5044729999999999</c:v>
                </c:pt>
                <c:pt idx="14">
                  <c:v>7.0061859999999996</c:v>
                </c:pt>
                <c:pt idx="15">
                  <c:v>6.5078999999999994</c:v>
                </c:pt>
                <c:pt idx="16">
                  <c:v>6.0096129999999999</c:v>
                </c:pt>
                <c:pt idx="17">
                  <c:v>5.5113269999999996</c:v>
                </c:pt>
                <c:pt idx="18">
                  <c:v>5.0130401999999998</c:v>
                </c:pt>
                <c:pt idx="19">
                  <c:v>4.5147536600000002</c:v>
                </c:pt>
                <c:pt idx="20">
                  <c:v>8.5648650000000011</c:v>
                </c:pt>
                <c:pt idx="21">
                  <c:v>8.0663590000000003</c:v>
                </c:pt>
                <c:pt idx="22">
                  <c:v>7.5678520000000002</c:v>
                </c:pt>
                <c:pt idx="23">
                  <c:v>7.0693440000000001</c:v>
                </c:pt>
                <c:pt idx="24">
                  <c:v>6.570837</c:v>
                </c:pt>
                <c:pt idx="25">
                  <c:v>6.07233</c:v>
                </c:pt>
                <c:pt idx="26">
                  <c:v>5.573823</c:v>
                </c:pt>
                <c:pt idx="27">
                  <c:v>5.0753159999999999</c:v>
                </c:pt>
                <c:pt idx="28">
                  <c:v>4.5768082999999997</c:v>
                </c:pt>
                <c:pt idx="29">
                  <c:v>4.0783011599999996</c:v>
                </c:pt>
                <c:pt idx="30">
                  <c:v>8.1307259999999992</c:v>
                </c:pt>
                <c:pt idx="31">
                  <c:v>7.6319970000000001</c:v>
                </c:pt>
                <c:pt idx="32">
                  <c:v>7.1332659999999999</c:v>
                </c:pt>
                <c:pt idx="33">
                  <c:v>6.6345360000000007</c:v>
                </c:pt>
                <c:pt idx="34">
                  <c:v>6.1358060000000005</c:v>
                </c:pt>
                <c:pt idx="35">
                  <c:v>5.6370749999999994</c:v>
                </c:pt>
                <c:pt idx="36">
                  <c:v>5.1383450000000002</c:v>
                </c:pt>
                <c:pt idx="37">
                  <c:v>4.639615</c:v>
                </c:pt>
                <c:pt idx="38">
                  <c:v>4.1408848000000003</c:v>
                </c:pt>
                <c:pt idx="39">
                  <c:v>3.6421545000000002</c:v>
                </c:pt>
                <c:pt idx="40">
                  <c:v>7.6968220000000001</c:v>
                </c:pt>
                <c:pt idx="41">
                  <c:v>7.1978669999999996</c:v>
                </c:pt>
                <c:pt idx="42">
                  <c:v>6.6989109999999998</c:v>
                </c:pt>
                <c:pt idx="43">
                  <c:v>6.1999560000000002</c:v>
                </c:pt>
                <c:pt idx="44">
                  <c:v>5.7010009999999998</c:v>
                </c:pt>
                <c:pt idx="45">
                  <c:v>5.202045</c:v>
                </c:pt>
                <c:pt idx="46">
                  <c:v>4.7030899999999995</c:v>
                </c:pt>
                <c:pt idx="47">
                  <c:v>4.204135</c:v>
                </c:pt>
                <c:pt idx="48">
                  <c:v>3.7051791999999999</c:v>
                </c:pt>
                <c:pt idx="49">
                  <c:v>3.2062238000000001</c:v>
                </c:pt>
                <c:pt idx="50">
                  <c:v>7.262982</c:v>
                </c:pt>
                <c:pt idx="51">
                  <c:v>6.7637999999999998</c:v>
                </c:pt>
                <c:pt idx="52">
                  <c:v>6.2646180000000005</c:v>
                </c:pt>
                <c:pt idx="53">
                  <c:v>5.7654359999999993</c:v>
                </c:pt>
                <c:pt idx="54">
                  <c:v>5.266254</c:v>
                </c:pt>
                <c:pt idx="55">
                  <c:v>4.7670720000000006</c:v>
                </c:pt>
                <c:pt idx="56">
                  <c:v>4.2678910000000005</c:v>
                </c:pt>
                <c:pt idx="57">
                  <c:v>3.7687090000000003</c:v>
                </c:pt>
                <c:pt idx="58">
                  <c:v>3.2695267000000001</c:v>
                </c:pt>
                <c:pt idx="59">
                  <c:v>2.7703448000000002</c:v>
                </c:pt>
                <c:pt idx="60">
                  <c:v>6.8288779999999996</c:v>
                </c:pt>
                <c:pt idx="61">
                  <c:v>6.3294689999999996</c:v>
                </c:pt>
                <c:pt idx="62">
                  <c:v>5.8300610000000006</c:v>
                </c:pt>
                <c:pt idx="63">
                  <c:v>5.3306520000000006</c:v>
                </c:pt>
                <c:pt idx="64">
                  <c:v>4.8312430000000006</c:v>
                </c:pt>
                <c:pt idx="65">
                  <c:v>4.3318349999999999</c:v>
                </c:pt>
                <c:pt idx="66">
                  <c:v>3.8324259999999999</c:v>
                </c:pt>
                <c:pt idx="67">
                  <c:v>3.3330169999999999</c:v>
                </c:pt>
                <c:pt idx="68">
                  <c:v>2.8336087999999999</c:v>
                </c:pt>
                <c:pt idx="69">
                  <c:v>2.3342002000000002</c:v>
                </c:pt>
                <c:pt idx="70">
                  <c:v>6.3937929999999996</c:v>
                </c:pt>
                <c:pt idx="71">
                  <c:v>5.8941590000000001</c:v>
                </c:pt>
                <c:pt idx="72">
                  <c:v>5.3945259999999999</c:v>
                </c:pt>
                <c:pt idx="73">
                  <c:v>4.8948929999999997</c:v>
                </c:pt>
                <c:pt idx="74">
                  <c:v>4.3952609999999996</c:v>
                </c:pt>
                <c:pt idx="75">
                  <c:v>3.8956279999999999</c:v>
                </c:pt>
                <c:pt idx="76">
                  <c:v>3.3959950000000001</c:v>
                </c:pt>
                <c:pt idx="77">
                  <c:v>2.8963619999999999</c:v>
                </c:pt>
                <c:pt idx="78">
                  <c:v>2.3967290000000001</c:v>
                </c:pt>
                <c:pt idx="79">
                  <c:v>1.8970961</c:v>
                </c:pt>
                <c:pt idx="80">
                  <c:v>5.9556360000000002</c:v>
                </c:pt>
                <c:pt idx="81">
                  <c:v>5.4557890000000002</c:v>
                </c:pt>
                <c:pt idx="82">
                  <c:v>4.9559420000000003</c:v>
                </c:pt>
                <c:pt idx="83">
                  <c:v>4.4560949999999995</c:v>
                </c:pt>
                <c:pt idx="84">
                  <c:v>3.956248</c:v>
                </c:pt>
                <c:pt idx="85">
                  <c:v>3.4564010000000001</c:v>
                </c:pt>
                <c:pt idx="86">
                  <c:v>2.9565539999999997</c:v>
                </c:pt>
                <c:pt idx="87">
                  <c:v>2.4567069999999998</c:v>
                </c:pt>
                <c:pt idx="88">
                  <c:v>1.9568599</c:v>
                </c:pt>
                <c:pt idx="89">
                  <c:v>1.4570128</c:v>
                </c:pt>
              </c:numCache>
            </c:numRef>
          </c:xVal>
          <c:yVal>
            <c:numRef>
              <c:f>Simulation!$M$2:$M$91</c:f>
              <c:numCache>
                <c:formatCode>0.00E+00</c:formatCode>
                <c:ptCount val="90"/>
                <c:pt idx="0">
                  <c:v>23417.217044906272</c:v>
                </c:pt>
                <c:pt idx="1">
                  <c:v>23497.490645338639</c:v>
                </c:pt>
                <c:pt idx="2">
                  <c:v>23578.232575686132</c:v>
                </c:pt>
                <c:pt idx="3">
                  <c:v>23659.531309148828</c:v>
                </c:pt>
                <c:pt idx="4">
                  <c:v>23741.435165276227</c:v>
                </c:pt>
                <c:pt idx="5">
                  <c:v>23823.865219853818</c:v>
                </c:pt>
                <c:pt idx="6">
                  <c:v>23906.912796603596</c:v>
                </c:pt>
                <c:pt idx="7">
                  <c:v>23990.510983399112</c:v>
                </c:pt>
                <c:pt idx="8">
                  <c:v>24074.704626086226</c:v>
                </c:pt>
                <c:pt idx="9">
                  <c:v>24159.487773639928</c:v>
                </c:pt>
                <c:pt idx="10">
                  <c:v>31292.19362931123</c:v>
                </c:pt>
                <c:pt idx="11">
                  <c:v>31399.688147604767</c:v>
                </c:pt>
                <c:pt idx="12">
                  <c:v>31507.923739039488</c:v>
                </c:pt>
                <c:pt idx="13">
                  <c:v>31616.844289009474</c:v>
                </c:pt>
                <c:pt idx="14">
                  <c:v>31726.52051177164</c:v>
                </c:pt>
                <c:pt idx="15">
                  <c:v>31837.024994919717</c:v>
                </c:pt>
                <c:pt idx="16">
                  <c:v>31948.236800730854</c:v>
                </c:pt>
                <c:pt idx="17">
                  <c:v>32060.293897964493</c:v>
                </c:pt>
                <c:pt idx="18">
                  <c:v>32173.086977610878</c:v>
                </c:pt>
                <c:pt idx="19">
                  <c:v>32286.693805871881</c:v>
                </c:pt>
                <c:pt idx="20">
                  <c:v>31408.643294609727</c:v>
                </c:pt>
                <c:pt idx="21">
                  <c:v>31516.853803030634</c:v>
                </c:pt>
                <c:pt idx="22">
                  <c:v>31625.739330044322</c:v>
                </c:pt>
                <c:pt idx="23">
                  <c:v>31735.306137613319</c:v>
                </c:pt>
                <c:pt idx="24">
                  <c:v>31845.708973047538</c:v>
                </c:pt>
                <c:pt idx="25">
                  <c:v>31956.882643159446</c:v>
                </c:pt>
                <c:pt idx="26">
                  <c:v>32068.835249203963</c:v>
                </c:pt>
                <c:pt idx="27">
                  <c:v>32181.57500635766</c:v>
                </c:pt>
                <c:pt idx="28">
                  <c:v>32295.056826492582</c:v>
                </c:pt>
                <c:pt idx="29">
                  <c:v>32409.384858635134</c:v>
                </c:pt>
                <c:pt idx="30">
                  <c:v>31594.425819310334</c:v>
                </c:pt>
                <c:pt idx="31">
                  <c:v>31703.545895006304</c:v>
                </c:pt>
                <c:pt idx="32">
                  <c:v>31813.248839758508</c:v>
                </c:pt>
                <c:pt idx="33">
                  <c:v>31923.800976293169</c:v>
                </c:pt>
                <c:pt idx="34">
                  <c:v>32035.124137135714</c:v>
                </c:pt>
                <c:pt idx="35">
                  <c:v>32147.137838396346</c:v>
                </c:pt>
                <c:pt idx="36">
                  <c:v>32260.026821141691</c:v>
                </c:pt>
                <c:pt idx="37">
                  <c:v>32373.711447479782</c:v>
                </c:pt>
                <c:pt idx="38">
                  <c:v>32488.182065253714</c:v>
                </c:pt>
                <c:pt idx="39">
                  <c:v>32603.455960742831</c:v>
                </c:pt>
                <c:pt idx="40">
                  <c:v>47826.689271649004</c:v>
                </c:pt>
                <c:pt idx="41">
                  <c:v>47992.109435248647</c:v>
                </c:pt>
                <c:pt idx="42">
                  <c:v>48158.517913307995</c:v>
                </c:pt>
                <c:pt idx="43">
                  <c:v>48326.245483995655</c:v>
                </c:pt>
                <c:pt idx="44">
                  <c:v>48495.145468713978</c:v>
                </c:pt>
                <c:pt idx="45">
                  <c:v>48665.066872514311</c:v>
                </c:pt>
                <c:pt idx="46">
                  <c:v>48836.347714795724</c:v>
                </c:pt>
                <c:pt idx="47">
                  <c:v>49008.838490527763</c:v>
                </c:pt>
                <c:pt idx="48">
                  <c:v>49182.418608185042</c:v>
                </c:pt>
                <c:pt idx="49">
                  <c:v>49357.29987657271</c:v>
                </c:pt>
                <c:pt idx="50">
                  <c:v>48519.521724088474</c:v>
                </c:pt>
                <c:pt idx="51">
                  <c:v>48687.55292125314</c:v>
                </c:pt>
                <c:pt idx="52">
                  <c:v>48856.752003126836</c:v>
                </c:pt>
                <c:pt idx="53">
                  <c:v>49027.131188076557</c:v>
                </c:pt>
                <c:pt idx="54">
                  <c:v>49198.702865503583</c:v>
                </c:pt>
                <c:pt idx="55">
                  <c:v>49371.479598846039</c:v>
                </c:pt>
                <c:pt idx="56">
                  <c:v>49545.687586435699</c:v>
                </c:pt>
                <c:pt idx="57">
                  <c:v>49720.914345997051</c:v>
                </c:pt>
                <c:pt idx="58">
                  <c:v>49897.319993248682</c:v>
                </c:pt>
                <c:pt idx="59">
                  <c:v>50075.06906005177</c:v>
                </c:pt>
                <c:pt idx="60">
                  <c:v>93500.543471908692</c:v>
                </c:pt>
                <c:pt idx="61">
                  <c:v>93824.583213609018</c:v>
                </c:pt>
                <c:pt idx="62">
                  <c:v>94151.430807525147</c:v>
                </c:pt>
                <c:pt idx="63">
                  <c:v>94480.005668800441</c:v>
                </c:pt>
                <c:pt idx="64">
                  <c:v>94810.881918972344</c:v>
                </c:pt>
                <c:pt idx="65">
                  <c:v>95144.649600095086</c:v>
                </c:pt>
                <c:pt idx="66">
                  <c:v>95480.205759843477</c:v>
                </c:pt>
                <c:pt idx="67">
                  <c:v>95818.137175640572</c:v>
                </c:pt>
                <c:pt idx="68">
                  <c:v>96158.93148195339</c:v>
                </c:pt>
                <c:pt idx="69">
                  <c:v>96501.925816557079</c:v>
                </c:pt>
                <c:pt idx="70">
                  <c:v>134508.08327134696</c:v>
                </c:pt>
                <c:pt idx="71">
                  <c:v>134973.2145387895</c:v>
                </c:pt>
                <c:pt idx="72">
                  <c:v>135442.85795551504</c:v>
                </c:pt>
                <c:pt idx="73">
                  <c:v>135915.7810612045</c:v>
                </c:pt>
                <c:pt idx="74">
                  <c:v>136393.32053962717</c:v>
                </c:pt>
                <c:pt idx="75">
                  <c:v>136872.91610776819</c:v>
                </c:pt>
                <c:pt idx="76">
                  <c:v>137355.89635113711</c:v>
                </c:pt>
                <c:pt idx="77">
                  <c:v>137842.297226886</c:v>
                </c:pt>
                <c:pt idx="78">
                  <c:v>138332.15520330003</c:v>
                </c:pt>
                <c:pt idx="79">
                  <c:v>138825.64217682715</c:v>
                </c:pt>
                <c:pt idx="80">
                  <c:v>300536.47101253376</c:v>
                </c:pt>
                <c:pt idx="81">
                  <c:v>301576.53072764853</c:v>
                </c:pt>
                <c:pt idx="82">
                  <c:v>302623.81406327919</c:v>
                </c:pt>
                <c:pt idx="83">
                  <c:v>303678.39653797919</c:v>
                </c:pt>
                <c:pt idx="84">
                  <c:v>304740.35472664103</c:v>
                </c:pt>
                <c:pt idx="85">
                  <c:v>305809.76627904351</c:v>
                </c:pt>
                <c:pt idx="86">
                  <c:v>306886.70993877394</c:v>
                </c:pt>
                <c:pt idx="87">
                  <c:v>307971.26556256192</c:v>
                </c:pt>
                <c:pt idx="88">
                  <c:v>309062.79772184108</c:v>
                </c:pt>
                <c:pt idx="89">
                  <c:v>310162.09476309229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5-4FD2-9387-82E3C4D2F023}"/>
            </c:ext>
          </c:extLst>
        </c:ser>
        <c:ser>
          <c:idx val="1"/>
          <c:order val="1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Measurement!$E$2:$E$91</c:f>
              <c:numCache>
                <c:formatCode>0.00</c:formatCode>
                <c:ptCount val="90"/>
                <c:pt idx="0">
                  <c:v>9.0155999999999992</c:v>
                </c:pt>
                <c:pt idx="1">
                  <c:v>8.5164000000000009</c:v>
                </c:pt>
                <c:pt idx="2">
                  <c:v>8.0206999999999997</c:v>
                </c:pt>
                <c:pt idx="3">
                  <c:v>7.5287000000000006</c:v>
                </c:pt>
                <c:pt idx="4">
                  <c:v>7.0328999999999997</c:v>
                </c:pt>
                <c:pt idx="5">
                  <c:v>6.5408999999999997</c:v>
                </c:pt>
                <c:pt idx="6">
                  <c:v>6.0488999999999997</c:v>
                </c:pt>
                <c:pt idx="7">
                  <c:v>5.5568799999999996</c:v>
                </c:pt>
                <c:pt idx="8">
                  <c:v>5.06487</c:v>
                </c:pt>
                <c:pt idx="9">
                  <c:v>4.5872999999999999</c:v>
                </c:pt>
                <c:pt idx="10">
                  <c:v>8.6025999999999989</c:v>
                </c:pt>
                <c:pt idx="11">
                  <c:v>8.1021000000000001</c:v>
                </c:pt>
                <c:pt idx="12">
                  <c:v>7.6101000000000001</c:v>
                </c:pt>
                <c:pt idx="13">
                  <c:v>7.1143999999999998</c:v>
                </c:pt>
                <c:pt idx="14">
                  <c:v>6.6226000000000003</c:v>
                </c:pt>
                <c:pt idx="15">
                  <c:v>6.1303999999999998</c:v>
                </c:pt>
                <c:pt idx="16">
                  <c:v>5.6383999999999999</c:v>
                </c:pt>
                <c:pt idx="17">
                  <c:v>5.1445999999999996</c:v>
                </c:pt>
                <c:pt idx="18">
                  <c:v>4.6505999999999998</c:v>
                </c:pt>
                <c:pt idx="19">
                  <c:v>4.1585999999999999</c:v>
                </c:pt>
                <c:pt idx="20">
                  <c:v>8.1927000000000003</c:v>
                </c:pt>
                <c:pt idx="21">
                  <c:v>7.7288999999999994</c:v>
                </c:pt>
                <c:pt idx="22">
                  <c:v>7.2369000000000003</c:v>
                </c:pt>
                <c:pt idx="23">
                  <c:v>6.7410999999999994</c:v>
                </c:pt>
                <c:pt idx="24">
                  <c:v>6.2456999999999994</c:v>
                </c:pt>
                <c:pt idx="25">
                  <c:v>5.7496</c:v>
                </c:pt>
                <c:pt idx="26">
                  <c:v>5.2576000000000001</c:v>
                </c:pt>
                <c:pt idx="27">
                  <c:v>4.76349</c:v>
                </c:pt>
                <c:pt idx="28">
                  <c:v>4.2736000000000001</c:v>
                </c:pt>
                <c:pt idx="29">
                  <c:v>3.7778999999999998</c:v>
                </c:pt>
                <c:pt idx="30">
                  <c:v>7.8551000000000002</c:v>
                </c:pt>
                <c:pt idx="31">
                  <c:v>7.3593000000000002</c:v>
                </c:pt>
                <c:pt idx="32">
                  <c:v>6.8635999999999999</c:v>
                </c:pt>
                <c:pt idx="33">
                  <c:v>6.3679000000000006</c:v>
                </c:pt>
                <c:pt idx="34">
                  <c:v>5.8720999999999997</c:v>
                </c:pt>
                <c:pt idx="35">
                  <c:v>5.3764000000000003</c:v>
                </c:pt>
                <c:pt idx="36">
                  <c:v>4.8806000000000003</c:v>
                </c:pt>
                <c:pt idx="37">
                  <c:v>4.3848900000000004</c:v>
                </c:pt>
                <c:pt idx="38">
                  <c:v>3.8928799999999999</c:v>
                </c:pt>
                <c:pt idx="39">
                  <c:v>3.3971</c:v>
                </c:pt>
                <c:pt idx="40">
                  <c:v>7.4743000000000004</c:v>
                </c:pt>
                <c:pt idx="41">
                  <c:v>6.9786000000000001</c:v>
                </c:pt>
                <c:pt idx="42">
                  <c:v>6.4790999999999999</c:v>
                </c:pt>
                <c:pt idx="43">
                  <c:v>5.9833999999999996</c:v>
                </c:pt>
                <c:pt idx="44">
                  <c:v>5.4877000000000002</c:v>
                </c:pt>
                <c:pt idx="45">
                  <c:v>4.9882</c:v>
                </c:pt>
                <c:pt idx="46">
                  <c:v>4.4924999999999997</c:v>
                </c:pt>
                <c:pt idx="47">
                  <c:v>3.9967100000000002</c:v>
                </c:pt>
                <c:pt idx="48">
                  <c:v>3.5009700000000001</c:v>
                </c:pt>
                <c:pt idx="49">
                  <c:v>3.0052300000000001</c:v>
                </c:pt>
                <c:pt idx="50">
                  <c:v>7.0972999999999997</c:v>
                </c:pt>
                <c:pt idx="51">
                  <c:v>6.6005000000000003</c:v>
                </c:pt>
                <c:pt idx="52">
                  <c:v>6.1021000000000001</c:v>
                </c:pt>
                <c:pt idx="53">
                  <c:v>5.6027000000000005</c:v>
                </c:pt>
                <c:pt idx="54">
                  <c:v>5.1068999999999996</c:v>
                </c:pt>
                <c:pt idx="55">
                  <c:v>4.6045999999999996</c:v>
                </c:pt>
                <c:pt idx="56">
                  <c:v>4.1080000000000005</c:v>
                </c:pt>
                <c:pt idx="57">
                  <c:v>3.6085000000000003</c:v>
                </c:pt>
                <c:pt idx="58">
                  <c:v>3.1127899999999999</c:v>
                </c:pt>
                <c:pt idx="59">
                  <c:v>2.6167199999999999</c:v>
                </c:pt>
                <c:pt idx="60">
                  <c:v>6.7054</c:v>
                </c:pt>
                <c:pt idx="61">
                  <c:v>6.2060000000000004</c:v>
                </c:pt>
                <c:pt idx="62">
                  <c:v>5.7072000000000003</c:v>
                </c:pt>
                <c:pt idx="63">
                  <c:v>5.2107999999999999</c:v>
                </c:pt>
                <c:pt idx="64">
                  <c:v>4.7112999999999996</c:v>
                </c:pt>
                <c:pt idx="65">
                  <c:v>4.2117000000000004</c:v>
                </c:pt>
                <c:pt idx="66">
                  <c:v>3.7123999999999997</c:v>
                </c:pt>
                <c:pt idx="67">
                  <c:v>3.2129000000000003</c:v>
                </c:pt>
                <c:pt idx="68">
                  <c:v>2.7157</c:v>
                </c:pt>
                <c:pt idx="69">
                  <c:v>2.2176900000000002</c:v>
                </c:pt>
                <c:pt idx="70">
                  <c:v>6.3308</c:v>
                </c:pt>
                <c:pt idx="71">
                  <c:v>5.8312999999999997</c:v>
                </c:pt>
                <c:pt idx="72">
                  <c:v>5.3319000000000001</c:v>
                </c:pt>
                <c:pt idx="73">
                  <c:v>4.8286999999999995</c:v>
                </c:pt>
                <c:pt idx="74">
                  <c:v>4.3292000000000002</c:v>
                </c:pt>
                <c:pt idx="75">
                  <c:v>3.8296999999999999</c:v>
                </c:pt>
                <c:pt idx="76">
                  <c:v>3.3265000000000002</c:v>
                </c:pt>
                <c:pt idx="77">
                  <c:v>2.8270999999999997</c:v>
                </c:pt>
                <c:pt idx="78">
                  <c:v>2.3275999999999999</c:v>
                </c:pt>
                <c:pt idx="79">
                  <c:v>1.82813</c:v>
                </c:pt>
                <c:pt idx="80">
                  <c:v>5.9291</c:v>
                </c:pt>
                <c:pt idx="81">
                  <c:v>5.4259000000000004</c:v>
                </c:pt>
                <c:pt idx="82">
                  <c:v>4.9264000000000001</c:v>
                </c:pt>
                <c:pt idx="83">
                  <c:v>4.4231999999999996</c:v>
                </c:pt>
                <c:pt idx="84">
                  <c:v>3.9258999999999999</c:v>
                </c:pt>
                <c:pt idx="85">
                  <c:v>3.4205999999999999</c:v>
                </c:pt>
                <c:pt idx="86">
                  <c:v>2.9211</c:v>
                </c:pt>
                <c:pt idx="87">
                  <c:v>2.4178999999999999</c:v>
                </c:pt>
                <c:pt idx="88">
                  <c:v>1.9184299999999999</c:v>
                </c:pt>
                <c:pt idx="89">
                  <c:v>1.41716</c:v>
                </c:pt>
              </c:numCache>
            </c:numRef>
          </c:xVal>
          <c:yVal>
            <c:numRef>
              <c:f>Measurement!$M$2:$M$91</c:f>
              <c:numCache>
                <c:formatCode>0.00E+00</c:formatCode>
                <c:ptCount val="90"/>
                <c:pt idx="0">
                  <c:v>4368.1430312880948</c:v>
                </c:pt>
                <c:pt idx="1">
                  <c:v>4371.6958113054079</c:v>
                </c:pt>
                <c:pt idx="2">
                  <c:v>4390.8914530787306</c:v>
                </c:pt>
                <c:pt idx="3">
                  <c:v>4427.056522186761</c:v>
                </c:pt>
                <c:pt idx="4">
                  <c:v>4446.2827008582362</c:v>
                </c:pt>
                <c:pt idx="5">
                  <c:v>4483.369825878427</c:v>
                </c:pt>
                <c:pt idx="6">
                  <c:v>4521.0808537482917</c:v>
                </c:pt>
                <c:pt idx="7">
                  <c:v>4559.3349732801771</c:v>
                </c:pt>
                <c:pt idx="8">
                  <c:v>4598.2911466854875</c:v>
                </c:pt>
                <c:pt idx="9">
                  <c:v>4711.2961542675566</c:v>
                </c:pt>
                <c:pt idx="10">
                  <c:v>8803.20927122799</c:v>
                </c:pt>
                <c:pt idx="11">
                  <c:v>8798.3071611538035</c:v>
                </c:pt>
                <c:pt idx="12">
                  <c:v>8877.4019552758746</c:v>
                </c:pt>
                <c:pt idx="13">
                  <c:v>8920.5058717253833</c:v>
                </c:pt>
                <c:pt idx="14">
                  <c:v>9003.8750854798236</c:v>
                </c:pt>
                <c:pt idx="15">
                  <c:v>9084.6366145354204</c:v>
                </c:pt>
                <c:pt idx="16">
                  <c:v>9168.9879294336133</c:v>
                </c:pt>
                <c:pt idx="17">
                  <c:v>9235.4454056581708</c:v>
                </c:pt>
                <c:pt idx="18">
                  <c:v>9300.6828349423122</c:v>
                </c:pt>
                <c:pt idx="19">
                  <c:v>9389.1133824578083</c:v>
                </c:pt>
                <c:pt idx="20">
                  <c:v>4087.6997398736544</c:v>
                </c:pt>
                <c:pt idx="21">
                  <c:v>4279.6005706134092</c:v>
                </c:pt>
                <c:pt idx="22">
                  <c:v>4324.4659939719559</c:v>
                </c:pt>
                <c:pt idx="23">
                  <c:v>4348.3989985505332</c:v>
                </c:pt>
                <c:pt idx="24">
                  <c:v>4374.9171417207999</c:v>
                </c:pt>
                <c:pt idx="25">
                  <c:v>4397.6545842217483</c:v>
                </c:pt>
                <c:pt idx="26">
                  <c:v>4445.0431034482763</c:v>
                </c:pt>
                <c:pt idx="27">
                  <c:v>4480.5908948961996</c:v>
                </c:pt>
                <c:pt idx="28">
                  <c:v>4542.9515418502206</c:v>
                </c:pt>
                <c:pt idx="29">
                  <c:v>4570.0041545492313</c:v>
                </c:pt>
                <c:pt idx="30">
                  <c:v>9820.1271514963591</c:v>
                </c:pt>
                <c:pt idx="31">
                  <c:v>9884.5013266739516</c:v>
                </c:pt>
                <c:pt idx="32">
                  <c:v>9951.2884978001239</c:v>
                </c:pt>
                <c:pt idx="33">
                  <c:v>10018.984337921218</c:v>
                </c:pt>
                <c:pt idx="34">
                  <c:v>10086.000955566175</c:v>
                </c:pt>
                <c:pt idx="35">
                  <c:v>10155.548428479795</c:v>
                </c:pt>
                <c:pt idx="36">
                  <c:v>10224.410720051663</c:v>
                </c:pt>
                <c:pt idx="37">
                  <c:v>10295.719464811171</c:v>
                </c:pt>
                <c:pt idx="38">
                  <c:v>10431.216234022928</c:v>
                </c:pt>
                <c:pt idx="39">
                  <c:v>10504.229557140488</c:v>
                </c:pt>
                <c:pt idx="40">
                  <c:v>13043.82727791517</c:v>
                </c:pt>
                <c:pt idx="41">
                  <c:v>13151.400076716534</c:v>
                </c:pt>
                <c:pt idx="42">
                  <c:v>13164.023804952962</c:v>
                </c:pt>
                <c:pt idx="43">
                  <c:v>13273.596593108789</c:v>
                </c:pt>
                <c:pt idx="44">
                  <c:v>13385.008783915669</c:v>
                </c:pt>
                <c:pt idx="45">
                  <c:v>13398.085189527159</c:v>
                </c:pt>
                <c:pt idx="46">
                  <c:v>13511.605911330047</c:v>
                </c:pt>
                <c:pt idx="47">
                  <c:v>13624.629935027519</c:v>
                </c:pt>
                <c:pt idx="48">
                  <c:v>13740.93741859207</c:v>
                </c:pt>
                <c:pt idx="49">
                  <c:v>13859.247731269073</c:v>
                </c:pt>
                <c:pt idx="50">
                  <c:v>23590.762354109742</c:v>
                </c:pt>
                <c:pt idx="51">
                  <c:v>23779.724655819788</c:v>
                </c:pt>
                <c:pt idx="52">
                  <c:v>23875.345564212119</c:v>
                </c:pt>
                <c:pt idx="53">
                  <c:v>23911.401963251952</c:v>
                </c:pt>
                <c:pt idx="54">
                  <c:v>24166.878656830319</c:v>
                </c:pt>
                <c:pt idx="55">
                  <c:v>24026.302478502781</c:v>
                </c:pt>
                <c:pt idx="56">
                  <c:v>24234.693877551028</c:v>
                </c:pt>
                <c:pt idx="57">
                  <c:v>24265.644955300133</c:v>
                </c:pt>
                <c:pt idx="58">
                  <c:v>24534.490328245651</c:v>
                </c:pt>
                <c:pt idx="59">
                  <c:v>24786.057190565643</c:v>
                </c:pt>
                <c:pt idx="60">
                  <c:v>31680.244399185336</c:v>
                </c:pt>
                <c:pt idx="61">
                  <c:v>31744.897959183716</c:v>
                </c:pt>
                <c:pt idx="62">
                  <c:v>31874.999999999982</c:v>
                </c:pt>
                <c:pt idx="63">
                  <c:v>32271.784232365131</c:v>
                </c:pt>
                <c:pt idx="64">
                  <c:v>32327.675788015247</c:v>
                </c:pt>
                <c:pt idx="65">
                  <c:v>32372.528616024971</c:v>
                </c:pt>
                <c:pt idx="66">
                  <c:v>32451.321279554926</c:v>
                </c:pt>
                <c:pt idx="67">
                  <c:v>32507.836990595621</c:v>
                </c:pt>
                <c:pt idx="68">
                  <c:v>32827.998593035525</c:v>
                </c:pt>
                <c:pt idx="69">
                  <c:v>33059.402784173421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5-4FD2-9387-82E3C4D2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5856"/>
        <c:axId val="690598384"/>
      </c:scatterChart>
      <c:valAx>
        <c:axId val="10228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-25000"/>
                  <a:t>EC</a:t>
                </a:r>
                <a:r>
                  <a:rPr lang="en-CA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8384"/>
        <c:crosses val="autoZero"/>
        <c:crossBetween val="midCat"/>
      </c:valAx>
      <c:valAx>
        <c:axId val="6905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r</a:t>
                </a:r>
                <a:r>
                  <a:rPr lang="en-CA" baseline="-25000"/>
                  <a:t>o</a:t>
                </a:r>
                <a:r>
                  <a:rPr lang="en-CA" baseline="0"/>
                  <a:t> (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CA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Simulation!$E$32:$E$41</c:f>
              <c:numCache>
                <c:formatCode>0.00</c:formatCode>
                <c:ptCount val="10"/>
                <c:pt idx="0">
                  <c:v>8.1307259999999992</c:v>
                </c:pt>
                <c:pt idx="1">
                  <c:v>7.6319970000000001</c:v>
                </c:pt>
                <c:pt idx="2">
                  <c:v>7.1332659999999999</c:v>
                </c:pt>
                <c:pt idx="3">
                  <c:v>6.6345360000000007</c:v>
                </c:pt>
                <c:pt idx="4">
                  <c:v>6.1358060000000005</c:v>
                </c:pt>
                <c:pt idx="5">
                  <c:v>5.6370749999999994</c:v>
                </c:pt>
                <c:pt idx="6">
                  <c:v>5.1383450000000002</c:v>
                </c:pt>
                <c:pt idx="7">
                  <c:v>4.639615</c:v>
                </c:pt>
                <c:pt idx="8">
                  <c:v>4.1408848000000003</c:v>
                </c:pt>
                <c:pt idx="9">
                  <c:v>3.6421545000000002</c:v>
                </c:pt>
              </c:numCache>
            </c:numRef>
          </c:xVal>
          <c:yVal>
            <c:numRef>
              <c:f>Simulation!$I$32:$I$41</c:f>
              <c:numCache>
                <c:formatCode>0.00E+00</c:formatCode>
                <c:ptCount val="10"/>
                <c:pt idx="0">
                  <c:v>3.6927399999999986E-3</c:v>
                </c:pt>
                <c:pt idx="1">
                  <c:v>3.6800299999999986E-3</c:v>
                </c:pt>
                <c:pt idx="2">
                  <c:v>3.6673400000000011E-3</c:v>
                </c:pt>
                <c:pt idx="3">
                  <c:v>3.6546399999999981E-3</c:v>
                </c:pt>
                <c:pt idx="4">
                  <c:v>3.6419399999999989E-3</c:v>
                </c:pt>
                <c:pt idx="5">
                  <c:v>3.6292500000000018E-3</c:v>
                </c:pt>
                <c:pt idx="6">
                  <c:v>3.6165500000000005E-3</c:v>
                </c:pt>
                <c:pt idx="7">
                  <c:v>3.6038499999999996E-3</c:v>
                </c:pt>
                <c:pt idx="8">
                  <c:v>3.5911519999999998E-3</c:v>
                </c:pt>
                <c:pt idx="9">
                  <c:v>3.5784550000000004E-3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986-A9C4-743DBC7A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Simulation!$E$42:$E$51</c:f>
              <c:numCache>
                <c:formatCode>0.00</c:formatCode>
                <c:ptCount val="10"/>
                <c:pt idx="0">
                  <c:v>7.6968220000000001</c:v>
                </c:pt>
                <c:pt idx="1">
                  <c:v>7.1978669999999996</c:v>
                </c:pt>
                <c:pt idx="2">
                  <c:v>6.6989109999999998</c:v>
                </c:pt>
                <c:pt idx="3">
                  <c:v>6.1999560000000002</c:v>
                </c:pt>
                <c:pt idx="4">
                  <c:v>5.7010009999999998</c:v>
                </c:pt>
                <c:pt idx="5">
                  <c:v>5.202045</c:v>
                </c:pt>
                <c:pt idx="6">
                  <c:v>4.7030899999999995</c:v>
                </c:pt>
                <c:pt idx="7">
                  <c:v>4.204135</c:v>
                </c:pt>
                <c:pt idx="8">
                  <c:v>3.7051791999999999</c:v>
                </c:pt>
                <c:pt idx="9">
                  <c:v>3.2062238000000001</c:v>
                </c:pt>
              </c:numCache>
            </c:numRef>
          </c:xVal>
          <c:yVal>
            <c:numRef>
              <c:f>Simulation!$I$42:$I$51</c:f>
              <c:numCache>
                <c:formatCode>0.00E+00</c:formatCode>
                <c:ptCount val="10"/>
                <c:pt idx="0">
                  <c:v>3.0317799999999995E-3</c:v>
                </c:pt>
                <c:pt idx="1">
                  <c:v>3.0213300000000044E-3</c:v>
                </c:pt>
                <c:pt idx="2">
                  <c:v>3.0108900000000017E-3</c:v>
                </c:pt>
                <c:pt idx="3">
                  <c:v>3.0004400000000018E-3</c:v>
                </c:pt>
                <c:pt idx="4">
                  <c:v>2.9899899999999979E-3</c:v>
                </c:pt>
                <c:pt idx="5">
                  <c:v>2.9795499999999996E-3</c:v>
                </c:pt>
                <c:pt idx="6">
                  <c:v>2.9691000000000001E-3</c:v>
                </c:pt>
                <c:pt idx="7">
                  <c:v>2.9586500000000006E-3</c:v>
                </c:pt>
                <c:pt idx="8">
                  <c:v>2.9482079999999999E-3</c:v>
                </c:pt>
                <c:pt idx="9">
                  <c:v>2.937762E-3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2-4F9C-9A03-63AB57DC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Simulation!$E$52:$E$61</c:f>
              <c:numCache>
                <c:formatCode>0.00</c:formatCode>
                <c:ptCount val="10"/>
                <c:pt idx="0">
                  <c:v>7.262982</c:v>
                </c:pt>
                <c:pt idx="1">
                  <c:v>6.7637999999999998</c:v>
                </c:pt>
                <c:pt idx="2">
                  <c:v>6.2646180000000005</c:v>
                </c:pt>
                <c:pt idx="3">
                  <c:v>5.7654359999999993</c:v>
                </c:pt>
                <c:pt idx="4">
                  <c:v>5.266254</c:v>
                </c:pt>
                <c:pt idx="5">
                  <c:v>4.7670720000000006</c:v>
                </c:pt>
                <c:pt idx="6">
                  <c:v>4.2678910000000005</c:v>
                </c:pt>
                <c:pt idx="7">
                  <c:v>3.7687090000000003</c:v>
                </c:pt>
                <c:pt idx="8">
                  <c:v>3.2695267000000001</c:v>
                </c:pt>
                <c:pt idx="9">
                  <c:v>2.7703448000000002</c:v>
                </c:pt>
              </c:numCache>
            </c:numRef>
          </c:xVal>
          <c:yVal>
            <c:numRef>
              <c:f>Simulation!$I$52:$I$61</c:f>
              <c:numCache>
                <c:formatCode>0.00E+00</c:formatCode>
                <c:ptCount val="10"/>
                <c:pt idx="0">
                  <c:v>2.3701799999999995E-3</c:v>
                </c:pt>
                <c:pt idx="1">
                  <c:v>2.3620000000000017E-3</c:v>
                </c:pt>
                <c:pt idx="2">
                  <c:v>2.35382E-3</c:v>
                </c:pt>
                <c:pt idx="3">
                  <c:v>2.3456400000000021E-3</c:v>
                </c:pt>
                <c:pt idx="4">
                  <c:v>2.33746E-3</c:v>
                </c:pt>
                <c:pt idx="5">
                  <c:v>2.3292799999999978E-3</c:v>
                </c:pt>
                <c:pt idx="6">
                  <c:v>2.3210899999999992E-3</c:v>
                </c:pt>
                <c:pt idx="7">
                  <c:v>2.3129099999999992E-3</c:v>
                </c:pt>
                <c:pt idx="8">
                  <c:v>2.3047329999999998E-3</c:v>
                </c:pt>
                <c:pt idx="9">
                  <c:v>2.2965519999999999E-3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B-4ACD-A03B-4ADF00B6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Simulation!$E$62:$E$71</c:f>
              <c:numCache>
                <c:formatCode>0.00</c:formatCode>
                <c:ptCount val="10"/>
                <c:pt idx="0">
                  <c:v>6.8288779999999996</c:v>
                </c:pt>
                <c:pt idx="1">
                  <c:v>6.3294689999999996</c:v>
                </c:pt>
                <c:pt idx="2">
                  <c:v>5.8300610000000006</c:v>
                </c:pt>
                <c:pt idx="3">
                  <c:v>5.3306520000000006</c:v>
                </c:pt>
                <c:pt idx="4">
                  <c:v>4.8312430000000006</c:v>
                </c:pt>
                <c:pt idx="5">
                  <c:v>4.3318349999999999</c:v>
                </c:pt>
                <c:pt idx="6">
                  <c:v>3.8324259999999999</c:v>
                </c:pt>
                <c:pt idx="7">
                  <c:v>3.3330169999999999</c:v>
                </c:pt>
                <c:pt idx="8">
                  <c:v>2.8336087999999999</c:v>
                </c:pt>
                <c:pt idx="9">
                  <c:v>2.3342002000000002</c:v>
                </c:pt>
              </c:numCache>
            </c:numRef>
          </c:xVal>
          <c:yVal>
            <c:numRef>
              <c:f>Simulation!$I$62:$I$71</c:f>
              <c:numCache>
                <c:formatCode>0.00E+00</c:formatCode>
                <c:ptCount val="10"/>
                <c:pt idx="0">
                  <c:v>1.7112200000000044E-3</c:v>
                </c:pt>
                <c:pt idx="1">
                  <c:v>1.7053100000000044E-3</c:v>
                </c:pt>
                <c:pt idx="2">
                  <c:v>1.6993899999999983E-3</c:v>
                </c:pt>
                <c:pt idx="3">
                  <c:v>1.6934799999999983E-3</c:v>
                </c:pt>
                <c:pt idx="4">
                  <c:v>1.6875699999999983E-3</c:v>
                </c:pt>
                <c:pt idx="5">
                  <c:v>1.6816500000000011E-3</c:v>
                </c:pt>
                <c:pt idx="6">
                  <c:v>1.6757399999999989E-3</c:v>
                </c:pt>
                <c:pt idx="7">
                  <c:v>1.6698300000000011E-3</c:v>
                </c:pt>
                <c:pt idx="8">
                  <c:v>1.6639119999999996E-3</c:v>
                </c:pt>
                <c:pt idx="9">
                  <c:v>1.6579979999999999E-3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D-412B-AACB-195D31F5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Simulation!$E$72:$E$81</c:f>
              <c:numCache>
                <c:formatCode>0.00</c:formatCode>
                <c:ptCount val="10"/>
                <c:pt idx="0">
                  <c:v>6.3937929999999996</c:v>
                </c:pt>
                <c:pt idx="1">
                  <c:v>5.8941590000000001</c:v>
                </c:pt>
                <c:pt idx="2">
                  <c:v>5.3945259999999999</c:v>
                </c:pt>
                <c:pt idx="3">
                  <c:v>4.8948929999999997</c:v>
                </c:pt>
                <c:pt idx="4">
                  <c:v>4.3952609999999996</c:v>
                </c:pt>
                <c:pt idx="5">
                  <c:v>3.8956279999999999</c:v>
                </c:pt>
                <c:pt idx="6">
                  <c:v>3.3959950000000001</c:v>
                </c:pt>
                <c:pt idx="7">
                  <c:v>2.8963619999999999</c:v>
                </c:pt>
                <c:pt idx="8">
                  <c:v>2.3967290000000001</c:v>
                </c:pt>
                <c:pt idx="9">
                  <c:v>1.8970961</c:v>
                </c:pt>
              </c:numCache>
            </c:numRef>
          </c:xVal>
          <c:yVal>
            <c:numRef>
              <c:f>Simulation!$I$72:$I$81</c:f>
              <c:numCache>
                <c:formatCode>0.00E+00</c:formatCode>
                <c:ptCount val="10"/>
                <c:pt idx="0">
                  <c:v>1.0620700000000039E-3</c:v>
                </c:pt>
                <c:pt idx="1">
                  <c:v>1.0584099999999986E-3</c:v>
                </c:pt>
                <c:pt idx="2">
                  <c:v>1.0547400000000006E-3</c:v>
                </c:pt>
                <c:pt idx="3">
                  <c:v>1.0510699999999984E-3</c:v>
                </c:pt>
                <c:pt idx="4">
                  <c:v>1.0473899999999992E-3</c:v>
                </c:pt>
                <c:pt idx="5">
                  <c:v>1.0437200000000012E-3</c:v>
                </c:pt>
                <c:pt idx="6">
                  <c:v>1.040049999999999E-3</c:v>
                </c:pt>
                <c:pt idx="7">
                  <c:v>1.0363799999999991E-3</c:v>
                </c:pt>
                <c:pt idx="8">
                  <c:v>1.0327100000000001E-3</c:v>
                </c:pt>
                <c:pt idx="9">
                  <c:v>1.0290389999999998E-3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C-4F6E-B09A-F2308653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Simulation!$E$82:$E$91</c:f>
              <c:numCache>
                <c:formatCode>0.00</c:formatCode>
                <c:ptCount val="10"/>
                <c:pt idx="0">
                  <c:v>5.9556360000000002</c:v>
                </c:pt>
                <c:pt idx="1">
                  <c:v>5.4557890000000002</c:v>
                </c:pt>
                <c:pt idx="2">
                  <c:v>4.9559420000000003</c:v>
                </c:pt>
                <c:pt idx="3">
                  <c:v>4.4560949999999995</c:v>
                </c:pt>
                <c:pt idx="4">
                  <c:v>3.956248</c:v>
                </c:pt>
                <c:pt idx="5">
                  <c:v>3.4564010000000001</c:v>
                </c:pt>
                <c:pt idx="6">
                  <c:v>2.9565539999999997</c:v>
                </c:pt>
                <c:pt idx="7">
                  <c:v>2.4567069999999998</c:v>
                </c:pt>
                <c:pt idx="8">
                  <c:v>1.9568599</c:v>
                </c:pt>
                <c:pt idx="9">
                  <c:v>1.4570128</c:v>
                </c:pt>
              </c:numCache>
            </c:numRef>
          </c:xVal>
          <c:yVal>
            <c:numRef>
              <c:f>Simulation!$I$82:$I$91</c:f>
              <c:numCache>
                <c:formatCode>0.00E+00</c:formatCode>
                <c:ptCount val="10"/>
                <c:pt idx="0">
                  <c:v>4.4363999999999846E-4</c:v>
                </c:pt>
                <c:pt idx="1">
                  <c:v>4.4210999999999778E-4</c:v>
                </c:pt>
                <c:pt idx="2">
                  <c:v>4.405800000000015E-4</c:v>
                </c:pt>
                <c:pt idx="3">
                  <c:v>4.3905000000000083E-4</c:v>
                </c:pt>
                <c:pt idx="4">
                  <c:v>4.3752000000000011E-4</c:v>
                </c:pt>
                <c:pt idx="5">
                  <c:v>4.3598999999999944E-4</c:v>
                </c:pt>
                <c:pt idx="6">
                  <c:v>4.3446000000000093E-4</c:v>
                </c:pt>
                <c:pt idx="7">
                  <c:v>4.3293000000000026E-4</c:v>
                </c:pt>
                <c:pt idx="8">
                  <c:v>4.3140100000000015E-4</c:v>
                </c:pt>
                <c:pt idx="9">
                  <c:v>4.2987200000000003E-4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4FCA-9AD2-B7AE30F3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169794</xdr:colOff>
      <xdr:row>0</xdr:row>
      <xdr:rowOff>77028</xdr:rowOff>
    </xdr:from>
    <xdr:to>
      <xdr:col>7</xdr:col>
      <xdr:colOff>474594</xdr:colOff>
      <xdr:row>14</xdr:row>
      <xdr:rowOff>153228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736A8-6680-45B8-B115-158A5D36F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533400</xdr:colOff>
      <xdr:row>16</xdr:row>
      <xdr:rowOff>123825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A2DD24-669D-4DE4-BEEF-B9765C614B5C}"/>
            </a:ext>
          </a:extLst>
        </xdr:cNvPr>
        <xdr:cNvSpPr txBox="1"/>
      </xdr:nvSpPr>
      <xdr:spPr>
        <a:xfrm>
          <a:off x="8458200" y="317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7</xdr:col>
      <xdr:colOff>472502</xdr:colOff>
      <xdr:row>0</xdr:row>
      <xdr:rowOff>78075</xdr:rowOff>
    </xdr:from>
    <xdr:to>
      <xdr:col>15</xdr:col>
      <xdr:colOff>169167</xdr:colOff>
      <xdr:row>14</xdr:row>
      <xdr:rowOff>154275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E4B59-7F32-4EB0-A63E-0A6555AC4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165593</xdr:colOff>
      <xdr:row>0</xdr:row>
      <xdr:rowOff>72196</xdr:rowOff>
    </xdr:from>
    <xdr:to>
      <xdr:col>22</xdr:col>
      <xdr:colOff>470393</xdr:colOff>
      <xdr:row>14</xdr:row>
      <xdr:rowOff>148396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47FA8-64D5-44A9-B03E-B4211E49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164684</xdr:colOff>
      <xdr:row>14</xdr:row>
      <xdr:rowOff>108975</xdr:rowOff>
    </xdr:from>
    <xdr:to>
      <xdr:col>7</xdr:col>
      <xdr:colOff>474263</xdr:colOff>
      <xdr:row>28</xdr:row>
      <xdr:rowOff>185175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A9186-465E-4AFA-91A1-41155652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474890</xdr:colOff>
      <xdr:row>14</xdr:row>
      <xdr:rowOff>111064</xdr:rowOff>
    </xdr:from>
    <xdr:to>
      <xdr:col>15</xdr:col>
      <xdr:colOff>166776</xdr:colOff>
      <xdr:row>28</xdr:row>
      <xdr:rowOff>187264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EA244F-1045-498F-84B5-E1EDF01EE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164682</xdr:colOff>
      <xdr:row>14</xdr:row>
      <xdr:rowOff>103828</xdr:rowOff>
    </xdr:from>
    <xdr:to>
      <xdr:col>22</xdr:col>
      <xdr:colOff>474261</xdr:colOff>
      <xdr:row>28</xdr:row>
      <xdr:rowOff>180028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D8FD9-34B7-49A3-9509-4B0F8166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161630</xdr:colOff>
      <xdr:row>28</xdr:row>
      <xdr:rowOff>103392</xdr:rowOff>
    </xdr:from>
    <xdr:to>
      <xdr:col>7</xdr:col>
      <xdr:colOff>480392</xdr:colOff>
      <xdr:row>42</xdr:row>
      <xdr:rowOff>179592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726F2A-3A81-4F7A-8229-7CC09132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472620</xdr:colOff>
      <xdr:row>28</xdr:row>
      <xdr:rowOff>96156</xdr:rowOff>
    </xdr:from>
    <xdr:to>
      <xdr:col>15</xdr:col>
      <xdr:colOff>169285</xdr:colOff>
      <xdr:row>42</xdr:row>
      <xdr:rowOff>172356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0793F4-6BF6-499B-9664-572E7FC29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168846</xdr:colOff>
      <xdr:row>28</xdr:row>
      <xdr:rowOff>96765</xdr:rowOff>
    </xdr:from>
    <xdr:to>
      <xdr:col>22</xdr:col>
      <xdr:colOff>476959</xdr:colOff>
      <xdr:row>42</xdr:row>
      <xdr:rowOff>172965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01C67D-DC22-428F-B16F-0176C2F2F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305898</xdr:colOff>
      <xdr:row>0</xdr:row>
      <xdr:rowOff>131152</xdr:rowOff>
    </xdr:from>
    <xdr:to>
      <xdr:col>8</xdr:col>
      <xdr:colOff>2563</xdr:colOff>
      <xdr:row>15</xdr:row>
      <xdr:rowOff>16852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1F3FB-0E63-49AC-BFFA-136207082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5343</xdr:colOff>
      <xdr:row>0</xdr:row>
      <xdr:rowOff>128704</xdr:rowOff>
    </xdr:from>
    <xdr:to>
      <xdr:col>15</xdr:col>
      <xdr:colOff>306659</xdr:colOff>
      <xdr:row>15</xdr:row>
      <xdr:rowOff>14404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11EA9-BD29-4DD7-96FE-DDB0D10C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305050</xdr:colOff>
      <xdr:row>15</xdr:row>
      <xdr:rowOff>19300</xdr:rowOff>
    </xdr:from>
    <xdr:to>
      <xdr:col>8</xdr:col>
      <xdr:colOff>1179</xdr:colOff>
      <xdr:row>29</xdr:row>
      <xdr:rowOff>95500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1922B-56FE-49A7-9ED2-11D5F2FA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7175</xdr:colOff>
      <xdr:row>15</xdr:row>
      <xdr:rowOff>16852</xdr:rowOff>
    </xdr:from>
    <xdr:to>
      <xdr:col>15</xdr:col>
      <xdr:colOff>306659</xdr:colOff>
      <xdr:row>29</xdr:row>
      <xdr:rowOff>93052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B1568-7521-4E19-8C06-FA6BCCB8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307016</xdr:colOff>
      <xdr:row>29</xdr:row>
      <xdr:rowOff>87923</xdr:rowOff>
    </xdr:from>
    <xdr:to>
      <xdr:col>8</xdr:col>
      <xdr:colOff>3145</xdr:colOff>
      <xdr:row>43</xdr:row>
      <xdr:rowOff>164123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DD70EB-2650-48BC-8C0A-0F6578255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2529</xdr:colOff>
      <xdr:row>29</xdr:row>
      <xdr:rowOff>85474</xdr:rowOff>
    </xdr:from>
    <xdr:to>
      <xdr:col>15</xdr:col>
      <xdr:colOff>306400</xdr:colOff>
      <xdr:row>43</xdr:row>
      <xdr:rowOff>161674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A5913-A28C-4CA1-9994-F7A37185C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1%20Part1%20-%20DC%20Parameters%20of%20NPN-BJT%202N39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Measurement"/>
      <sheetName val="Q1"/>
      <sheetName val="Q2"/>
    </sheetNames>
    <sheetDataSet>
      <sheetData sheetId="0">
        <row r="2">
          <cell r="E2">
            <v>4.9419509000000001</v>
          </cell>
          <cell r="F2">
            <v>0.69368799999999986</v>
          </cell>
          <cell r="I2">
            <v>5.5804909999999999E-3</v>
          </cell>
          <cell r="K2">
            <v>129.58863640163554</v>
          </cell>
          <cell r="L2">
            <v>933.33</v>
          </cell>
          <cell r="M2">
            <v>167248.72417140356</v>
          </cell>
          <cell r="N2">
            <v>0.22321964</v>
          </cell>
          <cell r="O2">
            <v>580.54316547430847</v>
          </cell>
        </row>
        <row r="3">
          <cell r="E3">
            <v>5.4416511999999999</v>
          </cell>
          <cell r="F3">
            <v>0.69368799999999986</v>
          </cell>
          <cell r="I3">
            <v>5.5834880000000002E-3</v>
          </cell>
          <cell r="K3">
            <v>129.65823191631262</v>
          </cell>
          <cell r="M3">
            <v>167158.95153710368</v>
          </cell>
          <cell r="N3">
            <v>0.22333951999999999</v>
          </cell>
          <cell r="O3">
            <v>580.54316547430847</v>
          </cell>
        </row>
        <row r="4">
          <cell r="E4">
            <v>5.9413514999999997</v>
          </cell>
          <cell r="F4">
            <v>0.69368799999999986</v>
          </cell>
          <cell r="I4">
            <v>5.5864849999999995E-3</v>
          </cell>
          <cell r="K4">
            <v>129.72782743098966</v>
          </cell>
          <cell r="M4">
            <v>167069.27522404518</v>
          </cell>
          <cell r="N4">
            <v>0.22345939999999997</v>
          </cell>
          <cell r="O4">
            <v>580.54316547430847</v>
          </cell>
        </row>
        <row r="5">
          <cell r="E5">
            <v>6.441052</v>
          </cell>
          <cell r="F5">
            <v>0.69368799999999986</v>
          </cell>
          <cell r="I5">
            <v>5.58948E-3</v>
          </cell>
          <cell r="K5">
            <v>129.7973765022135</v>
          </cell>
          <cell r="M5">
            <v>166979.75482513581</v>
          </cell>
          <cell r="N5">
            <v>0.22357919999999998</v>
          </cell>
          <cell r="O5">
            <v>580.54316547430847</v>
          </cell>
        </row>
        <row r="6">
          <cell r="E6">
            <v>6.9407519999999998</v>
          </cell>
          <cell r="F6">
            <v>0.69368799999999986</v>
          </cell>
          <cell r="I6">
            <v>5.5924799999999995E-3</v>
          </cell>
          <cell r="K6">
            <v>129.86704168207041</v>
          </cell>
          <cell r="M6">
            <v>166890.18110033477</v>
          </cell>
          <cell r="N6">
            <v>0.22369919999999996</v>
          </cell>
          <cell r="O6">
            <v>580.54316547430847</v>
          </cell>
        </row>
        <row r="7">
          <cell r="E7">
            <v>7.4404520000000005</v>
          </cell>
          <cell r="F7">
            <v>0.69368799999999986</v>
          </cell>
          <cell r="I7">
            <v>5.595479999999999E-3</v>
          </cell>
          <cell r="K7">
            <v>129.93670686192732</v>
          </cell>
          <cell r="M7">
            <v>166800.70342490729</v>
          </cell>
          <cell r="N7">
            <v>0.22381919999999994</v>
          </cell>
          <cell r="O7">
            <v>580.54316547430847</v>
          </cell>
        </row>
        <row r="8">
          <cell r="E8">
            <v>7.9401530000000005</v>
          </cell>
          <cell r="F8">
            <v>0.69368799999999986</v>
          </cell>
          <cell r="I8">
            <v>5.5984699999999995E-3</v>
          </cell>
          <cell r="K8">
            <v>130.00613982451804</v>
          </cell>
          <cell r="M8">
            <v>166711.61942459282</v>
          </cell>
          <cell r="N8">
            <v>0.22393879999999997</v>
          </cell>
          <cell r="O8">
            <v>580.54316547430847</v>
          </cell>
        </row>
        <row r="9">
          <cell r="E9">
            <v>8.4398529999999994</v>
          </cell>
          <cell r="F9">
            <v>0.69368799999999986</v>
          </cell>
          <cell r="I9">
            <v>5.6014700000000016E-3</v>
          </cell>
          <cell r="K9">
            <v>130.07580500437501</v>
          </cell>
          <cell r="M9">
            <v>166622.33306614152</v>
          </cell>
          <cell r="N9">
            <v>0.22405880000000006</v>
          </cell>
          <cell r="O9">
            <v>580.54316547430847</v>
          </cell>
        </row>
        <row r="10">
          <cell r="E10">
            <v>8.9395530000000001</v>
          </cell>
          <cell r="F10">
            <v>0.69368799999999986</v>
          </cell>
          <cell r="I10">
            <v>5.6044699999999994E-3</v>
          </cell>
          <cell r="K10">
            <v>130.14547018423187</v>
          </cell>
          <cell r="M10">
            <v>166533.14229534642</v>
          </cell>
          <cell r="N10">
            <v>0.22417879999999996</v>
          </cell>
          <cell r="O10">
            <v>580.54316547430847</v>
          </cell>
        </row>
        <row r="11">
          <cell r="E11">
            <v>9.439254</v>
          </cell>
          <cell r="F11">
            <v>0.69368799999999986</v>
          </cell>
          <cell r="I11">
            <v>5.6074599999999999E-3</v>
          </cell>
          <cell r="K11">
            <v>130.21490314682262</v>
          </cell>
          <cell r="M11">
            <v>166444.34378488659</v>
          </cell>
          <cell r="N11">
            <v>0.22429839999999998</v>
          </cell>
          <cell r="O11">
            <v>580.54316547430847</v>
          </cell>
        </row>
        <row r="12">
          <cell r="E12">
            <v>4.5027945259999997</v>
          </cell>
          <cell r="F12">
            <v>0.6884030000000001</v>
          </cell>
          <cell r="I12">
            <v>4.9720547399999997E-3</v>
          </cell>
          <cell r="K12">
            <v>130.4454468822386</v>
          </cell>
          <cell r="L12">
            <v>980</v>
          </cell>
          <cell r="M12">
            <v>197101.61115402362</v>
          </cell>
          <cell r="N12">
            <v>0.19888218959999998</v>
          </cell>
          <cell r="O12">
            <v>655.89305480091423</v>
          </cell>
        </row>
        <row r="13">
          <cell r="E13">
            <v>5.0025275000000002</v>
          </cell>
          <cell r="F13">
            <v>0.6884030000000001</v>
          </cell>
          <cell r="I13">
            <v>4.9747250000000002E-3</v>
          </cell>
          <cell r="K13">
            <v>130.51550308177912</v>
          </cell>
          <cell r="M13">
            <v>196995.81383895592</v>
          </cell>
          <cell r="N13">
            <v>0.198989</v>
          </cell>
          <cell r="O13">
            <v>655.89305480091423</v>
          </cell>
        </row>
        <row r="14">
          <cell r="E14">
            <v>5.5022609999999998</v>
          </cell>
          <cell r="F14">
            <v>0.6884030000000001</v>
          </cell>
          <cell r="I14">
            <v>4.9773899999999991E-3</v>
          </cell>
          <cell r="K14">
            <v>130.58542128142088</v>
          </cell>
          <cell r="M14">
            <v>196890.33810892861</v>
          </cell>
          <cell r="N14">
            <v>0.19909559999999996</v>
          </cell>
          <cell r="O14">
            <v>655.89305480091423</v>
          </cell>
        </row>
        <row r="15">
          <cell r="E15">
            <v>6.0019939999999998</v>
          </cell>
          <cell r="F15">
            <v>0.6884030000000001</v>
          </cell>
          <cell r="I15">
            <v>4.9800599999999997E-3</v>
          </cell>
          <cell r="K15">
            <v>130.65547065967363</v>
          </cell>
          <cell r="M15">
            <v>196784.77769344146</v>
          </cell>
          <cell r="N15">
            <v>0.19920239999999997</v>
          </cell>
          <cell r="O15">
            <v>655.89305480091423</v>
          </cell>
        </row>
        <row r="16">
          <cell r="E16">
            <v>6.5017259999999997</v>
          </cell>
          <cell r="F16">
            <v>0.6884030000000001</v>
          </cell>
          <cell r="I16">
            <v>4.9827399999999985E-3</v>
          </cell>
          <cell r="K16">
            <v>130.72578239514826</v>
          </cell>
          <cell r="M16">
            <v>196678.93568598808</v>
          </cell>
          <cell r="N16">
            <v>0.19930959999999992</v>
          </cell>
          <cell r="O16">
            <v>655.89305480091423</v>
          </cell>
        </row>
        <row r="17">
          <cell r="E17">
            <v>7.0014599999999998</v>
          </cell>
          <cell r="F17">
            <v>0.6884030000000001</v>
          </cell>
          <cell r="I17">
            <v>4.9854000000000018E-3</v>
          </cell>
          <cell r="K17">
            <v>130.79556941617915</v>
          </cell>
          <cell r="M17">
            <v>196573.99606852001</v>
          </cell>
          <cell r="N17">
            <v>0.19941600000000007</v>
          </cell>
          <cell r="O17">
            <v>655.89305480091423</v>
          </cell>
        </row>
        <row r="18">
          <cell r="E18">
            <v>7.5011930000000007</v>
          </cell>
          <cell r="F18">
            <v>0.6884030000000001</v>
          </cell>
          <cell r="I18">
            <v>4.9880699999999981E-3</v>
          </cell>
          <cell r="K18">
            <v>130.86561879443178</v>
          </cell>
          <cell r="M18">
            <v>196468.77449594741</v>
          </cell>
          <cell r="N18">
            <v>0.19952279999999992</v>
          </cell>
          <cell r="O18">
            <v>655.89305480091423</v>
          </cell>
        </row>
        <row r="19">
          <cell r="E19">
            <v>8.0009259999999998</v>
          </cell>
          <cell r="F19">
            <v>0.6884030000000001</v>
          </cell>
          <cell r="I19">
            <v>4.9907399999999979E-3</v>
          </cell>
          <cell r="K19">
            <v>130.93566817268453</v>
          </cell>
          <cell r="M19">
            <v>196363.66550852187</v>
          </cell>
          <cell r="N19">
            <v>0.19962959999999991</v>
          </cell>
          <cell r="O19">
            <v>655.89305480091423</v>
          </cell>
        </row>
        <row r="20">
          <cell r="E20">
            <v>8.5006589999999989</v>
          </cell>
          <cell r="F20">
            <v>0.6884030000000001</v>
          </cell>
          <cell r="I20">
            <v>4.9934100000000028E-3</v>
          </cell>
          <cell r="K20">
            <v>131.00571755093739</v>
          </cell>
          <cell r="M20">
            <v>196258.6689256439</v>
          </cell>
          <cell r="N20">
            <v>0.19973640000000009</v>
          </cell>
          <cell r="O20">
            <v>655.89305480091423</v>
          </cell>
        </row>
        <row r="21">
          <cell r="E21">
            <v>9.0003910000000005</v>
          </cell>
          <cell r="F21">
            <v>0.6884030000000001</v>
          </cell>
          <cell r="I21">
            <v>4.9960900000000042E-3</v>
          </cell>
          <cell r="K21">
            <v>131.07602928641208</v>
          </cell>
          <cell r="M21">
            <v>196153.3919525067</v>
          </cell>
          <cell r="N21">
            <v>0.19984360000000015</v>
          </cell>
          <cell r="O21">
            <v>655.89305480091423</v>
          </cell>
        </row>
        <row r="22">
          <cell r="E22">
            <v>4.0652169000000002</v>
          </cell>
          <cell r="F22">
            <v>0.68235100000000015</v>
          </cell>
          <cell r="I22">
            <v>4.3478309999999999E-3</v>
          </cell>
          <cell r="K22">
            <v>131.05156693791298</v>
          </cell>
          <cell r="L22">
            <v>860</v>
          </cell>
          <cell r="M22">
            <v>197799.77648625258</v>
          </cell>
          <cell r="N22">
            <v>0.17391324</v>
          </cell>
          <cell r="O22">
            <v>753.54565838640565</v>
          </cell>
        </row>
        <row r="23">
          <cell r="E23">
            <v>4.5649834</v>
          </cell>
          <cell r="F23">
            <v>0.68235100000000015</v>
          </cell>
          <cell r="I23">
            <v>4.3501659999999999E-3</v>
          </cell>
          <cell r="K23">
            <v>131.12194810240626</v>
          </cell>
          <cell r="M23">
            <v>197693.60525552358</v>
          </cell>
          <cell r="N23">
            <v>0.17400663999999999</v>
          </cell>
          <cell r="O23">
            <v>753.54565838640565</v>
          </cell>
        </row>
        <row r="24">
          <cell r="E24">
            <v>5.0647500000000001</v>
          </cell>
          <cell r="F24">
            <v>0.68235100000000015</v>
          </cell>
          <cell r="I24">
            <v>4.3524999999999987E-3</v>
          </cell>
          <cell r="K24">
            <v>131.19229912507319</v>
          </cell>
          <cell r="M24">
            <v>197587.5933371626</v>
          </cell>
          <cell r="N24">
            <v>0.17409999999999995</v>
          </cell>
          <cell r="O24">
            <v>753.54565838640565</v>
          </cell>
        </row>
        <row r="25">
          <cell r="E25">
            <v>5.5645170000000004</v>
          </cell>
          <cell r="F25">
            <v>0.68235100000000015</v>
          </cell>
          <cell r="I25">
            <v>4.3548300000000005E-3</v>
          </cell>
          <cell r="K25">
            <v>131.26252958043486</v>
          </cell>
          <cell r="M25">
            <v>197481.87644523435</v>
          </cell>
          <cell r="N25">
            <v>0.17419320000000002</v>
          </cell>
          <cell r="O25">
            <v>753.54565838640565</v>
          </cell>
        </row>
        <row r="26">
          <cell r="E26">
            <v>6.0642829999999996</v>
          </cell>
          <cell r="F26">
            <v>0.68235100000000015</v>
          </cell>
          <cell r="I26">
            <v>4.3571699999999988E-3</v>
          </cell>
          <cell r="K26">
            <v>131.33306145405976</v>
          </cell>
          <cell r="M26">
            <v>197375.81962604172</v>
          </cell>
          <cell r="N26">
            <v>0.17428679999999994</v>
          </cell>
          <cell r="O26">
            <v>753.54565838640565</v>
          </cell>
        </row>
        <row r="27">
          <cell r="E27">
            <v>6.5640499999999999</v>
          </cell>
          <cell r="F27">
            <v>0.68235100000000015</v>
          </cell>
          <cell r="I27">
            <v>4.3595000000000005E-3</v>
          </cell>
          <cell r="K27">
            <v>131.40329190942143</v>
          </cell>
          <cell r="M27">
            <v>197270.32916618875</v>
          </cell>
          <cell r="N27">
            <v>0.17438000000000001</v>
          </cell>
          <cell r="O27">
            <v>753.54565838640565</v>
          </cell>
        </row>
        <row r="28">
          <cell r="E28">
            <v>7.0638160000000001</v>
          </cell>
          <cell r="F28">
            <v>0.68235100000000015</v>
          </cell>
          <cell r="I28">
            <v>4.3618399999999988E-3</v>
          </cell>
          <cell r="K28">
            <v>131.47382378304636</v>
          </cell>
          <cell r="M28">
            <v>197164.49938558045</v>
          </cell>
          <cell r="N28">
            <v>0.17447359999999995</v>
          </cell>
          <cell r="O28">
            <v>753.54565838640565</v>
          </cell>
        </row>
        <row r="29">
          <cell r="E29">
            <v>7.5635829999999995</v>
          </cell>
          <cell r="F29">
            <v>0.68235100000000015</v>
          </cell>
          <cell r="I29">
            <v>4.3641700000000005E-3</v>
          </cell>
          <cell r="K29">
            <v>131.54405423840802</v>
          </cell>
          <cell r="M29">
            <v>197059.23463109822</v>
          </cell>
          <cell r="N29">
            <v>0.17456680000000002</v>
          </cell>
          <cell r="O29">
            <v>753.54565838640565</v>
          </cell>
        </row>
        <row r="30">
          <cell r="E30">
            <v>8.0633489999999988</v>
          </cell>
          <cell r="F30">
            <v>0.68235100000000015</v>
          </cell>
          <cell r="I30">
            <v>4.3665100000000031E-3</v>
          </cell>
          <cell r="K30">
            <v>131.61458611203307</v>
          </cell>
          <cell r="M30">
            <v>196953.63116081251</v>
          </cell>
          <cell r="N30">
            <v>0.1746604000000001</v>
          </cell>
          <cell r="O30">
            <v>753.54565838640565</v>
          </cell>
        </row>
        <row r="31">
          <cell r="E31">
            <v>8.5631160000000008</v>
          </cell>
          <cell r="F31">
            <v>0.68235100000000015</v>
          </cell>
          <cell r="I31">
            <v>4.3688400000000006E-3</v>
          </cell>
          <cell r="K31">
            <v>131.68481656739459</v>
          </cell>
          <cell r="M31">
            <v>196848.591388103</v>
          </cell>
          <cell r="N31">
            <v>0.17475360000000001</v>
          </cell>
          <cell r="O31">
            <v>753.54565838640565</v>
          </cell>
        </row>
        <row r="32">
          <cell r="E32">
            <v>3.6292567999999998</v>
          </cell>
          <cell r="F32">
            <v>0.67527900000000018</v>
          </cell>
          <cell r="I32">
            <v>3.7074320000000001E-3</v>
          </cell>
          <cell r="K32">
            <v>131.24949331279092</v>
          </cell>
          <cell r="L32">
            <v>925</v>
          </cell>
          <cell r="M32">
            <v>249498.84448318943</v>
          </cell>
          <cell r="N32">
            <v>0.14829728</v>
          </cell>
          <cell r="O32">
            <v>885.04316001474137</v>
          </cell>
        </row>
        <row r="33">
          <cell r="E33">
            <v>4.1290579000000003</v>
          </cell>
          <cell r="F33">
            <v>0.67527900000000018</v>
          </cell>
          <cell r="I33">
            <v>3.7094210000000005E-3</v>
          </cell>
          <cell r="K33">
            <v>131.3199073466017</v>
          </cell>
          <cell r="M33">
            <v>249365.06263376412</v>
          </cell>
          <cell r="N33">
            <v>0.14837684000000001</v>
          </cell>
          <cell r="O33">
            <v>885.04316001474137</v>
          </cell>
        </row>
        <row r="34">
          <cell r="E34">
            <v>4.6288590000000003</v>
          </cell>
          <cell r="F34">
            <v>0.67527900000000018</v>
          </cell>
          <cell r="I34">
            <v>3.7114099999999996E-3</v>
          </cell>
          <cell r="K34">
            <v>131.39032138041244</v>
          </cell>
          <cell r="M34">
            <v>249231.42417571761</v>
          </cell>
          <cell r="N34">
            <v>0.14845639999999999</v>
          </cell>
          <cell r="O34">
            <v>885.04316001474137</v>
          </cell>
        </row>
        <row r="35">
          <cell r="E35">
            <v>5.12866</v>
          </cell>
          <cell r="F35">
            <v>0.67527900000000018</v>
          </cell>
          <cell r="I35">
            <v>3.7133999999999999E-3</v>
          </cell>
          <cell r="K35">
            <v>131.46077081594962</v>
          </cell>
          <cell r="M35">
            <v>249097.86179781333</v>
          </cell>
          <cell r="N35">
            <v>0.148536</v>
          </cell>
          <cell r="O35">
            <v>885.04316001474137</v>
          </cell>
        </row>
        <row r="36">
          <cell r="E36">
            <v>5.6284609999999997</v>
          </cell>
          <cell r="F36">
            <v>0.67527900000000018</v>
          </cell>
          <cell r="I36">
            <v>3.7153899999999985E-3</v>
          </cell>
          <cell r="K36">
            <v>131.53122025148676</v>
          </cell>
          <cell r="M36">
            <v>248964.44249459691</v>
          </cell>
          <cell r="N36">
            <v>0.14861559999999993</v>
          </cell>
          <cell r="O36">
            <v>885.04316001474137</v>
          </cell>
        </row>
        <row r="37">
          <cell r="E37">
            <v>6.1282619999999994</v>
          </cell>
          <cell r="F37">
            <v>0.67527900000000018</v>
          </cell>
          <cell r="I37">
            <v>3.717380000000001E-3</v>
          </cell>
          <cell r="K37">
            <v>131.60166968702401</v>
          </cell>
          <cell r="M37">
            <v>248831.16603629431</v>
          </cell>
          <cell r="N37">
            <v>0.14869520000000003</v>
          </cell>
          <cell r="O37">
            <v>885.04316001474137</v>
          </cell>
        </row>
        <row r="38">
          <cell r="E38">
            <v>6.628063</v>
          </cell>
          <cell r="F38">
            <v>0.67527900000000018</v>
          </cell>
          <cell r="I38">
            <v>3.7193699999999996E-3</v>
          </cell>
          <cell r="K38">
            <v>131.67211912256113</v>
          </cell>
          <cell r="M38">
            <v>248698.03219362421</v>
          </cell>
          <cell r="N38">
            <v>0.14877479999999998</v>
          </cell>
          <cell r="O38">
            <v>885.04316001474137</v>
          </cell>
        </row>
        <row r="39">
          <cell r="E39">
            <v>7.1278640000000006</v>
          </cell>
          <cell r="F39">
            <v>0.67527900000000018</v>
          </cell>
          <cell r="I39">
            <v>3.7213599999999982E-3</v>
          </cell>
          <cell r="K39">
            <v>131.74256855809824</v>
          </cell>
          <cell r="M39">
            <v>248565.04073779492</v>
          </cell>
          <cell r="N39">
            <v>0.14885439999999991</v>
          </cell>
          <cell r="O39">
            <v>885.04316001474137</v>
          </cell>
        </row>
        <row r="40">
          <cell r="E40">
            <v>7.6276650000000004</v>
          </cell>
          <cell r="F40">
            <v>0.67527900000000018</v>
          </cell>
          <cell r="I40">
            <v>3.7233499999999964E-3</v>
          </cell>
          <cell r="K40">
            <v>131.81301799363536</v>
          </cell>
          <cell r="M40">
            <v>248432.1914405041</v>
          </cell>
          <cell r="N40">
            <v>0.14893399999999984</v>
          </cell>
          <cell r="O40">
            <v>885.04316001474137</v>
          </cell>
        </row>
        <row r="41">
          <cell r="E41">
            <v>8.1274660000000001</v>
          </cell>
          <cell r="F41">
            <v>0.67527900000000018</v>
          </cell>
          <cell r="I41">
            <v>3.7253399999999993E-3</v>
          </cell>
          <cell r="K41">
            <v>131.88346742917264</v>
          </cell>
          <cell r="M41">
            <v>248299.48407393691</v>
          </cell>
          <cell r="N41">
            <v>0.14901359999999997</v>
          </cell>
          <cell r="O41">
            <v>885.04316001474137</v>
          </cell>
        </row>
        <row r="42">
          <cell r="E42">
            <v>3.1948908</v>
          </cell>
          <cell r="F42">
            <v>0.66678300000000013</v>
          </cell>
          <cell r="I42">
            <v>3.0510919999999996E-3</v>
          </cell>
          <cell r="K42">
            <v>130.76760541346991</v>
          </cell>
          <cell r="L42">
            <v>1000</v>
          </cell>
          <cell r="M42">
            <v>327751.50667367619</v>
          </cell>
          <cell r="N42">
            <v>0.12204367999999997</v>
          </cell>
          <cell r="O42">
            <v>1071.4819924593385</v>
          </cell>
        </row>
        <row r="43">
          <cell r="E43">
            <v>3.6947271000000002</v>
          </cell>
          <cell r="F43">
            <v>0.66678300000000013</v>
          </cell>
          <cell r="I43">
            <v>3.0527289999999997E-3</v>
          </cell>
          <cell r="K43">
            <v>130.83776605433613</v>
          </cell>
          <cell r="M43">
            <v>327575.752711754</v>
          </cell>
          <cell r="N43">
            <v>0.12210915999999998</v>
          </cell>
          <cell r="O43">
            <v>1071.4819924593385</v>
          </cell>
        </row>
        <row r="44">
          <cell r="E44">
            <v>4.1945630000000005</v>
          </cell>
          <cell r="F44">
            <v>0.66678300000000013</v>
          </cell>
          <cell r="I44">
            <v>3.0543699999999994E-3</v>
          </cell>
          <cell r="K44">
            <v>130.90809813232116</v>
          </cell>
          <cell r="M44">
            <v>327399.75837897835</v>
          </cell>
          <cell r="N44">
            <v>0.12217479999999997</v>
          </cell>
          <cell r="O44">
            <v>1071.4819924593385</v>
          </cell>
        </row>
        <row r="45">
          <cell r="E45">
            <v>4.6943999999999999</v>
          </cell>
          <cell r="F45">
            <v>0.66678300000000013</v>
          </cell>
          <cell r="I45">
            <v>3.056000000000001E-3</v>
          </cell>
          <cell r="K45">
            <v>130.97795875822956</v>
          </cell>
          <cell r="M45">
            <v>327225.13089005224</v>
          </cell>
          <cell r="N45">
            <v>0.12224000000000003</v>
          </cell>
          <cell r="O45">
            <v>1071.4819924593385</v>
          </cell>
        </row>
        <row r="46">
          <cell r="E46">
            <v>5.1942360000000001</v>
          </cell>
          <cell r="F46">
            <v>0.66678300000000013</v>
          </cell>
          <cell r="I46">
            <v>3.0576399999999991E-3</v>
          </cell>
          <cell r="K46">
            <v>131.04824797693482</v>
          </cell>
          <cell r="M46">
            <v>327049.61996834172</v>
          </cell>
          <cell r="N46">
            <v>0.12230559999999996</v>
          </cell>
          <cell r="O46">
            <v>1071.4819924593385</v>
          </cell>
        </row>
        <row r="47">
          <cell r="E47">
            <v>5.6940720000000002</v>
          </cell>
          <cell r="F47">
            <v>0.66678300000000013</v>
          </cell>
          <cell r="I47">
            <v>3.0592800000000019E-3</v>
          </cell>
          <cell r="K47">
            <v>131.11853719564027</v>
          </cell>
          <cell r="M47">
            <v>326874.29722026078</v>
          </cell>
          <cell r="N47">
            <v>0.12237120000000007</v>
          </cell>
          <cell r="O47">
            <v>1071.4819924593385</v>
          </cell>
        </row>
        <row r="48">
          <cell r="E48">
            <v>6.1939080000000004</v>
          </cell>
          <cell r="F48">
            <v>0.66678300000000013</v>
          </cell>
          <cell r="I48">
            <v>3.0609200000000004E-3</v>
          </cell>
          <cell r="K48">
            <v>131.18882641434556</v>
          </cell>
          <cell r="M48">
            <v>326699.16234334774</v>
          </cell>
          <cell r="N48">
            <v>0.12243680000000001</v>
          </cell>
          <cell r="O48">
            <v>1071.4819924593385</v>
          </cell>
        </row>
        <row r="49">
          <cell r="E49">
            <v>6.6937449999999998</v>
          </cell>
          <cell r="F49">
            <v>0.66678300000000013</v>
          </cell>
          <cell r="I49">
            <v>3.0625500000000016E-3</v>
          </cell>
          <cell r="K49">
            <v>131.25868704025393</v>
          </cell>
          <cell r="M49">
            <v>326525.28121989826</v>
          </cell>
          <cell r="N49">
            <v>0.12250200000000006</v>
          </cell>
          <cell r="O49">
            <v>1071.4819924593385</v>
          </cell>
        </row>
        <row r="50">
          <cell r="E50">
            <v>7.193581</v>
          </cell>
          <cell r="F50">
            <v>0.66678300000000013</v>
          </cell>
          <cell r="I50">
            <v>3.0641900000000001E-3</v>
          </cell>
          <cell r="K50">
            <v>131.32897625895922</v>
          </cell>
          <cell r="M50">
            <v>326350.5200395537</v>
          </cell>
          <cell r="N50">
            <v>0.1225676</v>
          </cell>
          <cell r="O50">
            <v>1071.4819924593385</v>
          </cell>
        </row>
        <row r="51">
          <cell r="E51">
            <v>7.6934180000000003</v>
          </cell>
          <cell r="F51">
            <v>0.66678300000000013</v>
          </cell>
          <cell r="I51">
            <v>3.0658199999999969E-3</v>
          </cell>
          <cell r="K51">
            <v>131.39883688486742</v>
          </cell>
          <cell r="M51">
            <v>326177.00973964581</v>
          </cell>
          <cell r="N51">
            <v>0.12263279999999988</v>
          </cell>
          <cell r="O51">
            <v>1071.4819924593385</v>
          </cell>
        </row>
        <row r="52">
          <cell r="E52">
            <v>2.7619559000000002</v>
          </cell>
          <cell r="F52">
            <v>0.65616600000000003</v>
          </cell>
          <cell r="I52">
            <v>2.3804409999999996E-3</v>
          </cell>
          <cell r="K52">
            <v>129.102782571533</v>
          </cell>
          <cell r="L52">
            <v>800</v>
          </cell>
          <cell r="M52">
            <v>336072.18158316048</v>
          </cell>
          <cell r="N52">
            <v>9.5217639999999978E-2</v>
          </cell>
          <cell r="O52">
            <v>1355.8704308522351</v>
          </cell>
        </row>
        <row r="53">
          <cell r="E53">
            <v>3.2618283999999997</v>
          </cell>
          <cell r="F53">
            <v>0.65616500000000011</v>
          </cell>
          <cell r="I53">
            <v>2.3817160000000003E-3</v>
          </cell>
          <cell r="K53">
            <v>129.17186190738326</v>
          </cell>
          <cell r="M53">
            <v>335892.27263032197</v>
          </cell>
          <cell r="N53">
            <v>9.5268640000000002E-2</v>
          </cell>
          <cell r="O53">
            <v>1355.8696954987838</v>
          </cell>
        </row>
        <row r="54">
          <cell r="E54">
            <v>3.761701</v>
          </cell>
          <cell r="F54">
            <v>0.65616500000000011</v>
          </cell>
          <cell r="I54">
            <v>2.3829900000000002E-3</v>
          </cell>
          <cell r="K54">
            <v>129.24095702706589</v>
          </cell>
          <cell r="M54">
            <v>335712.6970738442</v>
          </cell>
          <cell r="N54">
            <v>9.5319600000000004E-2</v>
          </cell>
          <cell r="O54">
            <v>1355.8696954987838</v>
          </cell>
        </row>
        <row r="55">
          <cell r="E55">
            <v>4.2615730000000003</v>
          </cell>
          <cell r="F55">
            <v>0.65616500000000011</v>
          </cell>
          <cell r="I55">
            <v>2.3842699999999995E-3</v>
          </cell>
          <cell r="K55">
            <v>129.31037755547538</v>
          </cell>
          <cell r="M55">
            <v>335532.46905761521</v>
          </cell>
          <cell r="N55">
            <v>9.5370799999999978E-2</v>
          </cell>
          <cell r="O55">
            <v>1355.8696954987838</v>
          </cell>
        </row>
        <row r="56">
          <cell r="E56">
            <v>4.7614459999999994</v>
          </cell>
          <cell r="F56">
            <v>0.65616500000000011</v>
          </cell>
          <cell r="I56">
            <v>2.3855400000000015E-3</v>
          </cell>
          <cell r="K56">
            <v>129.37925573600683</v>
          </cell>
          <cell r="M56">
            <v>335353.84022066259</v>
          </cell>
          <cell r="N56">
            <v>9.5421600000000051E-2</v>
          </cell>
          <cell r="O56">
            <v>1355.8696954987838</v>
          </cell>
        </row>
        <row r="57">
          <cell r="E57">
            <v>5.2613180000000002</v>
          </cell>
          <cell r="F57">
            <v>0.65616500000000011</v>
          </cell>
          <cell r="I57">
            <v>2.3868199999999983E-3</v>
          </cell>
          <cell r="K57">
            <v>129.44867626441621</v>
          </cell>
          <cell r="M57">
            <v>335173.99720129737</v>
          </cell>
          <cell r="N57">
            <v>9.5472799999999927E-2</v>
          </cell>
          <cell r="O57">
            <v>1355.8696954987838</v>
          </cell>
        </row>
        <row r="58">
          <cell r="E58">
            <v>5.76119</v>
          </cell>
          <cell r="F58">
            <v>0.65616500000000011</v>
          </cell>
          <cell r="I58">
            <v>2.3880999999999998E-3</v>
          </cell>
          <cell r="K58">
            <v>129.51809679282582</v>
          </cell>
          <cell r="M58">
            <v>334994.34697039489</v>
          </cell>
          <cell r="N58">
            <v>9.5523999999999984E-2</v>
          </cell>
          <cell r="O58">
            <v>1355.8696954987838</v>
          </cell>
        </row>
        <row r="59">
          <cell r="E59">
            <v>6.261063</v>
          </cell>
          <cell r="F59">
            <v>0.65616500000000011</v>
          </cell>
          <cell r="I59">
            <v>2.3893699999999996E-3</v>
          </cell>
          <cell r="K59">
            <v>129.58697497335714</v>
          </cell>
          <cell r="M59">
            <v>334816.2904866137</v>
          </cell>
          <cell r="N59">
            <v>9.5574799999999974E-2</v>
          </cell>
          <cell r="O59">
            <v>1355.8696954987838</v>
          </cell>
        </row>
        <row r="60">
          <cell r="E60">
            <v>6.7609349999999999</v>
          </cell>
          <cell r="F60">
            <v>0.65616500000000011</v>
          </cell>
          <cell r="I60">
            <v>2.3906500000000007E-3</v>
          </cell>
          <cell r="K60">
            <v>129.65639550176675</v>
          </cell>
          <cell r="M60">
            <v>334637.02340367675</v>
          </cell>
          <cell r="N60">
            <v>9.5626000000000017E-2</v>
          </cell>
          <cell r="O60">
            <v>1355.8696954987838</v>
          </cell>
        </row>
        <row r="61">
          <cell r="E61">
            <v>7.2608069999999998</v>
          </cell>
          <cell r="F61">
            <v>0.65616500000000011</v>
          </cell>
          <cell r="I61">
            <v>2.3919300000000022E-3</v>
          </cell>
          <cell r="K61">
            <v>129.72581603017636</v>
          </cell>
          <cell r="M61">
            <v>334457.94818410208</v>
          </cell>
          <cell r="N61">
            <v>9.5677200000000087E-2</v>
          </cell>
          <cell r="O61">
            <v>1355.8696954987838</v>
          </cell>
        </row>
        <row r="62">
          <cell r="E62">
            <v>2.3299639000000001</v>
          </cell>
          <cell r="F62">
            <v>0.64207400000000003</v>
          </cell>
          <cell r="I62">
            <v>1.7003610000000003E-3</v>
          </cell>
          <cell r="K62">
            <v>125.2175008063768</v>
          </cell>
          <cell r="L62">
            <v>850</v>
          </cell>
          <cell r="M62">
            <v>499893.84607151063</v>
          </cell>
          <cell r="N62">
            <v>6.8014440000000009E-2</v>
          </cell>
          <cell r="O62">
            <v>1841.042884516535</v>
          </cell>
        </row>
        <row r="63">
          <cell r="E63">
            <v>2.8298727000000001</v>
          </cell>
          <cell r="F63">
            <v>0.64207400000000003</v>
          </cell>
          <cell r="I63">
            <v>1.7012729999999999E-3</v>
          </cell>
          <cell r="K63">
            <v>125.28466205080395</v>
          </cell>
          <cell r="M63">
            <v>499625.86839384394</v>
          </cell>
          <cell r="N63">
            <v>6.8050919999999987E-2</v>
          </cell>
          <cell r="O63">
            <v>1841.042884516535</v>
          </cell>
        </row>
        <row r="64">
          <cell r="E64">
            <v>3.3297819999999998</v>
          </cell>
          <cell r="F64">
            <v>0.64207400000000003</v>
          </cell>
          <cell r="I64">
            <v>1.7021799999999998E-3</v>
          </cell>
          <cell r="K64">
            <v>125.3514550866542</v>
          </cell>
          <cell r="M64">
            <v>499359.64469092584</v>
          </cell>
          <cell r="N64">
            <v>6.8087199999999987E-2</v>
          </cell>
          <cell r="O64">
            <v>1841.042884516535</v>
          </cell>
        </row>
        <row r="65">
          <cell r="E65">
            <v>3.829691</v>
          </cell>
          <cell r="F65">
            <v>0.64207400000000003</v>
          </cell>
          <cell r="I65">
            <v>1.7030900000000004E-3</v>
          </cell>
          <cell r="K65">
            <v>125.41846904765065</v>
          </cell>
          <cell r="M65">
            <v>499092.82539384282</v>
          </cell>
          <cell r="N65">
            <v>6.8123600000000006E-2</v>
          </cell>
          <cell r="O65">
            <v>1841.042884516535</v>
          </cell>
        </row>
        <row r="66">
          <cell r="E66">
            <v>4.3296000000000001</v>
          </cell>
          <cell r="F66">
            <v>0.64207400000000003</v>
          </cell>
          <cell r="I66">
            <v>1.7039999999999989E-3</v>
          </cell>
          <cell r="K66">
            <v>125.48548300864694</v>
          </cell>
          <cell r="M66">
            <v>498826.29107981251</v>
          </cell>
          <cell r="N66">
            <v>6.8159999999999957E-2</v>
          </cell>
          <cell r="O66">
            <v>1841.042884516535</v>
          </cell>
        </row>
        <row r="67">
          <cell r="E67">
            <v>4.8295089999999998</v>
          </cell>
          <cell r="F67">
            <v>0.64207400000000003</v>
          </cell>
          <cell r="I67">
            <v>1.7049100000000018E-3</v>
          </cell>
          <cell r="K67">
            <v>125.55249696964354</v>
          </cell>
          <cell r="M67">
            <v>498560.04129250173</v>
          </cell>
          <cell r="N67">
            <v>6.819640000000006E-2</v>
          </cell>
          <cell r="O67">
            <v>1841.042884516535</v>
          </cell>
        </row>
        <row r="68">
          <cell r="E68">
            <v>5.3294169999999994</v>
          </cell>
          <cell r="F68">
            <v>0.64207400000000003</v>
          </cell>
          <cell r="I68">
            <v>1.7058300000000015E-3</v>
          </cell>
          <cell r="K68">
            <v>125.62024734779374</v>
          </cell>
          <cell r="M68">
            <v>498291.15445267071</v>
          </cell>
          <cell r="N68">
            <v>6.8233200000000049E-2</v>
          </cell>
          <cell r="O68">
            <v>1841.042884516535</v>
          </cell>
        </row>
        <row r="69">
          <cell r="E69">
            <v>5.829326</v>
          </cell>
          <cell r="F69">
            <v>0.64207400000000003</v>
          </cell>
          <cell r="I69">
            <v>1.70674E-3</v>
          </cell>
          <cell r="K69">
            <v>125.68726130879003</v>
          </cell>
          <cell r="M69">
            <v>498025.47546785098</v>
          </cell>
          <cell r="N69">
            <v>6.82696E-2</v>
          </cell>
          <cell r="O69">
            <v>1841.042884516535</v>
          </cell>
        </row>
        <row r="70">
          <cell r="E70">
            <v>6.3292349999999997</v>
          </cell>
          <cell r="F70">
            <v>0.64207400000000003</v>
          </cell>
          <cell r="I70">
            <v>1.7076500000000028E-3</v>
          </cell>
          <cell r="K70">
            <v>125.75427526978663</v>
          </cell>
          <cell r="M70">
            <v>497760.0796416119</v>
          </cell>
          <cell r="N70">
            <v>6.8306000000000103E-2</v>
          </cell>
          <cell r="O70">
            <v>1841.042884516535</v>
          </cell>
        </row>
        <row r="71">
          <cell r="E71">
            <v>6.8291440000000003</v>
          </cell>
          <cell r="F71">
            <v>0.64207400000000003</v>
          </cell>
          <cell r="I71">
            <v>1.7085599999999968E-3</v>
          </cell>
          <cell r="K71">
            <v>125.8212892307826</v>
          </cell>
          <cell r="M71">
            <v>497494.96652151615</v>
          </cell>
          <cell r="N71">
            <v>6.8342399999999873E-2</v>
          </cell>
          <cell r="O71">
            <v>1841.042884516535</v>
          </cell>
        </row>
        <row r="72">
          <cell r="E72">
            <v>1.8975610000000001</v>
          </cell>
          <cell r="F72">
            <v>0.62132810000000005</v>
          </cell>
          <cell r="I72">
            <v>1.02439E-3</v>
          </cell>
          <cell r="K72">
            <v>116.58390350254744</v>
          </cell>
          <cell r="L72">
            <v>1000</v>
          </cell>
          <cell r="M72">
            <v>976190.70861683541</v>
          </cell>
          <cell r="N72">
            <v>4.0975600000000001E-2</v>
          </cell>
          <cell r="O72">
            <v>2845.2030843367138</v>
          </cell>
        </row>
        <row r="73">
          <cell r="E73">
            <v>2.3975062</v>
          </cell>
          <cell r="F73">
            <v>0.62132810000000005</v>
          </cell>
          <cell r="I73">
            <v>1.0249379999999998E-3</v>
          </cell>
          <cell r="K73">
            <v>116.64627035415607</v>
          </cell>
          <cell r="M73">
            <v>975668.77215987723</v>
          </cell>
          <cell r="N73">
            <v>4.0997519999999989E-2</v>
          </cell>
          <cell r="O73">
            <v>2845.2030843367138</v>
          </cell>
        </row>
        <row r="74">
          <cell r="E74">
            <v>2.8974510000000002</v>
          </cell>
          <cell r="F74">
            <v>0.62132810000000005</v>
          </cell>
          <cell r="I74">
            <v>1.02549E-3</v>
          </cell>
          <cell r="K74">
            <v>116.70909243825825</v>
          </cell>
          <cell r="M74">
            <v>975143.58989361185</v>
          </cell>
          <cell r="N74">
            <v>4.1019599999999996E-2</v>
          </cell>
          <cell r="O74">
            <v>2845.2030843367138</v>
          </cell>
        </row>
        <row r="75">
          <cell r="E75">
            <v>3.3973969999999998</v>
          </cell>
          <cell r="F75">
            <v>0.62132810000000005</v>
          </cell>
          <cell r="I75">
            <v>1.02603E-3</v>
          </cell>
          <cell r="K75">
            <v>116.77054882487994</v>
          </cell>
          <cell r="M75">
            <v>974630.37143163453</v>
          </cell>
          <cell r="N75">
            <v>4.10412E-2</v>
          </cell>
          <cell r="O75">
            <v>2845.2030843367138</v>
          </cell>
        </row>
        <row r="76">
          <cell r="E76">
            <v>3.8973420000000001</v>
          </cell>
          <cell r="F76">
            <v>0.62132810000000005</v>
          </cell>
          <cell r="I76">
            <v>1.0265799999999992E-3</v>
          </cell>
          <cell r="K76">
            <v>116.83314329273524</v>
          </cell>
          <cell r="M76">
            <v>974108.20393929433</v>
          </cell>
          <cell r="N76">
            <v>4.1063199999999966E-2</v>
          </cell>
          <cell r="O76">
            <v>2845.2030843367138</v>
          </cell>
        </row>
        <row r="77">
          <cell r="E77">
            <v>4.3972870000000004</v>
          </cell>
          <cell r="F77">
            <v>0.62132810000000005</v>
          </cell>
          <cell r="I77">
            <v>1.0271300000000004E-3</v>
          </cell>
          <cell r="K77">
            <v>116.89573776059079</v>
          </cell>
          <cell r="M77">
            <v>973586.59565975051</v>
          </cell>
          <cell r="N77">
            <v>4.1085200000000016E-2</v>
          </cell>
          <cell r="O77">
            <v>2845.2030843367138</v>
          </cell>
        </row>
        <row r="78">
          <cell r="E78">
            <v>4.8972319999999998</v>
          </cell>
          <cell r="F78">
            <v>0.62132810000000005</v>
          </cell>
          <cell r="I78">
            <v>1.027680000000002E-3</v>
          </cell>
          <cell r="K78">
            <v>116.95833222844638</v>
          </cell>
          <cell r="M78">
            <v>973065.54569515621</v>
          </cell>
          <cell r="N78">
            <v>4.1107200000000073E-2</v>
          </cell>
          <cell r="O78">
            <v>2845.2030843367138</v>
          </cell>
        </row>
        <row r="79">
          <cell r="E79">
            <v>5.3971770000000001</v>
          </cell>
          <cell r="F79">
            <v>0.62132810000000005</v>
          </cell>
          <cell r="I79">
            <v>1.0282299999999989E-3</v>
          </cell>
          <cell r="K79">
            <v>117.02092669630143</v>
          </cell>
          <cell r="M79">
            <v>972545.05314958817</v>
          </cell>
          <cell r="N79">
            <v>4.1129199999999956E-2</v>
          </cell>
          <cell r="O79">
            <v>2845.2030843367138</v>
          </cell>
        </row>
        <row r="80">
          <cell r="E80">
            <v>5.8971229999999997</v>
          </cell>
          <cell r="F80">
            <v>0.62132810000000005</v>
          </cell>
          <cell r="I80">
            <v>1.0287700000000033E-3</v>
          </cell>
          <cell r="K80">
            <v>117.08238308292361</v>
          </cell>
          <cell r="M80">
            <v>972034.56554914778</v>
          </cell>
          <cell r="N80">
            <v>4.1150800000000126E-2</v>
          </cell>
          <cell r="O80">
            <v>2845.2030843367138</v>
          </cell>
        </row>
        <row r="81">
          <cell r="E81">
            <v>6.397068</v>
          </cell>
          <cell r="F81">
            <v>0.62132810000000005</v>
          </cell>
          <cell r="I81">
            <v>1.0293200000000002E-3</v>
          </cell>
          <cell r="K81">
            <v>117.14497755077866</v>
          </cell>
          <cell r="M81">
            <v>971515.17506703432</v>
          </cell>
          <cell r="N81">
            <v>4.1172800000000009E-2</v>
          </cell>
          <cell r="O81">
            <v>2845.2030843367138</v>
          </cell>
        </row>
        <row r="82">
          <cell r="E82">
            <v>1.4604319000000001</v>
          </cell>
          <cell r="F82">
            <v>0.58330959999999998</v>
          </cell>
          <cell r="I82">
            <v>3.9568099999999994E-4</v>
          </cell>
          <cell r="K82">
            <v>94.958031190543366</v>
          </cell>
          <cell r="L82">
            <v>1000</v>
          </cell>
          <cell r="M82">
            <v>2527288.3964607855</v>
          </cell>
          <cell r="N82">
            <v>1.5827239999999996E-2</v>
          </cell>
          <cell r="O82">
            <v>5999.6582594655411</v>
          </cell>
        </row>
        <row r="83">
          <cell r="E83">
            <v>1.9604108</v>
          </cell>
          <cell r="F83">
            <v>0.58330959999999998</v>
          </cell>
          <cell r="I83">
            <v>3.958919999999999E-4</v>
          </cell>
          <cell r="K83">
            <v>95.008668306253256</v>
          </cell>
          <cell r="M83">
            <v>2525941.4183666259</v>
          </cell>
          <cell r="N83">
            <v>1.5835679999999994E-2</v>
          </cell>
          <cell r="O83">
            <v>5999.6582594655411</v>
          </cell>
        </row>
        <row r="84">
          <cell r="E84">
            <v>2.4603900000000003</v>
          </cell>
          <cell r="F84">
            <v>0.58330959999999998</v>
          </cell>
          <cell r="I84">
            <v>3.9609999999999922E-4</v>
          </cell>
          <cell r="K84">
            <v>95.058585462971848</v>
          </cell>
          <cell r="M84">
            <v>2524614.9962130827</v>
          </cell>
          <cell r="N84">
            <v>1.5843999999999969E-2</v>
          </cell>
          <cell r="O84">
            <v>5999.6582594655411</v>
          </cell>
        </row>
        <row r="85">
          <cell r="E85">
            <v>2.960369</v>
          </cell>
          <cell r="F85">
            <v>0.58330970000000004</v>
          </cell>
          <cell r="I85">
            <v>3.9630999999999971E-4</v>
          </cell>
          <cell r="K85">
            <v>95.109005417212671</v>
          </cell>
          <cell r="M85">
            <v>2523277.2324695331</v>
          </cell>
          <cell r="N85">
            <v>1.5852399999999989E-2</v>
          </cell>
          <cell r="O85">
            <v>5999.6596993018566</v>
          </cell>
        </row>
        <row r="86">
          <cell r="E86">
            <v>3.4603480000000002</v>
          </cell>
          <cell r="F86">
            <v>0.58330970000000004</v>
          </cell>
          <cell r="I86">
            <v>3.9651999999999797E-4</v>
          </cell>
          <cell r="K86">
            <v>95.159402558686395</v>
          </cell>
          <cell r="M86">
            <v>2521940.8857056522</v>
          </cell>
          <cell r="N86">
            <v>1.5860799999999918E-2</v>
          </cell>
          <cell r="O86">
            <v>5999.6596993018566</v>
          </cell>
        </row>
        <row r="87">
          <cell r="E87">
            <v>3.9603259999999998</v>
          </cell>
          <cell r="F87">
            <v>0.58330970000000004</v>
          </cell>
          <cell r="I87">
            <v>3.9674000000000209E-4</v>
          </cell>
          <cell r="K87">
            <v>95.212199564041228</v>
          </cell>
          <cell r="M87">
            <v>2520542.4207289275</v>
          </cell>
          <cell r="N87">
            <v>1.5869600000000081E-2</v>
          </cell>
          <cell r="O87">
            <v>5999.6596993018566</v>
          </cell>
        </row>
        <row r="88">
          <cell r="E88">
            <v>4.460305</v>
          </cell>
          <cell r="F88">
            <v>0.58330970000000004</v>
          </cell>
          <cell r="I88">
            <v>3.9695000000000035E-4</v>
          </cell>
          <cell r="K88">
            <v>95.262596705514952</v>
          </cell>
          <cell r="M88">
            <v>2519208.968383925</v>
          </cell>
          <cell r="N88">
            <v>1.5878000000000014E-2</v>
          </cell>
          <cell r="O88">
            <v>5999.6596993018566</v>
          </cell>
        </row>
        <row r="89">
          <cell r="E89">
            <v>4.9602839999999997</v>
          </cell>
          <cell r="F89">
            <v>0.58330970000000004</v>
          </cell>
          <cell r="I89">
            <v>3.9715999999999862E-4</v>
          </cell>
          <cell r="K89">
            <v>95.312993846988675</v>
          </cell>
          <cell r="M89">
            <v>2517876.9261758574</v>
          </cell>
          <cell r="N89">
            <v>1.5886399999999943E-2</v>
          </cell>
          <cell r="O89">
            <v>5999.6596993018566</v>
          </cell>
        </row>
        <row r="90">
          <cell r="E90">
            <v>5.4602630000000003</v>
          </cell>
          <cell r="F90">
            <v>0.58330970000000004</v>
          </cell>
          <cell r="I90">
            <v>3.9736999999999688E-4</v>
          </cell>
          <cell r="K90">
            <v>95.363390988462399</v>
          </cell>
          <cell r="M90">
            <v>2516546.2918690587</v>
          </cell>
          <cell r="N90">
            <v>1.5894799999999876E-2</v>
          </cell>
          <cell r="O90">
            <v>5999.6596993018566</v>
          </cell>
        </row>
        <row r="91">
          <cell r="E91">
            <v>5.960242</v>
          </cell>
          <cell r="F91">
            <v>0.58330970000000004</v>
          </cell>
          <cell r="I91">
            <v>3.9757999999999959E-4</v>
          </cell>
          <cell r="K91">
            <v>95.413788129937174</v>
          </cell>
          <cell r="M91">
            <v>2515217.0632325597</v>
          </cell>
          <cell r="N91">
            <v>1.5903199999999982E-2</v>
          </cell>
          <cell r="O91">
            <v>5999.6596993018566</v>
          </cell>
        </row>
      </sheetData>
      <sheetData sheetId="1">
        <row r="2">
          <cell r="E2">
            <v>4.4043000000000001</v>
          </cell>
          <cell r="F2">
            <v>0.84999999999999964</v>
          </cell>
          <cell r="I2">
            <v>1.0957E-2</v>
          </cell>
          <cell r="K2">
            <v>264.02409638554212</v>
          </cell>
          <cell r="L2">
            <v>360</v>
          </cell>
          <cell r="M2">
            <v>32855.708679383046</v>
          </cell>
          <cell r="N2">
            <v>0.43827999999999995</v>
          </cell>
          <cell r="O2">
            <v>602.40963855421683</v>
          </cell>
        </row>
        <row r="3">
          <cell r="E3">
            <v>4.90421</v>
          </cell>
          <cell r="F3">
            <v>0.84999999999999964</v>
          </cell>
          <cell r="I3">
            <v>1.09579E-2</v>
          </cell>
          <cell r="K3">
            <v>264.04578313253006</v>
          </cell>
          <cell r="M3">
            <v>32853.010157055644</v>
          </cell>
          <cell r="N3">
            <v>0.43831599999999998</v>
          </cell>
          <cell r="O3">
            <v>602.40963855421683</v>
          </cell>
        </row>
        <row r="4">
          <cell r="E4">
            <v>5.4016000000000002</v>
          </cell>
          <cell r="F4">
            <v>0.84999999999999964</v>
          </cell>
          <cell r="I4">
            <v>1.0984000000000001E-2</v>
          </cell>
          <cell r="K4">
            <v>264.67469879518069</v>
          </cell>
          <cell r="M4">
            <v>32774.94537509104</v>
          </cell>
          <cell r="N4">
            <v>0.43936000000000003</v>
          </cell>
          <cell r="O4">
            <v>602.40963855421683</v>
          </cell>
        </row>
        <row r="5">
          <cell r="E5">
            <v>5.9010999999999996</v>
          </cell>
          <cell r="F5">
            <v>0.84999999999999964</v>
          </cell>
          <cell r="I5">
            <v>1.0989000000000001E-2</v>
          </cell>
          <cell r="K5">
            <v>264.79518072289153</v>
          </cell>
          <cell r="M5">
            <v>32760.032760032758</v>
          </cell>
          <cell r="N5">
            <v>0.43956000000000001</v>
          </cell>
          <cell r="O5">
            <v>602.40963855421683</v>
          </cell>
        </row>
        <row r="6">
          <cell r="E6">
            <v>6.3970000000000002</v>
          </cell>
          <cell r="F6">
            <v>0.84999999999999964</v>
          </cell>
          <cell r="I6">
            <v>1.103E-2</v>
          </cell>
          <cell r="K6">
            <v>265.78313253012044</v>
          </cell>
          <cell r="M6">
            <v>32638.259292837716</v>
          </cell>
          <cell r="N6">
            <v>0.44119999999999998</v>
          </cell>
          <cell r="O6">
            <v>602.40963855421683</v>
          </cell>
        </row>
        <row r="7">
          <cell r="E7">
            <v>6.8959999999999999</v>
          </cell>
          <cell r="F7">
            <v>0.84999999999999964</v>
          </cell>
          <cell r="I7">
            <v>1.1040000000000001E-2</v>
          </cell>
          <cell r="K7">
            <v>266.02409638554218</v>
          </cell>
          <cell r="M7">
            <v>32608.695652173908</v>
          </cell>
          <cell r="N7">
            <v>0.44160000000000005</v>
          </cell>
          <cell r="O7">
            <v>602.40963855421683</v>
          </cell>
        </row>
        <row r="8">
          <cell r="E8">
            <v>7.3959999999999999</v>
          </cell>
          <cell r="F8">
            <v>0.84999999999999964</v>
          </cell>
          <cell r="I8">
            <v>1.1040000000000001E-2</v>
          </cell>
          <cell r="K8">
            <v>266.02409638554218</v>
          </cell>
          <cell r="M8">
            <v>32608.695652173908</v>
          </cell>
          <cell r="N8">
            <v>0.44160000000000005</v>
          </cell>
          <cell r="O8">
            <v>602.40963855421683</v>
          </cell>
        </row>
        <row r="9">
          <cell r="E9">
            <v>7.8919999999999995</v>
          </cell>
          <cell r="F9">
            <v>0.84999999999999964</v>
          </cell>
          <cell r="I9">
            <v>1.1080000000000001E-2</v>
          </cell>
          <cell r="K9">
            <v>266.98795180722891</v>
          </cell>
          <cell r="M9">
            <v>32490.974729241872</v>
          </cell>
          <cell r="N9">
            <v>0.44320000000000004</v>
          </cell>
          <cell r="O9">
            <v>602.40963855421683</v>
          </cell>
        </row>
        <row r="10">
          <cell r="E10">
            <v>8.3949999999999996</v>
          </cell>
          <cell r="F10">
            <v>0.84999999999999964</v>
          </cell>
          <cell r="I10">
            <v>1.1049999999999999E-2</v>
          </cell>
          <cell r="K10">
            <v>266.26506024096381</v>
          </cell>
          <cell r="M10">
            <v>32579.185520361993</v>
          </cell>
          <cell r="N10">
            <v>0.44199999999999995</v>
          </cell>
          <cell r="O10">
            <v>602.40963855421683</v>
          </cell>
        </row>
        <row r="11">
          <cell r="E11">
            <v>8.89</v>
          </cell>
          <cell r="F11">
            <v>0.84999999999999964</v>
          </cell>
          <cell r="I11">
            <v>1.1099999999999999E-2</v>
          </cell>
          <cell r="K11">
            <v>267.46987951807222</v>
          </cell>
          <cell r="M11">
            <v>32432.432432432437</v>
          </cell>
          <cell r="N11">
            <v>0.44399999999999995</v>
          </cell>
          <cell r="O11">
            <v>602.40963855421683</v>
          </cell>
        </row>
        <row r="12">
          <cell r="E12">
            <v>4.0182500000000001</v>
          </cell>
          <cell r="F12">
            <v>0.70170000000000021</v>
          </cell>
          <cell r="I12">
            <v>9.8174999999999998E-3</v>
          </cell>
          <cell r="K12">
            <v>258.47089487402258</v>
          </cell>
          <cell r="L12">
            <v>242.5</v>
          </cell>
          <cell r="M12">
            <v>24700.78940667176</v>
          </cell>
          <cell r="N12">
            <v>0.39269999999999999</v>
          </cell>
          <cell r="O12">
            <v>658.18918990074508</v>
          </cell>
        </row>
        <row r="13">
          <cell r="E13">
            <v>4.5139899999999997</v>
          </cell>
          <cell r="F13">
            <v>0.70170000000000021</v>
          </cell>
          <cell r="I13">
            <v>9.8601000000000001E-3</v>
          </cell>
          <cell r="K13">
            <v>259.59244925361349</v>
          </cell>
          <cell r="M13">
            <v>24594.071054046104</v>
          </cell>
          <cell r="N13">
            <v>0.39440399999999998</v>
          </cell>
          <cell r="O13">
            <v>658.18918990074508</v>
          </cell>
        </row>
        <row r="14">
          <cell r="E14">
            <v>5.0110000000000001</v>
          </cell>
          <cell r="F14">
            <v>0.70170000000000021</v>
          </cell>
          <cell r="I14">
            <v>9.8899999999999995E-3</v>
          </cell>
          <cell r="K14">
            <v>260.37964352473472</v>
          </cell>
          <cell r="M14">
            <v>24519.716885743175</v>
          </cell>
          <cell r="N14">
            <v>0.39559999999999995</v>
          </cell>
          <cell r="O14">
            <v>658.18918990074508</v>
          </cell>
        </row>
        <row r="15">
          <cell r="E15">
            <v>5.5129999999999999</v>
          </cell>
          <cell r="F15">
            <v>0.70170000000000021</v>
          </cell>
          <cell r="I15">
            <v>9.8700000000000003E-3</v>
          </cell>
          <cell r="K15">
            <v>259.85309217281417</v>
          </cell>
          <cell r="M15">
            <v>24569.402228976698</v>
          </cell>
          <cell r="N15">
            <v>0.39479999999999998</v>
          </cell>
          <cell r="O15">
            <v>658.18918990074508</v>
          </cell>
        </row>
        <row r="16">
          <cell r="E16">
            <v>6.0110000000000001</v>
          </cell>
          <cell r="F16">
            <v>0.70170000000000021</v>
          </cell>
          <cell r="I16">
            <v>9.8900000000000012E-3</v>
          </cell>
          <cell r="K16">
            <v>260.37964352473477</v>
          </cell>
          <cell r="M16">
            <v>24519.716885743172</v>
          </cell>
          <cell r="N16">
            <v>0.39560000000000001</v>
          </cell>
          <cell r="O16">
            <v>658.18918990074508</v>
          </cell>
        </row>
        <row r="17">
          <cell r="E17">
            <v>6.508</v>
          </cell>
          <cell r="F17">
            <v>0.70170000000000021</v>
          </cell>
          <cell r="I17">
            <v>9.92E-3</v>
          </cell>
          <cell r="K17">
            <v>261.16947055261568</v>
          </cell>
          <cell r="M17">
            <v>24445.564516129034</v>
          </cell>
          <cell r="N17">
            <v>0.39679999999999999</v>
          </cell>
          <cell r="O17">
            <v>658.18918990074508</v>
          </cell>
        </row>
        <row r="18">
          <cell r="E18">
            <v>7.008</v>
          </cell>
          <cell r="F18">
            <v>0.70170000000000021</v>
          </cell>
          <cell r="I18">
            <v>9.92E-3</v>
          </cell>
          <cell r="K18">
            <v>261.16947055261568</v>
          </cell>
          <cell r="M18">
            <v>24445.564516129034</v>
          </cell>
          <cell r="N18">
            <v>0.39679999999999999</v>
          </cell>
          <cell r="O18">
            <v>658.18918990074508</v>
          </cell>
        </row>
        <row r="19">
          <cell r="E19">
            <v>7.5030000000000001</v>
          </cell>
          <cell r="F19">
            <v>0.70170000000000021</v>
          </cell>
          <cell r="I19">
            <v>9.9699999999999997E-3</v>
          </cell>
          <cell r="K19">
            <v>262.48584893241713</v>
          </cell>
          <cell r="M19">
            <v>24322.968906720162</v>
          </cell>
          <cell r="N19">
            <v>0.39879999999999999</v>
          </cell>
          <cell r="O19">
            <v>658.18918990074508</v>
          </cell>
        </row>
        <row r="20">
          <cell r="E20">
            <v>8.0030000000000001</v>
          </cell>
          <cell r="F20">
            <v>0.70170000000000021</v>
          </cell>
          <cell r="I20">
            <v>9.9699999999999997E-3</v>
          </cell>
          <cell r="K20">
            <v>262.48584893241713</v>
          </cell>
          <cell r="M20">
            <v>24322.968906720162</v>
          </cell>
          <cell r="N20">
            <v>0.39879999999999999</v>
          </cell>
          <cell r="O20">
            <v>658.18918990074508</v>
          </cell>
        </row>
        <row r="21">
          <cell r="E21">
            <v>8.5010000000000012</v>
          </cell>
          <cell r="F21">
            <v>0.70170000000000021</v>
          </cell>
          <cell r="I21">
            <v>9.9899999999999971E-3</v>
          </cell>
          <cell r="K21">
            <v>263.01240028433767</v>
          </cell>
          <cell r="M21">
            <v>24274.274274274281</v>
          </cell>
          <cell r="N21">
            <v>0.39959999999999984</v>
          </cell>
          <cell r="O21">
            <v>658.18918990074508</v>
          </cell>
        </row>
        <row r="22">
          <cell r="E22">
            <v>3.645</v>
          </cell>
          <cell r="F22">
            <v>0.70000000000000018</v>
          </cell>
          <cell r="I22">
            <v>8.5500000000000003E-3</v>
          </cell>
          <cell r="K22">
            <v>259.09090909090912</v>
          </cell>
          <cell r="L22">
            <v>210</v>
          </cell>
          <cell r="M22">
            <v>24561.403508771928</v>
          </cell>
          <cell r="N22">
            <v>0.34199999999999997</v>
          </cell>
          <cell r="O22">
            <v>757.57575757575773</v>
          </cell>
        </row>
        <row r="23">
          <cell r="E23">
            <v>4.1448999999999998</v>
          </cell>
          <cell r="F23">
            <v>0.70000000000000018</v>
          </cell>
          <cell r="I23">
            <v>8.5509999999999996E-3</v>
          </cell>
          <cell r="K23">
            <v>259.12121212121212</v>
          </cell>
          <cell r="M23">
            <v>24558.531165945504</v>
          </cell>
          <cell r="N23">
            <v>0.34203999999999996</v>
          </cell>
          <cell r="O23">
            <v>757.57575757575773</v>
          </cell>
        </row>
        <row r="24">
          <cell r="E24">
            <v>4.6439000000000004</v>
          </cell>
          <cell r="F24">
            <v>0.70000000000000018</v>
          </cell>
          <cell r="I24">
            <v>8.5609999999999992E-3</v>
          </cell>
          <cell r="K24">
            <v>259.42424242424244</v>
          </cell>
          <cell r="M24">
            <v>24529.844644317254</v>
          </cell>
          <cell r="N24">
            <v>0.34243999999999997</v>
          </cell>
          <cell r="O24">
            <v>757.57575757575773</v>
          </cell>
        </row>
        <row r="25">
          <cell r="E25">
            <v>5.14</v>
          </cell>
          <cell r="F25">
            <v>0.70000000000000018</v>
          </cell>
          <cell r="I25">
            <v>8.6000000000000017E-3</v>
          </cell>
          <cell r="K25">
            <v>260.60606060606068</v>
          </cell>
          <cell r="M25">
            <v>24418.604651162786</v>
          </cell>
          <cell r="N25">
            <v>0.34400000000000003</v>
          </cell>
          <cell r="O25">
            <v>757.57575757575773</v>
          </cell>
        </row>
        <row r="26">
          <cell r="E26">
            <v>5.6390000000000002</v>
          </cell>
          <cell r="F26">
            <v>0.70000000000000018</v>
          </cell>
          <cell r="I26">
            <v>8.6099999999999996E-3</v>
          </cell>
          <cell r="K26">
            <v>260.90909090909093</v>
          </cell>
          <cell r="M26">
            <v>24390.243902439026</v>
          </cell>
          <cell r="N26">
            <v>0.34439999999999998</v>
          </cell>
          <cell r="O26">
            <v>757.57575757575773</v>
          </cell>
        </row>
        <row r="27">
          <cell r="E27">
            <v>6.1419999999999995</v>
          </cell>
          <cell r="F27">
            <v>0.70000000000000018</v>
          </cell>
          <cell r="I27">
            <v>8.5800000000000008E-3</v>
          </cell>
          <cell r="K27">
            <v>260.00000000000006</v>
          </cell>
          <cell r="M27">
            <v>24475.524475524475</v>
          </cell>
          <cell r="N27">
            <v>0.34320000000000001</v>
          </cell>
          <cell r="O27">
            <v>757.57575757575773</v>
          </cell>
        </row>
        <row r="28">
          <cell r="E28">
            <v>6.6379999999999999</v>
          </cell>
          <cell r="F28">
            <v>0.70000000000000018</v>
          </cell>
          <cell r="I28">
            <v>8.6200000000000009E-3</v>
          </cell>
          <cell r="K28">
            <v>261.21212121212125</v>
          </cell>
          <cell r="M28">
            <v>24361.948955916472</v>
          </cell>
          <cell r="N28">
            <v>0.3448</v>
          </cell>
          <cell r="O28">
            <v>757.57575757575773</v>
          </cell>
        </row>
        <row r="29">
          <cell r="E29">
            <v>7.1379999999999999</v>
          </cell>
          <cell r="F29">
            <v>0.70000000000000018</v>
          </cell>
          <cell r="I29">
            <v>8.6200000000000009E-3</v>
          </cell>
          <cell r="K29">
            <v>261.21212121212125</v>
          </cell>
          <cell r="M29">
            <v>24361.948955916472</v>
          </cell>
          <cell r="N29">
            <v>0.3448</v>
          </cell>
          <cell r="O29">
            <v>757.57575757575773</v>
          </cell>
        </row>
        <row r="30">
          <cell r="E30">
            <v>7.6370000000000005</v>
          </cell>
          <cell r="F30">
            <v>0.70000000000000018</v>
          </cell>
          <cell r="I30">
            <v>8.6300000000000005E-3</v>
          </cell>
          <cell r="K30">
            <v>261.51515151515156</v>
          </cell>
          <cell r="M30">
            <v>24333.719582850521</v>
          </cell>
          <cell r="N30">
            <v>0.34520000000000001</v>
          </cell>
          <cell r="O30">
            <v>757.57575757575773</v>
          </cell>
        </row>
        <row r="31">
          <cell r="E31">
            <v>8.1140000000000008</v>
          </cell>
          <cell r="F31">
            <v>0.70000000000000018</v>
          </cell>
          <cell r="I31">
            <v>8.8600000000000016E-3</v>
          </cell>
          <cell r="K31">
            <v>268.48484848484856</v>
          </cell>
          <cell r="M31">
            <v>23702.031602708801</v>
          </cell>
          <cell r="N31">
            <v>0.35440000000000005</v>
          </cell>
          <cell r="O31">
            <v>757.57575757575773</v>
          </cell>
        </row>
        <row r="32">
          <cell r="E32">
            <v>3.2828900000000001</v>
          </cell>
          <cell r="F32">
            <v>0.70199999999999996</v>
          </cell>
          <cell r="I32">
            <v>7.1711000000000006E-3</v>
          </cell>
          <cell r="K32">
            <v>256.29378127233741</v>
          </cell>
          <cell r="L32">
            <v>355</v>
          </cell>
          <cell r="M32">
            <v>49504.260155345757</v>
          </cell>
          <cell r="N32">
            <v>0.28684399999999999</v>
          </cell>
          <cell r="O32">
            <v>893.49535382416013</v>
          </cell>
        </row>
        <row r="33">
          <cell r="E33">
            <v>3.7824</v>
          </cell>
          <cell r="F33">
            <v>0.70199999999999996</v>
          </cell>
          <cell r="I33">
            <v>7.1760000000000001E-3</v>
          </cell>
          <cell r="K33">
            <v>256.46890636168695</v>
          </cell>
          <cell r="M33">
            <v>49470.457079152729</v>
          </cell>
          <cell r="N33">
            <v>0.28703999999999996</v>
          </cell>
          <cell r="O33">
            <v>893.49535382416013</v>
          </cell>
        </row>
        <row r="34">
          <cell r="E34">
            <v>4.2818000000000005</v>
          </cell>
          <cell r="F34">
            <v>0.70199999999999996</v>
          </cell>
          <cell r="I34">
            <v>7.1819999999999991E-3</v>
          </cell>
          <cell r="K34">
            <v>256.68334524660469</v>
          </cell>
          <cell r="M34">
            <v>49429.128376496803</v>
          </cell>
          <cell r="N34">
            <v>0.28727999999999992</v>
          </cell>
          <cell r="O34">
            <v>893.49535382416013</v>
          </cell>
        </row>
        <row r="35">
          <cell r="E35">
            <v>4.7809999999999997</v>
          </cell>
          <cell r="F35">
            <v>0.70199999999999996</v>
          </cell>
          <cell r="I35">
            <v>7.1900000000000011E-3</v>
          </cell>
          <cell r="K35">
            <v>256.96926375982849</v>
          </cell>
          <cell r="M35">
            <v>49374.130737134903</v>
          </cell>
          <cell r="N35">
            <v>0.28760000000000002</v>
          </cell>
          <cell r="O35">
            <v>893.49535382416013</v>
          </cell>
        </row>
        <row r="36">
          <cell r="E36">
            <v>5.2809999999999997</v>
          </cell>
          <cell r="F36">
            <v>0.70199999999999996</v>
          </cell>
          <cell r="I36">
            <v>7.1900000000000011E-3</v>
          </cell>
          <cell r="K36">
            <v>256.96926375982849</v>
          </cell>
          <cell r="M36">
            <v>49374.130737134903</v>
          </cell>
          <cell r="N36">
            <v>0.28760000000000002</v>
          </cell>
          <cell r="O36">
            <v>893.49535382416013</v>
          </cell>
        </row>
        <row r="37">
          <cell r="E37">
            <v>5.7759999999999998</v>
          </cell>
          <cell r="F37">
            <v>0.70199999999999996</v>
          </cell>
          <cell r="I37">
            <v>7.2400000000000016E-3</v>
          </cell>
          <cell r="K37">
            <v>258.75625446747682</v>
          </cell>
          <cell r="M37">
            <v>49033.149171270707</v>
          </cell>
          <cell r="N37">
            <v>0.28960000000000002</v>
          </cell>
          <cell r="O37">
            <v>893.49535382416013</v>
          </cell>
        </row>
        <row r="38">
          <cell r="E38">
            <v>6.2759999999999998</v>
          </cell>
          <cell r="F38">
            <v>0.70199999999999996</v>
          </cell>
          <cell r="I38">
            <v>7.2400000000000016E-3</v>
          </cell>
          <cell r="K38">
            <v>258.75625446747682</v>
          </cell>
          <cell r="M38">
            <v>49033.149171270707</v>
          </cell>
          <cell r="N38">
            <v>0.28960000000000002</v>
          </cell>
          <cell r="O38">
            <v>893.49535382416013</v>
          </cell>
        </row>
        <row r="39">
          <cell r="E39">
            <v>6.7750000000000004</v>
          </cell>
          <cell r="F39">
            <v>0.70199999999999996</v>
          </cell>
          <cell r="I39">
            <v>7.2500000000000012E-3</v>
          </cell>
          <cell r="K39">
            <v>259.11365260900646</v>
          </cell>
          <cell r="M39">
            <v>48965.517241379304</v>
          </cell>
          <cell r="N39">
            <v>0.29000000000000004</v>
          </cell>
          <cell r="O39">
            <v>893.49535382416013</v>
          </cell>
        </row>
        <row r="40">
          <cell r="E40">
            <v>7.2789999999999999</v>
          </cell>
          <cell r="F40">
            <v>0.70199999999999996</v>
          </cell>
          <cell r="I40">
            <v>7.2100000000000011E-3</v>
          </cell>
          <cell r="K40">
            <v>257.68406004288784</v>
          </cell>
          <cell r="M40">
            <v>49237.170596393888</v>
          </cell>
          <cell r="N40">
            <v>0.28840000000000005</v>
          </cell>
          <cell r="O40">
            <v>893.49535382416013</v>
          </cell>
        </row>
        <row r="41">
          <cell r="E41">
            <v>7.7770000000000001</v>
          </cell>
          <cell r="F41">
            <v>0.70199999999999996</v>
          </cell>
          <cell r="I41">
            <v>7.2299999999999986E-3</v>
          </cell>
          <cell r="K41">
            <v>258.39885632594707</v>
          </cell>
          <cell r="M41">
            <v>49100.968188105129</v>
          </cell>
          <cell r="N41">
            <v>0.2891999999999999</v>
          </cell>
          <cell r="O41">
            <v>893.49535382416013</v>
          </cell>
        </row>
        <row r="42">
          <cell r="E42">
            <v>2.87235</v>
          </cell>
          <cell r="F42">
            <v>0.70259999999999989</v>
          </cell>
          <cell r="I42">
            <v>6.2765000000000008E-3</v>
          </cell>
          <cell r="K42">
            <v>273.20013928789069</v>
          </cell>
          <cell r="L42">
            <v>620</v>
          </cell>
          <cell r="M42">
            <v>98781.167848323093</v>
          </cell>
          <cell r="N42">
            <v>0.25106000000000001</v>
          </cell>
          <cell r="O42">
            <v>1088.1866457734832</v>
          </cell>
        </row>
        <row r="43">
          <cell r="E43">
            <v>3.3717999999999999</v>
          </cell>
          <cell r="F43">
            <v>0.70259999999999989</v>
          </cell>
          <cell r="I43">
            <v>6.2819999999999994E-3</v>
          </cell>
          <cell r="K43">
            <v>273.43954034996079</v>
          </cell>
          <cell r="M43">
            <v>98694.683221903862</v>
          </cell>
          <cell r="N43">
            <v>0.25127999999999995</v>
          </cell>
          <cell r="O43">
            <v>1088.1866457734832</v>
          </cell>
        </row>
        <row r="44">
          <cell r="E44">
            <v>3.8723999999999998</v>
          </cell>
          <cell r="F44">
            <v>0.70259999999999989</v>
          </cell>
          <cell r="I44">
            <v>6.2760000000000003E-3</v>
          </cell>
          <cell r="K44">
            <v>273.17837555497522</v>
          </cell>
          <cell r="M44">
            <v>98789.037603569144</v>
          </cell>
          <cell r="N44">
            <v>0.25103999999999999</v>
          </cell>
          <cell r="O44">
            <v>1088.1866457734832</v>
          </cell>
        </row>
        <row r="45">
          <cell r="E45">
            <v>4.3710000000000004</v>
          </cell>
          <cell r="F45">
            <v>0.70259999999999989</v>
          </cell>
          <cell r="I45">
            <v>6.2900000000000005E-3</v>
          </cell>
          <cell r="K45">
            <v>273.78776007660838</v>
          </cell>
          <cell r="M45">
            <v>98569.1573926868</v>
          </cell>
          <cell r="N45">
            <v>0.25159999999999999</v>
          </cell>
          <cell r="O45">
            <v>1088.1866457734832</v>
          </cell>
        </row>
        <row r="46">
          <cell r="E46">
            <v>4.87</v>
          </cell>
          <cell r="F46">
            <v>0.70259999999999989</v>
          </cell>
          <cell r="I46">
            <v>6.2999999999999992E-3</v>
          </cell>
          <cell r="K46">
            <v>274.22303473491769</v>
          </cell>
          <cell r="M46">
            <v>98412.698412698432</v>
          </cell>
          <cell r="N46">
            <v>0.25199999999999995</v>
          </cell>
          <cell r="O46">
            <v>1088.1866457734832</v>
          </cell>
        </row>
        <row r="47">
          <cell r="E47">
            <v>5.37</v>
          </cell>
          <cell r="F47">
            <v>0.70259999999999989</v>
          </cell>
          <cell r="I47">
            <v>6.2999999999999992E-3</v>
          </cell>
          <cell r="K47">
            <v>274.22303473491769</v>
          </cell>
          <cell r="M47">
            <v>98412.698412698432</v>
          </cell>
          <cell r="N47">
            <v>0.25199999999999995</v>
          </cell>
          <cell r="O47">
            <v>1088.1866457734832</v>
          </cell>
        </row>
        <row r="48">
          <cell r="E48">
            <v>5.8689999999999998</v>
          </cell>
          <cell r="F48">
            <v>0.70259999999999989</v>
          </cell>
          <cell r="I48">
            <v>6.3099999999999979E-3</v>
          </cell>
          <cell r="K48">
            <v>274.658309393227</v>
          </cell>
          <cell r="M48">
            <v>98256.735340729036</v>
          </cell>
          <cell r="N48">
            <v>0.2523999999999999</v>
          </cell>
          <cell r="O48">
            <v>1088.1866457734832</v>
          </cell>
        </row>
        <row r="49">
          <cell r="E49">
            <v>6.37</v>
          </cell>
          <cell r="F49">
            <v>0.70259999999999989</v>
          </cell>
          <cell r="I49">
            <v>6.2999999999999992E-3</v>
          </cell>
          <cell r="K49">
            <v>274.22303473491769</v>
          </cell>
          <cell r="M49">
            <v>98412.698412698432</v>
          </cell>
          <cell r="N49">
            <v>0.25199999999999995</v>
          </cell>
          <cell r="O49">
            <v>1088.1866457734832</v>
          </cell>
        </row>
        <row r="50">
          <cell r="E50">
            <v>6.8680000000000003</v>
          </cell>
          <cell r="F50">
            <v>0.70259999999999989</v>
          </cell>
          <cell r="I50">
            <v>6.320000000000001E-3</v>
          </cell>
          <cell r="K50">
            <v>275.09358405153654</v>
          </cell>
          <cell r="M50">
            <v>98101.265822784801</v>
          </cell>
          <cell r="N50">
            <v>0.25280000000000002</v>
          </cell>
          <cell r="O50">
            <v>1088.1866457734832</v>
          </cell>
        </row>
        <row r="51">
          <cell r="E51">
            <v>7.3680000000000003</v>
          </cell>
          <cell r="F51">
            <v>0.70259999999999989</v>
          </cell>
          <cell r="I51">
            <v>6.3199999999999966E-3</v>
          </cell>
          <cell r="K51">
            <v>275.09358405153637</v>
          </cell>
          <cell r="M51">
            <v>98101.265822784859</v>
          </cell>
          <cell r="N51">
            <v>0.25279999999999986</v>
          </cell>
          <cell r="O51">
            <v>1088.1866457734832</v>
          </cell>
        </row>
        <row r="52">
          <cell r="E52">
            <v>2.5177100000000001</v>
          </cell>
          <cell r="F52">
            <v>0.7004999999999999</v>
          </cell>
          <cell r="I52">
            <v>4.8228999999999998E-3</v>
          </cell>
          <cell r="K52">
            <v>268.01333703806614</v>
          </cell>
          <cell r="L52">
            <v>700</v>
          </cell>
          <cell r="M52">
            <v>145140.89033569014</v>
          </cell>
          <cell r="N52">
            <v>0.19291599999999998</v>
          </cell>
          <cell r="O52">
            <v>1389.2747985551543</v>
          </cell>
        </row>
        <row r="53">
          <cell r="E53">
            <v>3.0171999999999999</v>
          </cell>
          <cell r="F53">
            <v>0.7004999999999999</v>
          </cell>
          <cell r="I53">
            <v>4.8279999999999998E-3</v>
          </cell>
          <cell r="K53">
            <v>268.29674909697138</v>
          </cell>
          <cell r="M53">
            <v>144987.57249378625</v>
          </cell>
          <cell r="N53">
            <v>0.19311999999999999</v>
          </cell>
          <cell r="O53">
            <v>1389.2747985551543</v>
          </cell>
        </row>
        <row r="54">
          <cell r="E54">
            <v>3.5169999999999999</v>
          </cell>
          <cell r="F54">
            <v>0.7004999999999999</v>
          </cell>
          <cell r="I54">
            <v>4.830000000000001E-3</v>
          </cell>
          <cell r="K54">
            <v>268.40789108085585</v>
          </cell>
          <cell r="M54">
            <v>144927.53623188403</v>
          </cell>
          <cell r="N54">
            <v>0.19320000000000004</v>
          </cell>
          <cell r="O54">
            <v>1389.2747985551543</v>
          </cell>
        </row>
        <row r="55">
          <cell r="E55">
            <v>4.016</v>
          </cell>
          <cell r="F55">
            <v>0.7004999999999999</v>
          </cell>
          <cell r="I55">
            <v>4.8399999999999997E-3</v>
          </cell>
          <cell r="K55">
            <v>268.96360100027783</v>
          </cell>
          <cell r="M55">
            <v>144628.09917355372</v>
          </cell>
          <cell r="N55">
            <v>0.19359999999999997</v>
          </cell>
          <cell r="O55">
            <v>1389.2747985551543</v>
          </cell>
        </row>
        <row r="56">
          <cell r="E56">
            <v>4.5190000000000001</v>
          </cell>
          <cell r="F56">
            <v>0.7004999999999999</v>
          </cell>
          <cell r="I56">
            <v>4.8099999999999983E-3</v>
          </cell>
          <cell r="K56">
            <v>267.29647124201159</v>
          </cell>
          <cell r="M56">
            <v>145530.14553014559</v>
          </cell>
          <cell r="N56">
            <v>0.19239999999999993</v>
          </cell>
          <cell r="O56">
            <v>1389.2747985551543</v>
          </cell>
        </row>
        <row r="57">
          <cell r="E57">
            <v>5.0190000000000001</v>
          </cell>
          <cell r="F57">
            <v>0.7004999999999999</v>
          </cell>
          <cell r="I57">
            <v>4.8099999999999983E-3</v>
          </cell>
          <cell r="K57">
            <v>267.29647124201159</v>
          </cell>
          <cell r="M57">
            <v>145530.14553014559</v>
          </cell>
          <cell r="N57">
            <v>0.19239999999999993</v>
          </cell>
          <cell r="O57">
            <v>1389.2747985551543</v>
          </cell>
        </row>
        <row r="58">
          <cell r="E58">
            <v>5.5179999999999998</v>
          </cell>
          <cell r="F58">
            <v>0.7004999999999999</v>
          </cell>
          <cell r="I58">
            <v>4.8200000000000022E-3</v>
          </cell>
          <cell r="K58">
            <v>267.85218116143386</v>
          </cell>
          <cell r="M58">
            <v>145228.2157676348</v>
          </cell>
          <cell r="N58">
            <v>0.19280000000000008</v>
          </cell>
          <cell r="O58">
            <v>1389.2747985551543</v>
          </cell>
        </row>
        <row r="59">
          <cell r="E59">
            <v>6.0179999999999998</v>
          </cell>
          <cell r="F59">
            <v>0.7004999999999999</v>
          </cell>
          <cell r="I59">
            <v>4.8200000000000022E-3</v>
          </cell>
          <cell r="K59">
            <v>267.85218116143386</v>
          </cell>
          <cell r="M59">
            <v>145228.2157676348</v>
          </cell>
          <cell r="N59">
            <v>0.19280000000000008</v>
          </cell>
          <cell r="O59">
            <v>1389.2747985551543</v>
          </cell>
        </row>
        <row r="60">
          <cell r="E60">
            <v>6.5209999999999999</v>
          </cell>
          <cell r="F60">
            <v>0.7004999999999999</v>
          </cell>
          <cell r="I60">
            <v>4.7900000000000009E-3</v>
          </cell>
          <cell r="K60">
            <v>266.18505140316762</v>
          </cell>
          <cell r="M60">
            <v>146137.78705636741</v>
          </cell>
          <cell r="N60">
            <v>0.19160000000000002</v>
          </cell>
          <cell r="O60">
            <v>1389.2747985551543</v>
          </cell>
        </row>
        <row r="61">
          <cell r="E61">
            <v>7.02</v>
          </cell>
          <cell r="F61">
            <v>0.7004999999999999</v>
          </cell>
          <cell r="I61">
            <v>4.8000000000000039E-3</v>
          </cell>
          <cell r="K61">
            <v>266.74076132258983</v>
          </cell>
          <cell r="M61">
            <v>145833.33333333323</v>
          </cell>
          <cell r="N61">
            <v>0.19200000000000014</v>
          </cell>
          <cell r="O61">
            <v>1389.2747985551543</v>
          </cell>
        </row>
        <row r="62">
          <cell r="E62">
            <v>2.1556000000000002</v>
          </cell>
          <cell r="F62">
            <v>0.69500000000000006</v>
          </cell>
          <cell r="I62">
            <v>3.4440000000000004E-3</v>
          </cell>
          <cell r="K62">
            <v>263.90804597701157</v>
          </cell>
          <cell r="L62">
            <v>437.5</v>
          </cell>
          <cell r="M62">
            <v>127032.52032520324</v>
          </cell>
          <cell r="N62">
            <v>0.13776000000000002</v>
          </cell>
          <cell r="O62">
            <v>1915.7088122605367</v>
          </cell>
        </row>
        <row r="63">
          <cell r="E63">
            <v>2.6522999999999999</v>
          </cell>
          <cell r="F63">
            <v>0.69500000000000006</v>
          </cell>
          <cell r="I63">
            <v>3.4770000000000001E-3</v>
          </cell>
          <cell r="K63">
            <v>266.43678160919541</v>
          </cell>
          <cell r="M63">
            <v>125826.86223756112</v>
          </cell>
          <cell r="N63">
            <v>0.13907999999999998</v>
          </cell>
          <cell r="O63">
            <v>1915.7088122605367</v>
          </cell>
        </row>
        <row r="64">
          <cell r="E64">
            <v>3.1539999999999999</v>
          </cell>
          <cell r="F64">
            <v>0.69500000000000006</v>
          </cell>
          <cell r="I64">
            <v>3.4600000000000008E-3</v>
          </cell>
          <cell r="K64">
            <v>265.13409961685835</v>
          </cell>
          <cell r="M64">
            <v>126445.08670520228</v>
          </cell>
          <cell r="N64">
            <v>0.13840000000000002</v>
          </cell>
          <cell r="O64">
            <v>1915.7088122605367</v>
          </cell>
        </row>
        <row r="65">
          <cell r="E65">
            <v>3.6539999999999999</v>
          </cell>
          <cell r="F65">
            <v>0.69500000000000006</v>
          </cell>
          <cell r="I65">
            <v>3.4600000000000008E-3</v>
          </cell>
          <cell r="K65">
            <v>265.13409961685835</v>
          </cell>
          <cell r="M65">
            <v>126445.08670520228</v>
          </cell>
          <cell r="N65">
            <v>0.13840000000000002</v>
          </cell>
          <cell r="O65">
            <v>1915.7088122605367</v>
          </cell>
        </row>
        <row r="66">
          <cell r="E66">
            <v>4.157</v>
          </cell>
          <cell r="F66">
            <v>0.69500000000000006</v>
          </cell>
          <cell r="I66">
            <v>3.4299999999999999E-3</v>
          </cell>
          <cell r="K66">
            <v>262.83524904214562</v>
          </cell>
          <cell r="M66">
            <v>127551.02040816327</v>
          </cell>
          <cell r="N66">
            <v>0.13719999999999999</v>
          </cell>
          <cell r="O66">
            <v>1915.7088122605367</v>
          </cell>
        </row>
        <row r="67">
          <cell r="E67">
            <v>4.6530000000000005</v>
          </cell>
          <cell r="F67">
            <v>0.69500000000000006</v>
          </cell>
          <cell r="I67">
            <v>3.4699999999999996E-3</v>
          </cell>
          <cell r="K67">
            <v>265.90038314176246</v>
          </cell>
          <cell r="M67">
            <v>126080.69164265132</v>
          </cell>
          <cell r="N67">
            <v>0.13879999999999998</v>
          </cell>
          <cell r="O67">
            <v>1915.7088122605367</v>
          </cell>
        </row>
        <row r="68">
          <cell r="E68">
            <v>5.1560000000000006</v>
          </cell>
          <cell r="F68">
            <v>0.69500000000000006</v>
          </cell>
          <cell r="I68">
            <v>3.4399999999999986E-3</v>
          </cell>
          <cell r="K68">
            <v>263.60153256704973</v>
          </cell>
          <cell r="M68">
            <v>127180.23255813959</v>
          </cell>
          <cell r="N68">
            <v>0.13759999999999994</v>
          </cell>
          <cell r="O68">
            <v>1915.7088122605367</v>
          </cell>
        </row>
        <row r="69">
          <cell r="E69">
            <v>5.6589999999999998</v>
          </cell>
          <cell r="F69">
            <v>0.69500000000000006</v>
          </cell>
          <cell r="I69">
            <v>3.410000000000002E-3</v>
          </cell>
          <cell r="K69">
            <v>261.30268199233734</v>
          </cell>
          <cell r="M69">
            <v>128299.12023460404</v>
          </cell>
          <cell r="N69">
            <v>0.13640000000000008</v>
          </cell>
          <cell r="O69">
            <v>1915.7088122605367</v>
          </cell>
        </row>
        <row r="70">
          <cell r="E70">
            <v>6.1550000000000002</v>
          </cell>
          <cell r="F70">
            <v>0.69500000000000006</v>
          </cell>
          <cell r="I70">
            <v>3.4499999999999973E-3</v>
          </cell>
          <cell r="K70">
            <v>264.36781609195384</v>
          </cell>
          <cell r="M70">
            <v>126811.59420289865</v>
          </cell>
          <cell r="N70">
            <v>0.13799999999999987</v>
          </cell>
          <cell r="O70">
            <v>1915.7088122605367</v>
          </cell>
        </row>
        <row r="71">
          <cell r="E71">
            <v>6.6580000000000004</v>
          </cell>
          <cell r="F71">
            <v>0.69500000000000006</v>
          </cell>
          <cell r="I71">
            <v>3.4199999999999964E-3</v>
          </cell>
          <cell r="K71">
            <v>262.06896551724111</v>
          </cell>
          <cell r="M71">
            <v>127923.97660818727</v>
          </cell>
          <cell r="N71">
            <v>0.13679999999999984</v>
          </cell>
          <cell r="O71">
            <v>1915.7088122605367</v>
          </cell>
        </row>
        <row r="72">
          <cell r="E72">
            <v>1.7824</v>
          </cell>
          <cell r="F72">
            <v>0.68579000000000001</v>
          </cell>
          <cell r="I72">
            <v>2.176E-3</v>
          </cell>
          <cell r="K72">
            <v>267.25292000835168</v>
          </cell>
          <cell r="L72">
            <v>110</v>
          </cell>
          <cell r="M72">
            <v>50551.470588235294</v>
          </cell>
          <cell r="N72">
            <v>8.7039999999999992E-2</v>
          </cell>
          <cell r="O72">
            <v>3070.4609375959521</v>
          </cell>
        </row>
        <row r="73">
          <cell r="E73">
            <v>2.2818000000000001</v>
          </cell>
          <cell r="F73">
            <v>0.68579000000000001</v>
          </cell>
          <cell r="I73">
            <v>2.1819999999999995E-3</v>
          </cell>
          <cell r="K73">
            <v>267.98983063337465</v>
          </cell>
          <cell r="M73">
            <v>50412.46562786436</v>
          </cell>
          <cell r="N73">
            <v>8.7279999999999969E-2</v>
          </cell>
          <cell r="O73">
            <v>3070.4609375959521</v>
          </cell>
        </row>
        <row r="74">
          <cell r="E74">
            <v>2.7850000000000001</v>
          </cell>
          <cell r="F74">
            <v>0.68579000000000001</v>
          </cell>
          <cell r="I74">
            <v>2.1500000000000009E-3</v>
          </cell>
          <cell r="K74">
            <v>264.059640633252</v>
          </cell>
          <cell r="M74">
            <v>51162.790697674398</v>
          </cell>
          <cell r="N74">
            <v>8.6000000000000035E-2</v>
          </cell>
          <cell r="O74">
            <v>3070.4609375959521</v>
          </cell>
        </row>
        <row r="75">
          <cell r="E75">
            <v>3.2809999999999997</v>
          </cell>
          <cell r="F75">
            <v>0.68579000000000001</v>
          </cell>
          <cell r="I75">
            <v>2.190000000000001E-3</v>
          </cell>
          <cell r="K75">
            <v>268.97237813340553</v>
          </cell>
          <cell r="M75">
            <v>50228.310502283086</v>
          </cell>
          <cell r="N75">
            <v>8.7600000000000039E-2</v>
          </cell>
          <cell r="O75">
            <v>3070.4609375959521</v>
          </cell>
        </row>
        <row r="76">
          <cell r="E76">
            <v>3.7839999999999998</v>
          </cell>
          <cell r="F76">
            <v>0.68579000000000001</v>
          </cell>
          <cell r="I76">
            <v>2.1600000000000018E-3</v>
          </cell>
          <cell r="K76">
            <v>265.2878250082905</v>
          </cell>
          <cell r="M76">
            <v>50925.925925925883</v>
          </cell>
          <cell r="N76">
            <v>8.640000000000006E-2</v>
          </cell>
          <cell r="O76">
            <v>3070.4609375959521</v>
          </cell>
        </row>
        <row r="77">
          <cell r="E77">
            <v>4.2829999999999995</v>
          </cell>
          <cell r="F77">
            <v>0.68579000000000001</v>
          </cell>
          <cell r="I77">
            <v>2.1700000000000009E-3</v>
          </cell>
          <cell r="K77">
            <v>266.51600938332876</v>
          </cell>
          <cell r="M77">
            <v>50691.244239631313</v>
          </cell>
          <cell r="N77">
            <v>8.680000000000003E-2</v>
          </cell>
          <cell r="O77">
            <v>3070.4609375959521</v>
          </cell>
        </row>
        <row r="78">
          <cell r="E78">
            <v>4.7869999999999999</v>
          </cell>
          <cell r="F78">
            <v>0.68579000000000001</v>
          </cell>
          <cell r="I78">
            <v>2.1300000000000008E-3</v>
          </cell>
          <cell r="K78">
            <v>261.60327188317524</v>
          </cell>
          <cell r="M78">
            <v>51643.192488262888</v>
          </cell>
          <cell r="N78">
            <v>8.5200000000000026E-2</v>
          </cell>
          <cell r="O78">
            <v>3070.4609375959521</v>
          </cell>
        </row>
        <row r="79">
          <cell r="E79">
            <v>5.2850000000000001</v>
          </cell>
          <cell r="F79">
            <v>0.68579000000000001</v>
          </cell>
          <cell r="I79">
            <v>2.1499999999999987E-3</v>
          </cell>
          <cell r="K79">
            <v>264.05964063325172</v>
          </cell>
          <cell r="M79">
            <v>51162.790697674449</v>
          </cell>
          <cell r="N79">
            <v>8.5999999999999938E-2</v>
          </cell>
          <cell r="O79">
            <v>3070.4609375959521</v>
          </cell>
        </row>
        <row r="80">
          <cell r="E80">
            <v>5.7889999999999997</v>
          </cell>
          <cell r="F80">
            <v>0.68579000000000001</v>
          </cell>
          <cell r="I80">
            <v>2.1100000000000029E-3</v>
          </cell>
          <cell r="K80">
            <v>259.1469031330987</v>
          </cell>
          <cell r="M80">
            <v>52132.701421800877</v>
          </cell>
          <cell r="N80">
            <v>8.4400000000000114E-2</v>
          </cell>
          <cell r="O80">
            <v>3070.4609375959521</v>
          </cell>
        </row>
        <row r="81">
          <cell r="E81">
            <v>6.2889999999999997</v>
          </cell>
          <cell r="F81">
            <v>0.68579000000000001</v>
          </cell>
          <cell r="I81">
            <v>2.1100000000000029E-3</v>
          </cell>
          <cell r="K81">
            <v>259.1469031330987</v>
          </cell>
          <cell r="M81">
            <v>52132.701421800877</v>
          </cell>
          <cell r="N81">
            <v>8.4400000000000114E-2</v>
          </cell>
          <cell r="O81">
            <v>3070.4609375959521</v>
          </cell>
        </row>
        <row r="82">
          <cell r="E82">
            <v>1.4091</v>
          </cell>
          <cell r="F82">
            <v>0.66602000000000006</v>
          </cell>
          <cell r="I82">
            <v>9.0899999999999976E-4</v>
          </cell>
          <cell r="K82">
            <v>272.1719863464877</v>
          </cell>
          <cell r="L82">
            <v>50</v>
          </cell>
          <cell r="M82">
            <v>55005.500550055018</v>
          </cell>
          <cell r="N82">
            <v>3.635999999999999E-2</v>
          </cell>
          <cell r="O82">
            <v>7485.478172345649</v>
          </cell>
        </row>
        <row r="83">
          <cell r="E83">
            <v>1.9085999999999999</v>
          </cell>
          <cell r="F83">
            <v>0.66602000000000006</v>
          </cell>
          <cell r="I83">
            <v>9.1400000000000032E-4</v>
          </cell>
          <cell r="K83">
            <v>273.669081980957</v>
          </cell>
          <cell r="M83">
            <v>54704.595185995604</v>
          </cell>
          <cell r="N83">
            <v>3.6560000000000009E-2</v>
          </cell>
          <cell r="O83">
            <v>7485.478172345649</v>
          </cell>
        </row>
        <row r="84">
          <cell r="E84">
            <v>2.4079999999999999</v>
          </cell>
          <cell r="F84">
            <v>0.66602000000000006</v>
          </cell>
          <cell r="I84">
            <v>9.2000000000000079E-4</v>
          </cell>
          <cell r="K84">
            <v>275.46559674232014</v>
          </cell>
          <cell r="M84">
            <v>54347.826086956477</v>
          </cell>
          <cell r="N84">
            <v>3.6800000000000027E-2</v>
          </cell>
          <cell r="O84">
            <v>7485.478172345649</v>
          </cell>
        </row>
        <row r="85">
          <cell r="E85">
            <v>2.911</v>
          </cell>
          <cell r="F85">
            <v>0.66602000000000006</v>
          </cell>
          <cell r="I85">
            <v>8.8999999999999973E-4</v>
          </cell>
          <cell r="K85">
            <v>266.48302293550501</v>
          </cell>
          <cell r="M85">
            <v>56179.775280898895</v>
          </cell>
          <cell r="N85">
            <v>3.5599999999999986E-2</v>
          </cell>
          <cell r="O85">
            <v>7485.478172345649</v>
          </cell>
        </row>
        <row r="86">
          <cell r="E86">
            <v>3.411</v>
          </cell>
          <cell r="F86">
            <v>0.66602000000000006</v>
          </cell>
          <cell r="I86">
            <v>8.8999999999999973E-4</v>
          </cell>
          <cell r="K86">
            <v>266.48302293550501</v>
          </cell>
          <cell r="M86">
            <v>56179.775280898895</v>
          </cell>
          <cell r="N86">
            <v>3.5599999999999986E-2</v>
          </cell>
          <cell r="O86">
            <v>7485.478172345649</v>
          </cell>
        </row>
        <row r="87">
          <cell r="E87">
            <v>3.9140000000000001</v>
          </cell>
          <cell r="F87">
            <v>0.66602000000000006</v>
          </cell>
          <cell r="I87">
            <v>8.5999999999999857E-4</v>
          </cell>
          <cell r="K87">
            <v>257.50044912868992</v>
          </cell>
          <cell r="M87">
            <v>58139.534883721026</v>
          </cell>
          <cell r="N87">
            <v>3.4399999999999938E-2</v>
          </cell>
          <cell r="O87">
            <v>7485.478172345649</v>
          </cell>
        </row>
        <row r="88">
          <cell r="E88">
            <v>4.415</v>
          </cell>
          <cell r="F88">
            <v>0.66602000000000006</v>
          </cell>
          <cell r="I88">
            <v>8.4999999999999963E-4</v>
          </cell>
          <cell r="K88">
            <v>254.50625785975194</v>
          </cell>
          <cell r="M88">
            <v>58823.529411764728</v>
          </cell>
          <cell r="N88">
            <v>3.3999999999999982E-2</v>
          </cell>
          <cell r="O88">
            <v>7485.478172345649</v>
          </cell>
        </row>
        <row r="89">
          <cell r="E89">
            <v>4.9169999999999998</v>
          </cell>
          <cell r="F89">
            <v>0.66602000000000006</v>
          </cell>
          <cell r="I89">
            <v>8.3000000000000185E-4</v>
          </cell>
          <cell r="K89">
            <v>248.51787532187609</v>
          </cell>
          <cell r="M89">
            <v>60240.963855421549</v>
          </cell>
          <cell r="N89">
            <v>3.320000000000007E-2</v>
          </cell>
          <cell r="O89">
            <v>7485.478172345649</v>
          </cell>
        </row>
        <row r="90">
          <cell r="E90">
            <v>5.4160000000000004</v>
          </cell>
          <cell r="F90">
            <v>0.66602000000000006</v>
          </cell>
          <cell r="I90">
            <v>8.3999999999999635E-4</v>
          </cell>
          <cell r="K90">
            <v>251.51206659081271</v>
          </cell>
          <cell r="M90">
            <v>59523.809523809781</v>
          </cell>
          <cell r="N90">
            <v>3.3599999999999852E-2</v>
          </cell>
          <cell r="O90">
            <v>7485.478172345649</v>
          </cell>
        </row>
        <row r="91">
          <cell r="E91">
            <v>5.9189999999999996</v>
          </cell>
          <cell r="F91">
            <v>0.66602000000000006</v>
          </cell>
          <cell r="I91">
            <v>8.1000000000000408E-4</v>
          </cell>
          <cell r="K91">
            <v>242.52949278400024</v>
          </cell>
          <cell r="M91">
            <v>61728.395061728086</v>
          </cell>
          <cell r="N91">
            <v>3.2400000000000158E-2</v>
          </cell>
          <cell r="O91">
            <v>7485.478172345649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workbookViewId="0">
      <selection activeCell="K34" sqref="K34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4.140625" style="29" bestFit="1" customWidth="1"/>
    <col min="5" max="5" width="10" style="28" bestFit="1" customWidth="1"/>
    <col min="6" max="6" width="12.28515625" style="29" bestFit="1" customWidth="1"/>
    <col min="7" max="8" width="9.140625" style="1" bestFit="1" customWidth="1"/>
    <col min="9" max="9" width="9" style="1" customWidth="1"/>
    <col min="10" max="10" width="9" style="1" bestFit="1" customWidth="1"/>
    <col min="11" max="11" width="8.28515625" style="1" bestFit="1" customWidth="1"/>
    <col min="12" max="12" width="10.5703125" style="23" bestFit="1" customWidth="1"/>
    <col min="13" max="13" width="9" style="23" bestFit="1" customWidth="1"/>
    <col min="14" max="14" width="13.28515625" style="22" bestFit="1" customWidth="1"/>
    <col min="15" max="15" width="12.42578125" style="23" bestFit="1" customWidth="1"/>
    <col min="16" max="16384" width="9" style="1"/>
  </cols>
  <sheetData>
    <row r="1" spans="1:15" x14ac:dyDescent="0.25">
      <c r="A1" s="1" t="s">
        <v>14</v>
      </c>
      <c r="B1" s="1" t="s">
        <v>15</v>
      </c>
      <c r="C1" s="29" t="s">
        <v>7</v>
      </c>
      <c r="D1" s="29" t="s">
        <v>8</v>
      </c>
      <c r="E1" s="28" t="s">
        <v>13</v>
      </c>
      <c r="F1" s="29" t="s">
        <v>16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23" t="s">
        <v>9</v>
      </c>
      <c r="M1" s="23" t="s">
        <v>12</v>
      </c>
      <c r="N1" s="22" t="s">
        <v>10</v>
      </c>
      <c r="O1" s="23" t="s">
        <v>11</v>
      </c>
    </row>
    <row r="2" spans="1:15" x14ac:dyDescent="0.25">
      <c r="A2" s="14">
        <v>5</v>
      </c>
      <c r="B2" s="14">
        <v>-5</v>
      </c>
      <c r="C2" s="30">
        <v>-4.434177</v>
      </c>
      <c r="D2" s="30">
        <v>4.2789070000000002</v>
      </c>
      <c r="E2" s="10">
        <f>A2-C2</f>
        <v>9.434177</v>
      </c>
      <c r="F2" s="2">
        <f>A2-D2</f>
        <v>0.72109299999999976</v>
      </c>
      <c r="G2" s="14">
        <v>100</v>
      </c>
      <c r="H2" s="15">
        <v>100000</v>
      </c>
      <c r="I2" s="15">
        <f>(C2-B2)/G2</f>
        <v>5.6582299999999993E-3</v>
      </c>
      <c r="J2" s="15">
        <f>(D2-0)/H2</f>
        <v>4.2789070000000005E-5</v>
      </c>
      <c r="K2" s="6">
        <f t="shared" ref="K2:K65" si="0">I2/J2</f>
        <v>132.23540497608383</v>
      </c>
      <c r="L2" s="42">
        <v>132.5</v>
      </c>
      <c r="M2" s="24">
        <f>L2/I2</f>
        <v>23417.217044906272</v>
      </c>
      <c r="N2" s="15">
        <f>I2/0.025</f>
        <v>0.22632919999999995</v>
      </c>
      <c r="O2" s="6">
        <f>0.025/J2</f>
        <v>584.26135459359125</v>
      </c>
    </row>
    <row r="3" spans="1:15" x14ac:dyDescent="0.25">
      <c r="A3" s="14">
        <v>5</v>
      </c>
      <c r="B3" s="14">
        <v>-4.5</v>
      </c>
      <c r="C3" s="30">
        <v>-3.9361100000000002</v>
      </c>
      <c r="D3" s="30">
        <v>4.2789080000000004</v>
      </c>
      <c r="E3" s="10">
        <f t="shared" ref="E3:E11" si="1">A3-C3</f>
        <v>8.9361099999999993</v>
      </c>
      <c r="F3" s="2">
        <f t="shared" ref="F3:F11" si="2">A3-D3</f>
        <v>0.72109199999999962</v>
      </c>
      <c r="G3" s="14">
        <v>100</v>
      </c>
      <c r="H3" s="15">
        <v>100000</v>
      </c>
      <c r="I3" s="15">
        <f t="shared" ref="I3:I11" si="3">(C3-B3)/G3</f>
        <v>5.6388999999999979E-3</v>
      </c>
      <c r="J3" s="15">
        <f t="shared" ref="J3:J11" si="4">(D3-0)/H3</f>
        <v>4.2789080000000005E-5</v>
      </c>
      <c r="K3" s="6">
        <f t="shared" si="0"/>
        <v>131.7836232982807</v>
      </c>
      <c r="L3" s="41"/>
      <c r="M3" s="24">
        <f>L2/I3</f>
        <v>23497.490645338639</v>
      </c>
      <c r="N3" s="15">
        <f t="shared" ref="N3:N66" si="5">I3/0.025</f>
        <v>0.2255559999999999</v>
      </c>
      <c r="O3" s="6">
        <f t="shared" ref="O3:O66" si="6">0.025/J3</f>
        <v>584.26121804909099</v>
      </c>
    </row>
    <row r="4" spans="1:15" x14ac:dyDescent="0.25">
      <c r="A4" s="14">
        <v>5</v>
      </c>
      <c r="B4" s="14">
        <v>-4</v>
      </c>
      <c r="C4" s="30">
        <v>-3.4380410000000001</v>
      </c>
      <c r="D4" s="30">
        <v>4.2789080000000004</v>
      </c>
      <c r="E4" s="10">
        <f t="shared" si="1"/>
        <v>8.4380410000000001</v>
      </c>
      <c r="F4" s="2">
        <f t="shared" si="2"/>
        <v>0.72109199999999962</v>
      </c>
      <c r="G4" s="14">
        <v>100</v>
      </c>
      <c r="H4" s="15">
        <v>100000</v>
      </c>
      <c r="I4" s="15">
        <f t="shared" si="3"/>
        <v>5.619589999999999E-3</v>
      </c>
      <c r="J4" s="15">
        <f t="shared" si="4"/>
        <v>4.2789080000000005E-5</v>
      </c>
      <c r="K4" s="6">
        <f t="shared" si="0"/>
        <v>131.33233993345962</v>
      </c>
      <c r="L4" s="41"/>
      <c r="M4" s="24">
        <f>L2/I4</f>
        <v>23578.232575686132</v>
      </c>
      <c r="N4" s="15">
        <f t="shared" si="5"/>
        <v>0.22478359999999994</v>
      </c>
      <c r="O4" s="6">
        <f t="shared" si="6"/>
        <v>584.26121804909099</v>
      </c>
    </row>
    <row r="5" spans="1:15" x14ac:dyDescent="0.25">
      <c r="A5" s="14">
        <v>5</v>
      </c>
      <c r="B5" s="14">
        <v>-3.5</v>
      </c>
      <c r="C5" s="30">
        <v>-2.939972</v>
      </c>
      <c r="D5" s="30">
        <v>4.2789080000000004</v>
      </c>
      <c r="E5" s="10">
        <f t="shared" si="1"/>
        <v>7.939972</v>
      </c>
      <c r="F5" s="2">
        <f t="shared" si="2"/>
        <v>0.72109199999999962</v>
      </c>
      <c r="G5" s="14">
        <v>100</v>
      </c>
      <c r="H5" s="15">
        <v>100000</v>
      </c>
      <c r="I5" s="15">
        <f t="shared" si="3"/>
        <v>5.60028E-3</v>
      </c>
      <c r="J5" s="15">
        <f t="shared" si="4"/>
        <v>4.2789080000000005E-5</v>
      </c>
      <c r="K5" s="6">
        <f t="shared" si="0"/>
        <v>130.88105656863851</v>
      </c>
      <c r="L5" s="41"/>
      <c r="M5" s="24">
        <f>L2/I5</f>
        <v>23659.531309148828</v>
      </c>
      <c r="N5" s="15">
        <f t="shared" si="5"/>
        <v>0.22401119999999999</v>
      </c>
      <c r="O5" s="6">
        <f t="shared" si="6"/>
        <v>584.26121804909099</v>
      </c>
    </row>
    <row r="6" spans="1:15" x14ac:dyDescent="0.25">
      <c r="A6" s="14">
        <v>5</v>
      </c>
      <c r="B6" s="14">
        <v>-3</v>
      </c>
      <c r="C6" s="30">
        <v>-2.4419040000000001</v>
      </c>
      <c r="D6" s="30">
        <v>4.2789080000000004</v>
      </c>
      <c r="E6" s="10">
        <f t="shared" si="1"/>
        <v>7.4419040000000001</v>
      </c>
      <c r="F6" s="2">
        <f t="shared" si="2"/>
        <v>0.72109199999999962</v>
      </c>
      <c r="G6" s="14">
        <v>100</v>
      </c>
      <c r="H6" s="15">
        <v>100000</v>
      </c>
      <c r="I6" s="15">
        <f t="shared" si="3"/>
        <v>5.5809599999999994E-3</v>
      </c>
      <c r="J6" s="15">
        <f t="shared" si="4"/>
        <v>4.2789080000000005E-5</v>
      </c>
      <c r="K6" s="6">
        <f t="shared" si="0"/>
        <v>130.42953949933016</v>
      </c>
      <c r="L6" s="41"/>
      <c r="M6" s="24">
        <f>L2/I6</f>
        <v>23741.435165276227</v>
      </c>
      <c r="N6" s="15">
        <f t="shared" si="5"/>
        <v>0.22323839999999998</v>
      </c>
      <c r="O6" s="6">
        <f t="shared" si="6"/>
        <v>584.26121804909099</v>
      </c>
    </row>
    <row r="7" spans="1:15" x14ac:dyDescent="0.25">
      <c r="A7" s="14">
        <v>5</v>
      </c>
      <c r="B7" s="14">
        <v>-2.5</v>
      </c>
      <c r="C7" s="30">
        <v>-1.943835</v>
      </c>
      <c r="D7" s="30">
        <v>4.2789080000000004</v>
      </c>
      <c r="E7" s="10">
        <f t="shared" si="1"/>
        <v>6.943835</v>
      </c>
      <c r="F7" s="2">
        <f t="shared" si="2"/>
        <v>0.72109199999999962</v>
      </c>
      <c r="G7" s="14">
        <v>100</v>
      </c>
      <c r="H7" s="15">
        <v>100000</v>
      </c>
      <c r="I7" s="15">
        <f t="shared" si="3"/>
        <v>5.5616500000000004E-3</v>
      </c>
      <c r="J7" s="15">
        <f t="shared" si="4"/>
        <v>4.2789080000000005E-5</v>
      </c>
      <c r="K7" s="6">
        <f t="shared" si="0"/>
        <v>129.97825613450908</v>
      </c>
      <c r="L7" s="41"/>
      <c r="M7" s="24">
        <f>L2/I7</f>
        <v>23823.865219853818</v>
      </c>
      <c r="N7" s="15">
        <f t="shared" si="5"/>
        <v>0.222466</v>
      </c>
      <c r="O7" s="6">
        <f t="shared" si="6"/>
        <v>584.26121804909099</v>
      </c>
    </row>
    <row r="8" spans="1:15" x14ac:dyDescent="0.25">
      <c r="A8" s="14">
        <v>5</v>
      </c>
      <c r="B8" s="14">
        <v>-2</v>
      </c>
      <c r="C8" s="30">
        <v>-1.445767</v>
      </c>
      <c r="D8" s="30">
        <v>4.2789080000000004</v>
      </c>
      <c r="E8" s="10">
        <f t="shared" si="1"/>
        <v>6.445767</v>
      </c>
      <c r="F8" s="2">
        <f t="shared" si="2"/>
        <v>0.72109199999999962</v>
      </c>
      <c r="G8" s="14">
        <v>100</v>
      </c>
      <c r="H8" s="15">
        <v>100000</v>
      </c>
      <c r="I8" s="15">
        <f t="shared" si="3"/>
        <v>5.5423299999999998E-3</v>
      </c>
      <c r="J8" s="15">
        <f t="shared" si="4"/>
        <v>4.2789080000000005E-5</v>
      </c>
      <c r="K8" s="6">
        <f t="shared" si="0"/>
        <v>129.52673906520073</v>
      </c>
      <c r="L8" s="41"/>
      <c r="M8" s="24">
        <f>L2/I8</f>
        <v>23906.912796603596</v>
      </c>
      <c r="N8" s="15">
        <f t="shared" si="5"/>
        <v>0.22169319999999998</v>
      </c>
      <c r="O8" s="6">
        <f t="shared" si="6"/>
        <v>584.26121804909099</v>
      </c>
    </row>
    <row r="9" spans="1:15" x14ac:dyDescent="0.25">
      <c r="A9" s="14">
        <v>5</v>
      </c>
      <c r="B9" s="14">
        <v>-1.5</v>
      </c>
      <c r="C9" s="30">
        <v>-0.94769829999999999</v>
      </c>
      <c r="D9" s="30">
        <v>4.2789080000000004</v>
      </c>
      <c r="E9" s="10">
        <f t="shared" si="1"/>
        <v>5.9476982999999999</v>
      </c>
      <c r="F9" s="2">
        <f t="shared" si="2"/>
        <v>0.72109199999999962</v>
      </c>
      <c r="G9" s="14">
        <v>100</v>
      </c>
      <c r="H9" s="15">
        <v>100000</v>
      </c>
      <c r="I9" s="15">
        <f t="shared" si="3"/>
        <v>5.5230169999999999E-3</v>
      </c>
      <c r="J9" s="15">
        <f t="shared" si="4"/>
        <v>4.2789080000000005E-5</v>
      </c>
      <c r="K9" s="6">
        <f t="shared" si="0"/>
        <v>129.07538558903343</v>
      </c>
      <c r="L9" s="41"/>
      <c r="M9" s="24">
        <f>L2/I9</f>
        <v>23990.510983399112</v>
      </c>
      <c r="N9" s="15">
        <f t="shared" si="5"/>
        <v>0.22092067999999998</v>
      </c>
      <c r="O9" s="6">
        <f t="shared" si="6"/>
        <v>584.26121804909099</v>
      </c>
    </row>
    <row r="10" spans="1:15" x14ac:dyDescent="0.25">
      <c r="A10" s="14">
        <v>5</v>
      </c>
      <c r="B10" s="14">
        <v>-1</v>
      </c>
      <c r="C10" s="30">
        <v>-0.44962980000000002</v>
      </c>
      <c r="D10" s="30">
        <v>4.2789080000000004</v>
      </c>
      <c r="E10" s="10">
        <f t="shared" si="1"/>
        <v>5.4496298000000003</v>
      </c>
      <c r="F10" s="2">
        <f t="shared" si="2"/>
        <v>0.72109199999999962</v>
      </c>
      <c r="G10" s="14">
        <v>100</v>
      </c>
      <c r="H10" s="15">
        <v>100000</v>
      </c>
      <c r="I10" s="15">
        <f t="shared" si="3"/>
        <v>5.5037019999999992E-3</v>
      </c>
      <c r="J10" s="15">
        <f t="shared" si="4"/>
        <v>4.2789080000000005E-5</v>
      </c>
      <c r="K10" s="6">
        <f t="shared" si="0"/>
        <v>128.6239853719687</v>
      </c>
      <c r="L10" s="41"/>
      <c r="M10" s="24">
        <f>L2/I10</f>
        <v>24074.704626086226</v>
      </c>
      <c r="N10" s="15">
        <f t="shared" si="5"/>
        <v>0.22014807999999997</v>
      </c>
      <c r="O10" s="6">
        <f t="shared" si="6"/>
        <v>584.26121804909099</v>
      </c>
    </row>
    <row r="11" spans="1:15" x14ac:dyDescent="0.25">
      <c r="A11" s="14">
        <v>5</v>
      </c>
      <c r="B11" s="14">
        <v>-0.5</v>
      </c>
      <c r="C11" s="30">
        <v>4.8438780000000001E-2</v>
      </c>
      <c r="D11" s="30">
        <v>4.2789080000000004</v>
      </c>
      <c r="E11" s="10">
        <f t="shared" si="1"/>
        <v>4.9515612200000003</v>
      </c>
      <c r="F11" s="2">
        <f t="shared" si="2"/>
        <v>0.72109199999999962</v>
      </c>
      <c r="G11" s="14">
        <v>100</v>
      </c>
      <c r="H11" s="15">
        <v>100000</v>
      </c>
      <c r="I11" s="15">
        <f t="shared" si="3"/>
        <v>5.4843878000000006E-3</v>
      </c>
      <c r="J11" s="15">
        <f t="shared" si="4"/>
        <v>4.2789080000000005E-5</v>
      </c>
      <c r="K11" s="6">
        <f t="shared" si="0"/>
        <v>128.17260385126298</v>
      </c>
      <c r="L11" s="41"/>
      <c r="M11" s="24">
        <f>L2/I11</f>
        <v>24159.487773639928</v>
      </c>
      <c r="N11" s="15">
        <f t="shared" si="5"/>
        <v>0.21937551200000002</v>
      </c>
      <c r="O11" s="6">
        <f t="shared" si="6"/>
        <v>584.26121804909099</v>
      </c>
    </row>
    <row r="12" spans="1:15" x14ac:dyDescent="0.25">
      <c r="A12" s="16">
        <v>4.5</v>
      </c>
      <c r="B12" s="16">
        <v>-5</v>
      </c>
      <c r="C12" s="31">
        <v>-4.4993319999999999</v>
      </c>
      <c r="D12" s="31">
        <v>3.7834889999999999</v>
      </c>
      <c r="E12" s="11">
        <f>A12-C12</f>
        <v>8.999331999999999</v>
      </c>
      <c r="F12" s="3">
        <f>A12-D12</f>
        <v>0.71651100000000012</v>
      </c>
      <c r="G12" s="16">
        <v>100</v>
      </c>
      <c r="H12" s="17">
        <v>100000</v>
      </c>
      <c r="I12" s="17">
        <f>(C12-B12)/G12</f>
        <v>5.0066800000000012E-3</v>
      </c>
      <c r="J12" s="17">
        <f>(D12-0)/H12</f>
        <v>3.7834889999999999E-5</v>
      </c>
      <c r="K12" s="7">
        <f t="shared" si="0"/>
        <v>132.32970942957681</v>
      </c>
      <c r="L12" s="43">
        <v>156.66999999999999</v>
      </c>
      <c r="M12" s="25">
        <f>L12/I12</f>
        <v>31292.19362931123</v>
      </c>
      <c r="N12" s="17">
        <f t="shared" si="5"/>
        <v>0.20026720000000003</v>
      </c>
      <c r="O12" s="7">
        <f t="shared" si="6"/>
        <v>660.76576408706364</v>
      </c>
    </row>
    <row r="13" spans="1:15" x14ac:dyDescent="0.25">
      <c r="A13" s="16">
        <v>4.5</v>
      </c>
      <c r="B13" s="16">
        <v>-4.5</v>
      </c>
      <c r="C13" s="31">
        <v>-4.0010459999999997</v>
      </c>
      <c r="D13" s="31">
        <v>3.78349</v>
      </c>
      <c r="E13" s="11">
        <f t="shared" ref="E13:E21" si="7">A13-C13</f>
        <v>8.5010459999999988</v>
      </c>
      <c r="F13" s="3">
        <f t="shared" ref="F13:F21" si="8">A13-D13</f>
        <v>0.71650999999999998</v>
      </c>
      <c r="G13" s="16">
        <v>100</v>
      </c>
      <c r="H13" s="17">
        <v>100000</v>
      </c>
      <c r="I13" s="17">
        <f t="shared" ref="I13:I21" si="9">(C13-B13)/G13</f>
        <v>4.9895400000000032E-3</v>
      </c>
      <c r="J13" s="17">
        <f t="shared" ref="J13:J21" si="10">(D13-0)/H13</f>
        <v>3.7834899999999999E-5</v>
      </c>
      <c r="K13" s="7">
        <f t="shared" si="0"/>
        <v>131.87665356588766</v>
      </c>
      <c r="L13" s="44"/>
      <c r="M13" s="25">
        <f>L12/I13</f>
        <v>31399.688147604767</v>
      </c>
      <c r="N13" s="17">
        <f t="shared" si="5"/>
        <v>0.19958160000000011</v>
      </c>
      <c r="O13" s="7">
        <f t="shared" si="6"/>
        <v>660.7655894425518</v>
      </c>
    </row>
    <row r="14" spans="1:15" x14ac:dyDescent="0.25">
      <c r="A14" s="16">
        <v>4.5</v>
      </c>
      <c r="B14" s="16">
        <v>-4</v>
      </c>
      <c r="C14" s="31">
        <v>-3.5027599999999999</v>
      </c>
      <c r="D14" s="31">
        <v>3.78349</v>
      </c>
      <c r="E14" s="11">
        <f t="shared" si="7"/>
        <v>8.0027600000000003</v>
      </c>
      <c r="F14" s="3">
        <f t="shared" si="8"/>
        <v>0.71650999999999998</v>
      </c>
      <c r="G14" s="16">
        <v>100</v>
      </c>
      <c r="H14" s="17">
        <v>100000</v>
      </c>
      <c r="I14" s="17">
        <f t="shared" si="9"/>
        <v>4.972400000000001E-3</v>
      </c>
      <c r="J14" s="17">
        <f t="shared" si="10"/>
        <v>3.7834899999999999E-5</v>
      </c>
      <c r="K14" s="7">
        <f t="shared" si="0"/>
        <v>131.4236326777658</v>
      </c>
      <c r="L14" s="44"/>
      <c r="M14" s="25">
        <f>L12/I14</f>
        <v>31507.923739039488</v>
      </c>
      <c r="N14" s="17">
        <f t="shared" si="5"/>
        <v>0.19889600000000002</v>
      </c>
      <c r="O14" s="7">
        <f t="shared" si="6"/>
        <v>660.7655894425518</v>
      </c>
    </row>
    <row r="15" spans="1:15" x14ac:dyDescent="0.25">
      <c r="A15" s="16">
        <v>4.5</v>
      </c>
      <c r="B15" s="16">
        <v>-3.5</v>
      </c>
      <c r="C15" s="31">
        <v>-3.0044729999999999</v>
      </c>
      <c r="D15" s="31">
        <v>3.78349</v>
      </c>
      <c r="E15" s="11">
        <f t="shared" si="7"/>
        <v>7.5044729999999999</v>
      </c>
      <c r="F15" s="3">
        <f t="shared" si="8"/>
        <v>0.71650999999999998</v>
      </c>
      <c r="G15" s="16">
        <v>100</v>
      </c>
      <c r="H15" s="17">
        <v>100000</v>
      </c>
      <c r="I15" s="17">
        <f t="shared" si="9"/>
        <v>4.9552700000000003E-3</v>
      </c>
      <c r="J15" s="17">
        <f t="shared" si="10"/>
        <v>3.7834899999999999E-5</v>
      </c>
      <c r="K15" s="7">
        <f t="shared" si="0"/>
        <v>130.97087609587973</v>
      </c>
      <c r="L15" s="44"/>
      <c r="M15" s="25">
        <f>L12/I15</f>
        <v>31616.844289009474</v>
      </c>
      <c r="N15" s="17">
        <f t="shared" si="5"/>
        <v>0.19821079999999999</v>
      </c>
      <c r="O15" s="7">
        <f t="shared" si="6"/>
        <v>660.7655894425518</v>
      </c>
    </row>
    <row r="16" spans="1:15" x14ac:dyDescent="0.25">
      <c r="A16" s="16">
        <v>4.5</v>
      </c>
      <c r="B16" s="16">
        <v>-3</v>
      </c>
      <c r="C16" s="31">
        <v>-2.506186</v>
      </c>
      <c r="D16" s="31">
        <v>3.78349</v>
      </c>
      <c r="E16" s="11">
        <f t="shared" si="7"/>
        <v>7.0061859999999996</v>
      </c>
      <c r="F16" s="3">
        <f t="shared" si="8"/>
        <v>0.71650999999999998</v>
      </c>
      <c r="G16" s="16">
        <v>100</v>
      </c>
      <c r="H16" s="17">
        <v>100000</v>
      </c>
      <c r="I16" s="17">
        <f t="shared" si="9"/>
        <v>4.9381399999999997E-3</v>
      </c>
      <c r="J16" s="17">
        <f t="shared" si="10"/>
        <v>3.7834899999999999E-5</v>
      </c>
      <c r="K16" s="7">
        <f t="shared" si="0"/>
        <v>130.5181195139937</v>
      </c>
      <c r="L16" s="44"/>
      <c r="M16" s="25">
        <f>L12/I16</f>
        <v>31726.52051177164</v>
      </c>
      <c r="N16" s="17">
        <f t="shared" si="5"/>
        <v>0.19752559999999997</v>
      </c>
      <c r="O16" s="7">
        <f t="shared" si="6"/>
        <v>660.7655894425518</v>
      </c>
    </row>
    <row r="17" spans="1:15" x14ac:dyDescent="0.25">
      <c r="A17" s="16">
        <v>4.5</v>
      </c>
      <c r="B17" s="16">
        <v>-2.5</v>
      </c>
      <c r="C17" s="31">
        <v>-2.0078999999999998</v>
      </c>
      <c r="D17" s="31">
        <v>3.78349</v>
      </c>
      <c r="E17" s="11">
        <f t="shared" si="7"/>
        <v>6.5078999999999994</v>
      </c>
      <c r="F17" s="3">
        <f t="shared" si="8"/>
        <v>0.71650999999999998</v>
      </c>
      <c r="G17" s="16">
        <v>100</v>
      </c>
      <c r="H17" s="17">
        <v>100000</v>
      </c>
      <c r="I17" s="17">
        <f t="shared" si="9"/>
        <v>4.9210000000000018E-3</v>
      </c>
      <c r="J17" s="17">
        <f t="shared" si="10"/>
        <v>3.7834899999999999E-5</v>
      </c>
      <c r="K17" s="7">
        <f t="shared" si="0"/>
        <v>130.06509862587194</v>
      </c>
      <c r="L17" s="44"/>
      <c r="M17" s="25">
        <f>L12/I17</f>
        <v>31837.024994919717</v>
      </c>
      <c r="N17" s="17">
        <f t="shared" si="5"/>
        <v>0.19684000000000007</v>
      </c>
      <c r="O17" s="7">
        <f t="shared" si="6"/>
        <v>660.7655894425518</v>
      </c>
    </row>
    <row r="18" spans="1:15" x14ac:dyDescent="0.25">
      <c r="A18" s="16">
        <v>4.5</v>
      </c>
      <c r="B18" s="16">
        <v>-2</v>
      </c>
      <c r="C18" s="31">
        <v>-1.5096130000000001</v>
      </c>
      <c r="D18" s="31">
        <v>3.78349</v>
      </c>
      <c r="E18" s="11">
        <f t="shared" si="7"/>
        <v>6.0096129999999999</v>
      </c>
      <c r="F18" s="3">
        <f t="shared" si="8"/>
        <v>0.71650999999999998</v>
      </c>
      <c r="G18" s="16">
        <v>100</v>
      </c>
      <c r="H18" s="17">
        <v>100000</v>
      </c>
      <c r="I18" s="17">
        <f t="shared" si="9"/>
        <v>4.9038699999999994E-3</v>
      </c>
      <c r="J18" s="17">
        <f t="shared" si="10"/>
        <v>3.7834899999999999E-5</v>
      </c>
      <c r="K18" s="7">
        <f t="shared" si="0"/>
        <v>129.61234204398582</v>
      </c>
      <c r="L18" s="44"/>
      <c r="M18" s="25">
        <f>L12/I18</f>
        <v>31948.236800730854</v>
      </c>
      <c r="N18" s="17">
        <f t="shared" si="5"/>
        <v>0.19615479999999996</v>
      </c>
      <c r="O18" s="7">
        <f t="shared" si="6"/>
        <v>660.7655894425518</v>
      </c>
    </row>
    <row r="19" spans="1:15" x14ac:dyDescent="0.25">
      <c r="A19" s="16">
        <v>4.5</v>
      </c>
      <c r="B19" s="16">
        <v>-1.5</v>
      </c>
      <c r="C19" s="31">
        <v>-1.0113270000000001</v>
      </c>
      <c r="D19" s="31">
        <v>3.78349</v>
      </c>
      <c r="E19" s="11">
        <f t="shared" si="7"/>
        <v>5.5113269999999996</v>
      </c>
      <c r="F19" s="3">
        <f t="shared" si="8"/>
        <v>0.71650999999999998</v>
      </c>
      <c r="G19" s="16">
        <v>100</v>
      </c>
      <c r="H19" s="17">
        <v>100000</v>
      </c>
      <c r="I19" s="17">
        <f t="shared" si="9"/>
        <v>4.8867299999999989E-3</v>
      </c>
      <c r="J19" s="17">
        <f t="shared" si="10"/>
        <v>3.7834899999999999E-5</v>
      </c>
      <c r="K19" s="7">
        <f t="shared" si="0"/>
        <v>129.15932115586401</v>
      </c>
      <c r="L19" s="44"/>
      <c r="M19" s="25">
        <f>L12/I19</f>
        <v>32060.293897964493</v>
      </c>
      <c r="N19" s="17">
        <f t="shared" si="5"/>
        <v>0.19546919999999995</v>
      </c>
      <c r="O19" s="7">
        <f t="shared" si="6"/>
        <v>660.7655894425518</v>
      </c>
    </row>
    <row r="20" spans="1:15" x14ac:dyDescent="0.25">
      <c r="A20" s="16">
        <v>4.5</v>
      </c>
      <c r="B20" s="16">
        <v>-1</v>
      </c>
      <c r="C20" s="31">
        <v>-0.51304019999999995</v>
      </c>
      <c r="D20" s="31">
        <v>3.78349</v>
      </c>
      <c r="E20" s="11">
        <f t="shared" si="7"/>
        <v>5.0130401999999998</v>
      </c>
      <c r="F20" s="3">
        <f t="shared" si="8"/>
        <v>0.71650999999999998</v>
      </c>
      <c r="G20" s="16">
        <v>100</v>
      </c>
      <c r="H20" s="17">
        <v>100000</v>
      </c>
      <c r="I20" s="17">
        <f t="shared" si="9"/>
        <v>4.8695980000000002E-3</v>
      </c>
      <c r="J20" s="17">
        <f t="shared" si="10"/>
        <v>3.7834899999999999E-5</v>
      </c>
      <c r="K20" s="7">
        <f t="shared" si="0"/>
        <v>128.70651171273084</v>
      </c>
      <c r="L20" s="44"/>
      <c r="M20" s="25">
        <f>L12/I20</f>
        <v>32173.086977610878</v>
      </c>
      <c r="N20" s="17">
        <f t="shared" si="5"/>
        <v>0.19478392</v>
      </c>
      <c r="O20" s="7">
        <f t="shared" si="6"/>
        <v>660.7655894425518</v>
      </c>
    </row>
    <row r="21" spans="1:15" x14ac:dyDescent="0.25">
      <c r="A21" s="16">
        <v>4.5</v>
      </c>
      <c r="B21" s="16">
        <v>-0.5</v>
      </c>
      <c r="C21" s="31">
        <v>-1.475366E-2</v>
      </c>
      <c r="D21" s="31">
        <v>3.78349</v>
      </c>
      <c r="E21" s="11">
        <f t="shared" si="7"/>
        <v>4.5147536600000002</v>
      </c>
      <c r="F21" s="3">
        <f t="shared" si="8"/>
        <v>0.71650999999999998</v>
      </c>
      <c r="G21" s="16">
        <v>100</v>
      </c>
      <c r="H21" s="17">
        <v>100000</v>
      </c>
      <c r="I21" s="17">
        <f t="shared" si="9"/>
        <v>4.8524633999999997E-3</v>
      </c>
      <c r="J21" s="17">
        <f t="shared" si="10"/>
        <v>3.7834899999999999E-5</v>
      </c>
      <c r="K21" s="7">
        <f t="shared" si="0"/>
        <v>128.25363354997634</v>
      </c>
      <c r="L21" s="44"/>
      <c r="M21" s="25">
        <f>L12/I21</f>
        <v>32286.693805871881</v>
      </c>
      <c r="N21" s="17">
        <f t="shared" si="5"/>
        <v>0.19409853599999999</v>
      </c>
      <c r="O21" s="7">
        <f t="shared" si="6"/>
        <v>660.7655894425518</v>
      </c>
    </row>
    <row r="22" spans="1:15" x14ac:dyDescent="0.25">
      <c r="A22" s="18">
        <v>4</v>
      </c>
      <c r="B22" s="18">
        <v>-5</v>
      </c>
      <c r="C22" s="32">
        <v>-4.5648650000000002</v>
      </c>
      <c r="D22" s="32">
        <v>3.2887110000000002</v>
      </c>
      <c r="E22" s="12">
        <f>A22-C22</f>
        <v>8.5648650000000011</v>
      </c>
      <c r="F22" s="4">
        <f>A22-D22</f>
        <v>0.71128899999999984</v>
      </c>
      <c r="G22" s="18">
        <v>100</v>
      </c>
      <c r="H22" s="19">
        <v>100000</v>
      </c>
      <c r="I22" s="19">
        <f>(C22-B22)/G22</f>
        <v>4.3513499999999986E-3</v>
      </c>
      <c r="J22" s="19">
        <f>(D22-0)/H22</f>
        <v>3.288711E-5</v>
      </c>
      <c r="K22" s="8">
        <f t="shared" si="0"/>
        <v>132.31171726551827</v>
      </c>
      <c r="L22" s="38">
        <v>136.66999999999999</v>
      </c>
      <c r="M22" s="26">
        <f>L22/I22</f>
        <v>31408.643294609727</v>
      </c>
      <c r="N22" s="19">
        <f t="shared" si="5"/>
        <v>0.17405399999999993</v>
      </c>
      <c r="O22" s="8">
        <f t="shared" si="6"/>
        <v>760.17625142495046</v>
      </c>
    </row>
    <row r="23" spans="1:15" x14ac:dyDescent="0.25">
      <c r="A23" s="18">
        <v>4</v>
      </c>
      <c r="B23" s="18">
        <v>-4.5</v>
      </c>
      <c r="C23" s="32">
        <v>-4.0663590000000003</v>
      </c>
      <c r="D23" s="32">
        <v>3.2887119999999999</v>
      </c>
      <c r="E23" s="12">
        <f t="shared" ref="E23:E31" si="11">A23-C23</f>
        <v>8.0663590000000003</v>
      </c>
      <c r="F23" s="4">
        <f t="shared" ref="F23:F31" si="12">A23-D23</f>
        <v>0.71128800000000014</v>
      </c>
      <c r="G23" s="18">
        <v>100</v>
      </c>
      <c r="H23" s="19">
        <v>100000</v>
      </c>
      <c r="I23" s="19">
        <f t="shared" ref="I23:I31" si="13">(C23-B23)/G23</f>
        <v>4.3364099999999971E-3</v>
      </c>
      <c r="J23" s="19">
        <f t="shared" ref="J23:J31" si="14">(D23-0)/H23</f>
        <v>3.288712E-5</v>
      </c>
      <c r="K23" s="8">
        <f t="shared" si="0"/>
        <v>131.85739584372232</v>
      </c>
      <c r="L23" s="39"/>
      <c r="M23" s="26">
        <f>L22/I23</f>
        <v>31516.853803030634</v>
      </c>
      <c r="N23" s="19">
        <f t="shared" si="5"/>
        <v>0.17345639999999987</v>
      </c>
      <c r="O23" s="8">
        <f t="shared" si="6"/>
        <v>760.17602027784744</v>
      </c>
    </row>
    <row r="24" spans="1:15" x14ac:dyDescent="0.25">
      <c r="A24" s="18">
        <v>4</v>
      </c>
      <c r="B24" s="18">
        <v>-4</v>
      </c>
      <c r="C24" s="32">
        <v>-3.5678519999999998</v>
      </c>
      <c r="D24" s="32">
        <v>3.2887119999999999</v>
      </c>
      <c r="E24" s="12">
        <f t="shared" si="11"/>
        <v>7.5678520000000002</v>
      </c>
      <c r="F24" s="4">
        <f t="shared" si="12"/>
        <v>0.71128800000000014</v>
      </c>
      <c r="G24" s="18">
        <v>100</v>
      </c>
      <c r="H24" s="19">
        <v>100000</v>
      </c>
      <c r="I24" s="19">
        <f t="shared" si="13"/>
        <v>4.3214800000000017E-3</v>
      </c>
      <c r="J24" s="19">
        <f t="shared" si="14"/>
        <v>3.288712E-5</v>
      </c>
      <c r="K24" s="8">
        <f t="shared" si="0"/>
        <v>131.40341872441252</v>
      </c>
      <c r="L24" s="39"/>
      <c r="M24" s="26">
        <f>L22/I24</f>
        <v>31625.739330044322</v>
      </c>
      <c r="N24" s="19">
        <f t="shared" si="5"/>
        <v>0.17285920000000005</v>
      </c>
      <c r="O24" s="8">
        <f t="shared" si="6"/>
        <v>760.17602027784744</v>
      </c>
    </row>
    <row r="25" spans="1:15" x14ac:dyDescent="0.25">
      <c r="A25" s="18">
        <v>4</v>
      </c>
      <c r="B25" s="18">
        <v>-3.5</v>
      </c>
      <c r="C25" s="32">
        <v>-3.0693440000000001</v>
      </c>
      <c r="D25" s="32">
        <v>3.2887119999999999</v>
      </c>
      <c r="E25" s="12">
        <f t="shared" si="11"/>
        <v>7.0693440000000001</v>
      </c>
      <c r="F25" s="4">
        <f t="shared" si="12"/>
        <v>0.71128800000000014</v>
      </c>
      <c r="G25" s="18">
        <v>100</v>
      </c>
      <c r="H25" s="19">
        <v>100000</v>
      </c>
      <c r="I25" s="19">
        <f t="shared" si="13"/>
        <v>4.3065599999999992E-3</v>
      </c>
      <c r="J25" s="19">
        <f t="shared" si="14"/>
        <v>3.288712E-5</v>
      </c>
      <c r="K25" s="8">
        <f t="shared" si="0"/>
        <v>130.94974567551063</v>
      </c>
      <c r="L25" s="39"/>
      <c r="M25" s="26">
        <f>L22/I25</f>
        <v>31735.306137613319</v>
      </c>
      <c r="N25" s="19">
        <f t="shared" si="5"/>
        <v>0.17226239999999995</v>
      </c>
      <c r="O25" s="8">
        <f t="shared" si="6"/>
        <v>760.17602027784744</v>
      </c>
    </row>
    <row r="26" spans="1:15" x14ac:dyDescent="0.25">
      <c r="A26" s="18">
        <v>4</v>
      </c>
      <c r="B26" s="18">
        <v>-3</v>
      </c>
      <c r="C26" s="32">
        <v>-2.570837</v>
      </c>
      <c r="D26" s="32">
        <v>3.2887119999999999</v>
      </c>
      <c r="E26" s="12">
        <f t="shared" si="11"/>
        <v>6.570837</v>
      </c>
      <c r="F26" s="4">
        <f t="shared" si="12"/>
        <v>0.71128800000000014</v>
      </c>
      <c r="G26" s="18">
        <v>100</v>
      </c>
      <c r="H26" s="19">
        <v>100000</v>
      </c>
      <c r="I26" s="19">
        <f t="shared" si="13"/>
        <v>4.2916299999999994E-3</v>
      </c>
      <c r="J26" s="19">
        <f t="shared" si="14"/>
        <v>3.288712E-5</v>
      </c>
      <c r="K26" s="8">
        <f t="shared" si="0"/>
        <v>130.49576855620072</v>
      </c>
      <c r="L26" s="39"/>
      <c r="M26" s="26">
        <f>L22/I26</f>
        <v>31845.708973047538</v>
      </c>
      <c r="N26" s="19">
        <f t="shared" si="5"/>
        <v>0.17166519999999996</v>
      </c>
      <c r="O26" s="8">
        <f t="shared" si="6"/>
        <v>760.17602027784744</v>
      </c>
    </row>
    <row r="27" spans="1:15" x14ac:dyDescent="0.25">
      <c r="A27" s="18">
        <v>4</v>
      </c>
      <c r="B27" s="18">
        <v>-2.5</v>
      </c>
      <c r="C27" s="32">
        <v>-2.07233</v>
      </c>
      <c r="D27" s="32">
        <v>3.2887119999999999</v>
      </c>
      <c r="E27" s="12">
        <f t="shared" si="11"/>
        <v>6.07233</v>
      </c>
      <c r="F27" s="4">
        <f t="shared" si="12"/>
        <v>0.71128800000000014</v>
      </c>
      <c r="G27" s="18">
        <v>100</v>
      </c>
      <c r="H27" s="19">
        <v>100000</v>
      </c>
      <c r="I27" s="19">
        <f t="shared" si="13"/>
        <v>4.2766999999999996E-3</v>
      </c>
      <c r="J27" s="19">
        <f t="shared" si="14"/>
        <v>3.288712E-5</v>
      </c>
      <c r="K27" s="8">
        <f t="shared" si="0"/>
        <v>130.04179143689078</v>
      </c>
      <c r="L27" s="39"/>
      <c r="M27" s="26">
        <f>L22/I27</f>
        <v>31956.882643159446</v>
      </c>
      <c r="N27" s="19">
        <f t="shared" si="5"/>
        <v>0.17106799999999997</v>
      </c>
      <c r="O27" s="8">
        <f t="shared" si="6"/>
        <v>760.17602027784744</v>
      </c>
    </row>
    <row r="28" spans="1:15" x14ac:dyDescent="0.25">
      <c r="A28" s="18">
        <v>4</v>
      </c>
      <c r="B28" s="18">
        <v>-2</v>
      </c>
      <c r="C28" s="32">
        <v>-1.573823</v>
      </c>
      <c r="D28" s="32">
        <v>3.2887119999999999</v>
      </c>
      <c r="E28" s="12">
        <f t="shared" si="11"/>
        <v>5.573823</v>
      </c>
      <c r="F28" s="4">
        <f t="shared" si="12"/>
        <v>0.71128800000000014</v>
      </c>
      <c r="G28" s="18">
        <v>100</v>
      </c>
      <c r="H28" s="19">
        <v>100000</v>
      </c>
      <c r="I28" s="19">
        <f t="shared" si="13"/>
        <v>4.2617700000000007E-3</v>
      </c>
      <c r="J28" s="19">
        <f t="shared" si="14"/>
        <v>3.288712E-5</v>
      </c>
      <c r="K28" s="8">
        <f t="shared" si="0"/>
        <v>129.58781431758089</v>
      </c>
      <c r="L28" s="39"/>
      <c r="M28" s="26">
        <f>L22/I28</f>
        <v>32068.835249203963</v>
      </c>
      <c r="N28" s="19">
        <f t="shared" si="5"/>
        <v>0.17047080000000001</v>
      </c>
      <c r="O28" s="8">
        <f t="shared" si="6"/>
        <v>760.17602027784744</v>
      </c>
    </row>
    <row r="29" spans="1:15" x14ac:dyDescent="0.25">
      <c r="A29" s="18">
        <v>4</v>
      </c>
      <c r="B29" s="18">
        <v>-1.5</v>
      </c>
      <c r="C29" s="32">
        <v>-1.0753159999999999</v>
      </c>
      <c r="D29" s="32">
        <v>3.2887119999999999</v>
      </c>
      <c r="E29" s="12">
        <f t="shared" si="11"/>
        <v>5.0753159999999999</v>
      </c>
      <c r="F29" s="4">
        <f t="shared" si="12"/>
        <v>0.71128800000000014</v>
      </c>
      <c r="G29" s="18">
        <v>100</v>
      </c>
      <c r="H29" s="19">
        <v>100000</v>
      </c>
      <c r="I29" s="19">
        <f t="shared" si="13"/>
        <v>4.2468400000000009E-3</v>
      </c>
      <c r="J29" s="19">
        <f t="shared" si="14"/>
        <v>3.288712E-5</v>
      </c>
      <c r="K29" s="8">
        <f t="shared" si="0"/>
        <v>129.13383719827095</v>
      </c>
      <c r="L29" s="39"/>
      <c r="M29" s="26">
        <f>L22/I29</f>
        <v>32181.57500635766</v>
      </c>
      <c r="N29" s="19">
        <f t="shared" si="5"/>
        <v>0.16987360000000001</v>
      </c>
      <c r="O29" s="8">
        <f t="shared" si="6"/>
        <v>760.17602027784744</v>
      </c>
    </row>
    <row r="30" spans="1:15" x14ac:dyDescent="0.25">
      <c r="A30" s="18">
        <v>4</v>
      </c>
      <c r="B30" s="18">
        <v>-1</v>
      </c>
      <c r="C30" s="32">
        <v>-0.57680830000000005</v>
      </c>
      <c r="D30" s="32">
        <v>3.2887119999999999</v>
      </c>
      <c r="E30" s="12">
        <f t="shared" si="11"/>
        <v>4.5768082999999997</v>
      </c>
      <c r="F30" s="4">
        <f t="shared" si="12"/>
        <v>0.71128800000000014</v>
      </c>
      <c r="G30" s="18">
        <v>100</v>
      </c>
      <c r="H30" s="19">
        <v>100000</v>
      </c>
      <c r="I30" s="19">
        <f t="shared" si="13"/>
        <v>4.2319169999999991E-3</v>
      </c>
      <c r="J30" s="19">
        <f t="shared" si="14"/>
        <v>3.288712E-5</v>
      </c>
      <c r="K30" s="8">
        <f t="shared" si="0"/>
        <v>128.68007292824666</v>
      </c>
      <c r="L30" s="39"/>
      <c r="M30" s="26">
        <f>L22/I30</f>
        <v>32295.056826492582</v>
      </c>
      <c r="N30" s="19">
        <f t="shared" si="5"/>
        <v>0.16927667999999996</v>
      </c>
      <c r="O30" s="8">
        <f t="shared" si="6"/>
        <v>760.17602027784744</v>
      </c>
    </row>
    <row r="31" spans="1:15" x14ac:dyDescent="0.25">
      <c r="A31" s="18">
        <v>4</v>
      </c>
      <c r="B31" s="18">
        <v>-0.5</v>
      </c>
      <c r="C31" s="32">
        <v>-7.8301159999999995E-2</v>
      </c>
      <c r="D31" s="32">
        <v>3.2887119999999999</v>
      </c>
      <c r="E31" s="12">
        <f t="shared" si="11"/>
        <v>4.0783011599999996</v>
      </c>
      <c r="F31" s="4">
        <f t="shared" si="12"/>
        <v>0.71128800000000014</v>
      </c>
      <c r="G31" s="18">
        <v>100</v>
      </c>
      <c r="H31" s="19">
        <v>100000</v>
      </c>
      <c r="I31" s="19">
        <f t="shared" si="13"/>
        <v>4.2169883999999998E-3</v>
      </c>
      <c r="J31" s="19">
        <f t="shared" si="14"/>
        <v>3.288712E-5</v>
      </c>
      <c r="K31" s="8">
        <f t="shared" si="0"/>
        <v>128.22613837879388</v>
      </c>
      <c r="L31" s="39"/>
      <c r="M31" s="26">
        <f>L22/I31</f>
        <v>32409.384858635134</v>
      </c>
      <c r="N31" s="19">
        <f t="shared" si="5"/>
        <v>0.16867953599999999</v>
      </c>
      <c r="O31" s="8">
        <f t="shared" si="6"/>
        <v>760.17602027784744</v>
      </c>
    </row>
    <row r="32" spans="1:15" x14ac:dyDescent="0.25">
      <c r="A32" s="20">
        <v>3.5</v>
      </c>
      <c r="B32" s="20">
        <v>-5</v>
      </c>
      <c r="C32" s="33">
        <v>-4.6307260000000001</v>
      </c>
      <c r="D32" s="33">
        <v>2.794781</v>
      </c>
      <c r="E32" s="13">
        <f>A32-C32</f>
        <v>8.1307259999999992</v>
      </c>
      <c r="F32" s="5">
        <f>A32-D32</f>
        <v>0.70521900000000004</v>
      </c>
      <c r="G32" s="20">
        <v>100</v>
      </c>
      <c r="H32" s="21">
        <v>100000</v>
      </c>
      <c r="I32" s="21">
        <f>(C32-B32)/G32</f>
        <v>3.6927399999999986E-3</v>
      </c>
      <c r="J32" s="21">
        <f>(D32-0)/H32</f>
        <v>2.7947810000000001E-5</v>
      </c>
      <c r="K32" s="9">
        <f t="shared" si="0"/>
        <v>132.12985203491789</v>
      </c>
      <c r="L32" s="40">
        <v>116.67</v>
      </c>
      <c r="M32" s="27">
        <f>L32/I32</f>
        <v>31594.425819310334</v>
      </c>
      <c r="N32" s="21">
        <f t="shared" si="5"/>
        <v>0.14770959999999994</v>
      </c>
      <c r="O32" s="9">
        <f t="shared" si="6"/>
        <v>894.52447257942572</v>
      </c>
    </row>
    <row r="33" spans="1:15" x14ac:dyDescent="0.25">
      <c r="A33" s="20">
        <v>3.5</v>
      </c>
      <c r="B33" s="20">
        <v>-4.5</v>
      </c>
      <c r="C33" s="33">
        <v>-4.1319970000000001</v>
      </c>
      <c r="D33" s="33">
        <v>2.7947820000000001</v>
      </c>
      <c r="E33" s="13">
        <f t="shared" ref="E33:E41" si="15">A33-C33</f>
        <v>7.6319970000000001</v>
      </c>
      <c r="F33" s="5">
        <f t="shared" ref="F33:F41" si="16">A33-D33</f>
        <v>0.7052179999999999</v>
      </c>
      <c r="G33" s="20">
        <v>100</v>
      </c>
      <c r="H33" s="21">
        <v>100000</v>
      </c>
      <c r="I33" s="21">
        <f t="shared" ref="I33:I41" si="17">(C33-B33)/G33</f>
        <v>3.6800299999999986E-3</v>
      </c>
      <c r="J33" s="21">
        <f t="shared" ref="J33:J41" si="18">(D33-0)/H33</f>
        <v>2.7947820000000002E-5</v>
      </c>
      <c r="K33" s="9">
        <f t="shared" si="0"/>
        <v>131.67502867844428</v>
      </c>
      <c r="L33" s="45"/>
      <c r="M33" s="27">
        <f>L32/I33</f>
        <v>31703.545895006304</v>
      </c>
      <c r="N33" s="21">
        <f t="shared" si="5"/>
        <v>0.14720119999999995</v>
      </c>
      <c r="O33" s="9">
        <f t="shared" si="6"/>
        <v>894.52415250992738</v>
      </c>
    </row>
    <row r="34" spans="1:15" x14ac:dyDescent="0.25">
      <c r="A34" s="20">
        <v>3.5</v>
      </c>
      <c r="B34" s="20">
        <v>-4</v>
      </c>
      <c r="C34" s="33">
        <v>-3.6332659999999999</v>
      </c>
      <c r="D34" s="33">
        <v>2.7947820000000001</v>
      </c>
      <c r="E34" s="13">
        <f t="shared" si="15"/>
        <v>7.1332659999999999</v>
      </c>
      <c r="F34" s="5">
        <f t="shared" si="16"/>
        <v>0.7052179999999999</v>
      </c>
      <c r="G34" s="20">
        <v>100</v>
      </c>
      <c r="H34" s="21">
        <v>100000</v>
      </c>
      <c r="I34" s="21">
        <f t="shared" si="17"/>
        <v>3.6673400000000011E-3</v>
      </c>
      <c r="J34" s="21">
        <f t="shared" si="18"/>
        <v>2.7947820000000002E-5</v>
      </c>
      <c r="K34" s="9">
        <f t="shared" si="0"/>
        <v>131.22096821863033</v>
      </c>
      <c r="L34" s="45"/>
      <c r="M34" s="27">
        <f>L32/I34</f>
        <v>31813.248839758508</v>
      </c>
      <c r="N34" s="21">
        <f t="shared" si="5"/>
        <v>0.14669360000000004</v>
      </c>
      <c r="O34" s="9">
        <f t="shared" si="6"/>
        <v>894.52415250992738</v>
      </c>
    </row>
    <row r="35" spans="1:15" x14ac:dyDescent="0.25">
      <c r="A35" s="20">
        <v>3.5</v>
      </c>
      <c r="B35" s="20">
        <v>-3.5</v>
      </c>
      <c r="C35" s="33">
        <v>-3.1345360000000002</v>
      </c>
      <c r="D35" s="33">
        <v>2.7947820000000001</v>
      </c>
      <c r="E35" s="13">
        <f t="shared" si="15"/>
        <v>6.6345360000000007</v>
      </c>
      <c r="F35" s="5">
        <f t="shared" si="16"/>
        <v>0.7052179999999999</v>
      </c>
      <c r="G35" s="20">
        <v>100</v>
      </c>
      <c r="H35" s="21">
        <v>100000</v>
      </c>
      <c r="I35" s="21">
        <f t="shared" si="17"/>
        <v>3.6546399999999981E-3</v>
      </c>
      <c r="J35" s="21">
        <f t="shared" si="18"/>
        <v>2.7947820000000002E-5</v>
      </c>
      <c r="K35" s="9">
        <f t="shared" si="0"/>
        <v>130.76654994915518</v>
      </c>
      <c r="L35" s="45"/>
      <c r="M35" s="27">
        <f>L32/I35</f>
        <v>31923.800976293169</v>
      </c>
      <c r="N35" s="21">
        <f t="shared" si="5"/>
        <v>0.14618559999999992</v>
      </c>
      <c r="O35" s="9">
        <f t="shared" si="6"/>
        <v>894.52415250992738</v>
      </c>
    </row>
    <row r="36" spans="1:15" x14ac:dyDescent="0.25">
      <c r="A36" s="20">
        <v>3.5</v>
      </c>
      <c r="B36" s="20">
        <v>-3</v>
      </c>
      <c r="C36" s="33">
        <v>-2.6358060000000001</v>
      </c>
      <c r="D36" s="33">
        <v>2.7947820000000001</v>
      </c>
      <c r="E36" s="13">
        <f t="shared" si="15"/>
        <v>6.1358060000000005</v>
      </c>
      <c r="F36" s="5">
        <f t="shared" si="16"/>
        <v>0.7052179999999999</v>
      </c>
      <c r="G36" s="20">
        <v>100</v>
      </c>
      <c r="H36" s="21">
        <v>100000</v>
      </c>
      <c r="I36" s="21">
        <f t="shared" si="17"/>
        <v>3.6419399999999989E-3</v>
      </c>
      <c r="J36" s="21">
        <f t="shared" si="18"/>
        <v>2.7947820000000002E-5</v>
      </c>
      <c r="K36" s="9">
        <f t="shared" si="0"/>
        <v>130.31213167968016</v>
      </c>
      <c r="L36" s="45"/>
      <c r="M36" s="27">
        <f>L32/I36</f>
        <v>32035.124137135714</v>
      </c>
      <c r="N36" s="21">
        <f t="shared" si="5"/>
        <v>0.14567759999999993</v>
      </c>
      <c r="O36" s="9">
        <f t="shared" si="6"/>
        <v>894.52415250992738</v>
      </c>
    </row>
    <row r="37" spans="1:15" x14ac:dyDescent="0.25">
      <c r="A37" s="20">
        <v>3.5</v>
      </c>
      <c r="B37" s="20">
        <v>-2.5</v>
      </c>
      <c r="C37" s="33">
        <v>-2.1370749999999998</v>
      </c>
      <c r="D37" s="33">
        <v>2.7947820000000001</v>
      </c>
      <c r="E37" s="13">
        <f t="shared" si="15"/>
        <v>5.6370749999999994</v>
      </c>
      <c r="F37" s="5">
        <f t="shared" si="16"/>
        <v>0.7052179999999999</v>
      </c>
      <c r="G37" s="20">
        <v>100</v>
      </c>
      <c r="H37" s="21">
        <v>100000</v>
      </c>
      <c r="I37" s="21">
        <f t="shared" si="17"/>
        <v>3.6292500000000018E-3</v>
      </c>
      <c r="J37" s="21">
        <f t="shared" si="18"/>
        <v>2.7947820000000002E-5</v>
      </c>
      <c r="K37" s="9">
        <f t="shared" si="0"/>
        <v>129.85807121986622</v>
      </c>
      <c r="L37" s="45"/>
      <c r="M37" s="27">
        <f>L32/I37</f>
        <v>32147.137838396346</v>
      </c>
      <c r="N37" s="21">
        <f t="shared" si="5"/>
        <v>0.14517000000000008</v>
      </c>
      <c r="O37" s="9">
        <f t="shared" si="6"/>
        <v>894.52415250992738</v>
      </c>
    </row>
    <row r="38" spans="1:15" x14ac:dyDescent="0.25">
      <c r="A38" s="20">
        <v>3.5</v>
      </c>
      <c r="B38" s="20">
        <v>-2</v>
      </c>
      <c r="C38" s="33">
        <v>-1.6383449999999999</v>
      </c>
      <c r="D38" s="33">
        <v>2.7947820000000001</v>
      </c>
      <c r="E38" s="13">
        <f t="shared" si="15"/>
        <v>5.1383450000000002</v>
      </c>
      <c r="F38" s="5">
        <f t="shared" si="16"/>
        <v>0.7052179999999999</v>
      </c>
      <c r="G38" s="20">
        <v>100</v>
      </c>
      <c r="H38" s="21">
        <v>100000</v>
      </c>
      <c r="I38" s="21">
        <f t="shared" si="17"/>
        <v>3.6165500000000005E-3</v>
      </c>
      <c r="J38" s="21">
        <f t="shared" si="18"/>
        <v>2.7947820000000002E-5</v>
      </c>
      <c r="K38" s="9">
        <f t="shared" si="0"/>
        <v>129.40365295039112</v>
      </c>
      <c r="L38" s="45"/>
      <c r="M38" s="27">
        <f>L32/I38</f>
        <v>32260.026821141691</v>
      </c>
      <c r="N38" s="21">
        <f t="shared" si="5"/>
        <v>0.14466200000000001</v>
      </c>
      <c r="O38" s="9">
        <f t="shared" si="6"/>
        <v>894.52415250992738</v>
      </c>
    </row>
    <row r="39" spans="1:15" x14ac:dyDescent="0.25">
      <c r="A39" s="20">
        <v>3.5</v>
      </c>
      <c r="B39" s="20">
        <v>-1.5</v>
      </c>
      <c r="C39" s="33">
        <v>-1.139615</v>
      </c>
      <c r="D39" s="33">
        <v>2.7947820000000001</v>
      </c>
      <c r="E39" s="13">
        <f t="shared" si="15"/>
        <v>4.639615</v>
      </c>
      <c r="F39" s="5">
        <f t="shared" si="16"/>
        <v>0.7052179999999999</v>
      </c>
      <c r="G39" s="20">
        <v>100</v>
      </c>
      <c r="H39" s="21">
        <v>100000</v>
      </c>
      <c r="I39" s="21">
        <f t="shared" si="17"/>
        <v>3.6038499999999996E-3</v>
      </c>
      <c r="J39" s="21">
        <f t="shared" si="18"/>
        <v>2.7947820000000002E-5</v>
      </c>
      <c r="K39" s="9">
        <f t="shared" si="0"/>
        <v>128.94923468091605</v>
      </c>
      <c r="L39" s="45"/>
      <c r="M39" s="27">
        <f>L32/I39</f>
        <v>32373.711447479782</v>
      </c>
      <c r="N39" s="21">
        <f t="shared" si="5"/>
        <v>0.14415399999999998</v>
      </c>
      <c r="O39" s="9">
        <f t="shared" si="6"/>
        <v>894.52415250992738</v>
      </c>
    </row>
    <row r="40" spans="1:15" x14ac:dyDescent="0.25">
      <c r="A40" s="20">
        <v>3.5</v>
      </c>
      <c r="B40" s="20">
        <v>-1</v>
      </c>
      <c r="C40" s="33">
        <v>-0.64088480000000003</v>
      </c>
      <c r="D40" s="33">
        <v>2.7947820000000001</v>
      </c>
      <c r="E40" s="13">
        <f t="shared" si="15"/>
        <v>4.1408848000000003</v>
      </c>
      <c r="F40" s="5">
        <f t="shared" si="16"/>
        <v>0.7052179999999999</v>
      </c>
      <c r="G40" s="20">
        <v>100</v>
      </c>
      <c r="H40" s="21">
        <v>100000</v>
      </c>
      <c r="I40" s="21">
        <f t="shared" si="17"/>
        <v>3.5911519999999998E-3</v>
      </c>
      <c r="J40" s="21">
        <f t="shared" si="18"/>
        <v>2.7947820000000002E-5</v>
      </c>
      <c r="K40" s="9">
        <f t="shared" si="0"/>
        <v>128.49488797337321</v>
      </c>
      <c r="L40" s="45"/>
      <c r="M40" s="27">
        <f>L32/I40</f>
        <v>32488.182065253714</v>
      </c>
      <c r="N40" s="21">
        <f t="shared" si="5"/>
        <v>0.14364607999999998</v>
      </c>
      <c r="O40" s="9">
        <f t="shared" si="6"/>
        <v>894.52415250992738</v>
      </c>
    </row>
    <row r="41" spans="1:15" x14ac:dyDescent="0.25">
      <c r="A41" s="20">
        <v>3.5</v>
      </c>
      <c r="B41" s="20">
        <v>-0.5</v>
      </c>
      <c r="C41" s="33">
        <v>-0.14215449999999999</v>
      </c>
      <c r="D41" s="33">
        <v>2.7947820000000001</v>
      </c>
      <c r="E41" s="13">
        <f t="shared" si="15"/>
        <v>3.6421545000000002</v>
      </c>
      <c r="F41" s="5">
        <f t="shared" si="16"/>
        <v>0.7052179999999999</v>
      </c>
      <c r="G41" s="20">
        <v>100</v>
      </c>
      <c r="H41" s="21">
        <v>100000</v>
      </c>
      <c r="I41" s="21">
        <f t="shared" si="17"/>
        <v>3.5784550000000004E-3</v>
      </c>
      <c r="J41" s="21">
        <f t="shared" si="18"/>
        <v>2.7947820000000002E-5</v>
      </c>
      <c r="K41" s="9">
        <f t="shared" si="0"/>
        <v>128.0405770467965</v>
      </c>
      <c r="L41" s="45"/>
      <c r="M41" s="27">
        <f>L32/I41</f>
        <v>32603.455960742831</v>
      </c>
      <c r="N41" s="21">
        <f t="shared" si="5"/>
        <v>0.14313819999999999</v>
      </c>
      <c r="O41" s="9">
        <f t="shared" si="6"/>
        <v>894.52415250992738</v>
      </c>
    </row>
    <row r="42" spans="1:15" x14ac:dyDescent="0.25">
      <c r="A42" s="14">
        <v>3</v>
      </c>
      <c r="B42" s="14">
        <v>-5</v>
      </c>
      <c r="C42" s="30">
        <v>-4.6968220000000001</v>
      </c>
      <c r="D42" s="30">
        <v>2.302025</v>
      </c>
      <c r="E42" s="10">
        <f>A42-C42</f>
        <v>7.6968220000000001</v>
      </c>
      <c r="F42" s="2">
        <f>A42-D42</f>
        <v>0.69797500000000001</v>
      </c>
      <c r="G42" s="14">
        <v>100</v>
      </c>
      <c r="H42" s="15">
        <v>100000</v>
      </c>
      <c r="I42" s="15">
        <f>(C42-B42)/G42</f>
        <v>3.0317799999999995E-3</v>
      </c>
      <c r="J42" s="15">
        <f>(D42-0)/H42</f>
        <v>2.302025E-5</v>
      </c>
      <c r="K42" s="6">
        <f t="shared" si="0"/>
        <v>131.70056797819308</v>
      </c>
      <c r="L42" s="42">
        <v>145</v>
      </c>
      <c r="M42" s="24">
        <f>L42/I42</f>
        <v>47826.689271649004</v>
      </c>
      <c r="N42" s="15">
        <f t="shared" si="5"/>
        <v>0.12127119999999998</v>
      </c>
      <c r="O42" s="6">
        <f t="shared" si="6"/>
        <v>1086.0003692401256</v>
      </c>
    </row>
    <row r="43" spans="1:15" x14ac:dyDescent="0.25">
      <c r="A43" s="14">
        <v>3</v>
      </c>
      <c r="B43" s="14">
        <v>-4.5</v>
      </c>
      <c r="C43" s="30">
        <v>-4.1978669999999996</v>
      </c>
      <c r="D43" s="30">
        <v>2.3020260000000001</v>
      </c>
      <c r="E43" s="10">
        <f t="shared" ref="E43:E51" si="19">A43-C43</f>
        <v>7.1978669999999996</v>
      </c>
      <c r="F43" s="2">
        <f t="shared" ref="F43:F51" si="20">A43-D43</f>
        <v>0.69797399999999987</v>
      </c>
      <c r="G43" s="14">
        <v>100</v>
      </c>
      <c r="H43" s="15">
        <v>100000</v>
      </c>
      <c r="I43" s="15">
        <f t="shared" ref="I43:I51" si="21">(C43-B43)/G43</f>
        <v>3.0213300000000044E-3</v>
      </c>
      <c r="J43" s="15">
        <f t="shared" ref="J43:J51" si="22">(D43-0)/H43</f>
        <v>2.3020260000000001E-5</v>
      </c>
      <c r="K43" s="6">
        <f t="shared" si="0"/>
        <v>131.24656281032466</v>
      </c>
      <c r="L43" s="46"/>
      <c r="M43" s="24">
        <f>L42/I43</f>
        <v>47992.109435248647</v>
      </c>
      <c r="N43" s="15">
        <f t="shared" si="5"/>
        <v>0.12085320000000017</v>
      </c>
      <c r="O43" s="6">
        <f t="shared" si="6"/>
        <v>1085.9998974816097</v>
      </c>
    </row>
    <row r="44" spans="1:15" x14ac:dyDescent="0.25">
      <c r="A44" s="14">
        <v>3</v>
      </c>
      <c r="B44" s="14">
        <v>-4</v>
      </c>
      <c r="C44" s="30">
        <v>-3.6989109999999998</v>
      </c>
      <c r="D44" s="30">
        <v>2.3020260000000001</v>
      </c>
      <c r="E44" s="10">
        <f t="shared" si="19"/>
        <v>6.6989109999999998</v>
      </c>
      <c r="F44" s="2">
        <f t="shared" si="20"/>
        <v>0.69797399999999987</v>
      </c>
      <c r="G44" s="14">
        <v>100</v>
      </c>
      <c r="H44" s="15">
        <v>100000</v>
      </c>
      <c r="I44" s="15">
        <f t="shared" si="21"/>
        <v>3.0108900000000017E-3</v>
      </c>
      <c r="J44" s="15">
        <f t="shared" si="22"/>
        <v>2.3020260000000001E-5</v>
      </c>
      <c r="K44" s="6">
        <f t="shared" si="0"/>
        <v>130.79304925313622</v>
      </c>
      <c r="L44" s="46"/>
      <c r="M44" s="24">
        <f>L42/I44</f>
        <v>48158.517913307995</v>
      </c>
      <c r="N44" s="15">
        <f t="shared" si="5"/>
        <v>0.12043560000000006</v>
      </c>
      <c r="O44" s="6">
        <f t="shared" si="6"/>
        <v>1085.9998974816097</v>
      </c>
    </row>
    <row r="45" spans="1:15" x14ac:dyDescent="0.25">
      <c r="A45" s="14">
        <v>3</v>
      </c>
      <c r="B45" s="14">
        <v>-3.5</v>
      </c>
      <c r="C45" s="30">
        <v>-3.1999559999999998</v>
      </c>
      <c r="D45" s="30">
        <v>2.3020260000000001</v>
      </c>
      <c r="E45" s="10">
        <f t="shared" si="19"/>
        <v>6.1999560000000002</v>
      </c>
      <c r="F45" s="2">
        <f t="shared" si="20"/>
        <v>0.69797399999999987</v>
      </c>
      <c r="G45" s="14">
        <v>100</v>
      </c>
      <c r="H45" s="15">
        <v>100000</v>
      </c>
      <c r="I45" s="15">
        <f t="shared" si="21"/>
        <v>3.0004400000000018E-3</v>
      </c>
      <c r="J45" s="15">
        <f t="shared" si="22"/>
        <v>2.3020260000000001E-5</v>
      </c>
      <c r="K45" s="6">
        <f t="shared" si="0"/>
        <v>130.33910129598891</v>
      </c>
      <c r="L45" s="46"/>
      <c r="M45" s="24">
        <f>L42/I45</f>
        <v>48326.245483995655</v>
      </c>
      <c r="N45" s="15">
        <f t="shared" si="5"/>
        <v>0.12001760000000007</v>
      </c>
      <c r="O45" s="6">
        <f t="shared" si="6"/>
        <v>1085.9998974816097</v>
      </c>
    </row>
    <row r="46" spans="1:15" x14ac:dyDescent="0.25">
      <c r="A46" s="14">
        <v>3</v>
      </c>
      <c r="B46" s="14">
        <v>-3</v>
      </c>
      <c r="C46" s="30">
        <v>-2.7010010000000002</v>
      </c>
      <c r="D46" s="30">
        <v>2.3020260000000001</v>
      </c>
      <c r="E46" s="10">
        <f t="shared" si="19"/>
        <v>5.7010009999999998</v>
      </c>
      <c r="F46" s="2">
        <f t="shared" si="20"/>
        <v>0.69797399999999987</v>
      </c>
      <c r="G46" s="14">
        <v>100</v>
      </c>
      <c r="H46" s="15">
        <v>100000</v>
      </c>
      <c r="I46" s="15">
        <f t="shared" si="21"/>
        <v>2.9899899999999979E-3</v>
      </c>
      <c r="J46" s="15">
        <f t="shared" si="22"/>
        <v>2.3020260000000001E-5</v>
      </c>
      <c r="K46" s="6">
        <f t="shared" si="0"/>
        <v>129.88515333884143</v>
      </c>
      <c r="L46" s="46"/>
      <c r="M46" s="24">
        <f>L42/I46</f>
        <v>48495.145468713978</v>
      </c>
      <c r="N46" s="15">
        <f t="shared" si="5"/>
        <v>0.11959959999999992</v>
      </c>
      <c r="O46" s="6">
        <f t="shared" si="6"/>
        <v>1085.9998974816097</v>
      </c>
    </row>
    <row r="47" spans="1:15" x14ac:dyDescent="0.25">
      <c r="A47" s="14">
        <v>3</v>
      </c>
      <c r="B47" s="14">
        <v>-2.5</v>
      </c>
      <c r="C47" s="30">
        <v>-2.202045</v>
      </c>
      <c r="D47" s="30">
        <v>2.3020260000000001</v>
      </c>
      <c r="E47" s="10">
        <f t="shared" si="19"/>
        <v>5.202045</v>
      </c>
      <c r="F47" s="2">
        <f t="shared" si="20"/>
        <v>0.69797399999999987</v>
      </c>
      <c r="G47" s="14">
        <v>100</v>
      </c>
      <c r="H47" s="15">
        <v>100000</v>
      </c>
      <c r="I47" s="15">
        <f t="shared" si="21"/>
        <v>2.9795499999999996E-3</v>
      </c>
      <c r="J47" s="15">
        <f t="shared" si="22"/>
        <v>2.3020260000000001E-5</v>
      </c>
      <c r="K47" s="6">
        <f t="shared" si="0"/>
        <v>129.43163978165319</v>
      </c>
      <c r="L47" s="46"/>
      <c r="M47" s="24">
        <f>L42/I47</f>
        <v>48665.066872514311</v>
      </c>
      <c r="N47" s="15">
        <f t="shared" si="5"/>
        <v>0.11918199999999998</v>
      </c>
      <c r="O47" s="6">
        <f t="shared" si="6"/>
        <v>1085.9998974816097</v>
      </c>
    </row>
    <row r="48" spans="1:15" x14ac:dyDescent="0.25">
      <c r="A48" s="14">
        <v>3</v>
      </c>
      <c r="B48" s="14">
        <v>-2</v>
      </c>
      <c r="C48" s="30">
        <v>-1.70309</v>
      </c>
      <c r="D48" s="30">
        <v>2.3020260000000001</v>
      </c>
      <c r="E48" s="10">
        <f t="shared" si="19"/>
        <v>4.7030899999999995</v>
      </c>
      <c r="F48" s="2">
        <f t="shared" si="20"/>
        <v>0.69797399999999987</v>
      </c>
      <c r="G48" s="14">
        <v>100</v>
      </c>
      <c r="H48" s="15">
        <v>100000</v>
      </c>
      <c r="I48" s="15">
        <f t="shared" si="21"/>
        <v>2.9691000000000001E-3</v>
      </c>
      <c r="J48" s="15">
        <f t="shared" si="22"/>
        <v>2.3020260000000001E-5</v>
      </c>
      <c r="K48" s="6">
        <f t="shared" si="0"/>
        <v>128.97769182450588</v>
      </c>
      <c r="L48" s="46"/>
      <c r="M48" s="24">
        <f>L42/I48</f>
        <v>48836.347714795724</v>
      </c>
      <c r="N48" s="15">
        <f t="shared" si="5"/>
        <v>0.11876399999999999</v>
      </c>
      <c r="O48" s="6">
        <f t="shared" si="6"/>
        <v>1085.9998974816097</v>
      </c>
    </row>
    <row r="49" spans="1:15" x14ac:dyDescent="0.25">
      <c r="A49" s="14">
        <v>3</v>
      </c>
      <c r="B49" s="14">
        <v>-1.5</v>
      </c>
      <c r="C49" s="30">
        <v>-1.204135</v>
      </c>
      <c r="D49" s="30">
        <v>2.3020260000000001</v>
      </c>
      <c r="E49" s="10">
        <f t="shared" si="19"/>
        <v>4.204135</v>
      </c>
      <c r="F49" s="2">
        <f t="shared" si="20"/>
        <v>0.69797399999999987</v>
      </c>
      <c r="G49" s="14">
        <v>100</v>
      </c>
      <c r="H49" s="15">
        <v>100000</v>
      </c>
      <c r="I49" s="15">
        <f t="shared" si="21"/>
        <v>2.9586500000000006E-3</v>
      </c>
      <c r="J49" s="15">
        <f t="shared" si="22"/>
        <v>2.3020260000000001E-5</v>
      </c>
      <c r="K49" s="6">
        <f t="shared" si="0"/>
        <v>128.5237438673586</v>
      </c>
      <c r="L49" s="46"/>
      <c r="M49" s="24">
        <f>L42/I49</f>
        <v>49008.838490527763</v>
      </c>
      <c r="N49" s="15">
        <f t="shared" si="5"/>
        <v>0.11834600000000002</v>
      </c>
      <c r="O49" s="6">
        <f t="shared" si="6"/>
        <v>1085.9998974816097</v>
      </c>
    </row>
    <row r="50" spans="1:15" x14ac:dyDescent="0.25">
      <c r="A50" s="14">
        <v>3</v>
      </c>
      <c r="B50" s="14">
        <v>-1</v>
      </c>
      <c r="C50" s="30">
        <v>-0.70517920000000001</v>
      </c>
      <c r="D50" s="30">
        <v>2.3020260000000001</v>
      </c>
      <c r="E50" s="10">
        <f t="shared" si="19"/>
        <v>3.7051791999999999</v>
      </c>
      <c r="F50" s="2">
        <f t="shared" si="20"/>
        <v>0.69797399999999987</v>
      </c>
      <c r="G50" s="14">
        <v>100</v>
      </c>
      <c r="H50" s="15">
        <v>100000</v>
      </c>
      <c r="I50" s="15">
        <f t="shared" si="21"/>
        <v>2.9482079999999999E-3</v>
      </c>
      <c r="J50" s="15">
        <f t="shared" si="22"/>
        <v>2.3020260000000001E-5</v>
      </c>
      <c r="K50" s="6">
        <f t="shared" si="0"/>
        <v>128.07014343017846</v>
      </c>
      <c r="L50" s="46"/>
      <c r="M50" s="24">
        <f>L42/I50</f>
        <v>49182.418608185042</v>
      </c>
      <c r="N50" s="15">
        <f t="shared" si="5"/>
        <v>0.11792831999999999</v>
      </c>
      <c r="O50" s="6">
        <f t="shared" si="6"/>
        <v>1085.9998974816097</v>
      </c>
    </row>
    <row r="51" spans="1:15" x14ac:dyDescent="0.25">
      <c r="A51" s="14">
        <v>3</v>
      </c>
      <c r="B51" s="14">
        <v>-0.5</v>
      </c>
      <c r="C51" s="30">
        <v>-0.20622380000000001</v>
      </c>
      <c r="D51" s="30">
        <v>2.3020260000000001</v>
      </c>
      <c r="E51" s="10">
        <f t="shared" si="19"/>
        <v>3.2062238000000001</v>
      </c>
      <c r="F51" s="2">
        <f t="shared" si="20"/>
        <v>0.69797399999999987</v>
      </c>
      <c r="G51" s="14">
        <v>100</v>
      </c>
      <c r="H51" s="15">
        <v>100000</v>
      </c>
      <c r="I51" s="15">
        <f t="shared" si="21"/>
        <v>2.937762E-3</v>
      </c>
      <c r="J51" s="15">
        <f t="shared" si="22"/>
        <v>2.3020260000000001E-5</v>
      </c>
      <c r="K51" s="6">
        <f t="shared" si="0"/>
        <v>127.61636923301474</v>
      </c>
      <c r="L51" s="46"/>
      <c r="M51" s="24">
        <f>L42/I51</f>
        <v>49357.29987657271</v>
      </c>
      <c r="N51" s="15">
        <f t="shared" si="5"/>
        <v>0.11751048</v>
      </c>
      <c r="O51" s="6">
        <f t="shared" si="6"/>
        <v>1085.9998974816097</v>
      </c>
    </row>
    <row r="52" spans="1:15" x14ac:dyDescent="0.25">
      <c r="A52" s="16">
        <v>2.5</v>
      </c>
      <c r="B52" s="16">
        <v>-5</v>
      </c>
      <c r="C52" s="31">
        <v>-4.762982</v>
      </c>
      <c r="D52" s="31">
        <v>1.811002</v>
      </c>
      <c r="E52" s="11">
        <f>A52-C52</f>
        <v>7.262982</v>
      </c>
      <c r="F52" s="3">
        <f>A52-D52</f>
        <v>0.688998</v>
      </c>
      <c r="G52" s="16">
        <v>100</v>
      </c>
      <c r="H52" s="17">
        <v>100000</v>
      </c>
      <c r="I52" s="17">
        <f>(C52-B52)/G52</f>
        <v>2.3701799999999995E-3</v>
      </c>
      <c r="J52" s="17">
        <f>(D52-0)/H52</f>
        <v>1.8110019999999999E-5</v>
      </c>
      <c r="K52" s="7">
        <f t="shared" si="0"/>
        <v>130.87671907595904</v>
      </c>
      <c r="L52" s="43">
        <v>115</v>
      </c>
      <c r="M52" s="25">
        <f>L52/I52</f>
        <v>48519.521724088474</v>
      </c>
      <c r="N52" s="17">
        <f t="shared" si="5"/>
        <v>9.480719999999998E-2</v>
      </c>
      <c r="O52" s="7">
        <f t="shared" si="6"/>
        <v>1380.4512639963955</v>
      </c>
    </row>
    <row r="53" spans="1:15" x14ac:dyDescent="0.25">
      <c r="A53" s="16">
        <v>2.5</v>
      </c>
      <c r="B53" s="16">
        <v>-4.5</v>
      </c>
      <c r="C53" s="31">
        <v>-4.2637999999999998</v>
      </c>
      <c r="D53" s="31">
        <v>1.8110040000000001</v>
      </c>
      <c r="E53" s="11">
        <f t="shared" ref="E53:E61" si="23">A53-C53</f>
        <v>6.7637999999999998</v>
      </c>
      <c r="F53" s="3">
        <f t="shared" ref="F53:F61" si="24">A53-D53</f>
        <v>0.68899599999999994</v>
      </c>
      <c r="G53" s="16">
        <v>100</v>
      </c>
      <c r="H53" s="17">
        <v>100000</v>
      </c>
      <c r="I53" s="17">
        <f t="shared" ref="I53:I61" si="25">(C53-B53)/G53</f>
        <v>2.3620000000000017E-3</v>
      </c>
      <c r="J53" s="17">
        <f t="shared" ref="J53:J61" si="26">(D53-0)/H53</f>
        <v>1.8110040000000001E-5</v>
      </c>
      <c r="K53" s="7">
        <f t="shared" si="0"/>
        <v>130.4248913862146</v>
      </c>
      <c r="L53" s="44"/>
      <c r="M53" s="25">
        <f>L52/I53</f>
        <v>48687.55292125314</v>
      </c>
      <c r="N53" s="17">
        <f t="shared" si="5"/>
        <v>9.4480000000000064E-2</v>
      </c>
      <c r="O53" s="7">
        <f t="shared" si="6"/>
        <v>1380.4497394815253</v>
      </c>
    </row>
    <row r="54" spans="1:15" x14ac:dyDescent="0.25">
      <c r="A54" s="16">
        <v>2.5</v>
      </c>
      <c r="B54" s="16">
        <v>-4</v>
      </c>
      <c r="C54" s="31">
        <v>-3.764618</v>
      </c>
      <c r="D54" s="31">
        <v>1.8110040000000001</v>
      </c>
      <c r="E54" s="11">
        <f t="shared" si="23"/>
        <v>6.2646180000000005</v>
      </c>
      <c r="F54" s="3">
        <f t="shared" si="24"/>
        <v>0.68899599999999994</v>
      </c>
      <c r="G54" s="16">
        <v>100</v>
      </c>
      <c r="H54" s="17">
        <v>100000</v>
      </c>
      <c r="I54" s="17">
        <f t="shared" si="25"/>
        <v>2.35382E-3</v>
      </c>
      <c r="J54" s="17">
        <f t="shared" si="26"/>
        <v>1.8110040000000001E-5</v>
      </c>
      <c r="K54" s="7">
        <f t="shared" si="0"/>
        <v>129.97320823145614</v>
      </c>
      <c r="L54" s="44"/>
      <c r="M54" s="25">
        <f>L52/I54</f>
        <v>48856.752003126836</v>
      </c>
      <c r="N54" s="17">
        <f t="shared" si="5"/>
        <v>9.4152799999999995E-2</v>
      </c>
      <c r="O54" s="7">
        <f t="shared" si="6"/>
        <v>1380.4497394815253</v>
      </c>
    </row>
    <row r="55" spans="1:15" x14ac:dyDescent="0.25">
      <c r="A55" s="16">
        <v>2.5</v>
      </c>
      <c r="B55" s="16">
        <v>-3.5</v>
      </c>
      <c r="C55" s="31">
        <v>-3.2654359999999998</v>
      </c>
      <c r="D55" s="31">
        <v>1.8110040000000001</v>
      </c>
      <c r="E55" s="11">
        <f t="shared" si="23"/>
        <v>5.7654359999999993</v>
      </c>
      <c r="F55" s="3">
        <f t="shared" si="24"/>
        <v>0.68899599999999994</v>
      </c>
      <c r="G55" s="16">
        <v>100</v>
      </c>
      <c r="H55" s="17">
        <v>100000</v>
      </c>
      <c r="I55" s="17">
        <f t="shared" si="25"/>
        <v>2.3456400000000021E-3</v>
      </c>
      <c r="J55" s="17">
        <f t="shared" si="26"/>
        <v>1.8110040000000001E-5</v>
      </c>
      <c r="K55" s="7">
        <f t="shared" si="0"/>
        <v>129.52152507669791</v>
      </c>
      <c r="L55" s="44"/>
      <c r="M55" s="25">
        <f>L52/I55</f>
        <v>49027.131188076557</v>
      </c>
      <c r="N55" s="17">
        <f t="shared" si="5"/>
        <v>9.3825600000000078E-2</v>
      </c>
      <c r="O55" s="7">
        <f t="shared" si="6"/>
        <v>1380.4497394815253</v>
      </c>
    </row>
    <row r="56" spans="1:15" x14ac:dyDescent="0.25">
      <c r="A56" s="16">
        <v>2.5</v>
      </c>
      <c r="B56" s="16">
        <v>-3</v>
      </c>
      <c r="C56" s="31">
        <v>-2.766254</v>
      </c>
      <c r="D56" s="31">
        <v>1.8110040000000001</v>
      </c>
      <c r="E56" s="11">
        <f t="shared" si="23"/>
        <v>5.266254</v>
      </c>
      <c r="F56" s="3">
        <f t="shared" si="24"/>
        <v>0.68899599999999994</v>
      </c>
      <c r="G56" s="16">
        <v>100</v>
      </c>
      <c r="H56" s="17">
        <v>100000</v>
      </c>
      <c r="I56" s="17">
        <f t="shared" si="25"/>
        <v>2.33746E-3</v>
      </c>
      <c r="J56" s="17">
        <f t="shared" si="26"/>
        <v>1.8110040000000001E-5</v>
      </c>
      <c r="K56" s="7">
        <f t="shared" si="0"/>
        <v>129.06984192193943</v>
      </c>
      <c r="L56" s="44"/>
      <c r="M56" s="25">
        <f>L52/I56</f>
        <v>49198.702865503583</v>
      </c>
      <c r="N56" s="17">
        <f t="shared" si="5"/>
        <v>9.3498399999999995E-2</v>
      </c>
      <c r="O56" s="7">
        <f t="shared" si="6"/>
        <v>1380.4497394815253</v>
      </c>
    </row>
    <row r="57" spans="1:15" x14ac:dyDescent="0.25">
      <c r="A57" s="16">
        <v>2.5</v>
      </c>
      <c r="B57" s="16">
        <v>-2.5</v>
      </c>
      <c r="C57" s="31">
        <v>-2.2670720000000002</v>
      </c>
      <c r="D57" s="31">
        <v>1.8110040000000001</v>
      </c>
      <c r="E57" s="11">
        <f t="shared" si="23"/>
        <v>4.7670720000000006</v>
      </c>
      <c r="F57" s="3">
        <f t="shared" si="24"/>
        <v>0.68899599999999994</v>
      </c>
      <c r="G57" s="16">
        <v>100</v>
      </c>
      <c r="H57" s="17">
        <v>100000</v>
      </c>
      <c r="I57" s="17">
        <f t="shared" si="25"/>
        <v>2.3292799999999978E-3</v>
      </c>
      <c r="J57" s="17">
        <f t="shared" si="26"/>
        <v>1.8110040000000001E-5</v>
      </c>
      <c r="K57" s="7">
        <f t="shared" si="0"/>
        <v>128.61815876718094</v>
      </c>
      <c r="L57" s="44"/>
      <c r="M57" s="25">
        <f>L52/I57</f>
        <v>49371.479598846039</v>
      </c>
      <c r="N57" s="17">
        <f t="shared" si="5"/>
        <v>9.3171199999999912E-2</v>
      </c>
      <c r="O57" s="7">
        <f t="shared" si="6"/>
        <v>1380.4497394815253</v>
      </c>
    </row>
    <row r="58" spans="1:15" x14ac:dyDescent="0.25">
      <c r="A58" s="16">
        <v>2.5</v>
      </c>
      <c r="B58" s="16">
        <v>-2</v>
      </c>
      <c r="C58" s="31">
        <v>-1.7678910000000001</v>
      </c>
      <c r="D58" s="31">
        <v>1.8110040000000001</v>
      </c>
      <c r="E58" s="11">
        <f t="shared" si="23"/>
        <v>4.2678910000000005</v>
      </c>
      <c r="F58" s="3">
        <f t="shared" si="24"/>
        <v>0.68899599999999994</v>
      </c>
      <c r="G58" s="16">
        <v>100</v>
      </c>
      <c r="H58" s="17">
        <v>100000</v>
      </c>
      <c r="I58" s="17">
        <f t="shared" si="25"/>
        <v>2.3210899999999992E-3</v>
      </c>
      <c r="J58" s="17">
        <f t="shared" si="26"/>
        <v>1.8110040000000001E-5</v>
      </c>
      <c r="K58" s="7">
        <f t="shared" si="0"/>
        <v>128.16592343252688</v>
      </c>
      <c r="L58" s="44"/>
      <c r="M58" s="25">
        <f>L52/I58</f>
        <v>49545.687586435699</v>
      </c>
      <c r="N58" s="17">
        <f t="shared" si="5"/>
        <v>9.2843599999999957E-2</v>
      </c>
      <c r="O58" s="7">
        <f t="shared" si="6"/>
        <v>1380.4497394815253</v>
      </c>
    </row>
    <row r="59" spans="1:15" x14ac:dyDescent="0.25">
      <c r="A59" s="16">
        <v>2.5</v>
      </c>
      <c r="B59" s="16">
        <v>-1.5</v>
      </c>
      <c r="C59" s="31">
        <v>-1.2687090000000001</v>
      </c>
      <c r="D59" s="31">
        <v>1.8110040000000001</v>
      </c>
      <c r="E59" s="11">
        <f t="shared" si="23"/>
        <v>3.7687090000000003</v>
      </c>
      <c r="F59" s="3">
        <f t="shared" si="24"/>
        <v>0.68899599999999994</v>
      </c>
      <c r="G59" s="16">
        <v>100</v>
      </c>
      <c r="H59" s="17">
        <v>100000</v>
      </c>
      <c r="I59" s="17">
        <f t="shared" si="25"/>
        <v>2.3129099999999992E-3</v>
      </c>
      <c r="J59" s="17">
        <f t="shared" si="26"/>
        <v>1.8110040000000001E-5</v>
      </c>
      <c r="K59" s="7">
        <f t="shared" si="0"/>
        <v>127.71424027776852</v>
      </c>
      <c r="L59" s="44"/>
      <c r="M59" s="25">
        <f>L52/I59</f>
        <v>49720.914345997051</v>
      </c>
      <c r="N59" s="17">
        <f t="shared" si="5"/>
        <v>9.2516399999999957E-2</v>
      </c>
      <c r="O59" s="7">
        <f t="shared" si="6"/>
        <v>1380.4497394815253</v>
      </c>
    </row>
    <row r="60" spans="1:15" x14ac:dyDescent="0.25">
      <c r="A60" s="16">
        <v>2.5</v>
      </c>
      <c r="B60" s="16">
        <v>-1</v>
      </c>
      <c r="C60" s="31">
        <v>-0.76952670000000001</v>
      </c>
      <c r="D60" s="31">
        <v>1.8110040000000001</v>
      </c>
      <c r="E60" s="11">
        <f t="shared" si="23"/>
        <v>3.2695267000000001</v>
      </c>
      <c r="F60" s="3">
        <f t="shared" si="24"/>
        <v>0.68899599999999994</v>
      </c>
      <c r="G60" s="16">
        <v>100</v>
      </c>
      <c r="H60" s="17">
        <v>100000</v>
      </c>
      <c r="I60" s="17">
        <f t="shared" si="25"/>
        <v>2.3047329999999998E-3</v>
      </c>
      <c r="J60" s="17">
        <f t="shared" si="26"/>
        <v>1.8110040000000001E-5</v>
      </c>
      <c r="K60" s="7">
        <f t="shared" si="0"/>
        <v>127.26272277697895</v>
      </c>
      <c r="L60" s="44"/>
      <c r="M60" s="25">
        <f>L52/I60</f>
        <v>49897.319993248682</v>
      </c>
      <c r="N60" s="17">
        <f t="shared" si="5"/>
        <v>9.2189319999999991E-2</v>
      </c>
      <c r="O60" s="7">
        <f t="shared" si="6"/>
        <v>1380.4497394815253</v>
      </c>
    </row>
    <row r="61" spans="1:15" x14ac:dyDescent="0.25">
      <c r="A61" s="16">
        <v>2.5</v>
      </c>
      <c r="B61" s="16">
        <v>-0.5</v>
      </c>
      <c r="C61" s="31">
        <v>-0.2703448</v>
      </c>
      <c r="D61" s="31">
        <v>1.8110040000000001</v>
      </c>
      <c r="E61" s="11">
        <f t="shared" si="23"/>
        <v>2.7703448000000002</v>
      </c>
      <c r="F61" s="3">
        <f t="shared" si="24"/>
        <v>0.68899599999999994</v>
      </c>
      <c r="G61" s="16">
        <v>100</v>
      </c>
      <c r="H61" s="17">
        <v>100000</v>
      </c>
      <c r="I61" s="17">
        <f t="shared" si="25"/>
        <v>2.2965519999999999E-3</v>
      </c>
      <c r="J61" s="17">
        <f t="shared" si="26"/>
        <v>1.8110040000000001E-5</v>
      </c>
      <c r="K61" s="7">
        <f t="shared" si="0"/>
        <v>126.81098440423101</v>
      </c>
      <c r="L61" s="44"/>
      <c r="M61" s="25">
        <f>L52/I61</f>
        <v>50075.06906005177</v>
      </c>
      <c r="N61" s="17">
        <f t="shared" si="5"/>
        <v>9.1862079999999985E-2</v>
      </c>
      <c r="O61" s="7">
        <f t="shared" si="6"/>
        <v>1380.4497394815253</v>
      </c>
    </row>
    <row r="62" spans="1:15" x14ac:dyDescent="0.25">
      <c r="A62" s="18">
        <v>2</v>
      </c>
      <c r="B62" s="18">
        <v>-5</v>
      </c>
      <c r="C62" s="32">
        <v>-4.8288779999999996</v>
      </c>
      <c r="D62" s="32">
        <v>1.3227899999999999</v>
      </c>
      <c r="E62" s="12">
        <f>A62-C62</f>
        <v>6.8288779999999996</v>
      </c>
      <c r="F62" s="4">
        <f>A62-D62</f>
        <v>0.67721000000000009</v>
      </c>
      <c r="G62" s="18">
        <v>100</v>
      </c>
      <c r="H62" s="19">
        <v>100000</v>
      </c>
      <c r="I62" s="19">
        <f>(C62-B62)/G62</f>
        <v>1.7112200000000044E-3</v>
      </c>
      <c r="J62" s="19">
        <f>(D62-0)/H62</f>
        <v>1.3227899999999999E-5</v>
      </c>
      <c r="K62" s="8">
        <f t="shared" si="0"/>
        <v>129.36444938350036</v>
      </c>
      <c r="L62" s="38">
        <v>160</v>
      </c>
      <c r="M62" s="26">
        <f>L62/I62</f>
        <v>93500.543471908692</v>
      </c>
      <c r="N62" s="19">
        <f t="shared" si="5"/>
        <v>6.8448800000000171E-2</v>
      </c>
      <c r="O62" s="8">
        <f t="shared" si="6"/>
        <v>1889.9447380158606</v>
      </c>
    </row>
    <row r="63" spans="1:15" x14ac:dyDescent="0.25">
      <c r="A63" s="18">
        <v>2</v>
      </c>
      <c r="B63" s="18">
        <v>-4.5</v>
      </c>
      <c r="C63" s="32">
        <v>-4.3294689999999996</v>
      </c>
      <c r="D63" s="32">
        <v>1.3227930000000001</v>
      </c>
      <c r="E63" s="12">
        <f t="shared" ref="E63:E71" si="27">A63-C63</f>
        <v>6.3294689999999996</v>
      </c>
      <c r="F63" s="4">
        <f t="shared" ref="F63:F71" si="28">A63-D63</f>
        <v>0.67720699999999989</v>
      </c>
      <c r="G63" s="18">
        <v>100</v>
      </c>
      <c r="H63" s="19">
        <v>100000</v>
      </c>
      <c r="I63" s="19">
        <f t="shared" ref="I63:I71" si="29">(C63-B63)/G63</f>
        <v>1.7053100000000044E-3</v>
      </c>
      <c r="J63" s="19">
        <f t="shared" ref="J63:J71" si="30">(D63-0)/H63</f>
        <v>1.3227930000000001E-5</v>
      </c>
      <c r="K63" s="8">
        <f t="shared" si="0"/>
        <v>128.91737407137808</v>
      </c>
      <c r="L63" s="39"/>
      <c r="M63" s="26">
        <f>L62/I63</f>
        <v>93824.583213609018</v>
      </c>
      <c r="N63" s="19">
        <f t="shared" si="5"/>
        <v>6.8212400000000173E-2</v>
      </c>
      <c r="O63" s="8">
        <f t="shared" si="6"/>
        <v>1889.9404517562459</v>
      </c>
    </row>
    <row r="64" spans="1:15" x14ac:dyDescent="0.25">
      <c r="A64" s="18">
        <v>2</v>
      </c>
      <c r="B64" s="18">
        <v>-4</v>
      </c>
      <c r="C64" s="32">
        <v>-3.8300610000000002</v>
      </c>
      <c r="D64" s="32">
        <v>1.3227930000000001</v>
      </c>
      <c r="E64" s="12">
        <f t="shared" si="27"/>
        <v>5.8300610000000006</v>
      </c>
      <c r="F64" s="4">
        <f t="shared" si="28"/>
        <v>0.67720699999999989</v>
      </c>
      <c r="G64" s="18">
        <v>100</v>
      </c>
      <c r="H64" s="19">
        <v>100000</v>
      </c>
      <c r="I64" s="19">
        <f t="shared" si="29"/>
        <v>1.6993899999999983E-3</v>
      </c>
      <c r="J64" s="19">
        <f t="shared" si="30"/>
        <v>1.3227930000000001E-5</v>
      </c>
      <c r="K64" s="8">
        <f t="shared" si="0"/>
        <v>128.46983617240173</v>
      </c>
      <c r="L64" s="39"/>
      <c r="M64" s="26">
        <f>L62/I64</f>
        <v>94151.430807525147</v>
      </c>
      <c r="N64" s="19">
        <f t="shared" si="5"/>
        <v>6.7975599999999928E-2</v>
      </c>
      <c r="O64" s="8">
        <f t="shared" si="6"/>
        <v>1889.9404517562459</v>
      </c>
    </row>
    <row r="65" spans="1:15" x14ac:dyDescent="0.25">
      <c r="A65" s="18">
        <v>2</v>
      </c>
      <c r="B65" s="18">
        <v>-3.5</v>
      </c>
      <c r="C65" s="32">
        <v>-3.3306520000000002</v>
      </c>
      <c r="D65" s="32">
        <v>1.3227930000000001</v>
      </c>
      <c r="E65" s="12">
        <f t="shared" si="27"/>
        <v>5.3306520000000006</v>
      </c>
      <c r="F65" s="4">
        <f t="shared" si="28"/>
        <v>0.67720699999999989</v>
      </c>
      <c r="G65" s="18">
        <v>100</v>
      </c>
      <c r="H65" s="19">
        <v>100000</v>
      </c>
      <c r="I65" s="19">
        <f t="shared" si="29"/>
        <v>1.6934799999999983E-3</v>
      </c>
      <c r="J65" s="19">
        <f t="shared" si="30"/>
        <v>1.3227930000000001E-5</v>
      </c>
      <c r="K65" s="8">
        <f t="shared" si="0"/>
        <v>128.02305424960656</v>
      </c>
      <c r="L65" s="39"/>
      <c r="M65" s="26">
        <f>L62/I65</f>
        <v>94480.005668800441</v>
      </c>
      <c r="N65" s="19">
        <f t="shared" si="5"/>
        <v>6.773919999999993E-2</v>
      </c>
      <c r="O65" s="8">
        <f t="shared" si="6"/>
        <v>1889.9404517562459</v>
      </c>
    </row>
    <row r="66" spans="1:15" x14ac:dyDescent="0.25">
      <c r="A66" s="18">
        <v>2</v>
      </c>
      <c r="B66" s="18">
        <v>-3</v>
      </c>
      <c r="C66" s="32">
        <v>-2.8312430000000002</v>
      </c>
      <c r="D66" s="32">
        <v>1.3227930000000001</v>
      </c>
      <c r="E66" s="12">
        <f t="shared" si="27"/>
        <v>4.8312430000000006</v>
      </c>
      <c r="F66" s="4">
        <f t="shared" si="28"/>
        <v>0.67720699999999989</v>
      </c>
      <c r="G66" s="18">
        <v>100</v>
      </c>
      <c r="H66" s="19">
        <v>100000</v>
      </c>
      <c r="I66" s="19">
        <f t="shared" si="29"/>
        <v>1.6875699999999983E-3</v>
      </c>
      <c r="J66" s="19">
        <f t="shared" si="30"/>
        <v>1.3227930000000001E-5</v>
      </c>
      <c r="K66" s="8">
        <f t="shared" ref="K66:K91" si="31">I66/J66</f>
        <v>127.57627232681138</v>
      </c>
      <c r="L66" s="39"/>
      <c r="M66" s="26">
        <f>L62/I66</f>
        <v>94810.881918972344</v>
      </c>
      <c r="N66" s="19">
        <f t="shared" si="5"/>
        <v>6.7502799999999932E-2</v>
      </c>
      <c r="O66" s="8">
        <f t="shared" si="6"/>
        <v>1889.9404517562459</v>
      </c>
    </row>
    <row r="67" spans="1:15" x14ac:dyDescent="0.25">
      <c r="A67" s="18">
        <v>2</v>
      </c>
      <c r="B67" s="18">
        <v>-2.5</v>
      </c>
      <c r="C67" s="32">
        <v>-2.3318349999999999</v>
      </c>
      <c r="D67" s="32">
        <v>1.3227930000000001</v>
      </c>
      <c r="E67" s="12">
        <f t="shared" si="27"/>
        <v>4.3318349999999999</v>
      </c>
      <c r="F67" s="4">
        <f t="shared" si="28"/>
        <v>0.67720699999999989</v>
      </c>
      <c r="G67" s="18">
        <v>100</v>
      </c>
      <c r="H67" s="19">
        <v>100000</v>
      </c>
      <c r="I67" s="19">
        <f t="shared" si="29"/>
        <v>1.6816500000000011E-3</v>
      </c>
      <c r="J67" s="19">
        <f t="shared" si="30"/>
        <v>1.3227930000000001E-5</v>
      </c>
      <c r="K67" s="8">
        <f t="shared" si="31"/>
        <v>127.12873442783572</v>
      </c>
      <c r="L67" s="39"/>
      <c r="M67" s="26">
        <f>L62/I67</f>
        <v>95144.649600095086</v>
      </c>
      <c r="N67" s="19">
        <f t="shared" ref="N67:N91" si="32">I67/0.025</f>
        <v>6.7266000000000034E-2</v>
      </c>
      <c r="O67" s="8">
        <f t="shared" ref="O67:O91" si="33">0.025/J67</f>
        <v>1889.9404517562459</v>
      </c>
    </row>
    <row r="68" spans="1:15" x14ac:dyDescent="0.25">
      <c r="A68" s="18">
        <v>2</v>
      </c>
      <c r="B68" s="18">
        <v>-2</v>
      </c>
      <c r="C68" s="32">
        <v>-1.8324260000000001</v>
      </c>
      <c r="D68" s="32">
        <v>1.3227930000000001</v>
      </c>
      <c r="E68" s="12">
        <f t="shared" si="27"/>
        <v>3.8324259999999999</v>
      </c>
      <c r="F68" s="4">
        <f t="shared" si="28"/>
        <v>0.67720699999999989</v>
      </c>
      <c r="G68" s="18">
        <v>100</v>
      </c>
      <c r="H68" s="19">
        <v>100000</v>
      </c>
      <c r="I68" s="19">
        <f t="shared" si="29"/>
        <v>1.6757399999999989E-3</v>
      </c>
      <c r="J68" s="19">
        <f t="shared" si="30"/>
        <v>1.3227930000000001E-5</v>
      </c>
      <c r="K68" s="8">
        <f t="shared" si="31"/>
        <v>126.68195250504037</v>
      </c>
      <c r="L68" s="39"/>
      <c r="M68" s="26">
        <f>L62/I68</f>
        <v>95480.205759843477</v>
      </c>
      <c r="N68" s="19">
        <f t="shared" si="32"/>
        <v>6.7029599999999953E-2</v>
      </c>
      <c r="O68" s="8">
        <f t="shared" si="33"/>
        <v>1889.9404517562459</v>
      </c>
    </row>
    <row r="69" spans="1:15" x14ac:dyDescent="0.25">
      <c r="A69" s="18">
        <v>2</v>
      </c>
      <c r="B69" s="18">
        <v>-1.5</v>
      </c>
      <c r="C69" s="32">
        <v>-1.3330169999999999</v>
      </c>
      <c r="D69" s="32">
        <v>1.3227930000000001</v>
      </c>
      <c r="E69" s="12">
        <f t="shared" si="27"/>
        <v>3.3330169999999999</v>
      </c>
      <c r="F69" s="4">
        <f t="shared" si="28"/>
        <v>0.67720699999999989</v>
      </c>
      <c r="G69" s="18">
        <v>100</v>
      </c>
      <c r="H69" s="19">
        <v>100000</v>
      </c>
      <c r="I69" s="19">
        <f t="shared" si="29"/>
        <v>1.6698300000000011E-3</v>
      </c>
      <c r="J69" s="19">
        <f t="shared" si="30"/>
        <v>1.3227930000000001E-5</v>
      </c>
      <c r="K69" s="8">
        <f t="shared" si="31"/>
        <v>126.23517058224536</v>
      </c>
      <c r="L69" s="39"/>
      <c r="M69" s="26">
        <f>L62/I69</f>
        <v>95818.137175640572</v>
      </c>
      <c r="N69" s="19">
        <f t="shared" si="32"/>
        <v>6.6793200000000039E-2</v>
      </c>
      <c r="O69" s="8">
        <f t="shared" si="33"/>
        <v>1889.9404517562459</v>
      </c>
    </row>
    <row r="70" spans="1:15" x14ac:dyDescent="0.25">
      <c r="A70" s="18">
        <v>2</v>
      </c>
      <c r="B70" s="18">
        <v>-1</v>
      </c>
      <c r="C70" s="32">
        <v>-0.83360880000000004</v>
      </c>
      <c r="D70" s="32">
        <v>1.3227930000000001</v>
      </c>
      <c r="E70" s="12">
        <f t="shared" si="27"/>
        <v>2.8336087999999999</v>
      </c>
      <c r="F70" s="4">
        <f t="shared" si="28"/>
        <v>0.67720699999999989</v>
      </c>
      <c r="G70" s="18">
        <v>100</v>
      </c>
      <c r="H70" s="19">
        <v>100000</v>
      </c>
      <c r="I70" s="19">
        <f t="shared" si="29"/>
        <v>1.6639119999999996E-3</v>
      </c>
      <c r="J70" s="19">
        <f t="shared" si="30"/>
        <v>1.3227930000000001E-5</v>
      </c>
      <c r="K70" s="8">
        <f t="shared" si="31"/>
        <v>125.78778387850551</v>
      </c>
      <c r="L70" s="39"/>
      <c r="M70" s="26">
        <f>L62/I70</f>
        <v>96158.93148195339</v>
      </c>
      <c r="N70" s="19">
        <f t="shared" si="32"/>
        <v>6.6556479999999973E-2</v>
      </c>
      <c r="O70" s="8">
        <f t="shared" si="33"/>
        <v>1889.9404517562459</v>
      </c>
    </row>
    <row r="71" spans="1:15" x14ac:dyDescent="0.25">
      <c r="A71" s="18">
        <v>2</v>
      </c>
      <c r="B71" s="18">
        <v>-0.5</v>
      </c>
      <c r="C71" s="32">
        <v>-0.3342002</v>
      </c>
      <c r="D71" s="32">
        <v>1.3227930000000001</v>
      </c>
      <c r="E71" s="12">
        <f t="shared" si="27"/>
        <v>2.3342002000000002</v>
      </c>
      <c r="F71" s="4">
        <f t="shared" si="28"/>
        <v>0.67720699999999989</v>
      </c>
      <c r="G71" s="18">
        <v>100</v>
      </c>
      <c r="H71" s="19">
        <v>100000</v>
      </c>
      <c r="I71" s="19">
        <f t="shared" si="29"/>
        <v>1.6579979999999999E-3</v>
      </c>
      <c r="J71" s="19">
        <f t="shared" si="30"/>
        <v>1.3227930000000001E-5</v>
      </c>
      <c r="K71" s="8">
        <f t="shared" si="31"/>
        <v>125.34069956523808</v>
      </c>
      <c r="L71" s="39"/>
      <c r="M71" s="26">
        <f>L62/I71</f>
        <v>96501.925816557079</v>
      </c>
      <c r="N71" s="19">
        <f t="shared" si="32"/>
        <v>6.6319919999999991E-2</v>
      </c>
      <c r="O71" s="8">
        <f t="shared" si="33"/>
        <v>1889.9404517562459</v>
      </c>
    </row>
    <row r="72" spans="1:15" x14ac:dyDescent="0.25">
      <c r="A72" s="20">
        <v>1.5</v>
      </c>
      <c r="B72" s="20">
        <v>-5</v>
      </c>
      <c r="C72" s="33">
        <v>-4.8937929999999996</v>
      </c>
      <c r="D72" s="33">
        <v>0.83991320000000003</v>
      </c>
      <c r="E72" s="13">
        <f>A72-C72</f>
        <v>6.3937929999999996</v>
      </c>
      <c r="F72" s="5">
        <f>A72-D72</f>
        <v>0.66008679999999997</v>
      </c>
      <c r="G72" s="20">
        <v>100</v>
      </c>
      <c r="H72" s="21">
        <v>100000</v>
      </c>
      <c r="I72" s="21">
        <f>(C72-B72)/G72</f>
        <v>1.0620700000000039E-3</v>
      </c>
      <c r="J72" s="21">
        <f>(D72-0)/H72</f>
        <v>8.3991319999999998E-6</v>
      </c>
      <c r="K72" s="9">
        <f t="shared" si="31"/>
        <v>126.44997125893532</v>
      </c>
      <c r="L72" s="40">
        <v>142.857</v>
      </c>
      <c r="M72" s="27">
        <f>L72/I72</f>
        <v>134508.08327134696</v>
      </c>
      <c r="N72" s="21">
        <f t="shared" si="32"/>
        <v>4.2482800000000154E-2</v>
      </c>
      <c r="O72" s="9">
        <f t="shared" si="33"/>
        <v>2976.498047655401</v>
      </c>
    </row>
    <row r="73" spans="1:15" x14ac:dyDescent="0.25">
      <c r="A73" s="20">
        <v>1.5</v>
      </c>
      <c r="B73" s="20">
        <v>-4.5</v>
      </c>
      <c r="C73" s="33">
        <v>-4.3941590000000001</v>
      </c>
      <c r="D73" s="33">
        <v>0.83991660000000001</v>
      </c>
      <c r="E73" s="13">
        <f t="shared" ref="E73:E81" si="34">A73-C73</f>
        <v>5.8941590000000001</v>
      </c>
      <c r="F73" s="5">
        <f t="shared" ref="F73:F81" si="35">A73-D73</f>
        <v>0.66008339999999999</v>
      </c>
      <c r="G73" s="20">
        <v>100</v>
      </c>
      <c r="H73" s="21">
        <v>100000</v>
      </c>
      <c r="I73" s="21">
        <f t="shared" ref="I73:I81" si="36">(C73-B73)/G73</f>
        <v>1.0584099999999986E-3</v>
      </c>
      <c r="J73" s="21">
        <f t="shared" ref="J73:J81" si="37">(D73-0)/H73</f>
        <v>8.3991659999999995E-6</v>
      </c>
      <c r="K73" s="9">
        <f t="shared" si="31"/>
        <v>126.01370183658695</v>
      </c>
      <c r="L73" s="41"/>
      <c r="M73" s="27">
        <f>L72/I73</f>
        <v>134973.2145387895</v>
      </c>
      <c r="N73" s="21">
        <f t="shared" si="32"/>
        <v>4.2336399999999941E-2</v>
      </c>
      <c r="O73" s="9">
        <f t="shared" si="33"/>
        <v>2976.4859987289219</v>
      </c>
    </row>
    <row r="74" spans="1:15" x14ac:dyDescent="0.25">
      <c r="A74" s="20">
        <v>1.5</v>
      </c>
      <c r="B74" s="20">
        <v>-4</v>
      </c>
      <c r="C74" s="33">
        <v>-3.8945259999999999</v>
      </c>
      <c r="D74" s="33">
        <v>0.83991660000000001</v>
      </c>
      <c r="E74" s="13">
        <f t="shared" si="34"/>
        <v>5.3945259999999999</v>
      </c>
      <c r="F74" s="5">
        <f t="shared" si="35"/>
        <v>0.66008339999999999</v>
      </c>
      <c r="G74" s="20">
        <v>100</v>
      </c>
      <c r="H74" s="21">
        <v>100000</v>
      </c>
      <c r="I74" s="21">
        <f t="shared" si="36"/>
        <v>1.0547400000000006E-3</v>
      </c>
      <c r="J74" s="21">
        <f t="shared" si="37"/>
        <v>8.3991659999999995E-6</v>
      </c>
      <c r="K74" s="9">
        <f t="shared" si="31"/>
        <v>125.57675369197379</v>
      </c>
      <c r="L74" s="41"/>
      <c r="M74" s="27">
        <f>L72/I74</f>
        <v>135442.85795551504</v>
      </c>
      <c r="N74" s="21">
        <f t="shared" si="32"/>
        <v>4.2189600000000022E-2</v>
      </c>
      <c r="O74" s="9">
        <f t="shared" si="33"/>
        <v>2976.4859987289219</v>
      </c>
    </row>
    <row r="75" spans="1:15" x14ac:dyDescent="0.25">
      <c r="A75" s="20">
        <v>1.5</v>
      </c>
      <c r="B75" s="20">
        <v>-3.5</v>
      </c>
      <c r="C75" s="33">
        <v>-3.3948930000000002</v>
      </c>
      <c r="D75" s="33">
        <v>0.83991660000000001</v>
      </c>
      <c r="E75" s="13">
        <f t="shared" si="34"/>
        <v>4.8948929999999997</v>
      </c>
      <c r="F75" s="5">
        <f t="shared" si="35"/>
        <v>0.66008339999999999</v>
      </c>
      <c r="G75" s="20">
        <v>100</v>
      </c>
      <c r="H75" s="21">
        <v>100000</v>
      </c>
      <c r="I75" s="21">
        <f t="shared" si="36"/>
        <v>1.0510699999999984E-3</v>
      </c>
      <c r="J75" s="21">
        <f t="shared" si="37"/>
        <v>8.3991659999999995E-6</v>
      </c>
      <c r="K75" s="9">
        <f t="shared" si="31"/>
        <v>125.13980554736011</v>
      </c>
      <c r="L75" s="41"/>
      <c r="M75" s="27">
        <f>L72/I75</f>
        <v>135915.7810612045</v>
      </c>
      <c r="N75" s="21">
        <f t="shared" si="32"/>
        <v>4.2042799999999929E-2</v>
      </c>
      <c r="O75" s="9">
        <f t="shared" si="33"/>
        <v>2976.4859987289219</v>
      </c>
    </row>
    <row r="76" spans="1:15" x14ac:dyDescent="0.25">
      <c r="A76" s="20">
        <v>1.5</v>
      </c>
      <c r="B76" s="20">
        <v>-3</v>
      </c>
      <c r="C76" s="33">
        <v>-2.8952610000000001</v>
      </c>
      <c r="D76" s="33">
        <v>0.83991660000000001</v>
      </c>
      <c r="E76" s="13">
        <f t="shared" si="34"/>
        <v>4.3952609999999996</v>
      </c>
      <c r="F76" s="5">
        <f t="shared" si="35"/>
        <v>0.66008339999999999</v>
      </c>
      <c r="G76" s="20">
        <v>100</v>
      </c>
      <c r="H76" s="21">
        <v>100000</v>
      </c>
      <c r="I76" s="21">
        <f t="shared" si="36"/>
        <v>1.0473899999999992E-3</v>
      </c>
      <c r="J76" s="21">
        <f t="shared" si="37"/>
        <v>8.3991659999999995E-6</v>
      </c>
      <c r="K76" s="9">
        <f t="shared" si="31"/>
        <v>124.70166680834731</v>
      </c>
      <c r="L76" s="41"/>
      <c r="M76" s="27">
        <f>L72/I76</f>
        <v>136393.32053962717</v>
      </c>
      <c r="N76" s="21">
        <f t="shared" si="32"/>
        <v>4.1895599999999963E-2</v>
      </c>
      <c r="O76" s="9">
        <f t="shared" si="33"/>
        <v>2976.4859987289219</v>
      </c>
    </row>
    <row r="77" spans="1:15" x14ac:dyDescent="0.25">
      <c r="A77" s="20">
        <v>1.5</v>
      </c>
      <c r="B77" s="20">
        <v>-2.5</v>
      </c>
      <c r="C77" s="33">
        <v>-2.3956279999999999</v>
      </c>
      <c r="D77" s="33">
        <v>0.83991660000000001</v>
      </c>
      <c r="E77" s="13">
        <f t="shared" si="34"/>
        <v>3.8956279999999999</v>
      </c>
      <c r="F77" s="5">
        <f t="shared" si="35"/>
        <v>0.66008339999999999</v>
      </c>
      <c r="G77" s="20">
        <v>100</v>
      </c>
      <c r="H77" s="21">
        <v>100000</v>
      </c>
      <c r="I77" s="21">
        <f t="shared" si="36"/>
        <v>1.0437200000000012E-3</v>
      </c>
      <c r="J77" s="21">
        <f t="shared" si="37"/>
        <v>8.3991659999999995E-6</v>
      </c>
      <c r="K77" s="9">
        <f t="shared" si="31"/>
        <v>124.26471866373414</v>
      </c>
      <c r="L77" s="41"/>
      <c r="M77" s="27">
        <f>L72/I77</f>
        <v>136872.91610776819</v>
      </c>
      <c r="N77" s="21">
        <f t="shared" si="32"/>
        <v>4.1748800000000044E-2</v>
      </c>
      <c r="O77" s="9">
        <f t="shared" si="33"/>
        <v>2976.4859987289219</v>
      </c>
    </row>
    <row r="78" spans="1:15" x14ac:dyDescent="0.25">
      <c r="A78" s="20">
        <v>1.5</v>
      </c>
      <c r="B78" s="20">
        <v>-2</v>
      </c>
      <c r="C78" s="33">
        <v>-1.8959950000000001</v>
      </c>
      <c r="D78" s="33">
        <v>0.83991660000000001</v>
      </c>
      <c r="E78" s="13">
        <f t="shared" si="34"/>
        <v>3.3959950000000001</v>
      </c>
      <c r="F78" s="5">
        <f t="shared" si="35"/>
        <v>0.66008339999999999</v>
      </c>
      <c r="G78" s="20">
        <v>100</v>
      </c>
      <c r="H78" s="21">
        <v>100000</v>
      </c>
      <c r="I78" s="21">
        <f t="shared" si="36"/>
        <v>1.040049999999999E-3</v>
      </c>
      <c r="J78" s="21">
        <f t="shared" si="37"/>
        <v>8.3991659999999995E-6</v>
      </c>
      <c r="K78" s="9">
        <f t="shared" si="31"/>
        <v>123.82777051912048</v>
      </c>
      <c r="L78" s="41"/>
      <c r="M78" s="27">
        <f>L72/I78</f>
        <v>137355.89635113711</v>
      </c>
      <c r="N78" s="21">
        <f t="shared" si="32"/>
        <v>4.1601999999999958E-2</v>
      </c>
      <c r="O78" s="9">
        <f t="shared" si="33"/>
        <v>2976.4859987289219</v>
      </c>
    </row>
    <row r="79" spans="1:15" x14ac:dyDescent="0.25">
      <c r="A79" s="20">
        <v>1.5</v>
      </c>
      <c r="B79" s="20">
        <v>-1.5</v>
      </c>
      <c r="C79" s="33">
        <v>-1.3963620000000001</v>
      </c>
      <c r="D79" s="33">
        <v>0.83991660000000001</v>
      </c>
      <c r="E79" s="13">
        <f t="shared" si="34"/>
        <v>2.8963619999999999</v>
      </c>
      <c r="F79" s="5">
        <f t="shared" si="35"/>
        <v>0.66008339999999999</v>
      </c>
      <c r="G79" s="20">
        <v>100</v>
      </c>
      <c r="H79" s="21">
        <v>100000</v>
      </c>
      <c r="I79" s="21">
        <f t="shared" si="36"/>
        <v>1.0363799999999991E-3</v>
      </c>
      <c r="J79" s="21">
        <f t="shared" si="37"/>
        <v>8.3991659999999995E-6</v>
      </c>
      <c r="K79" s="9">
        <f t="shared" si="31"/>
        <v>123.39082237450708</v>
      </c>
      <c r="L79" s="41"/>
      <c r="M79" s="27">
        <f>L72/I79</f>
        <v>137842.297226886</v>
      </c>
      <c r="N79" s="21">
        <f t="shared" si="32"/>
        <v>4.1455199999999963E-2</v>
      </c>
      <c r="O79" s="9">
        <f t="shared" si="33"/>
        <v>2976.4859987289219</v>
      </c>
    </row>
    <row r="80" spans="1:15" x14ac:dyDescent="0.25">
      <c r="A80" s="20">
        <v>1.5</v>
      </c>
      <c r="B80" s="20">
        <v>-1</v>
      </c>
      <c r="C80" s="33">
        <v>-0.896729</v>
      </c>
      <c r="D80" s="33">
        <v>0.83991660000000001</v>
      </c>
      <c r="E80" s="13">
        <f t="shared" si="34"/>
        <v>2.3967290000000001</v>
      </c>
      <c r="F80" s="5">
        <f t="shared" si="35"/>
        <v>0.66008339999999999</v>
      </c>
      <c r="G80" s="20">
        <v>100</v>
      </c>
      <c r="H80" s="21">
        <v>100000</v>
      </c>
      <c r="I80" s="21">
        <f t="shared" si="36"/>
        <v>1.0327100000000001E-3</v>
      </c>
      <c r="J80" s="21">
        <f t="shared" si="37"/>
        <v>8.3991659999999995E-6</v>
      </c>
      <c r="K80" s="9">
        <f t="shared" si="31"/>
        <v>122.95387422989378</v>
      </c>
      <c r="L80" s="41"/>
      <c r="M80" s="27">
        <f>L72/I80</f>
        <v>138332.15520330003</v>
      </c>
      <c r="N80" s="21">
        <f t="shared" si="32"/>
        <v>4.1308400000000002E-2</v>
      </c>
      <c r="O80" s="9">
        <f t="shared" si="33"/>
        <v>2976.4859987289219</v>
      </c>
    </row>
    <row r="81" spans="1:15" x14ac:dyDescent="0.25">
      <c r="A81" s="20">
        <v>1.5</v>
      </c>
      <c r="B81" s="20">
        <v>-0.5</v>
      </c>
      <c r="C81" s="33">
        <v>-0.39709610000000001</v>
      </c>
      <c r="D81" s="33">
        <v>0.83991660000000001</v>
      </c>
      <c r="E81" s="13">
        <f t="shared" si="34"/>
        <v>1.8970961</v>
      </c>
      <c r="F81" s="5">
        <f t="shared" si="35"/>
        <v>0.66008339999999999</v>
      </c>
      <c r="G81" s="20">
        <v>100</v>
      </c>
      <c r="H81" s="21">
        <v>100000</v>
      </c>
      <c r="I81" s="21">
        <f t="shared" si="36"/>
        <v>1.0290389999999998E-3</v>
      </c>
      <c r="J81" s="21">
        <f t="shared" si="37"/>
        <v>8.3991659999999995E-6</v>
      </c>
      <c r="K81" s="9">
        <f t="shared" si="31"/>
        <v>122.51680702584041</v>
      </c>
      <c r="L81" s="41"/>
      <c r="M81" s="27">
        <f>L72/I81</f>
        <v>138825.64217682715</v>
      </c>
      <c r="N81" s="21">
        <f t="shared" si="32"/>
        <v>4.1161559999999993E-2</v>
      </c>
      <c r="O81" s="9">
        <f t="shared" si="33"/>
        <v>2976.4859987289219</v>
      </c>
    </row>
    <row r="82" spans="1:15" x14ac:dyDescent="0.25">
      <c r="A82" s="14">
        <v>1</v>
      </c>
      <c r="B82" s="14">
        <v>-5</v>
      </c>
      <c r="C82" s="30">
        <v>-4.9556360000000002</v>
      </c>
      <c r="D82" s="30">
        <v>0.37099840000000001</v>
      </c>
      <c r="E82" s="10">
        <f>A82-C82</f>
        <v>5.9556360000000002</v>
      </c>
      <c r="F82" s="2">
        <f>A82-D82</f>
        <v>0.62900160000000005</v>
      </c>
      <c r="G82" s="14">
        <v>100</v>
      </c>
      <c r="H82" s="15">
        <v>100000</v>
      </c>
      <c r="I82" s="15">
        <f>(C82-B82)/G82</f>
        <v>4.4363999999999846E-4</v>
      </c>
      <c r="J82" s="15">
        <f>(D82-0)/H82</f>
        <v>3.709984E-6</v>
      </c>
      <c r="K82" s="6">
        <f t="shared" si="31"/>
        <v>119.58003053382399</v>
      </c>
      <c r="L82" s="42">
        <v>133.33000000000001</v>
      </c>
      <c r="M82" s="24">
        <f>L82/I82</f>
        <v>300536.47101253376</v>
      </c>
      <c r="N82" s="15">
        <f t="shared" si="32"/>
        <v>1.7745599999999938E-2</v>
      </c>
      <c r="O82" s="6">
        <f t="shared" si="33"/>
        <v>6738.573535627108</v>
      </c>
    </row>
    <row r="83" spans="1:15" x14ac:dyDescent="0.25">
      <c r="A83" s="14">
        <v>1</v>
      </c>
      <c r="B83" s="14">
        <v>-4.5</v>
      </c>
      <c r="C83" s="30">
        <v>-4.4557890000000002</v>
      </c>
      <c r="D83" s="30">
        <v>0.37099850000000001</v>
      </c>
      <c r="E83" s="10">
        <f t="shared" ref="E83:E91" si="38">A83-C83</f>
        <v>5.4557890000000002</v>
      </c>
      <c r="F83" s="2">
        <f t="shared" ref="F83:F91" si="39">A83-D83</f>
        <v>0.62900149999999999</v>
      </c>
      <c r="G83" s="14">
        <v>100</v>
      </c>
      <c r="H83" s="15">
        <v>100000</v>
      </c>
      <c r="I83" s="15">
        <f t="shared" ref="I83:I91" si="40">(C83-B83)/G83</f>
        <v>4.4210999999999778E-4</v>
      </c>
      <c r="J83" s="15">
        <f t="shared" ref="J83:J91" si="41">(D83-0)/H83</f>
        <v>3.7099850000000003E-6</v>
      </c>
      <c r="K83" s="6">
        <f t="shared" si="31"/>
        <v>119.1675977126586</v>
      </c>
      <c r="L83" s="41"/>
      <c r="M83" s="24">
        <f>L82/I83</f>
        <v>301576.53072764853</v>
      </c>
      <c r="N83" s="15">
        <f t="shared" si="32"/>
        <v>1.7684399999999909E-2</v>
      </c>
      <c r="O83" s="6">
        <f t="shared" si="33"/>
        <v>6738.5717192926659</v>
      </c>
    </row>
    <row r="84" spans="1:15" x14ac:dyDescent="0.25">
      <c r="A84" s="14">
        <v>1</v>
      </c>
      <c r="B84" s="14">
        <v>-4</v>
      </c>
      <c r="C84" s="30">
        <v>-3.9559419999999998</v>
      </c>
      <c r="D84" s="30">
        <v>0.37099850000000001</v>
      </c>
      <c r="E84" s="10">
        <f t="shared" si="38"/>
        <v>4.9559420000000003</v>
      </c>
      <c r="F84" s="2">
        <f t="shared" si="39"/>
        <v>0.62900149999999999</v>
      </c>
      <c r="G84" s="14">
        <v>100</v>
      </c>
      <c r="H84" s="15">
        <v>100000</v>
      </c>
      <c r="I84" s="15">
        <f t="shared" si="40"/>
        <v>4.405800000000015E-4</v>
      </c>
      <c r="J84" s="15">
        <f t="shared" si="41"/>
        <v>3.7099850000000003E-6</v>
      </c>
      <c r="K84" s="6">
        <f t="shared" si="31"/>
        <v>118.7551971234389</v>
      </c>
      <c r="L84" s="41"/>
      <c r="M84" s="24">
        <f>L82/I84</f>
        <v>302623.81406327919</v>
      </c>
      <c r="N84" s="15">
        <f t="shared" si="32"/>
        <v>1.7623200000000058E-2</v>
      </c>
      <c r="O84" s="6">
        <f t="shared" si="33"/>
        <v>6738.5717192926659</v>
      </c>
    </row>
    <row r="85" spans="1:15" x14ac:dyDescent="0.25">
      <c r="A85" s="14">
        <v>1</v>
      </c>
      <c r="B85" s="14">
        <v>-3.5</v>
      </c>
      <c r="C85" s="30">
        <v>-3.4560949999999999</v>
      </c>
      <c r="D85" s="30">
        <v>0.37099850000000001</v>
      </c>
      <c r="E85" s="10">
        <f t="shared" si="38"/>
        <v>4.4560949999999995</v>
      </c>
      <c r="F85" s="2">
        <f t="shared" si="39"/>
        <v>0.62900149999999999</v>
      </c>
      <c r="G85" s="14">
        <v>100</v>
      </c>
      <c r="H85" s="15">
        <v>100000</v>
      </c>
      <c r="I85" s="15">
        <f t="shared" si="40"/>
        <v>4.3905000000000083E-4</v>
      </c>
      <c r="J85" s="15">
        <f t="shared" si="41"/>
        <v>3.7099850000000003E-6</v>
      </c>
      <c r="K85" s="6">
        <f t="shared" si="31"/>
        <v>118.34279653421801</v>
      </c>
      <c r="L85" s="41"/>
      <c r="M85" s="24">
        <f>L82/I85</f>
        <v>303678.39653797919</v>
      </c>
      <c r="N85" s="15">
        <f t="shared" si="32"/>
        <v>1.7562000000000032E-2</v>
      </c>
      <c r="O85" s="6">
        <f t="shared" si="33"/>
        <v>6738.5717192926659</v>
      </c>
    </row>
    <row r="86" spans="1:15" x14ac:dyDescent="0.25">
      <c r="A86" s="14">
        <v>1</v>
      </c>
      <c r="B86" s="14">
        <v>-3</v>
      </c>
      <c r="C86" s="30">
        <v>-2.956248</v>
      </c>
      <c r="D86" s="30">
        <v>0.37099850000000001</v>
      </c>
      <c r="E86" s="10">
        <f t="shared" si="38"/>
        <v>3.956248</v>
      </c>
      <c r="F86" s="2">
        <f t="shared" si="39"/>
        <v>0.62900149999999999</v>
      </c>
      <c r="G86" s="14">
        <v>100</v>
      </c>
      <c r="H86" s="15">
        <v>100000</v>
      </c>
      <c r="I86" s="15">
        <f t="shared" si="40"/>
        <v>4.3752000000000011E-4</v>
      </c>
      <c r="J86" s="15">
        <f t="shared" si="41"/>
        <v>3.7099850000000003E-6</v>
      </c>
      <c r="K86" s="6">
        <f t="shared" si="31"/>
        <v>117.9303959449971</v>
      </c>
      <c r="L86" s="41"/>
      <c r="M86" s="24">
        <f>L82/I86</f>
        <v>304740.35472664103</v>
      </c>
      <c r="N86" s="15">
        <f t="shared" si="32"/>
        <v>1.7500800000000004E-2</v>
      </c>
      <c r="O86" s="6">
        <f t="shared" si="33"/>
        <v>6738.5717192926659</v>
      </c>
    </row>
    <row r="87" spans="1:15" x14ac:dyDescent="0.25">
      <c r="A87" s="14">
        <v>1</v>
      </c>
      <c r="B87" s="14">
        <v>-2.5</v>
      </c>
      <c r="C87" s="30">
        <v>-2.4564010000000001</v>
      </c>
      <c r="D87" s="30">
        <v>0.37099850000000001</v>
      </c>
      <c r="E87" s="10">
        <f t="shared" si="38"/>
        <v>3.4564010000000001</v>
      </c>
      <c r="F87" s="2">
        <f t="shared" si="39"/>
        <v>0.62900149999999999</v>
      </c>
      <c r="G87" s="14">
        <v>100</v>
      </c>
      <c r="H87" s="15">
        <v>100000</v>
      </c>
      <c r="I87" s="15">
        <f t="shared" si="40"/>
        <v>4.3598999999999944E-4</v>
      </c>
      <c r="J87" s="15">
        <f t="shared" si="41"/>
        <v>3.7099850000000003E-6</v>
      </c>
      <c r="K87" s="6">
        <f t="shared" si="31"/>
        <v>117.51799535577621</v>
      </c>
      <c r="L87" s="41"/>
      <c r="M87" s="24">
        <f>L82/I87</f>
        <v>305809.76627904351</v>
      </c>
      <c r="N87" s="15">
        <f t="shared" si="32"/>
        <v>1.7439599999999975E-2</v>
      </c>
      <c r="O87" s="6">
        <f t="shared" si="33"/>
        <v>6738.5717192926659</v>
      </c>
    </row>
    <row r="88" spans="1:15" x14ac:dyDescent="0.25">
      <c r="A88" s="14">
        <v>1</v>
      </c>
      <c r="B88" s="14">
        <v>-2</v>
      </c>
      <c r="C88" s="30">
        <v>-1.9565539999999999</v>
      </c>
      <c r="D88" s="30">
        <v>0.37099860000000001</v>
      </c>
      <c r="E88" s="10">
        <f t="shared" si="38"/>
        <v>2.9565539999999997</v>
      </c>
      <c r="F88" s="2">
        <f t="shared" si="39"/>
        <v>0.62900139999999993</v>
      </c>
      <c r="G88" s="14">
        <v>100</v>
      </c>
      <c r="H88" s="15">
        <v>100000</v>
      </c>
      <c r="I88" s="15">
        <f t="shared" si="40"/>
        <v>4.3446000000000093E-4</v>
      </c>
      <c r="J88" s="15">
        <f t="shared" si="41"/>
        <v>3.7099860000000001E-6</v>
      </c>
      <c r="K88" s="6">
        <f t="shared" si="31"/>
        <v>117.10556320158645</v>
      </c>
      <c r="L88" s="41"/>
      <c r="M88" s="24">
        <f>L82/I88</f>
        <v>306886.70993877394</v>
      </c>
      <c r="N88" s="15">
        <f t="shared" si="32"/>
        <v>1.7378400000000037E-2</v>
      </c>
      <c r="O88" s="6">
        <f t="shared" si="33"/>
        <v>6738.5699029592024</v>
      </c>
    </row>
    <row r="89" spans="1:15" x14ac:dyDescent="0.25">
      <c r="A89" s="14">
        <v>1</v>
      </c>
      <c r="B89" s="14">
        <v>-1.5</v>
      </c>
      <c r="C89" s="30">
        <v>-1.456707</v>
      </c>
      <c r="D89" s="30">
        <v>0.37099860000000001</v>
      </c>
      <c r="E89" s="10">
        <f t="shared" si="38"/>
        <v>2.4567069999999998</v>
      </c>
      <c r="F89" s="2">
        <f t="shared" si="39"/>
        <v>0.62900139999999993</v>
      </c>
      <c r="G89" s="14">
        <v>100</v>
      </c>
      <c r="H89" s="15">
        <v>100000</v>
      </c>
      <c r="I89" s="15">
        <f t="shared" si="40"/>
        <v>4.3293000000000026E-4</v>
      </c>
      <c r="J89" s="15">
        <f t="shared" si="41"/>
        <v>3.7099860000000001E-6</v>
      </c>
      <c r="K89" s="6">
        <f t="shared" si="31"/>
        <v>116.69316272352518</v>
      </c>
      <c r="L89" s="41"/>
      <c r="M89" s="24">
        <f>L82/I89</f>
        <v>307971.26556256192</v>
      </c>
      <c r="N89" s="15">
        <f t="shared" si="32"/>
        <v>1.7317200000000008E-2</v>
      </c>
      <c r="O89" s="6">
        <f t="shared" si="33"/>
        <v>6738.5699029592024</v>
      </c>
    </row>
    <row r="90" spans="1:15" x14ac:dyDescent="0.25">
      <c r="A90" s="14">
        <v>1</v>
      </c>
      <c r="B90" s="14">
        <v>-1</v>
      </c>
      <c r="C90" s="30">
        <v>-0.95685989999999999</v>
      </c>
      <c r="D90" s="30">
        <v>0.37099860000000001</v>
      </c>
      <c r="E90" s="10">
        <f t="shared" si="38"/>
        <v>1.9568599</v>
      </c>
      <c r="F90" s="2">
        <f t="shared" si="39"/>
        <v>0.62900139999999993</v>
      </c>
      <c r="G90" s="14">
        <v>100</v>
      </c>
      <c r="H90" s="15">
        <v>100000</v>
      </c>
      <c r="I90" s="15">
        <f t="shared" si="40"/>
        <v>4.3140100000000015E-4</v>
      </c>
      <c r="J90" s="15">
        <f t="shared" si="41"/>
        <v>3.7099860000000001E-6</v>
      </c>
      <c r="K90" s="6">
        <f t="shared" si="31"/>
        <v>116.28103178826015</v>
      </c>
      <c r="L90" s="41"/>
      <c r="M90" s="24">
        <f>L82/I90</f>
        <v>309062.79772184108</v>
      </c>
      <c r="N90" s="15">
        <f t="shared" si="32"/>
        <v>1.7256040000000004E-2</v>
      </c>
      <c r="O90" s="6">
        <f t="shared" si="33"/>
        <v>6738.5699029592024</v>
      </c>
    </row>
    <row r="91" spans="1:15" x14ac:dyDescent="0.25">
      <c r="A91" s="14">
        <v>1</v>
      </c>
      <c r="B91" s="14">
        <v>-0.5</v>
      </c>
      <c r="C91" s="30">
        <v>-0.4570128</v>
      </c>
      <c r="D91" s="30">
        <v>0.37099860000000001</v>
      </c>
      <c r="E91" s="10">
        <f t="shared" si="38"/>
        <v>1.4570128</v>
      </c>
      <c r="F91" s="2">
        <f t="shared" si="39"/>
        <v>0.62900139999999993</v>
      </c>
      <c r="G91" s="14">
        <v>100</v>
      </c>
      <c r="H91" s="15">
        <v>100000</v>
      </c>
      <c r="I91" s="15">
        <f t="shared" si="40"/>
        <v>4.2987200000000003E-4</v>
      </c>
      <c r="J91" s="15">
        <f t="shared" si="41"/>
        <v>3.7099860000000001E-6</v>
      </c>
      <c r="K91" s="6">
        <f t="shared" si="31"/>
        <v>115.86890085299514</v>
      </c>
      <c r="L91" s="41"/>
      <c r="M91" s="24">
        <f>L82/I91</f>
        <v>310162.09476309229</v>
      </c>
      <c r="N91" s="15">
        <f t="shared" si="32"/>
        <v>1.7194879999999999E-2</v>
      </c>
      <c r="O91" s="6">
        <f t="shared" si="33"/>
        <v>6738.5699029592024</v>
      </c>
    </row>
  </sheetData>
  <mergeCells count="9">
    <mergeCell ref="L62:L71"/>
    <mergeCell ref="L72:L81"/>
    <mergeCell ref="L82:L91"/>
    <mergeCell ref="L52:L61"/>
    <mergeCell ref="L2:L11"/>
    <mergeCell ref="L12:L21"/>
    <mergeCell ref="L22:L31"/>
    <mergeCell ref="L32:L41"/>
    <mergeCell ref="L42:L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workbookViewId="0">
      <selection activeCell="L72" sqref="L72:L81"/>
    </sheetView>
  </sheetViews>
  <sheetFormatPr defaultColWidth="9" defaultRowHeight="15" x14ac:dyDescent="0.25"/>
  <cols>
    <col min="1" max="1" width="8.85546875" style="1" bestFit="1" customWidth="1"/>
    <col min="2" max="2" width="8.5703125" style="1" bestFit="1" customWidth="1"/>
    <col min="3" max="4" width="14.140625" style="1" bestFit="1" customWidth="1"/>
    <col min="5" max="5" width="10" style="28" bestFit="1" customWidth="1"/>
    <col min="6" max="6" width="12.28515625" style="29" bestFit="1" customWidth="1"/>
    <col min="7" max="8" width="9.140625" style="1" bestFit="1" customWidth="1"/>
    <col min="9" max="10" width="9" style="1" bestFit="1" customWidth="1"/>
    <col min="11" max="11" width="8.28515625" style="1" bestFit="1" customWidth="1"/>
    <col min="12" max="12" width="10.5703125" style="23" bestFit="1" customWidth="1"/>
    <col min="13" max="13" width="9" style="23" bestFit="1" customWidth="1"/>
    <col min="14" max="14" width="13.28515625" style="22" bestFit="1" customWidth="1"/>
    <col min="15" max="15" width="12.42578125" style="23" bestFit="1" customWidth="1"/>
    <col min="16" max="16384" width="9" style="1"/>
  </cols>
  <sheetData>
    <row r="1" spans="1:15" x14ac:dyDescent="0.25">
      <c r="A1" s="1" t="s">
        <v>14</v>
      </c>
      <c r="B1" s="1" t="s">
        <v>15</v>
      </c>
      <c r="C1" s="1" t="s">
        <v>0</v>
      </c>
      <c r="D1" s="1" t="s">
        <v>1</v>
      </c>
      <c r="E1" s="28" t="s">
        <v>13</v>
      </c>
      <c r="F1" s="29" t="s">
        <v>16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23" t="s">
        <v>9</v>
      </c>
      <c r="M1" s="23" t="s">
        <v>12</v>
      </c>
      <c r="N1" s="22" t="s">
        <v>10</v>
      </c>
      <c r="O1" s="23" t="s">
        <v>11</v>
      </c>
    </row>
    <row r="2" spans="1:15" x14ac:dyDescent="0.25">
      <c r="A2" s="14">
        <v>5</v>
      </c>
      <c r="B2" s="14">
        <v>-5</v>
      </c>
      <c r="C2" s="34">
        <v>-4.0156000000000001</v>
      </c>
      <c r="D2" s="34">
        <v>4.1950000000000003</v>
      </c>
      <c r="E2" s="10">
        <f>A2-C2</f>
        <v>9.0155999999999992</v>
      </c>
      <c r="F2" s="2">
        <f>A2-D2</f>
        <v>0.80499999999999972</v>
      </c>
      <c r="G2" s="14">
        <v>100</v>
      </c>
      <c r="H2" s="15">
        <v>100000</v>
      </c>
      <c r="I2" s="15">
        <f>(C2-B2)/G2</f>
        <v>9.8439999999999986E-3</v>
      </c>
      <c r="J2" s="15">
        <f>(D2-0)/H2</f>
        <v>4.1950000000000003E-5</v>
      </c>
      <c r="K2" s="6">
        <f t="shared" ref="K2:K65" si="0">I2/J2</f>
        <v>234.6603098927294</v>
      </c>
      <c r="L2" s="42">
        <v>43</v>
      </c>
      <c r="M2" s="24">
        <f>L2/I2</f>
        <v>4368.1430312880948</v>
      </c>
      <c r="N2" s="15">
        <f>I2/0.025</f>
        <v>0.39375999999999994</v>
      </c>
      <c r="O2" s="6">
        <f>0.025/J2</f>
        <v>595.9475566150179</v>
      </c>
    </row>
    <row r="3" spans="1:15" x14ac:dyDescent="0.25">
      <c r="A3" s="14">
        <v>5</v>
      </c>
      <c r="B3" s="14">
        <v>-4.5</v>
      </c>
      <c r="C3" s="34">
        <v>-3.5164</v>
      </c>
      <c r="D3" s="34">
        <v>4.1950000000000003</v>
      </c>
      <c r="E3" s="10">
        <f t="shared" ref="E3:E11" si="1">A3-C3</f>
        <v>8.5164000000000009</v>
      </c>
      <c r="F3" s="2">
        <f t="shared" ref="F3:F11" si="2">A3-D3</f>
        <v>0.80499999999999972</v>
      </c>
      <c r="G3" s="14">
        <v>100</v>
      </c>
      <c r="H3" s="15">
        <v>100000</v>
      </c>
      <c r="I3" s="15">
        <f t="shared" ref="I3:I11" si="3">(C3-B3)/G3</f>
        <v>9.836000000000001E-3</v>
      </c>
      <c r="J3" s="15">
        <f t="shared" ref="J3:J11" si="4">(D3-0)/H3</f>
        <v>4.1950000000000003E-5</v>
      </c>
      <c r="K3" s="6">
        <f t="shared" si="0"/>
        <v>234.46960667461263</v>
      </c>
      <c r="L3" s="41"/>
      <c r="M3" s="24">
        <f>L2/I3</f>
        <v>4371.6958113054079</v>
      </c>
      <c r="N3" s="15">
        <f t="shared" ref="N3:N66" si="5">I3/0.025</f>
        <v>0.39344000000000001</v>
      </c>
      <c r="O3" s="6">
        <f t="shared" ref="O3:O66" si="6">0.025/J3</f>
        <v>595.9475566150179</v>
      </c>
    </row>
    <row r="4" spans="1:15" x14ac:dyDescent="0.25">
      <c r="A4" s="14">
        <v>5</v>
      </c>
      <c r="B4" s="14">
        <v>-4</v>
      </c>
      <c r="C4" s="34">
        <v>-3.0207000000000002</v>
      </c>
      <c r="D4" s="34">
        <v>4.1950000000000003</v>
      </c>
      <c r="E4" s="10">
        <f t="shared" si="1"/>
        <v>8.0206999999999997</v>
      </c>
      <c r="F4" s="2">
        <f t="shared" si="2"/>
        <v>0.80499999999999972</v>
      </c>
      <c r="G4" s="14">
        <v>100</v>
      </c>
      <c r="H4" s="15">
        <v>100000</v>
      </c>
      <c r="I4" s="15">
        <f t="shared" si="3"/>
        <v>9.7929999999999979E-3</v>
      </c>
      <c r="J4" s="15">
        <f t="shared" si="4"/>
        <v>4.1950000000000003E-5</v>
      </c>
      <c r="K4" s="6">
        <f t="shared" si="0"/>
        <v>233.44457687723474</v>
      </c>
      <c r="L4" s="41"/>
      <c r="M4" s="24">
        <f>L2/I4</f>
        <v>4390.8914530787306</v>
      </c>
      <c r="N4" s="15">
        <f t="shared" si="5"/>
        <v>0.3917199999999999</v>
      </c>
      <c r="O4" s="6">
        <f t="shared" si="6"/>
        <v>595.9475566150179</v>
      </c>
    </row>
    <row r="5" spans="1:15" x14ac:dyDescent="0.25">
      <c r="A5" s="14">
        <v>5</v>
      </c>
      <c r="B5" s="14">
        <v>-3.5</v>
      </c>
      <c r="C5" s="34">
        <v>-2.5287000000000002</v>
      </c>
      <c r="D5" s="34">
        <v>4.1950000000000003</v>
      </c>
      <c r="E5" s="10">
        <f t="shared" si="1"/>
        <v>7.5287000000000006</v>
      </c>
      <c r="F5" s="2">
        <f t="shared" si="2"/>
        <v>0.80499999999999972</v>
      </c>
      <c r="G5" s="14">
        <v>100</v>
      </c>
      <c r="H5" s="15">
        <v>100000</v>
      </c>
      <c r="I5" s="15">
        <f t="shared" si="3"/>
        <v>9.7129999999999977E-3</v>
      </c>
      <c r="J5" s="15">
        <f t="shared" si="4"/>
        <v>4.1950000000000003E-5</v>
      </c>
      <c r="K5" s="6">
        <f t="shared" si="0"/>
        <v>231.53754469606667</v>
      </c>
      <c r="L5" s="41"/>
      <c r="M5" s="24">
        <f>L2/I5</f>
        <v>4427.056522186761</v>
      </c>
      <c r="N5" s="15">
        <f t="shared" si="5"/>
        <v>0.38851999999999987</v>
      </c>
      <c r="O5" s="6">
        <f t="shared" si="6"/>
        <v>595.9475566150179</v>
      </c>
    </row>
    <row r="6" spans="1:15" x14ac:dyDescent="0.25">
      <c r="A6" s="14">
        <v>5</v>
      </c>
      <c r="B6" s="14">
        <v>-3</v>
      </c>
      <c r="C6" s="34">
        <v>-2.0329000000000002</v>
      </c>
      <c r="D6" s="34">
        <v>4.1950000000000003</v>
      </c>
      <c r="E6" s="10">
        <f t="shared" si="1"/>
        <v>7.0328999999999997</v>
      </c>
      <c r="F6" s="2">
        <f t="shared" si="2"/>
        <v>0.80499999999999972</v>
      </c>
      <c r="G6" s="14">
        <v>100</v>
      </c>
      <c r="H6" s="15">
        <v>100000</v>
      </c>
      <c r="I6" s="15">
        <f t="shared" si="3"/>
        <v>9.670999999999999E-3</v>
      </c>
      <c r="J6" s="15">
        <f t="shared" si="4"/>
        <v>4.1950000000000003E-5</v>
      </c>
      <c r="K6" s="6">
        <f t="shared" si="0"/>
        <v>230.53635280095347</v>
      </c>
      <c r="L6" s="41"/>
      <c r="M6" s="24">
        <f>L2/I6</f>
        <v>4446.2827008582362</v>
      </c>
      <c r="N6" s="15">
        <f t="shared" si="5"/>
        <v>0.38683999999999996</v>
      </c>
      <c r="O6" s="6">
        <f t="shared" si="6"/>
        <v>595.9475566150179</v>
      </c>
    </row>
    <row r="7" spans="1:15" x14ac:dyDescent="0.25">
      <c r="A7" s="14">
        <v>5</v>
      </c>
      <c r="B7" s="14">
        <v>-2.5</v>
      </c>
      <c r="C7" s="34">
        <v>-1.5408999999999999</v>
      </c>
      <c r="D7" s="34">
        <v>4.1950000000000003</v>
      </c>
      <c r="E7" s="10">
        <f t="shared" si="1"/>
        <v>6.5408999999999997</v>
      </c>
      <c r="F7" s="2">
        <f t="shared" si="2"/>
        <v>0.80499999999999972</v>
      </c>
      <c r="G7" s="14">
        <v>100</v>
      </c>
      <c r="H7" s="15">
        <v>100000</v>
      </c>
      <c r="I7" s="15">
        <f t="shared" si="3"/>
        <v>9.5910000000000006E-3</v>
      </c>
      <c r="J7" s="15">
        <f t="shared" si="4"/>
        <v>4.1950000000000003E-5</v>
      </c>
      <c r="K7" s="6">
        <f t="shared" si="0"/>
        <v>228.62932061978546</v>
      </c>
      <c r="L7" s="41"/>
      <c r="M7" s="24">
        <f>L2/I7</f>
        <v>4483.369825878427</v>
      </c>
      <c r="N7" s="15">
        <f t="shared" si="5"/>
        <v>0.38363999999999998</v>
      </c>
      <c r="O7" s="6">
        <f t="shared" si="6"/>
        <v>595.9475566150179</v>
      </c>
    </row>
    <row r="8" spans="1:15" x14ac:dyDescent="0.25">
      <c r="A8" s="14">
        <v>5</v>
      </c>
      <c r="B8" s="14">
        <v>-2</v>
      </c>
      <c r="C8" s="34">
        <v>-1.0488999999999999</v>
      </c>
      <c r="D8" s="34">
        <v>4.1950000000000003</v>
      </c>
      <c r="E8" s="10">
        <f t="shared" si="1"/>
        <v>6.0488999999999997</v>
      </c>
      <c r="F8" s="2">
        <f t="shared" si="2"/>
        <v>0.80499999999999972</v>
      </c>
      <c r="G8" s="14">
        <v>100</v>
      </c>
      <c r="H8" s="15">
        <v>100000</v>
      </c>
      <c r="I8" s="15">
        <f t="shared" si="3"/>
        <v>9.5110000000000004E-3</v>
      </c>
      <c r="J8" s="15">
        <f t="shared" si="4"/>
        <v>4.1950000000000003E-5</v>
      </c>
      <c r="K8" s="6">
        <f t="shared" si="0"/>
        <v>226.7222884386174</v>
      </c>
      <c r="L8" s="41"/>
      <c r="M8" s="24">
        <f>L2/I8</f>
        <v>4521.0808537482917</v>
      </c>
      <c r="N8" s="15">
        <f t="shared" si="5"/>
        <v>0.38044</v>
      </c>
      <c r="O8" s="6">
        <f t="shared" si="6"/>
        <v>595.9475566150179</v>
      </c>
    </row>
    <row r="9" spans="1:15" x14ac:dyDescent="0.25">
      <c r="A9" s="14">
        <v>5</v>
      </c>
      <c r="B9" s="14">
        <v>-1.5</v>
      </c>
      <c r="C9" s="34">
        <v>-0.55688000000000004</v>
      </c>
      <c r="D9" s="34">
        <v>4.1950000000000003</v>
      </c>
      <c r="E9" s="10">
        <f t="shared" si="1"/>
        <v>5.5568799999999996</v>
      </c>
      <c r="F9" s="2">
        <f t="shared" si="2"/>
        <v>0.80499999999999972</v>
      </c>
      <c r="G9" s="14">
        <v>100</v>
      </c>
      <c r="H9" s="15">
        <v>100000</v>
      </c>
      <c r="I9" s="15">
        <f t="shared" si="3"/>
        <v>9.431199999999999E-3</v>
      </c>
      <c r="J9" s="15">
        <f t="shared" si="4"/>
        <v>4.1950000000000003E-5</v>
      </c>
      <c r="K9" s="6">
        <f t="shared" si="0"/>
        <v>224.82002383790223</v>
      </c>
      <c r="L9" s="41"/>
      <c r="M9" s="24">
        <f>L2/I9</f>
        <v>4559.3349732801771</v>
      </c>
      <c r="N9" s="15">
        <f t="shared" si="5"/>
        <v>0.37724799999999992</v>
      </c>
      <c r="O9" s="6">
        <f t="shared" si="6"/>
        <v>595.9475566150179</v>
      </c>
    </row>
    <row r="10" spans="1:15" x14ac:dyDescent="0.25">
      <c r="A10" s="14">
        <v>5</v>
      </c>
      <c r="B10" s="14">
        <v>-1</v>
      </c>
      <c r="C10" s="34">
        <v>-6.4869999999999997E-2</v>
      </c>
      <c r="D10" s="34">
        <v>4.1950000000000003</v>
      </c>
      <c r="E10" s="10">
        <f t="shared" si="1"/>
        <v>5.06487</v>
      </c>
      <c r="F10" s="2">
        <f t="shared" si="2"/>
        <v>0.80499999999999972</v>
      </c>
      <c r="G10" s="14">
        <v>100</v>
      </c>
      <c r="H10" s="15">
        <v>100000</v>
      </c>
      <c r="I10" s="15">
        <f t="shared" si="3"/>
        <v>9.3512999999999999E-3</v>
      </c>
      <c r="J10" s="15">
        <f t="shared" si="4"/>
        <v>4.1950000000000003E-5</v>
      </c>
      <c r="K10" s="6">
        <f t="shared" si="0"/>
        <v>222.91537544696064</v>
      </c>
      <c r="L10" s="41"/>
      <c r="M10" s="24">
        <f>L2/I10</f>
        <v>4598.2911466854875</v>
      </c>
      <c r="N10" s="15">
        <f t="shared" si="5"/>
        <v>0.374052</v>
      </c>
      <c r="O10" s="6">
        <f t="shared" si="6"/>
        <v>595.9475566150179</v>
      </c>
    </row>
    <row r="11" spans="1:15" x14ac:dyDescent="0.25">
      <c r="A11" s="14">
        <v>5</v>
      </c>
      <c r="B11" s="14">
        <v>-0.5</v>
      </c>
      <c r="C11" s="34">
        <v>0.41270000000000001</v>
      </c>
      <c r="D11" s="34">
        <v>4.1950000000000003</v>
      </c>
      <c r="E11" s="10">
        <f t="shared" si="1"/>
        <v>4.5872999999999999</v>
      </c>
      <c r="F11" s="2">
        <f t="shared" si="2"/>
        <v>0.80499999999999972</v>
      </c>
      <c r="G11" s="14">
        <v>100</v>
      </c>
      <c r="H11" s="15">
        <v>100000</v>
      </c>
      <c r="I11" s="15">
        <f t="shared" si="3"/>
        <v>9.1270000000000014E-3</v>
      </c>
      <c r="J11" s="15">
        <f t="shared" si="4"/>
        <v>4.1950000000000003E-5</v>
      </c>
      <c r="K11" s="6">
        <f t="shared" si="0"/>
        <v>217.56853396901076</v>
      </c>
      <c r="L11" s="41"/>
      <c r="M11" s="24">
        <f>L2/I11</f>
        <v>4711.2961542675566</v>
      </c>
      <c r="N11" s="15">
        <f t="shared" si="5"/>
        <v>0.36508000000000002</v>
      </c>
      <c r="O11" s="6">
        <f t="shared" si="6"/>
        <v>595.9475566150179</v>
      </c>
    </row>
    <row r="12" spans="1:15" x14ac:dyDescent="0.25">
      <c r="A12" s="16">
        <v>4.5</v>
      </c>
      <c r="B12" s="16">
        <v>-5</v>
      </c>
      <c r="C12" s="35">
        <v>-4.1025999999999998</v>
      </c>
      <c r="D12" s="35">
        <v>3.8039999999999998</v>
      </c>
      <c r="E12" s="11">
        <f>A12-C12</f>
        <v>8.6025999999999989</v>
      </c>
      <c r="F12" s="3">
        <f>A12-D12</f>
        <v>0.69600000000000017</v>
      </c>
      <c r="G12" s="16">
        <v>100</v>
      </c>
      <c r="H12" s="17">
        <v>100000</v>
      </c>
      <c r="I12" s="17">
        <f>(C12-B12)/G12</f>
        <v>8.9740000000000028E-3</v>
      </c>
      <c r="J12" s="17">
        <f>(D12-0)/H12</f>
        <v>3.8039999999999995E-5</v>
      </c>
      <c r="K12" s="7">
        <f t="shared" si="0"/>
        <v>235.90956887486865</v>
      </c>
      <c r="L12" s="43">
        <v>79</v>
      </c>
      <c r="M12" s="25">
        <f>L12/I12</f>
        <v>8803.20927122799</v>
      </c>
      <c r="N12" s="17">
        <f t="shared" si="5"/>
        <v>0.35896000000000011</v>
      </c>
      <c r="O12" s="7">
        <f t="shared" si="6"/>
        <v>657.20294426919043</v>
      </c>
    </row>
    <row r="13" spans="1:15" x14ac:dyDescent="0.25">
      <c r="A13" s="16">
        <v>4.5</v>
      </c>
      <c r="B13" s="16">
        <v>-4.5</v>
      </c>
      <c r="C13" s="35">
        <v>-3.6021000000000001</v>
      </c>
      <c r="D13" s="35">
        <v>3.8039999999999998</v>
      </c>
      <c r="E13" s="11">
        <f t="shared" ref="E13:E21" si="7">A13-C13</f>
        <v>8.1021000000000001</v>
      </c>
      <c r="F13" s="3">
        <f t="shared" ref="F13:F21" si="8">A13-D13</f>
        <v>0.69600000000000017</v>
      </c>
      <c r="G13" s="16">
        <v>100</v>
      </c>
      <c r="H13" s="17">
        <v>100000</v>
      </c>
      <c r="I13" s="17">
        <f t="shared" ref="I13:I21" si="9">(C13-B13)/G13</f>
        <v>8.9789999999999991E-3</v>
      </c>
      <c r="J13" s="17">
        <f t="shared" ref="J13:J21" si="10">(D13-0)/H13</f>
        <v>3.8039999999999995E-5</v>
      </c>
      <c r="K13" s="7">
        <f t="shared" si="0"/>
        <v>236.04100946372242</v>
      </c>
      <c r="L13" s="44"/>
      <c r="M13" s="25">
        <f>L12/I13</f>
        <v>8798.3071611538035</v>
      </c>
      <c r="N13" s="17">
        <f t="shared" si="5"/>
        <v>0.35915999999999992</v>
      </c>
      <c r="O13" s="7">
        <f t="shared" si="6"/>
        <v>657.20294426919043</v>
      </c>
    </row>
    <row r="14" spans="1:15" x14ac:dyDescent="0.25">
      <c r="A14" s="16">
        <v>4.5</v>
      </c>
      <c r="B14" s="16">
        <v>-4</v>
      </c>
      <c r="C14" s="35">
        <v>-3.1101000000000001</v>
      </c>
      <c r="D14" s="35">
        <v>3.8039999999999998</v>
      </c>
      <c r="E14" s="11">
        <f t="shared" si="7"/>
        <v>7.6101000000000001</v>
      </c>
      <c r="F14" s="3">
        <f t="shared" si="8"/>
        <v>0.69600000000000017</v>
      </c>
      <c r="G14" s="16">
        <v>100</v>
      </c>
      <c r="H14" s="17">
        <v>100000</v>
      </c>
      <c r="I14" s="17">
        <f t="shared" si="9"/>
        <v>8.8989999999999989E-3</v>
      </c>
      <c r="J14" s="17">
        <f t="shared" si="10"/>
        <v>3.8039999999999995E-5</v>
      </c>
      <c r="K14" s="7">
        <f t="shared" si="0"/>
        <v>233.93796004206098</v>
      </c>
      <c r="L14" s="44"/>
      <c r="M14" s="25">
        <f>L12/I14</f>
        <v>8877.4019552758746</v>
      </c>
      <c r="N14" s="17">
        <f t="shared" si="5"/>
        <v>0.35595999999999994</v>
      </c>
      <c r="O14" s="7">
        <f t="shared" si="6"/>
        <v>657.20294426919043</v>
      </c>
    </row>
    <row r="15" spans="1:15" x14ac:dyDescent="0.25">
      <c r="A15" s="16">
        <v>4.5</v>
      </c>
      <c r="B15" s="16">
        <v>-3.5</v>
      </c>
      <c r="C15" s="35">
        <v>-2.6143999999999998</v>
      </c>
      <c r="D15" s="35">
        <v>3.8039999999999998</v>
      </c>
      <c r="E15" s="11">
        <f t="shared" si="7"/>
        <v>7.1143999999999998</v>
      </c>
      <c r="F15" s="3">
        <f t="shared" si="8"/>
        <v>0.69600000000000017</v>
      </c>
      <c r="G15" s="16">
        <v>100</v>
      </c>
      <c r="H15" s="17">
        <v>100000</v>
      </c>
      <c r="I15" s="17">
        <f t="shared" si="9"/>
        <v>8.856000000000001E-3</v>
      </c>
      <c r="J15" s="17">
        <f t="shared" si="10"/>
        <v>3.8039999999999995E-5</v>
      </c>
      <c r="K15" s="7">
        <f t="shared" si="0"/>
        <v>232.80757097791803</v>
      </c>
      <c r="L15" s="44"/>
      <c r="M15" s="25">
        <f>L12/I15</f>
        <v>8920.5058717253833</v>
      </c>
      <c r="N15" s="17">
        <f t="shared" si="5"/>
        <v>0.35424</v>
      </c>
      <c r="O15" s="7">
        <f t="shared" si="6"/>
        <v>657.20294426919043</v>
      </c>
    </row>
    <row r="16" spans="1:15" x14ac:dyDescent="0.25">
      <c r="A16" s="16">
        <v>4.5</v>
      </c>
      <c r="B16" s="16">
        <v>-3</v>
      </c>
      <c r="C16" s="35">
        <v>-2.1225999999999998</v>
      </c>
      <c r="D16" s="35">
        <v>3.8039999999999998</v>
      </c>
      <c r="E16" s="11">
        <f t="shared" si="7"/>
        <v>6.6226000000000003</v>
      </c>
      <c r="F16" s="3">
        <f t="shared" si="8"/>
        <v>0.69600000000000017</v>
      </c>
      <c r="G16" s="16">
        <v>100</v>
      </c>
      <c r="H16" s="17">
        <v>100000</v>
      </c>
      <c r="I16" s="17">
        <f t="shared" si="9"/>
        <v>8.7740000000000023E-3</v>
      </c>
      <c r="J16" s="17">
        <f t="shared" si="10"/>
        <v>3.8039999999999995E-5</v>
      </c>
      <c r="K16" s="7">
        <f t="shared" si="0"/>
        <v>230.65194532071513</v>
      </c>
      <c r="L16" s="44"/>
      <c r="M16" s="25">
        <f>L12/I16</f>
        <v>9003.8750854798236</v>
      </c>
      <c r="N16" s="17">
        <f t="shared" si="5"/>
        <v>0.35096000000000005</v>
      </c>
      <c r="O16" s="7">
        <f t="shared" si="6"/>
        <v>657.20294426919043</v>
      </c>
    </row>
    <row r="17" spans="1:15" x14ac:dyDescent="0.25">
      <c r="A17" s="16">
        <v>4.5</v>
      </c>
      <c r="B17" s="16">
        <v>-2.5</v>
      </c>
      <c r="C17" s="35">
        <v>-1.6304000000000001</v>
      </c>
      <c r="D17" s="35">
        <v>3.8039999999999998</v>
      </c>
      <c r="E17" s="11">
        <f t="shared" si="7"/>
        <v>6.1303999999999998</v>
      </c>
      <c r="F17" s="3">
        <f t="shared" si="8"/>
        <v>0.69600000000000017</v>
      </c>
      <c r="G17" s="16">
        <v>100</v>
      </c>
      <c r="H17" s="17">
        <v>100000</v>
      </c>
      <c r="I17" s="17">
        <f t="shared" si="9"/>
        <v>8.6959999999999989E-3</v>
      </c>
      <c r="J17" s="17">
        <f t="shared" si="10"/>
        <v>3.8039999999999995E-5</v>
      </c>
      <c r="K17" s="7">
        <f t="shared" si="0"/>
        <v>228.60147213459516</v>
      </c>
      <c r="L17" s="44"/>
      <c r="M17" s="25">
        <f>L12/I17</f>
        <v>9084.6366145354204</v>
      </c>
      <c r="N17" s="17">
        <f t="shared" si="5"/>
        <v>0.34783999999999993</v>
      </c>
      <c r="O17" s="7">
        <f t="shared" si="6"/>
        <v>657.20294426919043</v>
      </c>
    </row>
    <row r="18" spans="1:15" x14ac:dyDescent="0.25">
      <c r="A18" s="16">
        <v>4.5</v>
      </c>
      <c r="B18" s="16">
        <v>-2</v>
      </c>
      <c r="C18" s="35">
        <v>-1.1384000000000001</v>
      </c>
      <c r="D18" s="35">
        <v>3.8039999999999998</v>
      </c>
      <c r="E18" s="11">
        <f t="shared" si="7"/>
        <v>5.6383999999999999</v>
      </c>
      <c r="F18" s="3">
        <f t="shared" si="8"/>
        <v>0.69600000000000017</v>
      </c>
      <c r="G18" s="16">
        <v>100</v>
      </c>
      <c r="H18" s="17">
        <v>100000</v>
      </c>
      <c r="I18" s="17">
        <f t="shared" si="9"/>
        <v>8.6159999999999987E-3</v>
      </c>
      <c r="J18" s="17">
        <f t="shared" si="10"/>
        <v>3.8039999999999995E-5</v>
      </c>
      <c r="K18" s="7">
        <f t="shared" si="0"/>
        <v>226.49842271293375</v>
      </c>
      <c r="L18" s="44"/>
      <c r="M18" s="25">
        <f>L12/I18</f>
        <v>9168.9879294336133</v>
      </c>
      <c r="N18" s="17">
        <f t="shared" si="5"/>
        <v>0.34463999999999995</v>
      </c>
      <c r="O18" s="7">
        <f t="shared" si="6"/>
        <v>657.20294426919043</v>
      </c>
    </row>
    <row r="19" spans="1:15" x14ac:dyDescent="0.25">
      <c r="A19" s="16">
        <v>4.5</v>
      </c>
      <c r="B19" s="16">
        <v>-1.5</v>
      </c>
      <c r="C19" s="35">
        <v>-0.64459999999999995</v>
      </c>
      <c r="D19" s="35">
        <v>3.8039999999999998</v>
      </c>
      <c r="E19" s="11">
        <f t="shared" si="7"/>
        <v>5.1445999999999996</v>
      </c>
      <c r="F19" s="3">
        <f t="shared" si="8"/>
        <v>0.69600000000000017</v>
      </c>
      <c r="G19" s="16">
        <v>100</v>
      </c>
      <c r="H19" s="17">
        <v>100000</v>
      </c>
      <c r="I19" s="17">
        <f t="shared" si="9"/>
        <v>8.5540000000000008E-3</v>
      </c>
      <c r="J19" s="17">
        <f t="shared" si="10"/>
        <v>3.8039999999999995E-5</v>
      </c>
      <c r="K19" s="7">
        <f t="shared" si="0"/>
        <v>224.86855941114621</v>
      </c>
      <c r="L19" s="44"/>
      <c r="M19" s="25">
        <f>L12/I19</f>
        <v>9235.4454056581708</v>
      </c>
      <c r="N19" s="17">
        <f t="shared" si="5"/>
        <v>0.34216000000000002</v>
      </c>
      <c r="O19" s="7">
        <f t="shared" si="6"/>
        <v>657.20294426919043</v>
      </c>
    </row>
    <row r="20" spans="1:15" x14ac:dyDescent="0.25">
      <c r="A20" s="16">
        <v>4.5</v>
      </c>
      <c r="B20" s="16">
        <v>-1</v>
      </c>
      <c r="C20" s="35">
        <v>-0.15060000000000001</v>
      </c>
      <c r="D20" s="35">
        <v>3.8039999999999998</v>
      </c>
      <c r="E20" s="11">
        <f t="shared" si="7"/>
        <v>4.6505999999999998</v>
      </c>
      <c r="F20" s="3">
        <f t="shared" si="8"/>
        <v>0.69600000000000017</v>
      </c>
      <c r="G20" s="16">
        <v>100</v>
      </c>
      <c r="H20" s="17">
        <v>100000</v>
      </c>
      <c r="I20" s="17">
        <f t="shared" si="9"/>
        <v>8.4939999999999998E-3</v>
      </c>
      <c r="J20" s="17">
        <f t="shared" si="10"/>
        <v>3.8039999999999995E-5</v>
      </c>
      <c r="K20" s="7">
        <f t="shared" si="0"/>
        <v>223.29127234490014</v>
      </c>
      <c r="L20" s="44"/>
      <c r="M20" s="25">
        <f>L12/I20</f>
        <v>9300.6828349423122</v>
      </c>
      <c r="N20" s="17">
        <f t="shared" si="5"/>
        <v>0.33975999999999995</v>
      </c>
      <c r="O20" s="7">
        <f t="shared" si="6"/>
        <v>657.20294426919043</v>
      </c>
    </row>
    <row r="21" spans="1:15" x14ac:dyDescent="0.25">
      <c r="A21" s="16">
        <v>4.5</v>
      </c>
      <c r="B21" s="16">
        <v>-0.5</v>
      </c>
      <c r="C21" s="35">
        <v>0.34139999999999998</v>
      </c>
      <c r="D21" s="35">
        <v>3.8039999999999998</v>
      </c>
      <c r="E21" s="11">
        <f t="shared" si="7"/>
        <v>4.1585999999999999</v>
      </c>
      <c r="F21" s="3">
        <f t="shared" si="8"/>
        <v>0.69600000000000017</v>
      </c>
      <c r="G21" s="16">
        <v>100</v>
      </c>
      <c r="H21" s="17">
        <v>100000</v>
      </c>
      <c r="I21" s="17">
        <f t="shared" si="9"/>
        <v>8.4139999999999996E-3</v>
      </c>
      <c r="J21" s="17">
        <f t="shared" si="10"/>
        <v>3.8039999999999995E-5</v>
      </c>
      <c r="K21" s="7">
        <f t="shared" si="0"/>
        <v>221.18822292323873</v>
      </c>
      <c r="L21" s="44"/>
      <c r="M21" s="25">
        <f>L12/I21</f>
        <v>9389.1133824578083</v>
      </c>
      <c r="N21" s="17">
        <f t="shared" si="5"/>
        <v>0.33655999999999997</v>
      </c>
      <c r="O21" s="7">
        <f t="shared" si="6"/>
        <v>657.20294426919043</v>
      </c>
    </row>
    <row r="22" spans="1:15" x14ac:dyDescent="0.25">
      <c r="A22" s="18">
        <v>4</v>
      </c>
      <c r="B22" s="18">
        <v>-5</v>
      </c>
      <c r="C22" s="36">
        <v>-4.1927000000000003</v>
      </c>
      <c r="D22" s="36">
        <v>3.3039999999999998</v>
      </c>
      <c r="E22" s="12">
        <f>A22-C22</f>
        <v>8.1927000000000003</v>
      </c>
      <c r="F22" s="4">
        <f>A22-D22</f>
        <v>0.69600000000000017</v>
      </c>
      <c r="G22" s="18">
        <v>100</v>
      </c>
      <c r="H22" s="19">
        <v>100000</v>
      </c>
      <c r="I22" s="19">
        <f>(C22-B22)/G22</f>
        <v>8.0729999999999968E-3</v>
      </c>
      <c r="J22" s="19">
        <f>(D22-0)/H22</f>
        <v>3.3039999999999995E-5</v>
      </c>
      <c r="K22" s="8">
        <f t="shared" si="0"/>
        <v>244.34019370460041</v>
      </c>
      <c r="L22" s="38">
        <v>33</v>
      </c>
      <c r="M22" s="26">
        <f>L22/I22</f>
        <v>4087.6997398736544</v>
      </c>
      <c r="N22" s="19">
        <f t="shared" si="5"/>
        <v>0.32291999999999987</v>
      </c>
      <c r="O22" s="8">
        <f t="shared" si="6"/>
        <v>756.65859564164668</v>
      </c>
    </row>
    <row r="23" spans="1:15" x14ac:dyDescent="0.25">
      <c r="A23" s="18">
        <v>4</v>
      </c>
      <c r="B23" s="18">
        <v>-4.5</v>
      </c>
      <c r="C23" s="36">
        <v>-3.7288999999999999</v>
      </c>
      <c r="D23" s="36">
        <v>3.3039999999999998</v>
      </c>
      <c r="E23" s="12">
        <f t="shared" ref="E23:E31" si="11">A23-C23</f>
        <v>7.7288999999999994</v>
      </c>
      <c r="F23" s="4">
        <f t="shared" ref="F23:F31" si="12">A23-D23</f>
        <v>0.69600000000000017</v>
      </c>
      <c r="G23" s="18">
        <v>100</v>
      </c>
      <c r="H23" s="19">
        <v>100000</v>
      </c>
      <c r="I23" s="19">
        <f t="shared" ref="I23:I31" si="13">(C23-B23)/G23</f>
        <v>7.7110000000000008E-3</v>
      </c>
      <c r="J23" s="19">
        <f t="shared" ref="J23:J31" si="14">(D23-0)/H23</f>
        <v>3.3039999999999995E-5</v>
      </c>
      <c r="K23" s="8">
        <f t="shared" si="0"/>
        <v>233.3837772397095</v>
      </c>
      <c r="L23" s="39"/>
      <c r="M23" s="26">
        <f>L22/I23</f>
        <v>4279.6005706134092</v>
      </c>
      <c r="N23" s="19">
        <f t="shared" si="5"/>
        <v>0.30843999999999999</v>
      </c>
      <c r="O23" s="8">
        <f t="shared" si="6"/>
        <v>756.65859564164668</v>
      </c>
    </row>
    <row r="24" spans="1:15" x14ac:dyDescent="0.25">
      <c r="A24" s="18">
        <v>4</v>
      </c>
      <c r="B24" s="18">
        <v>-4</v>
      </c>
      <c r="C24" s="36">
        <v>-3.2368999999999999</v>
      </c>
      <c r="D24" s="36">
        <v>3.3039999999999998</v>
      </c>
      <c r="E24" s="12">
        <f t="shared" si="11"/>
        <v>7.2369000000000003</v>
      </c>
      <c r="F24" s="4">
        <f t="shared" si="12"/>
        <v>0.69600000000000017</v>
      </c>
      <c r="G24" s="18">
        <v>100</v>
      </c>
      <c r="H24" s="19">
        <v>100000</v>
      </c>
      <c r="I24" s="19">
        <f t="shared" si="13"/>
        <v>7.6310000000000015E-3</v>
      </c>
      <c r="J24" s="19">
        <f t="shared" si="14"/>
        <v>3.3039999999999995E-5</v>
      </c>
      <c r="K24" s="8">
        <f t="shared" si="0"/>
        <v>230.96246973365626</v>
      </c>
      <c r="L24" s="39"/>
      <c r="M24" s="26">
        <f>L22/I24</f>
        <v>4324.4659939719559</v>
      </c>
      <c r="N24" s="19">
        <f t="shared" si="5"/>
        <v>0.30524000000000007</v>
      </c>
      <c r="O24" s="8">
        <f t="shared" si="6"/>
        <v>756.65859564164668</v>
      </c>
    </row>
    <row r="25" spans="1:15" x14ac:dyDescent="0.25">
      <c r="A25" s="18">
        <v>4</v>
      </c>
      <c r="B25" s="18">
        <v>-3.5</v>
      </c>
      <c r="C25" s="36">
        <v>-2.7410999999999999</v>
      </c>
      <c r="D25" s="36">
        <v>3.3039999999999998</v>
      </c>
      <c r="E25" s="12">
        <f t="shared" si="11"/>
        <v>6.7410999999999994</v>
      </c>
      <c r="F25" s="4">
        <f t="shared" si="12"/>
        <v>0.69600000000000017</v>
      </c>
      <c r="G25" s="18">
        <v>100</v>
      </c>
      <c r="H25" s="19">
        <v>100000</v>
      </c>
      <c r="I25" s="19">
        <f t="shared" si="13"/>
        <v>7.5890000000000011E-3</v>
      </c>
      <c r="J25" s="19">
        <f t="shared" si="14"/>
        <v>3.3039999999999995E-5</v>
      </c>
      <c r="K25" s="8">
        <f t="shared" si="0"/>
        <v>229.69128329297828</v>
      </c>
      <c r="L25" s="39"/>
      <c r="M25" s="26">
        <f>L22/I25</f>
        <v>4348.3989985505332</v>
      </c>
      <c r="N25" s="19">
        <f t="shared" si="5"/>
        <v>0.30356000000000005</v>
      </c>
      <c r="O25" s="8">
        <f t="shared" si="6"/>
        <v>756.65859564164668</v>
      </c>
    </row>
    <row r="26" spans="1:15" x14ac:dyDescent="0.25">
      <c r="A26" s="18">
        <v>4</v>
      </c>
      <c r="B26" s="18">
        <v>-3</v>
      </c>
      <c r="C26" s="36">
        <v>-2.2456999999999998</v>
      </c>
      <c r="D26" s="36">
        <v>3.3039999999999998</v>
      </c>
      <c r="E26" s="12">
        <f t="shared" si="11"/>
        <v>6.2456999999999994</v>
      </c>
      <c r="F26" s="4">
        <f t="shared" si="12"/>
        <v>0.69600000000000017</v>
      </c>
      <c r="G26" s="18">
        <v>100</v>
      </c>
      <c r="H26" s="19">
        <v>100000</v>
      </c>
      <c r="I26" s="19">
        <f t="shared" si="13"/>
        <v>7.543000000000002E-3</v>
      </c>
      <c r="J26" s="19">
        <f t="shared" si="14"/>
        <v>3.3039999999999995E-5</v>
      </c>
      <c r="K26" s="8">
        <f t="shared" si="0"/>
        <v>228.29903147699767</v>
      </c>
      <c r="L26" s="39"/>
      <c r="M26" s="26">
        <f>L22/I26</f>
        <v>4374.9171417207999</v>
      </c>
      <c r="N26" s="19">
        <f t="shared" si="5"/>
        <v>0.30172000000000004</v>
      </c>
      <c r="O26" s="8">
        <f t="shared" si="6"/>
        <v>756.65859564164668</v>
      </c>
    </row>
    <row r="27" spans="1:15" x14ac:dyDescent="0.25">
      <c r="A27" s="18">
        <v>4</v>
      </c>
      <c r="B27" s="18">
        <v>-2.5</v>
      </c>
      <c r="C27" s="36">
        <v>-1.7496</v>
      </c>
      <c r="D27" s="36">
        <v>3.3039999999999998</v>
      </c>
      <c r="E27" s="12">
        <f t="shared" si="11"/>
        <v>5.7496</v>
      </c>
      <c r="F27" s="4">
        <f t="shared" si="12"/>
        <v>0.69600000000000017</v>
      </c>
      <c r="G27" s="18">
        <v>100</v>
      </c>
      <c r="H27" s="19">
        <v>100000</v>
      </c>
      <c r="I27" s="19">
        <f t="shared" si="13"/>
        <v>7.5039999999999994E-3</v>
      </c>
      <c r="J27" s="19">
        <f t="shared" si="14"/>
        <v>3.3039999999999995E-5</v>
      </c>
      <c r="K27" s="8">
        <f t="shared" si="0"/>
        <v>227.11864406779662</v>
      </c>
      <c r="L27" s="39"/>
      <c r="M27" s="26">
        <f>L22/I27</f>
        <v>4397.6545842217483</v>
      </c>
      <c r="N27" s="19">
        <f t="shared" si="5"/>
        <v>0.30015999999999998</v>
      </c>
      <c r="O27" s="8">
        <f t="shared" si="6"/>
        <v>756.65859564164668</v>
      </c>
    </row>
    <row r="28" spans="1:15" x14ac:dyDescent="0.25">
      <c r="A28" s="18">
        <v>4</v>
      </c>
      <c r="B28" s="18">
        <v>-2</v>
      </c>
      <c r="C28" s="36">
        <v>-1.2576000000000001</v>
      </c>
      <c r="D28" s="36">
        <v>3.3039999999999998</v>
      </c>
      <c r="E28" s="12">
        <f t="shared" si="11"/>
        <v>5.2576000000000001</v>
      </c>
      <c r="F28" s="4">
        <f t="shared" si="12"/>
        <v>0.69600000000000017</v>
      </c>
      <c r="G28" s="18">
        <v>100</v>
      </c>
      <c r="H28" s="19">
        <v>100000</v>
      </c>
      <c r="I28" s="19">
        <f t="shared" si="13"/>
        <v>7.4239999999999992E-3</v>
      </c>
      <c r="J28" s="19">
        <f t="shared" si="14"/>
        <v>3.3039999999999995E-5</v>
      </c>
      <c r="K28" s="8">
        <f t="shared" si="0"/>
        <v>224.69733656174336</v>
      </c>
      <c r="L28" s="39"/>
      <c r="M28" s="26">
        <f>L22/I28</f>
        <v>4445.0431034482763</v>
      </c>
      <c r="N28" s="19">
        <f t="shared" si="5"/>
        <v>0.29695999999999995</v>
      </c>
      <c r="O28" s="8">
        <f t="shared" si="6"/>
        <v>756.65859564164668</v>
      </c>
    </row>
    <row r="29" spans="1:15" x14ac:dyDescent="0.25">
      <c r="A29" s="18">
        <v>4</v>
      </c>
      <c r="B29" s="18">
        <v>-1.5</v>
      </c>
      <c r="C29" s="36">
        <v>-0.76349</v>
      </c>
      <c r="D29" s="36">
        <v>3.3039999999999998</v>
      </c>
      <c r="E29" s="12">
        <f t="shared" si="11"/>
        <v>4.76349</v>
      </c>
      <c r="F29" s="4">
        <f t="shared" si="12"/>
        <v>0.69600000000000017</v>
      </c>
      <c r="G29" s="18">
        <v>100</v>
      </c>
      <c r="H29" s="19">
        <v>100000</v>
      </c>
      <c r="I29" s="19">
        <f t="shared" si="13"/>
        <v>7.3651000000000003E-3</v>
      </c>
      <c r="J29" s="19">
        <f t="shared" si="14"/>
        <v>3.3039999999999995E-5</v>
      </c>
      <c r="K29" s="8">
        <f t="shared" si="0"/>
        <v>222.91464891041167</v>
      </c>
      <c r="L29" s="39"/>
      <c r="M29" s="26">
        <f>L22/I29</f>
        <v>4480.5908948961996</v>
      </c>
      <c r="N29" s="19">
        <f t="shared" si="5"/>
        <v>0.29460399999999998</v>
      </c>
      <c r="O29" s="8">
        <f t="shared" si="6"/>
        <v>756.65859564164668</v>
      </c>
    </row>
    <row r="30" spans="1:15" x14ac:dyDescent="0.25">
      <c r="A30" s="18">
        <v>4</v>
      </c>
      <c r="B30" s="18">
        <v>-1</v>
      </c>
      <c r="C30" s="36">
        <v>-0.27360000000000001</v>
      </c>
      <c r="D30" s="36">
        <v>3.3039999999999998</v>
      </c>
      <c r="E30" s="12">
        <f t="shared" si="11"/>
        <v>4.2736000000000001</v>
      </c>
      <c r="F30" s="4">
        <f t="shared" si="12"/>
        <v>0.69600000000000017</v>
      </c>
      <c r="G30" s="18">
        <v>100</v>
      </c>
      <c r="H30" s="19">
        <v>100000</v>
      </c>
      <c r="I30" s="19">
        <f t="shared" si="13"/>
        <v>7.2639999999999996E-3</v>
      </c>
      <c r="J30" s="19">
        <f t="shared" si="14"/>
        <v>3.3039999999999995E-5</v>
      </c>
      <c r="K30" s="8">
        <f t="shared" si="0"/>
        <v>219.85472154963682</v>
      </c>
      <c r="L30" s="39"/>
      <c r="M30" s="26">
        <f>L22/I30</f>
        <v>4542.9515418502206</v>
      </c>
      <c r="N30" s="19">
        <f t="shared" si="5"/>
        <v>0.29055999999999998</v>
      </c>
      <c r="O30" s="8">
        <f t="shared" si="6"/>
        <v>756.65859564164668</v>
      </c>
    </row>
    <row r="31" spans="1:15" x14ac:dyDescent="0.25">
      <c r="A31" s="18">
        <v>4</v>
      </c>
      <c r="B31" s="18">
        <v>-0.5</v>
      </c>
      <c r="C31" s="36">
        <v>0.22209999999999999</v>
      </c>
      <c r="D31" s="36">
        <v>3.3039999999999998</v>
      </c>
      <c r="E31" s="12">
        <f t="shared" si="11"/>
        <v>3.7778999999999998</v>
      </c>
      <c r="F31" s="4">
        <f t="shared" si="12"/>
        <v>0.69600000000000017</v>
      </c>
      <c r="G31" s="18">
        <v>100</v>
      </c>
      <c r="H31" s="19">
        <v>100000</v>
      </c>
      <c r="I31" s="19">
        <f t="shared" si="13"/>
        <v>7.221E-3</v>
      </c>
      <c r="J31" s="19">
        <f t="shared" si="14"/>
        <v>3.3039999999999995E-5</v>
      </c>
      <c r="K31" s="8">
        <f t="shared" si="0"/>
        <v>218.5532687651332</v>
      </c>
      <c r="L31" s="39"/>
      <c r="M31" s="26">
        <f>L22/I31</f>
        <v>4570.0041545492313</v>
      </c>
      <c r="N31" s="19">
        <f t="shared" si="5"/>
        <v>0.28883999999999999</v>
      </c>
      <c r="O31" s="8">
        <f t="shared" si="6"/>
        <v>756.65859564164668</v>
      </c>
    </row>
    <row r="32" spans="1:15" x14ac:dyDescent="0.25">
      <c r="A32" s="20">
        <v>3.5</v>
      </c>
      <c r="B32" s="20">
        <v>-5</v>
      </c>
      <c r="C32" s="37">
        <v>-4.3551000000000002</v>
      </c>
      <c r="D32" s="37">
        <v>2.8050000000000002</v>
      </c>
      <c r="E32" s="13">
        <f>A32-C32</f>
        <v>7.8551000000000002</v>
      </c>
      <c r="F32" s="5">
        <f>A32-D32</f>
        <v>0.69499999999999984</v>
      </c>
      <c r="G32" s="20">
        <v>100</v>
      </c>
      <c r="H32" s="21">
        <v>100000</v>
      </c>
      <c r="I32" s="21">
        <f>(C32-B32)/G32</f>
        <v>6.4489999999999981E-3</v>
      </c>
      <c r="J32" s="21">
        <f>(D32-0)/H32</f>
        <v>2.8050000000000001E-5</v>
      </c>
      <c r="K32" s="9">
        <f t="shared" si="0"/>
        <v>229.91087344028514</v>
      </c>
      <c r="L32" s="40">
        <v>63.33</v>
      </c>
      <c r="M32" s="27">
        <f>L32/I32</f>
        <v>9820.1271514963591</v>
      </c>
      <c r="N32" s="21">
        <f t="shared" si="5"/>
        <v>0.25795999999999991</v>
      </c>
      <c r="O32" s="9">
        <f t="shared" si="6"/>
        <v>891.26559714795007</v>
      </c>
    </row>
    <row r="33" spans="1:15" x14ac:dyDescent="0.25">
      <c r="A33" s="20">
        <v>3.5</v>
      </c>
      <c r="B33" s="20">
        <v>-4.5</v>
      </c>
      <c r="C33" s="37">
        <v>-3.8593000000000002</v>
      </c>
      <c r="D33" s="37">
        <v>2.8050000000000002</v>
      </c>
      <c r="E33" s="13">
        <f t="shared" ref="E33:E41" si="15">A33-C33</f>
        <v>7.3593000000000002</v>
      </c>
      <c r="F33" s="5">
        <f t="shared" ref="F33:F41" si="16">A33-D33</f>
        <v>0.69499999999999984</v>
      </c>
      <c r="G33" s="20">
        <v>100</v>
      </c>
      <c r="H33" s="21">
        <v>100000</v>
      </c>
      <c r="I33" s="21">
        <f t="shared" ref="I33:I41" si="17">(C33-B33)/G33</f>
        <v>6.4069999999999986E-3</v>
      </c>
      <c r="J33" s="21">
        <f t="shared" ref="J33:J41" si="18">(D33-0)/H33</f>
        <v>2.8050000000000001E-5</v>
      </c>
      <c r="K33" s="9">
        <f t="shared" si="0"/>
        <v>228.41354723707659</v>
      </c>
      <c r="L33" s="45"/>
      <c r="M33" s="27">
        <f>L32/I33</f>
        <v>9884.5013266739516</v>
      </c>
      <c r="N33" s="21">
        <f t="shared" si="5"/>
        <v>0.25627999999999995</v>
      </c>
      <c r="O33" s="9">
        <f t="shared" si="6"/>
        <v>891.26559714795007</v>
      </c>
    </row>
    <row r="34" spans="1:15" x14ac:dyDescent="0.25">
      <c r="A34" s="20">
        <v>3.5</v>
      </c>
      <c r="B34" s="20">
        <v>-4</v>
      </c>
      <c r="C34" s="37">
        <v>-3.3635999999999999</v>
      </c>
      <c r="D34" s="37">
        <v>2.8050000000000002</v>
      </c>
      <c r="E34" s="13">
        <f t="shared" si="15"/>
        <v>6.8635999999999999</v>
      </c>
      <c r="F34" s="5">
        <f t="shared" si="16"/>
        <v>0.69499999999999984</v>
      </c>
      <c r="G34" s="20">
        <v>100</v>
      </c>
      <c r="H34" s="21">
        <v>100000</v>
      </c>
      <c r="I34" s="21">
        <f t="shared" si="17"/>
        <v>6.3640000000000007E-3</v>
      </c>
      <c r="J34" s="21">
        <f t="shared" si="18"/>
        <v>2.8050000000000001E-5</v>
      </c>
      <c r="K34" s="9">
        <f t="shared" si="0"/>
        <v>226.8805704099822</v>
      </c>
      <c r="L34" s="45"/>
      <c r="M34" s="27">
        <f>L32/I34</f>
        <v>9951.2884978001239</v>
      </c>
      <c r="N34" s="21">
        <f t="shared" si="5"/>
        <v>0.25456000000000001</v>
      </c>
      <c r="O34" s="9">
        <f t="shared" si="6"/>
        <v>891.26559714795007</v>
      </c>
    </row>
    <row r="35" spans="1:15" x14ac:dyDescent="0.25">
      <c r="A35" s="20">
        <v>3.5</v>
      </c>
      <c r="B35" s="20">
        <v>-3.5</v>
      </c>
      <c r="C35" s="37">
        <v>-2.8679000000000001</v>
      </c>
      <c r="D35" s="37">
        <v>2.8050000000000002</v>
      </c>
      <c r="E35" s="13">
        <f t="shared" si="15"/>
        <v>6.3679000000000006</v>
      </c>
      <c r="F35" s="5">
        <f t="shared" si="16"/>
        <v>0.69499999999999984</v>
      </c>
      <c r="G35" s="20">
        <v>100</v>
      </c>
      <c r="H35" s="21">
        <v>100000</v>
      </c>
      <c r="I35" s="21">
        <f t="shared" si="17"/>
        <v>6.3209999999999985E-3</v>
      </c>
      <c r="J35" s="21">
        <f t="shared" si="18"/>
        <v>2.8050000000000001E-5</v>
      </c>
      <c r="K35" s="9">
        <f t="shared" si="0"/>
        <v>225.34759358288764</v>
      </c>
      <c r="L35" s="45"/>
      <c r="M35" s="27">
        <f>L32/I35</f>
        <v>10018.984337921218</v>
      </c>
      <c r="N35" s="21">
        <f t="shared" si="5"/>
        <v>0.2528399999999999</v>
      </c>
      <c r="O35" s="9">
        <f t="shared" si="6"/>
        <v>891.26559714795007</v>
      </c>
    </row>
    <row r="36" spans="1:15" x14ac:dyDescent="0.25">
      <c r="A36" s="20">
        <v>3.5</v>
      </c>
      <c r="B36" s="20">
        <v>-3</v>
      </c>
      <c r="C36" s="37">
        <v>-2.3721000000000001</v>
      </c>
      <c r="D36" s="37">
        <v>2.8050000000000002</v>
      </c>
      <c r="E36" s="13">
        <f t="shared" si="15"/>
        <v>5.8720999999999997</v>
      </c>
      <c r="F36" s="5">
        <f t="shared" si="16"/>
        <v>0.69499999999999984</v>
      </c>
      <c r="G36" s="20">
        <v>100</v>
      </c>
      <c r="H36" s="21">
        <v>100000</v>
      </c>
      <c r="I36" s="21">
        <f t="shared" si="17"/>
        <v>6.278999999999999E-3</v>
      </c>
      <c r="J36" s="21">
        <f t="shared" si="18"/>
        <v>2.8050000000000001E-5</v>
      </c>
      <c r="K36" s="9">
        <f t="shared" si="0"/>
        <v>223.85026737967911</v>
      </c>
      <c r="L36" s="45"/>
      <c r="M36" s="27">
        <f>L32/I36</f>
        <v>10086.000955566175</v>
      </c>
      <c r="N36" s="21">
        <f t="shared" si="5"/>
        <v>0.25115999999999994</v>
      </c>
      <c r="O36" s="9">
        <f t="shared" si="6"/>
        <v>891.26559714795007</v>
      </c>
    </row>
    <row r="37" spans="1:15" x14ac:dyDescent="0.25">
      <c r="A37" s="20">
        <v>3.5</v>
      </c>
      <c r="B37" s="20">
        <v>-2.5</v>
      </c>
      <c r="C37" s="37">
        <v>-1.8764000000000001</v>
      </c>
      <c r="D37" s="37">
        <v>2.8050000000000002</v>
      </c>
      <c r="E37" s="13">
        <f t="shared" si="15"/>
        <v>5.3764000000000003</v>
      </c>
      <c r="F37" s="5">
        <f t="shared" si="16"/>
        <v>0.69499999999999984</v>
      </c>
      <c r="G37" s="20">
        <v>100</v>
      </c>
      <c r="H37" s="21">
        <v>100000</v>
      </c>
      <c r="I37" s="21">
        <f t="shared" si="17"/>
        <v>6.2359999999999994E-3</v>
      </c>
      <c r="J37" s="21">
        <f t="shared" si="18"/>
        <v>2.8050000000000001E-5</v>
      </c>
      <c r="K37" s="9">
        <f t="shared" si="0"/>
        <v>222.31729055258464</v>
      </c>
      <c r="L37" s="45"/>
      <c r="M37" s="27">
        <f>L32/I37</f>
        <v>10155.548428479795</v>
      </c>
      <c r="N37" s="21">
        <f t="shared" si="5"/>
        <v>0.24943999999999997</v>
      </c>
      <c r="O37" s="9">
        <f t="shared" si="6"/>
        <v>891.26559714795007</v>
      </c>
    </row>
    <row r="38" spans="1:15" x14ac:dyDescent="0.25">
      <c r="A38" s="20">
        <v>3.5</v>
      </c>
      <c r="B38" s="20">
        <v>-2</v>
      </c>
      <c r="C38" s="37">
        <v>-1.3806</v>
      </c>
      <c r="D38" s="37">
        <v>2.8050000000000002</v>
      </c>
      <c r="E38" s="13">
        <f t="shared" si="15"/>
        <v>4.8806000000000003</v>
      </c>
      <c r="F38" s="5">
        <f t="shared" si="16"/>
        <v>0.69499999999999984</v>
      </c>
      <c r="G38" s="20">
        <v>100</v>
      </c>
      <c r="H38" s="21">
        <v>100000</v>
      </c>
      <c r="I38" s="21">
        <f t="shared" si="17"/>
        <v>6.1939999999999999E-3</v>
      </c>
      <c r="J38" s="21">
        <f t="shared" si="18"/>
        <v>2.8050000000000001E-5</v>
      </c>
      <c r="K38" s="9">
        <f t="shared" si="0"/>
        <v>220.81996434937611</v>
      </c>
      <c r="L38" s="45"/>
      <c r="M38" s="27">
        <f>L32/I38</f>
        <v>10224.410720051663</v>
      </c>
      <c r="N38" s="21">
        <f t="shared" si="5"/>
        <v>0.24775999999999998</v>
      </c>
      <c r="O38" s="9">
        <f t="shared" si="6"/>
        <v>891.26559714795007</v>
      </c>
    </row>
    <row r="39" spans="1:15" x14ac:dyDescent="0.25">
      <c r="A39" s="20">
        <v>3.5</v>
      </c>
      <c r="B39" s="20">
        <v>-1.5</v>
      </c>
      <c r="C39" s="37">
        <v>-0.88488999999999995</v>
      </c>
      <c r="D39" s="37">
        <v>2.8050000000000002</v>
      </c>
      <c r="E39" s="13">
        <f t="shared" si="15"/>
        <v>4.3848900000000004</v>
      </c>
      <c r="F39" s="5">
        <f t="shared" si="16"/>
        <v>0.69499999999999984</v>
      </c>
      <c r="G39" s="20">
        <v>100</v>
      </c>
      <c r="H39" s="21">
        <v>100000</v>
      </c>
      <c r="I39" s="21">
        <f t="shared" si="17"/>
        <v>6.1511000000000005E-3</v>
      </c>
      <c r="J39" s="21">
        <f t="shared" si="18"/>
        <v>2.8050000000000001E-5</v>
      </c>
      <c r="K39" s="9">
        <f t="shared" si="0"/>
        <v>219.29055258467025</v>
      </c>
      <c r="L39" s="45"/>
      <c r="M39" s="27">
        <f>L32/I39</f>
        <v>10295.719464811171</v>
      </c>
      <c r="N39" s="21">
        <f t="shared" si="5"/>
        <v>0.24604400000000001</v>
      </c>
      <c r="O39" s="9">
        <f t="shared" si="6"/>
        <v>891.26559714795007</v>
      </c>
    </row>
    <row r="40" spans="1:15" x14ac:dyDescent="0.25">
      <c r="A40" s="20">
        <v>3.5</v>
      </c>
      <c r="B40" s="20">
        <v>-1</v>
      </c>
      <c r="C40" s="37">
        <v>-0.39288000000000001</v>
      </c>
      <c r="D40" s="37">
        <v>2.8050000000000002</v>
      </c>
      <c r="E40" s="13">
        <f t="shared" si="15"/>
        <v>3.8928799999999999</v>
      </c>
      <c r="F40" s="5">
        <f t="shared" si="16"/>
        <v>0.69499999999999984</v>
      </c>
      <c r="G40" s="20">
        <v>100</v>
      </c>
      <c r="H40" s="21">
        <v>100000</v>
      </c>
      <c r="I40" s="21">
        <f t="shared" si="17"/>
        <v>6.0711999999999997E-3</v>
      </c>
      <c r="J40" s="21">
        <f t="shared" si="18"/>
        <v>2.8050000000000001E-5</v>
      </c>
      <c r="K40" s="9">
        <f t="shared" si="0"/>
        <v>216.44206773618538</v>
      </c>
      <c r="L40" s="45"/>
      <c r="M40" s="27">
        <f>L32/I40</f>
        <v>10431.216234022928</v>
      </c>
      <c r="N40" s="21">
        <f t="shared" si="5"/>
        <v>0.24284799999999998</v>
      </c>
      <c r="O40" s="9">
        <f t="shared" si="6"/>
        <v>891.26559714795007</v>
      </c>
    </row>
    <row r="41" spans="1:15" x14ac:dyDescent="0.25">
      <c r="A41" s="20">
        <v>3.5</v>
      </c>
      <c r="B41" s="20">
        <v>-0.5</v>
      </c>
      <c r="C41" s="37">
        <v>0.10290000000000001</v>
      </c>
      <c r="D41" s="37">
        <v>2.8050000000000002</v>
      </c>
      <c r="E41" s="13">
        <f t="shared" si="15"/>
        <v>3.3971</v>
      </c>
      <c r="F41" s="5">
        <f t="shared" si="16"/>
        <v>0.69499999999999984</v>
      </c>
      <c r="G41" s="20">
        <v>100</v>
      </c>
      <c r="H41" s="21">
        <v>100000</v>
      </c>
      <c r="I41" s="21">
        <f t="shared" si="17"/>
        <v>6.0289999999999996E-3</v>
      </c>
      <c r="J41" s="21">
        <f t="shared" si="18"/>
        <v>2.8050000000000001E-5</v>
      </c>
      <c r="K41" s="9">
        <f t="shared" si="0"/>
        <v>214.93761140819961</v>
      </c>
      <c r="L41" s="45"/>
      <c r="M41" s="27">
        <f>L32/I41</f>
        <v>10504.229557140488</v>
      </c>
      <c r="N41" s="21">
        <f t="shared" si="5"/>
        <v>0.24115999999999999</v>
      </c>
      <c r="O41" s="9">
        <f t="shared" si="6"/>
        <v>891.26559714795007</v>
      </c>
    </row>
    <row r="42" spans="1:15" x14ac:dyDescent="0.25">
      <c r="A42" s="14">
        <v>3</v>
      </c>
      <c r="B42" s="14">
        <v>-5</v>
      </c>
      <c r="C42" s="34">
        <v>-4.4743000000000004</v>
      </c>
      <c r="D42" s="34">
        <v>2.3069999999999999</v>
      </c>
      <c r="E42" s="10">
        <f>A42-C42</f>
        <v>7.4743000000000004</v>
      </c>
      <c r="F42" s="2">
        <f>A42-D42</f>
        <v>0.69300000000000006</v>
      </c>
      <c r="G42" s="14">
        <v>100</v>
      </c>
      <c r="H42" s="15">
        <v>100000</v>
      </c>
      <c r="I42" s="15">
        <f>(C42-B42)/G42</f>
        <v>5.2569999999999961E-3</v>
      </c>
      <c r="J42" s="15">
        <f>(D42-0)/H42</f>
        <v>2.3070000000000001E-5</v>
      </c>
      <c r="K42" s="6">
        <f t="shared" si="0"/>
        <v>227.87169484178568</v>
      </c>
      <c r="L42" s="42">
        <v>68.571399999999997</v>
      </c>
      <c r="M42" s="24">
        <f>L42/I42</f>
        <v>13043.82727791517</v>
      </c>
      <c r="N42" s="15">
        <f t="shared" si="5"/>
        <v>0.21027999999999983</v>
      </c>
      <c r="O42" s="6">
        <f t="shared" si="6"/>
        <v>1083.658430862592</v>
      </c>
    </row>
    <row r="43" spans="1:15" x14ac:dyDescent="0.25">
      <c r="A43" s="14">
        <v>3</v>
      </c>
      <c r="B43" s="14">
        <v>-4.5</v>
      </c>
      <c r="C43" s="34">
        <v>-3.9786000000000001</v>
      </c>
      <c r="D43" s="34">
        <v>2.3069999999999999</v>
      </c>
      <c r="E43" s="10">
        <f t="shared" ref="E43:E51" si="19">A43-C43</f>
        <v>6.9786000000000001</v>
      </c>
      <c r="F43" s="2">
        <f t="shared" ref="F43:F51" si="20">A43-D43</f>
        <v>0.69300000000000006</v>
      </c>
      <c r="G43" s="14">
        <v>100</v>
      </c>
      <c r="H43" s="15">
        <v>100000</v>
      </c>
      <c r="I43" s="15">
        <f t="shared" ref="I43:I51" si="21">(C43-B43)/G43</f>
        <v>5.213999999999999E-3</v>
      </c>
      <c r="J43" s="15">
        <f t="shared" ref="J43:J51" si="22">(D43-0)/H43</f>
        <v>2.3070000000000001E-5</v>
      </c>
      <c r="K43" s="6">
        <f t="shared" si="0"/>
        <v>226.00780234070217</v>
      </c>
      <c r="L43" s="46"/>
      <c r="M43" s="24">
        <f>L42/I43</f>
        <v>13151.400076716534</v>
      </c>
      <c r="N43" s="15">
        <f t="shared" si="5"/>
        <v>0.20855999999999994</v>
      </c>
      <c r="O43" s="6">
        <f t="shared" si="6"/>
        <v>1083.658430862592</v>
      </c>
    </row>
    <row r="44" spans="1:15" x14ac:dyDescent="0.25">
      <c r="A44" s="14">
        <v>3</v>
      </c>
      <c r="B44" s="14">
        <v>-4</v>
      </c>
      <c r="C44" s="34">
        <v>-3.4790999999999999</v>
      </c>
      <c r="D44" s="34">
        <v>2.3069999999999999</v>
      </c>
      <c r="E44" s="10">
        <f t="shared" si="19"/>
        <v>6.4790999999999999</v>
      </c>
      <c r="F44" s="2">
        <f t="shared" si="20"/>
        <v>0.69300000000000006</v>
      </c>
      <c r="G44" s="14">
        <v>100</v>
      </c>
      <c r="H44" s="15">
        <v>100000</v>
      </c>
      <c r="I44" s="15">
        <f t="shared" si="21"/>
        <v>5.2090000000000018E-3</v>
      </c>
      <c r="J44" s="15">
        <f t="shared" si="22"/>
        <v>2.3070000000000001E-5</v>
      </c>
      <c r="K44" s="6">
        <f t="shared" si="0"/>
        <v>225.79107065452976</v>
      </c>
      <c r="L44" s="46"/>
      <c r="M44" s="24">
        <f>L42/I44</f>
        <v>13164.023804952962</v>
      </c>
      <c r="N44" s="15">
        <f t="shared" si="5"/>
        <v>0.20836000000000007</v>
      </c>
      <c r="O44" s="6">
        <f t="shared" si="6"/>
        <v>1083.658430862592</v>
      </c>
    </row>
    <row r="45" spans="1:15" x14ac:dyDescent="0.25">
      <c r="A45" s="14">
        <v>3</v>
      </c>
      <c r="B45" s="14">
        <v>-3.5</v>
      </c>
      <c r="C45" s="34">
        <v>-2.9834000000000001</v>
      </c>
      <c r="D45" s="34">
        <v>2.3069999999999999</v>
      </c>
      <c r="E45" s="10">
        <f t="shared" si="19"/>
        <v>5.9833999999999996</v>
      </c>
      <c r="F45" s="2">
        <f t="shared" si="20"/>
        <v>0.69300000000000006</v>
      </c>
      <c r="G45" s="14">
        <v>100</v>
      </c>
      <c r="H45" s="15">
        <v>100000</v>
      </c>
      <c r="I45" s="15">
        <f t="shared" si="21"/>
        <v>5.1659999999999996E-3</v>
      </c>
      <c r="J45" s="15">
        <f t="shared" si="22"/>
        <v>2.3070000000000001E-5</v>
      </c>
      <c r="K45" s="6">
        <f t="shared" si="0"/>
        <v>223.92717815344599</v>
      </c>
      <c r="L45" s="46"/>
      <c r="M45" s="24">
        <f>L42/I45</f>
        <v>13273.596593108789</v>
      </c>
      <c r="N45" s="15">
        <f t="shared" si="5"/>
        <v>0.20663999999999996</v>
      </c>
      <c r="O45" s="6">
        <f t="shared" si="6"/>
        <v>1083.658430862592</v>
      </c>
    </row>
    <row r="46" spans="1:15" x14ac:dyDescent="0.25">
      <c r="A46" s="14">
        <v>3</v>
      </c>
      <c r="B46" s="14">
        <v>-3</v>
      </c>
      <c r="C46" s="34">
        <v>-2.4876999999999998</v>
      </c>
      <c r="D46" s="34">
        <v>2.3069999999999999</v>
      </c>
      <c r="E46" s="10">
        <f t="shared" si="19"/>
        <v>5.4877000000000002</v>
      </c>
      <c r="F46" s="2">
        <f t="shared" si="20"/>
        <v>0.69300000000000006</v>
      </c>
      <c r="G46" s="14">
        <v>100</v>
      </c>
      <c r="H46" s="15">
        <v>100000</v>
      </c>
      <c r="I46" s="15">
        <f t="shared" si="21"/>
        <v>5.1230000000000017E-3</v>
      </c>
      <c r="J46" s="15">
        <f t="shared" si="22"/>
        <v>2.3070000000000001E-5</v>
      </c>
      <c r="K46" s="6">
        <f t="shared" si="0"/>
        <v>222.06328565236245</v>
      </c>
      <c r="L46" s="46"/>
      <c r="M46" s="24">
        <f>L42/I46</f>
        <v>13385.008783915669</v>
      </c>
      <c r="N46" s="15">
        <f t="shared" si="5"/>
        <v>0.20492000000000005</v>
      </c>
      <c r="O46" s="6">
        <f t="shared" si="6"/>
        <v>1083.658430862592</v>
      </c>
    </row>
    <row r="47" spans="1:15" x14ac:dyDescent="0.25">
      <c r="A47" s="14">
        <v>3</v>
      </c>
      <c r="B47" s="14">
        <v>-2.5</v>
      </c>
      <c r="C47" s="34">
        <v>-1.9882</v>
      </c>
      <c r="D47" s="34">
        <v>2.3069999999999999</v>
      </c>
      <c r="E47" s="10">
        <f t="shared" si="19"/>
        <v>4.9882</v>
      </c>
      <c r="F47" s="2">
        <f t="shared" si="20"/>
        <v>0.69300000000000006</v>
      </c>
      <c r="G47" s="14">
        <v>100</v>
      </c>
      <c r="H47" s="15">
        <v>100000</v>
      </c>
      <c r="I47" s="15">
        <f t="shared" si="21"/>
        <v>5.1180000000000002E-3</v>
      </c>
      <c r="J47" s="15">
        <f t="shared" si="22"/>
        <v>2.3070000000000001E-5</v>
      </c>
      <c r="K47" s="6">
        <f t="shared" si="0"/>
        <v>221.84655396618984</v>
      </c>
      <c r="L47" s="46"/>
      <c r="M47" s="24">
        <f>L42/I47</f>
        <v>13398.085189527159</v>
      </c>
      <c r="N47" s="15">
        <f t="shared" si="5"/>
        <v>0.20471999999999999</v>
      </c>
      <c r="O47" s="6">
        <f t="shared" si="6"/>
        <v>1083.658430862592</v>
      </c>
    </row>
    <row r="48" spans="1:15" x14ac:dyDescent="0.25">
      <c r="A48" s="14">
        <v>3</v>
      </c>
      <c r="B48" s="14">
        <v>-2</v>
      </c>
      <c r="C48" s="34">
        <v>-1.4924999999999999</v>
      </c>
      <c r="D48" s="34">
        <v>2.3069999999999999</v>
      </c>
      <c r="E48" s="10">
        <f t="shared" si="19"/>
        <v>4.4924999999999997</v>
      </c>
      <c r="F48" s="2">
        <f t="shared" si="20"/>
        <v>0.69300000000000006</v>
      </c>
      <c r="G48" s="14">
        <v>100</v>
      </c>
      <c r="H48" s="15">
        <v>100000</v>
      </c>
      <c r="I48" s="15">
        <f t="shared" si="21"/>
        <v>5.0750000000000005E-3</v>
      </c>
      <c r="J48" s="15">
        <f t="shared" si="22"/>
        <v>2.3070000000000001E-5</v>
      </c>
      <c r="K48" s="6">
        <f t="shared" si="0"/>
        <v>219.98266146510622</v>
      </c>
      <c r="L48" s="46"/>
      <c r="M48" s="24">
        <f>L42/I48</f>
        <v>13511.605911330047</v>
      </c>
      <c r="N48" s="15">
        <f t="shared" si="5"/>
        <v>0.20300000000000001</v>
      </c>
      <c r="O48" s="6">
        <f t="shared" si="6"/>
        <v>1083.658430862592</v>
      </c>
    </row>
    <row r="49" spans="1:15" x14ac:dyDescent="0.25">
      <c r="A49" s="14">
        <v>3</v>
      </c>
      <c r="B49" s="14">
        <v>-1.5</v>
      </c>
      <c r="C49" s="34">
        <v>-0.99670999999999998</v>
      </c>
      <c r="D49" s="34">
        <v>2.3069999999999999</v>
      </c>
      <c r="E49" s="10">
        <f t="shared" si="19"/>
        <v>3.9967100000000002</v>
      </c>
      <c r="F49" s="2">
        <f t="shared" si="20"/>
        <v>0.69300000000000006</v>
      </c>
      <c r="G49" s="14">
        <v>100</v>
      </c>
      <c r="H49" s="15">
        <v>100000</v>
      </c>
      <c r="I49" s="15">
        <f t="shared" si="21"/>
        <v>5.0328999999999999E-3</v>
      </c>
      <c r="J49" s="15">
        <f t="shared" si="22"/>
        <v>2.3070000000000001E-5</v>
      </c>
      <c r="K49" s="6">
        <f t="shared" si="0"/>
        <v>218.15778066753359</v>
      </c>
      <c r="L49" s="46"/>
      <c r="M49" s="24">
        <f>L42/I49</f>
        <v>13624.629935027519</v>
      </c>
      <c r="N49" s="15">
        <f t="shared" si="5"/>
        <v>0.20131599999999999</v>
      </c>
      <c r="O49" s="6">
        <f t="shared" si="6"/>
        <v>1083.658430862592</v>
      </c>
    </row>
    <row r="50" spans="1:15" x14ac:dyDescent="0.25">
      <c r="A50" s="14">
        <v>3</v>
      </c>
      <c r="B50" s="14">
        <v>-1</v>
      </c>
      <c r="C50" s="34">
        <v>-0.50097000000000003</v>
      </c>
      <c r="D50" s="34">
        <v>2.3069999999999999</v>
      </c>
      <c r="E50" s="10">
        <f t="shared" si="19"/>
        <v>3.5009700000000001</v>
      </c>
      <c r="F50" s="2">
        <f t="shared" si="20"/>
        <v>0.69300000000000006</v>
      </c>
      <c r="G50" s="14">
        <v>100</v>
      </c>
      <c r="H50" s="15">
        <v>100000</v>
      </c>
      <c r="I50" s="15">
        <f t="shared" si="21"/>
        <v>4.9902999999999996E-3</v>
      </c>
      <c r="J50" s="15">
        <f t="shared" si="22"/>
        <v>2.3070000000000001E-5</v>
      </c>
      <c r="K50" s="6">
        <f t="shared" si="0"/>
        <v>216.31122670134371</v>
      </c>
      <c r="L50" s="46"/>
      <c r="M50" s="24">
        <f>L42/I50</f>
        <v>13740.93741859207</v>
      </c>
      <c r="N50" s="15">
        <f t="shared" si="5"/>
        <v>0.19961199999999998</v>
      </c>
      <c r="O50" s="6">
        <f t="shared" si="6"/>
        <v>1083.658430862592</v>
      </c>
    </row>
    <row r="51" spans="1:15" x14ac:dyDescent="0.25">
      <c r="A51" s="14">
        <v>3</v>
      </c>
      <c r="B51" s="14">
        <v>-0.5</v>
      </c>
      <c r="C51" s="34">
        <v>-5.2300000000000003E-3</v>
      </c>
      <c r="D51" s="34">
        <v>2.3069999999999999</v>
      </c>
      <c r="E51" s="10">
        <f t="shared" si="19"/>
        <v>3.0052300000000001</v>
      </c>
      <c r="F51" s="2">
        <f t="shared" si="20"/>
        <v>0.69300000000000006</v>
      </c>
      <c r="G51" s="14">
        <v>100</v>
      </c>
      <c r="H51" s="15">
        <v>100000</v>
      </c>
      <c r="I51" s="15">
        <f t="shared" si="21"/>
        <v>4.9477000000000002E-3</v>
      </c>
      <c r="J51" s="15">
        <f t="shared" si="22"/>
        <v>2.3070000000000001E-5</v>
      </c>
      <c r="K51" s="6">
        <f t="shared" si="0"/>
        <v>214.46467273515387</v>
      </c>
      <c r="L51" s="46"/>
      <c r="M51" s="24">
        <f>L42/I51</f>
        <v>13859.247731269073</v>
      </c>
      <c r="N51" s="15">
        <f t="shared" si="5"/>
        <v>0.197908</v>
      </c>
      <c r="O51" s="6">
        <f t="shared" si="6"/>
        <v>1083.658430862592</v>
      </c>
    </row>
    <row r="52" spans="1:15" x14ac:dyDescent="0.25">
      <c r="A52" s="16">
        <v>2.5</v>
      </c>
      <c r="B52" s="16">
        <v>-5</v>
      </c>
      <c r="C52" s="35">
        <v>-4.5972999999999997</v>
      </c>
      <c r="D52" s="35">
        <v>1.8069999999999999</v>
      </c>
      <c r="E52" s="11">
        <f>A52-C52</f>
        <v>7.0972999999999997</v>
      </c>
      <c r="F52" s="3">
        <f>A52-D52</f>
        <v>0.69300000000000006</v>
      </c>
      <c r="G52" s="16">
        <v>100</v>
      </c>
      <c r="H52" s="17">
        <v>100000</v>
      </c>
      <c r="I52" s="17">
        <f>(C52-B52)/G52</f>
        <v>4.0270000000000028E-3</v>
      </c>
      <c r="J52" s="17">
        <f>(D52-0)/H52</f>
        <v>1.8069999999999998E-5</v>
      </c>
      <c r="K52" s="7">
        <f t="shared" si="0"/>
        <v>222.85556170448274</v>
      </c>
      <c r="L52" s="43">
        <v>95</v>
      </c>
      <c r="M52" s="25">
        <f>L52/I52</f>
        <v>23590.762354109742</v>
      </c>
      <c r="N52" s="17">
        <f t="shared" si="5"/>
        <v>0.16108000000000011</v>
      </c>
      <c r="O52" s="7">
        <f t="shared" si="6"/>
        <v>1383.5085777531822</v>
      </c>
    </row>
    <row r="53" spans="1:15" x14ac:dyDescent="0.25">
      <c r="A53" s="16">
        <v>2.5</v>
      </c>
      <c r="B53" s="16">
        <v>-4.5</v>
      </c>
      <c r="C53" s="35">
        <v>-4.1005000000000003</v>
      </c>
      <c r="D53" s="35">
        <v>1.8069999999999999</v>
      </c>
      <c r="E53" s="11">
        <f t="shared" ref="E53:E61" si="23">A53-C53</f>
        <v>6.6005000000000003</v>
      </c>
      <c r="F53" s="3">
        <f t="shared" ref="F53:F61" si="24">A53-D53</f>
        <v>0.69300000000000006</v>
      </c>
      <c r="G53" s="16">
        <v>100</v>
      </c>
      <c r="H53" s="17">
        <v>100000</v>
      </c>
      <c r="I53" s="17">
        <f t="shared" ref="I53:I61" si="25">(C53-B53)/G53</f>
        <v>3.9949999999999977E-3</v>
      </c>
      <c r="J53" s="17">
        <f t="shared" ref="J53:J61" si="26">(D53-0)/H53</f>
        <v>1.8069999999999998E-5</v>
      </c>
      <c r="K53" s="7">
        <f t="shared" si="0"/>
        <v>221.08467072495839</v>
      </c>
      <c r="L53" s="44"/>
      <c r="M53" s="25">
        <f>L52/I53</f>
        <v>23779.724655819788</v>
      </c>
      <c r="N53" s="17">
        <f t="shared" si="5"/>
        <v>0.15979999999999989</v>
      </c>
      <c r="O53" s="7">
        <f t="shared" si="6"/>
        <v>1383.5085777531822</v>
      </c>
    </row>
    <row r="54" spans="1:15" x14ac:dyDescent="0.25">
      <c r="A54" s="16">
        <v>2.5</v>
      </c>
      <c r="B54" s="16">
        <v>-4</v>
      </c>
      <c r="C54" s="35">
        <v>-3.6021000000000001</v>
      </c>
      <c r="D54" s="35">
        <v>1.8069999999999999</v>
      </c>
      <c r="E54" s="11">
        <f t="shared" si="23"/>
        <v>6.1021000000000001</v>
      </c>
      <c r="F54" s="3">
        <f t="shared" si="24"/>
        <v>0.69300000000000006</v>
      </c>
      <c r="G54" s="16">
        <v>100</v>
      </c>
      <c r="H54" s="17">
        <v>100000</v>
      </c>
      <c r="I54" s="17">
        <f t="shared" si="25"/>
        <v>3.978999999999999E-3</v>
      </c>
      <c r="J54" s="17">
        <f t="shared" si="26"/>
        <v>1.8069999999999998E-5</v>
      </c>
      <c r="K54" s="7">
        <f t="shared" si="0"/>
        <v>220.19922523519642</v>
      </c>
      <c r="L54" s="44"/>
      <c r="M54" s="25">
        <f>L52/I54</f>
        <v>23875.345564212119</v>
      </c>
      <c r="N54" s="17">
        <f t="shared" si="5"/>
        <v>0.15915999999999994</v>
      </c>
      <c r="O54" s="7">
        <f t="shared" si="6"/>
        <v>1383.5085777531822</v>
      </c>
    </row>
    <row r="55" spans="1:15" x14ac:dyDescent="0.25">
      <c r="A55" s="16">
        <v>2.5</v>
      </c>
      <c r="B55" s="16">
        <v>-3.5</v>
      </c>
      <c r="C55" s="35">
        <v>-3.1027</v>
      </c>
      <c r="D55" s="35">
        <v>1.8069999999999999</v>
      </c>
      <c r="E55" s="11">
        <f t="shared" si="23"/>
        <v>5.6027000000000005</v>
      </c>
      <c r="F55" s="3">
        <f t="shared" si="24"/>
        <v>0.69300000000000006</v>
      </c>
      <c r="G55" s="16">
        <v>100</v>
      </c>
      <c r="H55" s="17">
        <v>100000</v>
      </c>
      <c r="I55" s="17">
        <f t="shared" si="25"/>
        <v>3.973E-3</v>
      </c>
      <c r="J55" s="17">
        <f t="shared" si="26"/>
        <v>1.8069999999999998E-5</v>
      </c>
      <c r="K55" s="7">
        <f t="shared" si="0"/>
        <v>219.86718317653572</v>
      </c>
      <c r="L55" s="44"/>
      <c r="M55" s="25">
        <f>L52/I55</f>
        <v>23911.401963251952</v>
      </c>
      <c r="N55" s="17">
        <f t="shared" si="5"/>
        <v>0.15891999999999998</v>
      </c>
      <c r="O55" s="7">
        <f t="shared" si="6"/>
        <v>1383.5085777531822</v>
      </c>
    </row>
    <row r="56" spans="1:15" x14ac:dyDescent="0.25">
      <c r="A56" s="16">
        <v>2.5</v>
      </c>
      <c r="B56" s="16">
        <v>-3</v>
      </c>
      <c r="C56" s="35">
        <v>-2.6069</v>
      </c>
      <c r="D56" s="35">
        <v>1.8069999999999999</v>
      </c>
      <c r="E56" s="11">
        <f t="shared" si="23"/>
        <v>5.1068999999999996</v>
      </c>
      <c r="F56" s="3">
        <f t="shared" si="24"/>
        <v>0.69300000000000006</v>
      </c>
      <c r="G56" s="16">
        <v>100</v>
      </c>
      <c r="H56" s="17">
        <v>100000</v>
      </c>
      <c r="I56" s="17">
        <f t="shared" si="25"/>
        <v>3.9310000000000005E-3</v>
      </c>
      <c r="J56" s="17">
        <f t="shared" si="26"/>
        <v>1.8069999999999998E-5</v>
      </c>
      <c r="K56" s="7">
        <f t="shared" si="0"/>
        <v>217.54288876591039</v>
      </c>
      <c r="L56" s="44"/>
      <c r="M56" s="25">
        <f>L52/I56</f>
        <v>24166.878656830319</v>
      </c>
      <c r="N56" s="17">
        <f t="shared" si="5"/>
        <v>0.15724000000000002</v>
      </c>
      <c r="O56" s="7">
        <f t="shared" si="6"/>
        <v>1383.5085777531822</v>
      </c>
    </row>
    <row r="57" spans="1:15" x14ac:dyDescent="0.25">
      <c r="A57" s="16">
        <v>2.5</v>
      </c>
      <c r="B57" s="16">
        <v>-2.5</v>
      </c>
      <c r="C57" s="35">
        <v>-2.1046</v>
      </c>
      <c r="D57" s="35">
        <v>1.8069999999999999</v>
      </c>
      <c r="E57" s="11">
        <f t="shared" si="23"/>
        <v>4.6045999999999996</v>
      </c>
      <c r="F57" s="3">
        <f t="shared" si="24"/>
        <v>0.69300000000000006</v>
      </c>
      <c r="G57" s="16">
        <v>100</v>
      </c>
      <c r="H57" s="17">
        <v>100000</v>
      </c>
      <c r="I57" s="17">
        <f t="shared" si="25"/>
        <v>3.954E-3</v>
      </c>
      <c r="J57" s="17">
        <f t="shared" si="26"/>
        <v>1.8069999999999998E-5</v>
      </c>
      <c r="K57" s="7">
        <f t="shared" si="0"/>
        <v>218.81571665744329</v>
      </c>
      <c r="L57" s="44"/>
      <c r="M57" s="25">
        <f>L52/I57</f>
        <v>24026.302478502781</v>
      </c>
      <c r="N57" s="17">
        <f t="shared" si="5"/>
        <v>0.15816</v>
      </c>
      <c r="O57" s="7">
        <f t="shared" si="6"/>
        <v>1383.5085777531822</v>
      </c>
    </row>
    <row r="58" spans="1:15" x14ac:dyDescent="0.25">
      <c r="A58" s="16">
        <v>2.5</v>
      </c>
      <c r="B58" s="16">
        <v>-2</v>
      </c>
      <c r="C58" s="35">
        <v>-1.6080000000000001</v>
      </c>
      <c r="D58" s="35">
        <v>1.8069999999999999</v>
      </c>
      <c r="E58" s="11">
        <f t="shared" si="23"/>
        <v>4.1080000000000005</v>
      </c>
      <c r="F58" s="3">
        <f t="shared" si="24"/>
        <v>0.69300000000000006</v>
      </c>
      <c r="G58" s="16">
        <v>100</v>
      </c>
      <c r="H58" s="17">
        <v>100000</v>
      </c>
      <c r="I58" s="17">
        <f t="shared" si="25"/>
        <v>3.919999999999999E-3</v>
      </c>
      <c r="J58" s="17">
        <f t="shared" si="26"/>
        <v>1.8069999999999998E-5</v>
      </c>
      <c r="K58" s="7">
        <f t="shared" si="0"/>
        <v>216.93414499169893</v>
      </c>
      <c r="L58" s="44"/>
      <c r="M58" s="25">
        <f>L52/I58</f>
        <v>24234.693877551028</v>
      </c>
      <c r="N58" s="17">
        <f t="shared" si="5"/>
        <v>0.15679999999999994</v>
      </c>
      <c r="O58" s="7">
        <f t="shared" si="6"/>
        <v>1383.5085777531822</v>
      </c>
    </row>
    <row r="59" spans="1:15" x14ac:dyDescent="0.25">
      <c r="A59" s="16">
        <v>2.5</v>
      </c>
      <c r="B59" s="16">
        <v>-1.5</v>
      </c>
      <c r="C59" s="35">
        <v>-1.1085</v>
      </c>
      <c r="D59" s="35">
        <v>1.8069999999999999</v>
      </c>
      <c r="E59" s="11">
        <f t="shared" si="23"/>
        <v>3.6085000000000003</v>
      </c>
      <c r="F59" s="3">
        <f t="shared" si="24"/>
        <v>0.69300000000000006</v>
      </c>
      <c r="G59" s="16">
        <v>100</v>
      </c>
      <c r="H59" s="17">
        <v>100000</v>
      </c>
      <c r="I59" s="17">
        <f t="shared" si="25"/>
        <v>3.9149999999999992E-3</v>
      </c>
      <c r="J59" s="17">
        <f t="shared" si="26"/>
        <v>1.8069999999999998E-5</v>
      </c>
      <c r="K59" s="7">
        <f t="shared" si="0"/>
        <v>216.65744327614829</v>
      </c>
      <c r="L59" s="44"/>
      <c r="M59" s="25">
        <f>L52/I59</f>
        <v>24265.644955300133</v>
      </c>
      <c r="N59" s="17">
        <f t="shared" si="5"/>
        <v>0.15659999999999996</v>
      </c>
      <c r="O59" s="7">
        <f t="shared" si="6"/>
        <v>1383.5085777531822</v>
      </c>
    </row>
    <row r="60" spans="1:15" x14ac:dyDescent="0.25">
      <c r="A60" s="16">
        <v>2.5</v>
      </c>
      <c r="B60" s="16">
        <v>-1</v>
      </c>
      <c r="C60" s="35">
        <v>-0.61278999999999995</v>
      </c>
      <c r="D60" s="35">
        <v>1.8069999999999999</v>
      </c>
      <c r="E60" s="11">
        <f t="shared" si="23"/>
        <v>3.1127899999999999</v>
      </c>
      <c r="F60" s="3">
        <f t="shared" si="24"/>
        <v>0.69300000000000006</v>
      </c>
      <c r="G60" s="16">
        <v>100</v>
      </c>
      <c r="H60" s="17">
        <v>100000</v>
      </c>
      <c r="I60" s="17">
        <f t="shared" si="25"/>
        <v>3.8721000000000007E-3</v>
      </c>
      <c r="J60" s="17">
        <f t="shared" si="26"/>
        <v>1.8069999999999998E-5</v>
      </c>
      <c r="K60" s="7">
        <f t="shared" si="0"/>
        <v>214.28334255672391</v>
      </c>
      <c r="L60" s="44"/>
      <c r="M60" s="25">
        <f>L52/I60</f>
        <v>24534.490328245651</v>
      </c>
      <c r="N60" s="17">
        <f t="shared" si="5"/>
        <v>0.15488400000000002</v>
      </c>
      <c r="O60" s="7">
        <f t="shared" si="6"/>
        <v>1383.5085777531822</v>
      </c>
    </row>
    <row r="61" spans="1:15" x14ac:dyDescent="0.25">
      <c r="A61" s="16">
        <v>2.5</v>
      </c>
      <c r="B61" s="16">
        <v>-0.5</v>
      </c>
      <c r="C61" s="35">
        <v>-0.11672</v>
      </c>
      <c r="D61" s="35">
        <v>1.8069999999999999</v>
      </c>
      <c r="E61" s="11">
        <f t="shared" si="23"/>
        <v>2.6167199999999999</v>
      </c>
      <c r="F61" s="3">
        <f t="shared" si="24"/>
        <v>0.69300000000000006</v>
      </c>
      <c r="G61" s="16">
        <v>100</v>
      </c>
      <c r="H61" s="17">
        <v>100000</v>
      </c>
      <c r="I61" s="17">
        <f t="shared" si="25"/>
        <v>3.8327999999999999E-3</v>
      </c>
      <c r="J61" s="17">
        <f t="shared" si="26"/>
        <v>1.8069999999999998E-5</v>
      </c>
      <c r="K61" s="7">
        <f t="shared" si="0"/>
        <v>212.10846707249587</v>
      </c>
      <c r="L61" s="44"/>
      <c r="M61" s="25">
        <f>L52/I61</f>
        <v>24786.057190565643</v>
      </c>
      <c r="N61" s="17">
        <f t="shared" si="5"/>
        <v>0.15331199999999998</v>
      </c>
      <c r="O61" s="7">
        <f t="shared" si="6"/>
        <v>1383.5085777531822</v>
      </c>
    </row>
    <row r="62" spans="1:15" x14ac:dyDescent="0.25">
      <c r="A62" s="18">
        <v>2</v>
      </c>
      <c r="B62" s="18">
        <v>-5</v>
      </c>
      <c r="C62" s="36">
        <v>-4.7054</v>
      </c>
      <c r="D62" s="36">
        <v>1.3129999999999999</v>
      </c>
      <c r="E62" s="12">
        <f>A62-C62</f>
        <v>6.7054</v>
      </c>
      <c r="F62" s="4">
        <f>A62-D62</f>
        <v>0.68700000000000006</v>
      </c>
      <c r="G62" s="18">
        <v>100</v>
      </c>
      <c r="H62" s="19">
        <v>100000</v>
      </c>
      <c r="I62" s="19">
        <f>(C62-B62)/G62</f>
        <v>2.9459999999999998E-3</v>
      </c>
      <c r="J62" s="19">
        <f>(D62-0)/H62</f>
        <v>1.313E-5</v>
      </c>
      <c r="K62" s="8">
        <f t="shared" si="0"/>
        <v>224.37166793602435</v>
      </c>
      <c r="L62" s="38">
        <v>93.33</v>
      </c>
      <c r="M62" s="26">
        <f>L62/I62</f>
        <v>31680.244399185336</v>
      </c>
      <c r="N62" s="19">
        <f t="shared" si="5"/>
        <v>0.11783999999999999</v>
      </c>
      <c r="O62" s="8">
        <f t="shared" si="6"/>
        <v>1904.0365575019041</v>
      </c>
    </row>
    <row r="63" spans="1:15" x14ac:dyDescent="0.25">
      <c r="A63" s="18">
        <v>2</v>
      </c>
      <c r="B63" s="18">
        <v>-4.5</v>
      </c>
      <c r="C63" s="36">
        <v>-4.2060000000000004</v>
      </c>
      <c r="D63" s="36">
        <v>1.3129999999999999</v>
      </c>
      <c r="E63" s="12">
        <f t="shared" ref="E63:E71" si="27">A63-C63</f>
        <v>6.2060000000000004</v>
      </c>
      <c r="F63" s="4">
        <f t="shared" ref="F63:F71" si="28">A63-D63</f>
        <v>0.68700000000000006</v>
      </c>
      <c r="G63" s="18">
        <v>100</v>
      </c>
      <c r="H63" s="19">
        <v>100000</v>
      </c>
      <c r="I63" s="19">
        <f t="shared" ref="I63:I71" si="29">(C63-B63)/G63</f>
        <v>2.939999999999996E-3</v>
      </c>
      <c r="J63" s="19">
        <f t="shared" ref="J63:J71" si="30">(D63-0)/H63</f>
        <v>1.313E-5</v>
      </c>
      <c r="K63" s="8">
        <f t="shared" si="0"/>
        <v>223.91469916222363</v>
      </c>
      <c r="L63" s="39"/>
      <c r="M63" s="26">
        <f>L62/I63</f>
        <v>31744.897959183716</v>
      </c>
      <c r="N63" s="19">
        <f t="shared" si="5"/>
        <v>0.11759999999999983</v>
      </c>
      <c r="O63" s="8">
        <f t="shared" si="6"/>
        <v>1904.0365575019041</v>
      </c>
    </row>
    <row r="64" spans="1:15" x14ac:dyDescent="0.25">
      <c r="A64" s="18">
        <v>2</v>
      </c>
      <c r="B64" s="18">
        <v>-4</v>
      </c>
      <c r="C64" s="36">
        <v>-3.7071999999999998</v>
      </c>
      <c r="D64" s="36">
        <v>1.3129999999999999</v>
      </c>
      <c r="E64" s="12">
        <f t="shared" si="27"/>
        <v>5.7072000000000003</v>
      </c>
      <c r="F64" s="4">
        <f t="shared" si="28"/>
        <v>0.68700000000000006</v>
      </c>
      <c r="G64" s="18">
        <v>100</v>
      </c>
      <c r="H64" s="19">
        <v>100000</v>
      </c>
      <c r="I64" s="19">
        <f t="shared" si="29"/>
        <v>2.9280000000000018E-3</v>
      </c>
      <c r="J64" s="19">
        <f t="shared" si="30"/>
        <v>1.313E-5</v>
      </c>
      <c r="K64" s="8">
        <f t="shared" si="0"/>
        <v>223.00076161462314</v>
      </c>
      <c r="L64" s="39"/>
      <c r="M64" s="26">
        <f>L62/I64</f>
        <v>31874.999999999982</v>
      </c>
      <c r="N64" s="19">
        <f t="shared" si="5"/>
        <v>0.11712000000000007</v>
      </c>
      <c r="O64" s="8">
        <f t="shared" si="6"/>
        <v>1904.0365575019041</v>
      </c>
    </row>
    <row r="65" spans="1:15" x14ac:dyDescent="0.25">
      <c r="A65" s="18">
        <v>2</v>
      </c>
      <c r="B65" s="18">
        <v>-3.5</v>
      </c>
      <c r="C65" s="36">
        <v>-3.2107999999999999</v>
      </c>
      <c r="D65" s="36">
        <v>1.3129999999999999</v>
      </c>
      <c r="E65" s="12">
        <f t="shared" si="27"/>
        <v>5.2107999999999999</v>
      </c>
      <c r="F65" s="4">
        <f t="shared" si="28"/>
        <v>0.68700000000000006</v>
      </c>
      <c r="G65" s="18">
        <v>100</v>
      </c>
      <c r="H65" s="19">
        <v>100000</v>
      </c>
      <c r="I65" s="19">
        <f t="shared" si="29"/>
        <v>2.8920000000000013E-3</v>
      </c>
      <c r="J65" s="19">
        <f t="shared" si="30"/>
        <v>1.313E-5</v>
      </c>
      <c r="K65" s="8">
        <f t="shared" si="0"/>
        <v>220.25894897182036</v>
      </c>
      <c r="L65" s="39"/>
      <c r="M65" s="26">
        <f>L62/I65</f>
        <v>32271.784232365131</v>
      </c>
      <c r="N65" s="19">
        <f t="shared" si="5"/>
        <v>0.11568000000000005</v>
      </c>
      <c r="O65" s="8">
        <f t="shared" si="6"/>
        <v>1904.0365575019041</v>
      </c>
    </row>
    <row r="66" spans="1:15" x14ac:dyDescent="0.25">
      <c r="A66" s="18">
        <v>2</v>
      </c>
      <c r="B66" s="18">
        <v>-3</v>
      </c>
      <c r="C66" s="36">
        <v>-2.7113</v>
      </c>
      <c r="D66" s="36">
        <v>1.3129999999999999</v>
      </c>
      <c r="E66" s="12">
        <f t="shared" si="27"/>
        <v>4.7112999999999996</v>
      </c>
      <c r="F66" s="4">
        <f t="shared" si="28"/>
        <v>0.68700000000000006</v>
      </c>
      <c r="G66" s="18">
        <v>100</v>
      </c>
      <c r="H66" s="19">
        <v>100000</v>
      </c>
      <c r="I66" s="19">
        <f t="shared" si="29"/>
        <v>2.8869999999999994E-3</v>
      </c>
      <c r="J66" s="19">
        <f t="shared" si="30"/>
        <v>1.313E-5</v>
      </c>
      <c r="K66" s="8">
        <f t="shared" ref="K66:K91" si="31">I66/J66</f>
        <v>219.87814166031984</v>
      </c>
      <c r="L66" s="39"/>
      <c r="M66" s="26">
        <f>L62/I66</f>
        <v>32327.675788015247</v>
      </c>
      <c r="N66" s="19">
        <f t="shared" si="5"/>
        <v>0.11547999999999997</v>
      </c>
      <c r="O66" s="8">
        <f t="shared" si="6"/>
        <v>1904.0365575019041</v>
      </c>
    </row>
    <row r="67" spans="1:15" x14ac:dyDescent="0.25">
      <c r="A67" s="18">
        <v>2</v>
      </c>
      <c r="B67" s="18">
        <v>-2.5</v>
      </c>
      <c r="C67" s="36">
        <v>-2.2117</v>
      </c>
      <c r="D67" s="36">
        <v>1.3129999999999999</v>
      </c>
      <c r="E67" s="12">
        <f t="shared" si="27"/>
        <v>4.2117000000000004</v>
      </c>
      <c r="F67" s="4">
        <f t="shared" si="28"/>
        <v>0.68700000000000006</v>
      </c>
      <c r="G67" s="18">
        <v>100</v>
      </c>
      <c r="H67" s="19">
        <v>100000</v>
      </c>
      <c r="I67" s="19">
        <f t="shared" si="29"/>
        <v>2.8830000000000001E-3</v>
      </c>
      <c r="J67" s="19">
        <f t="shared" si="30"/>
        <v>1.313E-5</v>
      </c>
      <c r="K67" s="8">
        <f t="shared" si="31"/>
        <v>219.57349581111959</v>
      </c>
      <c r="L67" s="39"/>
      <c r="M67" s="26">
        <f>L62/I67</f>
        <v>32372.528616024971</v>
      </c>
      <c r="N67" s="19">
        <f t="shared" ref="N67:N91" si="32">I67/0.025</f>
        <v>0.11532000000000001</v>
      </c>
      <c r="O67" s="8">
        <f t="shared" ref="O67:O91" si="33">0.025/J67</f>
        <v>1904.0365575019041</v>
      </c>
    </row>
    <row r="68" spans="1:15" x14ac:dyDescent="0.25">
      <c r="A68" s="18">
        <v>2</v>
      </c>
      <c r="B68" s="18">
        <v>-2</v>
      </c>
      <c r="C68" s="36">
        <v>-1.7123999999999999</v>
      </c>
      <c r="D68" s="36">
        <v>1.3129999999999999</v>
      </c>
      <c r="E68" s="12">
        <f t="shared" si="27"/>
        <v>3.7123999999999997</v>
      </c>
      <c r="F68" s="4">
        <f t="shared" si="28"/>
        <v>0.68700000000000006</v>
      </c>
      <c r="G68" s="18">
        <v>100</v>
      </c>
      <c r="H68" s="19">
        <v>100000</v>
      </c>
      <c r="I68" s="19">
        <f t="shared" si="29"/>
        <v>2.876000000000001E-3</v>
      </c>
      <c r="J68" s="19">
        <f t="shared" si="30"/>
        <v>1.313E-5</v>
      </c>
      <c r="K68" s="8">
        <f t="shared" si="31"/>
        <v>219.04036557501911</v>
      </c>
      <c r="L68" s="39"/>
      <c r="M68" s="26">
        <f>L62/I68</f>
        <v>32451.321279554926</v>
      </c>
      <c r="N68" s="19">
        <f t="shared" si="32"/>
        <v>0.11504000000000003</v>
      </c>
      <c r="O68" s="8">
        <f t="shared" si="33"/>
        <v>1904.0365575019041</v>
      </c>
    </row>
    <row r="69" spans="1:15" x14ac:dyDescent="0.25">
      <c r="A69" s="18">
        <v>2</v>
      </c>
      <c r="B69" s="18">
        <v>-1.5</v>
      </c>
      <c r="C69" s="36">
        <v>-1.2129000000000001</v>
      </c>
      <c r="D69" s="36">
        <v>1.3129999999999999</v>
      </c>
      <c r="E69" s="12">
        <f t="shared" si="27"/>
        <v>3.2129000000000003</v>
      </c>
      <c r="F69" s="4">
        <f t="shared" si="28"/>
        <v>0.68700000000000006</v>
      </c>
      <c r="G69" s="18">
        <v>100</v>
      </c>
      <c r="H69" s="19">
        <v>100000</v>
      </c>
      <c r="I69" s="19">
        <f t="shared" si="29"/>
        <v>2.870999999999999E-3</v>
      </c>
      <c r="J69" s="19">
        <f t="shared" si="30"/>
        <v>1.313E-5</v>
      </c>
      <c r="K69" s="8">
        <f t="shared" si="31"/>
        <v>218.65955826351859</v>
      </c>
      <c r="L69" s="39"/>
      <c r="M69" s="26">
        <f>L62/I69</f>
        <v>32507.836990595621</v>
      </c>
      <c r="N69" s="19">
        <f t="shared" si="32"/>
        <v>0.11483999999999996</v>
      </c>
      <c r="O69" s="8">
        <f t="shared" si="33"/>
        <v>1904.0365575019041</v>
      </c>
    </row>
    <row r="70" spans="1:15" x14ac:dyDescent="0.25">
      <c r="A70" s="18">
        <v>2</v>
      </c>
      <c r="B70" s="18">
        <v>-1</v>
      </c>
      <c r="C70" s="36">
        <v>-0.7157</v>
      </c>
      <c r="D70" s="36">
        <v>1.3129999999999999</v>
      </c>
      <c r="E70" s="12">
        <f t="shared" si="27"/>
        <v>2.7157</v>
      </c>
      <c r="F70" s="4">
        <f t="shared" si="28"/>
        <v>0.68700000000000006</v>
      </c>
      <c r="G70" s="18">
        <v>100</v>
      </c>
      <c r="H70" s="19">
        <v>100000</v>
      </c>
      <c r="I70" s="19">
        <f t="shared" si="29"/>
        <v>2.843E-3</v>
      </c>
      <c r="J70" s="19">
        <f t="shared" si="30"/>
        <v>1.313E-5</v>
      </c>
      <c r="K70" s="8">
        <f t="shared" si="31"/>
        <v>216.52703731911654</v>
      </c>
      <c r="L70" s="39"/>
      <c r="M70" s="26">
        <f>L62/I70</f>
        <v>32827.998593035525</v>
      </c>
      <c r="N70" s="19">
        <f t="shared" si="32"/>
        <v>0.11372</v>
      </c>
      <c r="O70" s="8">
        <f t="shared" si="33"/>
        <v>1904.0365575019041</v>
      </c>
    </row>
    <row r="71" spans="1:15" x14ac:dyDescent="0.25">
      <c r="A71" s="18">
        <v>2</v>
      </c>
      <c r="B71" s="18">
        <v>-0.5</v>
      </c>
      <c r="C71" s="36">
        <v>-0.21768999999999999</v>
      </c>
      <c r="D71" s="36">
        <v>1.3129999999999999</v>
      </c>
      <c r="E71" s="12">
        <f t="shared" si="27"/>
        <v>2.2176900000000002</v>
      </c>
      <c r="F71" s="4">
        <f t="shared" si="28"/>
        <v>0.68700000000000006</v>
      </c>
      <c r="G71" s="18">
        <v>100</v>
      </c>
      <c r="H71" s="19">
        <v>100000</v>
      </c>
      <c r="I71" s="19">
        <f t="shared" si="29"/>
        <v>2.8231000000000003E-3</v>
      </c>
      <c r="J71" s="19">
        <f t="shared" si="30"/>
        <v>1.313E-5</v>
      </c>
      <c r="K71" s="8">
        <f t="shared" si="31"/>
        <v>215.01142421934503</v>
      </c>
      <c r="L71" s="39"/>
      <c r="M71" s="26">
        <f>L62/I71</f>
        <v>33059.402784173421</v>
      </c>
      <c r="N71" s="19">
        <f t="shared" si="32"/>
        <v>0.11292400000000001</v>
      </c>
      <c r="O71" s="8">
        <f t="shared" si="33"/>
        <v>1904.0365575019041</v>
      </c>
    </row>
    <row r="72" spans="1:15" x14ac:dyDescent="0.25">
      <c r="A72" s="20">
        <v>1.5</v>
      </c>
      <c r="B72" s="20">
        <v>-5</v>
      </c>
      <c r="C72" s="37">
        <v>-4.8308</v>
      </c>
      <c r="D72" s="37">
        <v>0.82620000000000005</v>
      </c>
      <c r="E72" s="13">
        <f>A72-C72</f>
        <v>6.3308</v>
      </c>
      <c r="F72" s="5">
        <f>A72-D72</f>
        <v>0.67379999999999995</v>
      </c>
      <c r="G72" s="20">
        <v>100</v>
      </c>
      <c r="H72" s="21">
        <v>100000</v>
      </c>
      <c r="I72" s="21">
        <f>(C72-B72)/G72</f>
        <v>1.6920000000000001E-3</v>
      </c>
      <c r="J72" s="21">
        <f>(D72-0)/H72</f>
        <v>8.2619999999999998E-6</v>
      </c>
      <c r="K72" s="9">
        <f t="shared" si="31"/>
        <v>204.79302832244011</v>
      </c>
      <c r="L72" s="40"/>
      <c r="M72" s="27">
        <f>L72/I72</f>
        <v>0</v>
      </c>
      <c r="N72" s="21">
        <f t="shared" si="32"/>
        <v>6.7680000000000004E-2</v>
      </c>
      <c r="O72" s="9">
        <f t="shared" si="33"/>
        <v>3025.9017187121763</v>
      </c>
    </row>
    <row r="73" spans="1:15" x14ac:dyDescent="0.25">
      <c r="A73" s="20">
        <v>1.5</v>
      </c>
      <c r="B73" s="20">
        <v>-4.5</v>
      </c>
      <c r="C73" s="37">
        <v>-4.3312999999999997</v>
      </c>
      <c r="D73" s="37">
        <v>0.82620000000000005</v>
      </c>
      <c r="E73" s="13">
        <f t="shared" ref="E73:E81" si="34">A73-C73</f>
        <v>5.8312999999999997</v>
      </c>
      <c r="F73" s="5">
        <f t="shared" ref="F73:F81" si="35">A73-D73</f>
        <v>0.67379999999999995</v>
      </c>
      <c r="G73" s="20">
        <v>100</v>
      </c>
      <c r="H73" s="21">
        <v>100000</v>
      </c>
      <c r="I73" s="21">
        <f t="shared" ref="I73:I81" si="36">(C73-B73)/G73</f>
        <v>1.687000000000003E-3</v>
      </c>
      <c r="J73" s="21">
        <f t="shared" ref="J73:J81" si="37">(D73-0)/H73</f>
        <v>8.2619999999999998E-6</v>
      </c>
      <c r="K73" s="9">
        <f t="shared" si="31"/>
        <v>204.18784797869802</v>
      </c>
      <c r="L73" s="45"/>
      <c r="M73" s="27">
        <f>L72/I73</f>
        <v>0</v>
      </c>
      <c r="N73" s="21">
        <f t="shared" si="32"/>
        <v>6.7480000000000109E-2</v>
      </c>
      <c r="O73" s="9">
        <f t="shared" si="33"/>
        <v>3025.9017187121763</v>
      </c>
    </row>
    <row r="74" spans="1:15" x14ac:dyDescent="0.25">
      <c r="A74" s="20">
        <v>1.5</v>
      </c>
      <c r="B74" s="20">
        <v>-4</v>
      </c>
      <c r="C74" s="37">
        <v>-3.8319000000000001</v>
      </c>
      <c r="D74" s="37">
        <v>0.82620000000000005</v>
      </c>
      <c r="E74" s="13">
        <f t="shared" si="34"/>
        <v>5.3319000000000001</v>
      </c>
      <c r="F74" s="5">
        <f t="shared" si="35"/>
        <v>0.67379999999999995</v>
      </c>
      <c r="G74" s="20">
        <v>100</v>
      </c>
      <c r="H74" s="21">
        <v>100000</v>
      </c>
      <c r="I74" s="21">
        <f t="shared" si="36"/>
        <v>1.6809999999999991E-3</v>
      </c>
      <c r="J74" s="21">
        <f t="shared" si="37"/>
        <v>8.2619999999999998E-6</v>
      </c>
      <c r="K74" s="9">
        <f t="shared" si="31"/>
        <v>203.46163156620662</v>
      </c>
      <c r="L74" s="45"/>
      <c r="M74" s="27">
        <f>L72/I74</f>
        <v>0</v>
      </c>
      <c r="N74" s="21">
        <f t="shared" si="32"/>
        <v>6.7239999999999966E-2</v>
      </c>
      <c r="O74" s="9">
        <f t="shared" si="33"/>
        <v>3025.9017187121763</v>
      </c>
    </row>
    <row r="75" spans="1:15" x14ac:dyDescent="0.25">
      <c r="A75" s="20">
        <v>1.5</v>
      </c>
      <c r="B75" s="20">
        <v>-3.5</v>
      </c>
      <c r="C75" s="37">
        <v>-3.3287</v>
      </c>
      <c r="D75" s="37">
        <v>0.82620000000000005</v>
      </c>
      <c r="E75" s="13">
        <f t="shared" si="34"/>
        <v>4.8286999999999995</v>
      </c>
      <c r="F75" s="5">
        <f t="shared" si="35"/>
        <v>0.67379999999999995</v>
      </c>
      <c r="G75" s="20">
        <v>100</v>
      </c>
      <c r="H75" s="21">
        <v>100000</v>
      </c>
      <c r="I75" s="21">
        <f t="shared" si="36"/>
        <v>1.7130000000000001E-3</v>
      </c>
      <c r="J75" s="21">
        <f t="shared" si="37"/>
        <v>8.2619999999999998E-6</v>
      </c>
      <c r="K75" s="9">
        <f t="shared" si="31"/>
        <v>207.33478576615832</v>
      </c>
      <c r="L75" s="45"/>
      <c r="M75" s="27">
        <f>L72/I75</f>
        <v>0</v>
      </c>
      <c r="N75" s="21">
        <f t="shared" si="32"/>
        <v>6.8519999999999998E-2</v>
      </c>
      <c r="O75" s="9">
        <f t="shared" si="33"/>
        <v>3025.9017187121763</v>
      </c>
    </row>
    <row r="76" spans="1:15" x14ac:dyDescent="0.25">
      <c r="A76" s="20">
        <v>1.5</v>
      </c>
      <c r="B76" s="20">
        <v>-3</v>
      </c>
      <c r="C76" s="37">
        <v>-2.8292000000000002</v>
      </c>
      <c r="D76" s="37">
        <v>0.82620000000000005</v>
      </c>
      <c r="E76" s="13">
        <f t="shared" si="34"/>
        <v>4.3292000000000002</v>
      </c>
      <c r="F76" s="5">
        <f t="shared" si="35"/>
        <v>0.67379999999999995</v>
      </c>
      <c r="G76" s="20">
        <v>100</v>
      </c>
      <c r="H76" s="21">
        <v>100000</v>
      </c>
      <c r="I76" s="21">
        <f t="shared" si="36"/>
        <v>1.7079999999999984E-3</v>
      </c>
      <c r="J76" s="21">
        <f t="shared" si="37"/>
        <v>8.2619999999999998E-6</v>
      </c>
      <c r="K76" s="9">
        <f t="shared" si="31"/>
        <v>206.72960542241569</v>
      </c>
      <c r="L76" s="45"/>
      <c r="M76" s="27">
        <f>L72/I76</f>
        <v>0</v>
      </c>
      <c r="N76" s="21">
        <f t="shared" si="32"/>
        <v>6.8319999999999936E-2</v>
      </c>
      <c r="O76" s="9">
        <f t="shared" si="33"/>
        <v>3025.9017187121763</v>
      </c>
    </row>
    <row r="77" spans="1:15" x14ac:dyDescent="0.25">
      <c r="A77" s="20">
        <v>1.5</v>
      </c>
      <c r="B77" s="20">
        <v>-2.5</v>
      </c>
      <c r="C77" s="37">
        <v>-2.3296999999999999</v>
      </c>
      <c r="D77" s="37">
        <v>0.82620000000000005</v>
      </c>
      <c r="E77" s="13">
        <f t="shared" si="34"/>
        <v>3.8296999999999999</v>
      </c>
      <c r="F77" s="5">
        <f t="shared" si="35"/>
        <v>0.67379999999999995</v>
      </c>
      <c r="G77" s="20">
        <v>100</v>
      </c>
      <c r="H77" s="21">
        <v>100000</v>
      </c>
      <c r="I77" s="21">
        <f t="shared" si="36"/>
        <v>1.7030000000000012E-3</v>
      </c>
      <c r="J77" s="21">
        <f t="shared" si="37"/>
        <v>8.2619999999999998E-6</v>
      </c>
      <c r="K77" s="9">
        <f t="shared" si="31"/>
        <v>206.1244250786736</v>
      </c>
      <c r="L77" s="45"/>
      <c r="M77" s="27">
        <f>L72/I77</f>
        <v>0</v>
      </c>
      <c r="N77" s="21">
        <f t="shared" si="32"/>
        <v>6.8120000000000042E-2</v>
      </c>
      <c r="O77" s="9">
        <f t="shared" si="33"/>
        <v>3025.9017187121763</v>
      </c>
    </row>
    <row r="78" spans="1:15" x14ac:dyDescent="0.25">
      <c r="A78" s="20">
        <v>1.5</v>
      </c>
      <c r="B78" s="20">
        <v>-2</v>
      </c>
      <c r="C78" s="37">
        <v>-1.8265</v>
      </c>
      <c r="D78" s="37">
        <v>0.82620000000000005</v>
      </c>
      <c r="E78" s="13">
        <f t="shared" si="34"/>
        <v>3.3265000000000002</v>
      </c>
      <c r="F78" s="5">
        <f t="shared" si="35"/>
        <v>0.67379999999999995</v>
      </c>
      <c r="G78" s="20">
        <v>100</v>
      </c>
      <c r="H78" s="21">
        <v>100000</v>
      </c>
      <c r="I78" s="21">
        <f t="shared" si="36"/>
        <v>1.7349999999999998E-3</v>
      </c>
      <c r="J78" s="21">
        <f t="shared" si="37"/>
        <v>8.2619999999999998E-6</v>
      </c>
      <c r="K78" s="9">
        <f t="shared" si="31"/>
        <v>209.99757927862501</v>
      </c>
      <c r="L78" s="45"/>
      <c r="M78" s="27">
        <f>L72/I78</f>
        <v>0</v>
      </c>
      <c r="N78" s="21">
        <f t="shared" si="32"/>
        <v>6.9399999999999989E-2</v>
      </c>
      <c r="O78" s="9">
        <f t="shared" si="33"/>
        <v>3025.9017187121763</v>
      </c>
    </row>
    <row r="79" spans="1:15" x14ac:dyDescent="0.25">
      <c r="A79" s="20">
        <v>1.5</v>
      </c>
      <c r="B79" s="20">
        <v>-1.5</v>
      </c>
      <c r="C79" s="37">
        <v>-1.3270999999999999</v>
      </c>
      <c r="D79" s="37">
        <v>0.82620000000000005</v>
      </c>
      <c r="E79" s="13">
        <f t="shared" si="34"/>
        <v>2.8270999999999997</v>
      </c>
      <c r="F79" s="5">
        <f t="shared" si="35"/>
        <v>0.67379999999999995</v>
      </c>
      <c r="G79" s="20">
        <v>100</v>
      </c>
      <c r="H79" s="21">
        <v>100000</v>
      </c>
      <c r="I79" s="21">
        <f t="shared" si="36"/>
        <v>1.7290000000000005E-3</v>
      </c>
      <c r="J79" s="21">
        <f t="shared" si="37"/>
        <v>8.2619999999999998E-6</v>
      </c>
      <c r="K79" s="9">
        <f t="shared" si="31"/>
        <v>209.27136286613418</v>
      </c>
      <c r="L79" s="45"/>
      <c r="M79" s="27">
        <f>L72/I79</f>
        <v>0</v>
      </c>
      <c r="N79" s="21">
        <f t="shared" si="32"/>
        <v>6.9160000000000013E-2</v>
      </c>
      <c r="O79" s="9">
        <f t="shared" si="33"/>
        <v>3025.9017187121763</v>
      </c>
    </row>
    <row r="80" spans="1:15" x14ac:dyDescent="0.25">
      <c r="A80" s="20">
        <v>1.5</v>
      </c>
      <c r="B80" s="20">
        <v>-1</v>
      </c>
      <c r="C80" s="37">
        <v>-0.8276</v>
      </c>
      <c r="D80" s="37">
        <v>0.82620000000000005</v>
      </c>
      <c r="E80" s="13">
        <f t="shared" si="34"/>
        <v>2.3275999999999999</v>
      </c>
      <c r="F80" s="5">
        <f t="shared" si="35"/>
        <v>0.67379999999999995</v>
      </c>
      <c r="G80" s="20">
        <v>100</v>
      </c>
      <c r="H80" s="21">
        <v>100000</v>
      </c>
      <c r="I80" s="21">
        <f t="shared" si="36"/>
        <v>1.7240000000000001E-3</v>
      </c>
      <c r="J80" s="21">
        <f t="shared" si="37"/>
        <v>8.2619999999999998E-6</v>
      </c>
      <c r="K80" s="9">
        <f t="shared" si="31"/>
        <v>208.66618252239169</v>
      </c>
      <c r="L80" s="45"/>
      <c r="M80" s="27">
        <f>L72/I80</f>
        <v>0</v>
      </c>
      <c r="N80" s="21">
        <f t="shared" si="32"/>
        <v>6.8959999999999994E-2</v>
      </c>
      <c r="O80" s="9">
        <f t="shared" si="33"/>
        <v>3025.9017187121763</v>
      </c>
    </row>
    <row r="81" spans="1:15" x14ac:dyDescent="0.25">
      <c r="A81" s="20">
        <v>1.5</v>
      </c>
      <c r="B81" s="20">
        <v>-0.5</v>
      </c>
      <c r="C81" s="37">
        <v>-0.32812999999999998</v>
      </c>
      <c r="D81" s="37">
        <v>0.82620000000000005</v>
      </c>
      <c r="E81" s="13">
        <f t="shared" si="34"/>
        <v>1.82813</v>
      </c>
      <c r="F81" s="5">
        <f t="shared" si="35"/>
        <v>0.67379999999999995</v>
      </c>
      <c r="G81" s="20">
        <v>100</v>
      </c>
      <c r="H81" s="21">
        <v>100000</v>
      </c>
      <c r="I81" s="21">
        <f t="shared" si="36"/>
        <v>1.7187000000000003E-3</v>
      </c>
      <c r="J81" s="21">
        <f t="shared" si="37"/>
        <v>8.2619999999999998E-6</v>
      </c>
      <c r="K81" s="9">
        <f t="shared" si="31"/>
        <v>208.02469135802474</v>
      </c>
      <c r="L81" s="45"/>
      <c r="M81" s="27">
        <f>L72/I81</f>
        <v>0</v>
      </c>
      <c r="N81" s="21">
        <f t="shared" si="32"/>
        <v>6.8748000000000004E-2</v>
      </c>
      <c r="O81" s="9">
        <f t="shared" si="33"/>
        <v>3025.9017187121763</v>
      </c>
    </row>
    <row r="82" spans="1:15" x14ac:dyDescent="0.25">
      <c r="A82" s="14">
        <v>1</v>
      </c>
      <c r="B82" s="14">
        <v>-5</v>
      </c>
      <c r="C82" s="34">
        <v>-4.9291</v>
      </c>
      <c r="D82" s="34">
        <v>0.3382</v>
      </c>
      <c r="E82" s="10">
        <f>A82-C82</f>
        <v>5.9291</v>
      </c>
      <c r="F82" s="2">
        <f>A82-D82</f>
        <v>0.66179999999999994</v>
      </c>
      <c r="G82" s="14">
        <v>100</v>
      </c>
      <c r="H82" s="15">
        <v>100000</v>
      </c>
      <c r="I82" s="15">
        <f>(C82-B82)/G82</f>
        <v>7.0899999999999967E-4</v>
      </c>
      <c r="J82" s="15">
        <f>(D82-0)/H82</f>
        <v>3.382E-6</v>
      </c>
      <c r="K82" s="6">
        <f t="shared" si="31"/>
        <v>209.63926670609098</v>
      </c>
      <c r="L82" s="42"/>
      <c r="M82" s="24">
        <f>L82/I82</f>
        <v>0</v>
      </c>
      <c r="N82" s="15">
        <f t="shared" si="32"/>
        <v>2.8359999999999986E-2</v>
      </c>
      <c r="O82" s="6">
        <f t="shared" si="33"/>
        <v>7392.0756948551161</v>
      </c>
    </row>
    <row r="83" spans="1:15" x14ac:dyDescent="0.25">
      <c r="A83" s="14">
        <v>1</v>
      </c>
      <c r="B83" s="14">
        <v>-4.5</v>
      </c>
      <c r="C83" s="34">
        <v>-4.4259000000000004</v>
      </c>
      <c r="D83" s="34">
        <v>0.3382</v>
      </c>
      <c r="E83" s="10">
        <f t="shared" ref="E83:E91" si="38">A83-C83</f>
        <v>5.4259000000000004</v>
      </c>
      <c r="F83" s="2">
        <f t="shared" ref="F83:F91" si="39">A83-D83</f>
        <v>0.66179999999999994</v>
      </c>
      <c r="G83" s="14">
        <v>100</v>
      </c>
      <c r="H83" s="15">
        <v>100000</v>
      </c>
      <c r="I83" s="15">
        <f t="shared" ref="I83:I91" si="40">(C83-B83)/G83</f>
        <v>7.4099999999999611E-4</v>
      </c>
      <c r="J83" s="15">
        <f t="shared" ref="J83:J91" si="41">(D83-0)/H83</f>
        <v>3.382E-6</v>
      </c>
      <c r="K83" s="6">
        <f t="shared" si="31"/>
        <v>219.10112359550448</v>
      </c>
      <c r="L83" s="46"/>
      <c r="M83" s="24">
        <f>L82/I83</f>
        <v>0</v>
      </c>
      <c r="N83" s="15">
        <f t="shared" si="32"/>
        <v>2.9639999999999844E-2</v>
      </c>
      <c r="O83" s="6">
        <f t="shared" si="33"/>
        <v>7392.0756948551161</v>
      </c>
    </row>
    <row r="84" spans="1:15" x14ac:dyDescent="0.25">
      <c r="A84" s="14">
        <v>1</v>
      </c>
      <c r="B84" s="14">
        <v>-4</v>
      </c>
      <c r="C84" s="34">
        <v>-3.9264000000000001</v>
      </c>
      <c r="D84" s="34">
        <v>0.3382</v>
      </c>
      <c r="E84" s="10">
        <f t="shared" si="38"/>
        <v>4.9264000000000001</v>
      </c>
      <c r="F84" s="2">
        <f t="shared" si="39"/>
        <v>0.66179999999999994</v>
      </c>
      <c r="G84" s="14">
        <v>100</v>
      </c>
      <c r="H84" s="15">
        <v>100000</v>
      </c>
      <c r="I84" s="15">
        <f t="shared" si="40"/>
        <v>7.3599999999999892E-4</v>
      </c>
      <c r="J84" s="15">
        <f t="shared" si="41"/>
        <v>3.382E-6</v>
      </c>
      <c r="K84" s="6">
        <f t="shared" si="31"/>
        <v>217.62270845653427</v>
      </c>
      <c r="L84" s="46"/>
      <c r="M84" s="24">
        <f>L82/I84</f>
        <v>0</v>
      </c>
      <c r="N84" s="15">
        <f t="shared" si="32"/>
        <v>2.9439999999999956E-2</v>
      </c>
      <c r="O84" s="6">
        <f t="shared" si="33"/>
        <v>7392.0756948551161</v>
      </c>
    </row>
    <row r="85" spans="1:15" x14ac:dyDescent="0.25">
      <c r="A85" s="14">
        <v>1</v>
      </c>
      <c r="B85" s="14">
        <v>-3.5</v>
      </c>
      <c r="C85" s="34">
        <v>-3.4232</v>
      </c>
      <c r="D85" s="34">
        <v>0.3382</v>
      </c>
      <c r="E85" s="10">
        <f t="shared" si="38"/>
        <v>4.4231999999999996</v>
      </c>
      <c r="F85" s="2">
        <f t="shared" si="39"/>
        <v>0.66179999999999994</v>
      </c>
      <c r="G85" s="14">
        <v>100</v>
      </c>
      <c r="H85" s="15">
        <v>100000</v>
      </c>
      <c r="I85" s="15">
        <f t="shared" si="40"/>
        <v>7.679999999999998E-4</v>
      </c>
      <c r="J85" s="15">
        <f t="shared" si="41"/>
        <v>3.382E-6</v>
      </c>
      <c r="K85" s="6">
        <f t="shared" si="31"/>
        <v>227.08456534594907</v>
      </c>
      <c r="L85" s="46"/>
      <c r="M85" s="24">
        <f>L82/I85</f>
        <v>0</v>
      </c>
      <c r="N85" s="15">
        <f t="shared" si="32"/>
        <v>3.071999999999999E-2</v>
      </c>
      <c r="O85" s="6">
        <f t="shared" si="33"/>
        <v>7392.0756948551161</v>
      </c>
    </row>
    <row r="86" spans="1:15" x14ac:dyDescent="0.25">
      <c r="A86" s="14">
        <v>1</v>
      </c>
      <c r="B86" s="14">
        <v>-3</v>
      </c>
      <c r="C86" s="34">
        <v>-2.9258999999999999</v>
      </c>
      <c r="D86" s="34">
        <v>0.3382</v>
      </c>
      <c r="E86" s="10">
        <f t="shared" si="38"/>
        <v>3.9258999999999999</v>
      </c>
      <c r="F86" s="2">
        <f t="shared" si="39"/>
        <v>0.66179999999999994</v>
      </c>
      <c r="G86" s="14">
        <v>100</v>
      </c>
      <c r="H86" s="15">
        <v>100000</v>
      </c>
      <c r="I86" s="15">
        <f t="shared" si="40"/>
        <v>7.4100000000000056E-4</v>
      </c>
      <c r="J86" s="15">
        <f t="shared" si="41"/>
        <v>3.382E-6</v>
      </c>
      <c r="K86" s="6">
        <f t="shared" si="31"/>
        <v>219.10112359550578</v>
      </c>
      <c r="L86" s="46"/>
      <c r="M86" s="24">
        <f>L82/I86</f>
        <v>0</v>
      </c>
      <c r="N86" s="15">
        <f t="shared" si="32"/>
        <v>2.964000000000002E-2</v>
      </c>
      <c r="O86" s="6">
        <f t="shared" si="33"/>
        <v>7392.0756948551161</v>
      </c>
    </row>
    <row r="87" spans="1:15" x14ac:dyDescent="0.25">
      <c r="A87" s="14">
        <v>1</v>
      </c>
      <c r="B87" s="14">
        <v>-2.5</v>
      </c>
      <c r="C87" s="34">
        <v>-2.4205999999999999</v>
      </c>
      <c r="D87" s="34">
        <v>0.3382</v>
      </c>
      <c r="E87" s="10">
        <f t="shared" si="38"/>
        <v>3.4205999999999999</v>
      </c>
      <c r="F87" s="2">
        <f t="shared" si="39"/>
        <v>0.66179999999999994</v>
      </c>
      <c r="G87" s="14">
        <v>100</v>
      </c>
      <c r="H87" s="15">
        <v>100000</v>
      </c>
      <c r="I87" s="15">
        <f t="shared" si="40"/>
        <v>7.9400000000000141E-4</v>
      </c>
      <c r="J87" s="15">
        <f t="shared" si="41"/>
        <v>3.382E-6</v>
      </c>
      <c r="K87" s="6">
        <f t="shared" si="31"/>
        <v>234.77232406859889</v>
      </c>
      <c r="L87" s="46"/>
      <c r="M87" s="24">
        <f>L82/I87</f>
        <v>0</v>
      </c>
      <c r="N87" s="15">
        <f t="shared" si="32"/>
        <v>3.1760000000000052E-2</v>
      </c>
      <c r="O87" s="6">
        <f t="shared" si="33"/>
        <v>7392.0756948551161</v>
      </c>
    </row>
    <row r="88" spans="1:15" x14ac:dyDescent="0.25">
      <c r="A88" s="14">
        <v>1</v>
      </c>
      <c r="B88" s="14">
        <v>-2</v>
      </c>
      <c r="C88" s="34">
        <v>-1.9211</v>
      </c>
      <c r="D88" s="34">
        <v>0.3382</v>
      </c>
      <c r="E88" s="10">
        <f t="shared" si="38"/>
        <v>2.9211</v>
      </c>
      <c r="F88" s="2">
        <f t="shared" si="39"/>
        <v>0.66179999999999994</v>
      </c>
      <c r="G88" s="14">
        <v>100</v>
      </c>
      <c r="H88" s="15">
        <v>100000</v>
      </c>
      <c r="I88" s="15">
        <f t="shared" si="40"/>
        <v>7.8899999999999966E-4</v>
      </c>
      <c r="J88" s="15">
        <f t="shared" si="41"/>
        <v>3.382E-6</v>
      </c>
      <c r="K88" s="6">
        <f t="shared" si="31"/>
        <v>233.29390892962735</v>
      </c>
      <c r="L88" s="46"/>
      <c r="M88" s="24">
        <f>L82/I88</f>
        <v>0</v>
      </c>
      <c r="N88" s="15">
        <f t="shared" si="32"/>
        <v>3.1559999999999984E-2</v>
      </c>
      <c r="O88" s="6">
        <f t="shared" si="33"/>
        <v>7392.0756948551161</v>
      </c>
    </row>
    <row r="89" spans="1:15" x14ac:dyDescent="0.25">
      <c r="A89" s="14">
        <v>1</v>
      </c>
      <c r="B89" s="14">
        <v>-1.5</v>
      </c>
      <c r="C89" s="34">
        <v>-1.4178999999999999</v>
      </c>
      <c r="D89" s="34">
        <v>0.3382</v>
      </c>
      <c r="E89" s="10">
        <f t="shared" si="38"/>
        <v>2.4178999999999999</v>
      </c>
      <c r="F89" s="2">
        <f t="shared" si="39"/>
        <v>0.66179999999999994</v>
      </c>
      <c r="G89" s="14">
        <v>100</v>
      </c>
      <c r="H89" s="15">
        <v>100000</v>
      </c>
      <c r="I89" s="15">
        <f t="shared" si="40"/>
        <v>8.2100000000000066E-4</v>
      </c>
      <c r="J89" s="15">
        <f t="shared" si="41"/>
        <v>3.382E-6</v>
      </c>
      <c r="K89" s="6">
        <f t="shared" si="31"/>
        <v>242.75576581904218</v>
      </c>
      <c r="L89" s="46"/>
      <c r="M89" s="24">
        <f>L82/I89</f>
        <v>0</v>
      </c>
      <c r="N89" s="15">
        <f t="shared" si="32"/>
        <v>3.2840000000000022E-2</v>
      </c>
      <c r="O89" s="6">
        <f t="shared" si="33"/>
        <v>7392.0756948551161</v>
      </c>
    </row>
    <row r="90" spans="1:15" x14ac:dyDescent="0.25">
      <c r="A90" s="14">
        <v>1</v>
      </c>
      <c r="B90" s="14">
        <v>-1</v>
      </c>
      <c r="C90" s="34">
        <v>-0.91842999999999997</v>
      </c>
      <c r="D90" s="34">
        <v>0.3382</v>
      </c>
      <c r="E90" s="10">
        <f t="shared" si="38"/>
        <v>1.9184299999999999</v>
      </c>
      <c r="F90" s="2">
        <f t="shared" si="39"/>
        <v>0.66179999999999994</v>
      </c>
      <c r="G90" s="14">
        <v>100</v>
      </c>
      <c r="H90" s="15">
        <v>100000</v>
      </c>
      <c r="I90" s="15">
        <f t="shared" si="40"/>
        <v>8.1570000000000037E-4</v>
      </c>
      <c r="J90" s="15">
        <f t="shared" si="41"/>
        <v>3.382E-6</v>
      </c>
      <c r="K90" s="6">
        <f t="shared" si="31"/>
        <v>241.18864577173281</v>
      </c>
      <c r="L90" s="46"/>
      <c r="M90" s="24">
        <f>L82/I90</f>
        <v>0</v>
      </c>
      <c r="N90" s="15">
        <f t="shared" si="32"/>
        <v>3.2628000000000011E-2</v>
      </c>
      <c r="O90" s="6">
        <f t="shared" si="33"/>
        <v>7392.0756948551161</v>
      </c>
    </row>
    <row r="91" spans="1:15" x14ac:dyDescent="0.25">
      <c r="A91" s="14">
        <v>1</v>
      </c>
      <c r="B91" s="14">
        <v>-0.5</v>
      </c>
      <c r="C91" s="34">
        <v>-0.41715999999999998</v>
      </c>
      <c r="D91" s="34">
        <v>0.3382</v>
      </c>
      <c r="E91" s="10">
        <f t="shared" si="38"/>
        <v>1.41716</v>
      </c>
      <c r="F91" s="2">
        <f t="shared" si="39"/>
        <v>0.66179999999999994</v>
      </c>
      <c r="G91" s="14">
        <v>100</v>
      </c>
      <c r="H91" s="15">
        <v>100000</v>
      </c>
      <c r="I91" s="15">
        <f t="shared" si="40"/>
        <v>8.2840000000000029E-4</v>
      </c>
      <c r="J91" s="15">
        <f t="shared" si="41"/>
        <v>3.382E-6</v>
      </c>
      <c r="K91" s="6">
        <f t="shared" si="31"/>
        <v>244.94382022471919</v>
      </c>
      <c r="L91" s="46"/>
      <c r="M91" s="24">
        <f>L82/I91</f>
        <v>0</v>
      </c>
      <c r="N91" s="15">
        <f t="shared" si="32"/>
        <v>3.3136000000000013E-2</v>
      </c>
      <c r="O91" s="6">
        <f t="shared" si="33"/>
        <v>7392.0756948551161</v>
      </c>
    </row>
  </sheetData>
  <mergeCells count="9">
    <mergeCell ref="L62:L71"/>
    <mergeCell ref="L72:L81"/>
    <mergeCell ref="L82:L91"/>
    <mergeCell ref="L52:L61"/>
    <mergeCell ref="L2:L11"/>
    <mergeCell ref="L12:L21"/>
    <mergeCell ref="L22:L31"/>
    <mergeCell ref="L32:L41"/>
    <mergeCell ref="L42:L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FB85-9603-437C-B718-7C2E8F77D0BF}">
  <sheetPr codeName="Sheet3"/>
  <dimension ref="A1"/>
  <sheetViews>
    <sheetView zoomScale="115" zoomScaleNormal="115" workbookViewId="0">
      <selection activeCell="K49" sqref="K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61C1-52C2-4426-A681-FA5D9CA5D208}">
  <sheetPr codeName="Sheet4"/>
  <dimension ref="A1"/>
  <sheetViews>
    <sheetView tabSelected="1" topLeftCell="A22" zoomScale="145" zoomScaleNormal="145"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Measurement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Mohammad Raeed Hassan</cp:lastModifiedBy>
  <dcterms:created xsi:type="dcterms:W3CDTF">2020-07-06T04:29:19Z</dcterms:created>
  <dcterms:modified xsi:type="dcterms:W3CDTF">2020-09-27T19:53:44Z</dcterms:modified>
</cp:coreProperties>
</file>