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aevs\Desktop\Oncobox\LTS_vs_STS_manuscript\gliomas_pathways_PFS\"/>
    </mc:Choice>
  </mc:AlternateContent>
  <xr:revisionPtr revIDLastSave="0" documentId="13_ncr:1_{9E60B294-C1FC-4CEA-82B9-18523090F2A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20" i="1" l="1"/>
  <c r="R19" i="1"/>
  <c r="R18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<sst xmlns="http://schemas.openxmlformats.org/spreadsheetml/2006/main" count="449" uniqueCount="136">
  <si>
    <t>ID</t>
  </si>
  <si>
    <t>date received</t>
  </si>
  <si>
    <t>HISTOL. EXAM (primary or secondary (rec) tumor))</t>
  </si>
  <si>
    <t>WHO GRADE</t>
  </si>
  <si>
    <t>Reccurent tumor (yes/no)</t>
  </si>
  <si>
    <t>Date of first operation/diagnosis (just for reccurent tumors)</t>
  </si>
  <si>
    <t>PARRAFIN BLOCKS-IP MF</t>
  </si>
  <si>
    <t>PACIENT's AGE</t>
  </si>
  <si>
    <t>date of birth</t>
  </si>
  <si>
    <t>date of death</t>
  </si>
  <si>
    <t>survival months</t>
  </si>
  <si>
    <t>GENDER</t>
  </si>
  <si>
    <t xml:space="preserve"> Therapy (radio -how much? and/or chemo)</t>
  </si>
  <si>
    <t>Adjuvant therapy</t>
  </si>
  <si>
    <t>pre-operative Karnovsky performance status (KPV)</t>
  </si>
  <si>
    <t>extent of surgical removal (GTR) (+ or -)</t>
  </si>
  <si>
    <t>GBM</t>
  </si>
  <si>
    <t>no</t>
  </si>
  <si>
    <t>NA</t>
  </si>
  <si>
    <t>/</t>
  </si>
  <si>
    <t>M</t>
  </si>
  <si>
    <t>adjuvantna kemoterapija s temozolamidom</t>
  </si>
  <si>
    <t>(+)</t>
  </si>
  <si>
    <t>yes</t>
  </si>
  <si>
    <t>(-)</t>
  </si>
  <si>
    <t>yes (3)</t>
  </si>
  <si>
    <t xml:space="preserve">Radio (60Gy)+sočasna kemoterapija(temozolamide) </t>
  </si>
  <si>
    <t>gbm</t>
  </si>
  <si>
    <t>F</t>
  </si>
  <si>
    <t>yes (13)</t>
  </si>
  <si>
    <t>yes (4)</t>
  </si>
  <si>
    <t xml:space="preserve">Radio (60Gy)+sočasna kemoterapija(temozolamide)  </t>
  </si>
  <si>
    <t>yes (7)</t>
  </si>
  <si>
    <t>yes (1)</t>
  </si>
  <si>
    <t>Samo radioterapija (30Gy)</t>
  </si>
  <si>
    <t>X</t>
  </si>
  <si>
    <t xml:space="preserve">del eks 2-7 v EGFR (EGFRvIII), amp EGFR (kol 85). </t>
  </si>
  <si>
    <t>DA</t>
  </si>
  <si>
    <t>NB-00131/12</t>
  </si>
  <si>
    <t>NB-00094/13</t>
  </si>
  <si>
    <t>NB-00464/12</t>
  </si>
  <si>
    <t>NB-00079/14</t>
  </si>
  <si>
    <t>NB-00369/13 (NB-00397/13 je narobe)</t>
  </si>
  <si>
    <t>NB-00339/13 (NB-00369/13 je narobe)</t>
  </si>
  <si>
    <t>NB-00046/12</t>
  </si>
  <si>
    <t>17-H-21518</t>
  </si>
  <si>
    <t>NB-00450/12, 16-H-08404</t>
  </si>
  <si>
    <t>NB-00003/15</t>
  </si>
  <si>
    <t>17-H-31914</t>
  </si>
  <si>
    <t>17-H-05191</t>
  </si>
  <si>
    <t>NB-000173/14, NB-00222/14</t>
  </si>
  <si>
    <t>16-H-17976</t>
  </si>
  <si>
    <t>NB-00038/13, NB-000152/14</t>
  </si>
  <si>
    <t>DA (2!)</t>
  </si>
  <si>
    <t>NB-00233/12</t>
  </si>
  <si>
    <t>Imuno IDH1 R132H (1=+, 2=-, 3=inconclusive, 4=not performed)</t>
  </si>
  <si>
    <t>ATRX (1=loss, 2=no loss, 3= inconclusive, 4=not performed)</t>
  </si>
  <si>
    <t xml:space="preserve">p53 (1=+, 2=-, 3=inconclusive, 4= not performed) </t>
  </si>
  <si>
    <t>Mol. gen. (2=no mutations in investigated genes, 4=not performed)</t>
  </si>
  <si>
    <t>FISH for 1p/19q codeletion (1=+, 2=-, 3=inconclusive, 4=not needed)</t>
  </si>
  <si>
    <t>Other pathologic data</t>
  </si>
  <si>
    <t>Material for NGS</t>
  </si>
  <si>
    <t xml:space="preserve">Radio (30Gy v 6 frakcijah )+sočasna kemoterapija(temozolamide) </t>
  </si>
  <si>
    <t>nič</t>
  </si>
  <si>
    <t xml:space="preserve">Radio (34Gy)+sočasna kemoterapija(temozolamide) </t>
  </si>
  <si>
    <t>ne (stranski učinki temozolamida)</t>
  </si>
  <si>
    <t>nadaljevalna therapija</t>
  </si>
  <si>
    <t>x</t>
  </si>
  <si>
    <t>Aneuploidy</t>
  </si>
  <si>
    <t>small cell GBM</t>
  </si>
  <si>
    <t>19q deletion in 24% cells</t>
  </si>
  <si>
    <t>Aneuploidy in 35% tumor cells</t>
  </si>
  <si>
    <t>MGMT promotr methylated</t>
  </si>
  <si>
    <t>still alive (17.4.2019)</t>
  </si>
  <si>
    <t>Progress</t>
  </si>
  <si>
    <t>X (patient died before progession occured)</t>
  </si>
  <si>
    <t>re-operated 6.4.2018 + PCV chemotherapy</t>
  </si>
  <si>
    <t>re-operated 31.1.2013 + radiotherapy 30Gy</t>
  </si>
  <si>
    <t>re-operated 13.1.2017</t>
  </si>
  <si>
    <t>reradiated 32G</t>
  </si>
  <si>
    <t>re-operated 15.3.2016 +  reradiated 32Gy</t>
  </si>
  <si>
    <t>dose intensive temodal</t>
  </si>
  <si>
    <t>Treatment after progression</t>
  </si>
  <si>
    <t>Another progression</t>
  </si>
  <si>
    <t>Treatment</t>
  </si>
  <si>
    <t>another surgery 19.9.2013</t>
  </si>
  <si>
    <t>Sample No</t>
  </si>
  <si>
    <t>Gender</t>
  </si>
  <si>
    <t>Age</t>
  </si>
  <si>
    <t>KPS</t>
  </si>
  <si>
    <t>WHO grade</t>
  </si>
  <si>
    <t>Recurrent tumor</t>
  </si>
  <si>
    <t>Survival (months)</t>
  </si>
  <si>
    <t>p53</t>
  </si>
  <si>
    <t>GTR</t>
  </si>
  <si>
    <t>Therapy</t>
  </si>
  <si>
    <t>TTP (months)</t>
  </si>
  <si>
    <t>IV</t>
  </si>
  <si>
    <t>No</t>
  </si>
  <si>
    <t>Negative</t>
  </si>
  <si>
    <t>Not performed</t>
  </si>
  <si>
    <t>60 Gy radiotherapy + TMZ</t>
  </si>
  <si>
    <t>Adjuvant TMZ</t>
  </si>
  <si>
    <t>Positive</t>
  </si>
  <si>
    <t>Yes</t>
  </si>
  <si>
    <t>No (TMZ side effects)</t>
  </si>
  <si>
    <t>30 Gy radiotherapy + TMZ</t>
  </si>
  <si>
    <t>NB-00173/14</t>
  </si>
  <si>
    <t>NB-00369/13</t>
  </si>
  <si>
    <t>NB-00450/12</t>
  </si>
  <si>
    <t>NB-00038/13</t>
  </si>
  <si>
    <t>NB-00339/13</t>
  </si>
  <si>
    <t>STILL ALIVE</t>
  </si>
  <si>
    <t>34 Gy radiotherapy + TMZ</t>
  </si>
  <si>
    <t>30 Gy radiotherapy</t>
  </si>
  <si>
    <t>None</t>
  </si>
  <si>
    <r>
      <t>IDH1</t>
    </r>
    <r>
      <rPr>
        <sz val="10"/>
        <color theme="1"/>
        <rFont val="Times New Roman"/>
        <family val="1"/>
      </rPr>
      <t xml:space="preserve"> R132H mutation</t>
    </r>
  </si>
  <si>
    <r>
      <t xml:space="preserve">ATRX </t>
    </r>
    <r>
      <rPr>
        <sz val="10"/>
        <color theme="1"/>
        <rFont val="Times New Roman"/>
        <family val="1"/>
      </rPr>
      <t xml:space="preserve">loss </t>
    </r>
  </si>
  <si>
    <r>
      <t xml:space="preserve">MGMT </t>
    </r>
    <r>
      <rPr>
        <sz val="10"/>
        <color theme="1"/>
        <rFont val="Times New Roman"/>
        <family val="1"/>
      </rPr>
      <t>methylation</t>
    </r>
  </si>
  <si>
    <t>Oncobox ID</t>
  </si>
  <si>
    <t>GB_1</t>
  </si>
  <si>
    <t>GB_2</t>
  </si>
  <si>
    <t>GB_3</t>
  </si>
  <si>
    <t>GB_16</t>
  </si>
  <si>
    <t>GB_4</t>
  </si>
  <si>
    <t>GB_5</t>
  </si>
  <si>
    <t>GB_6</t>
  </si>
  <si>
    <t>GB_7</t>
  </si>
  <si>
    <t>GB_8, GB_9</t>
  </si>
  <si>
    <t>GB_10</t>
  </si>
  <si>
    <t>GB_11, GB_12</t>
  </si>
  <si>
    <t>GB_13, GB_14</t>
  </si>
  <si>
    <t>GB_15</t>
  </si>
  <si>
    <t>GB_19</t>
  </si>
  <si>
    <t>GB_17</t>
  </si>
  <si>
    <t>GB_18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</si>
</sst>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b/>
      <sz val="11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599"/>
        <bgColor rgb="FFFFE599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/>
  </cellStyleXfs>
  <cellXfs count="83">
    <xf numFmtId="0" fontId="0" fillId="0" borderId="0" xfId="0"/>
    <xf numFmtId="14" fontId="6" fillId="0" borderId="3" xfId="3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/>
    <xf numFmtId="0" fontId="5" fillId="0" borderId="2" xfId="3" applyFont="1" applyFill="1" applyBorder="1" applyAlignment="1">
      <alignment horizontal="left" vertical="top"/>
    </xf>
    <xf numFmtId="0" fontId="5" fillId="0" borderId="7" xfId="3" applyFont="1" applyFill="1" applyBorder="1" applyAlignment="1">
      <alignment horizontal="left" vertical="top" wrapText="1"/>
    </xf>
    <xf numFmtId="14" fontId="6" fillId="0" borderId="9" xfId="3" applyNumberFormat="1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14" fontId="2" fillId="0" borderId="8" xfId="2" applyNumberFormat="1" applyFill="1" applyBorder="1" applyAlignment="1">
      <alignment horizontal="center" vertical="center"/>
    </xf>
    <xf numFmtId="14" fontId="2" fillId="0" borderId="1" xfId="2" applyNumberFormat="1" applyFill="1" applyAlignment="1">
      <alignment horizontal="left" vertical="center"/>
    </xf>
    <xf numFmtId="0" fontId="2" fillId="0" borderId="1" xfId="2" applyNumberFormat="1" applyFill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top"/>
    </xf>
    <xf numFmtId="0" fontId="5" fillId="0" borderId="10" xfId="3" applyFont="1" applyFill="1" applyBorder="1" applyAlignment="1">
      <alignment horizontal="left" vertical="top" wrapText="1"/>
    </xf>
    <xf numFmtId="14" fontId="6" fillId="0" borderId="11" xfId="3" applyNumberFormat="1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left" vertical="top"/>
    </xf>
    <xf numFmtId="0" fontId="7" fillId="0" borderId="7" xfId="0" applyNumberFormat="1" applyFont="1" applyFill="1" applyBorder="1" applyAlignment="1">
      <alignment horizontal="left" vertical="top"/>
    </xf>
    <xf numFmtId="0" fontId="0" fillId="0" borderId="8" xfId="0" applyNumberFormat="1" applyFill="1" applyBorder="1" applyAlignment="1">
      <alignment horizontal="left"/>
    </xf>
    <xf numFmtId="0" fontId="0" fillId="0" borderId="8" xfId="0" applyNumberFormat="1" applyFill="1" applyBorder="1"/>
    <xf numFmtId="0" fontId="0" fillId="0" borderId="8" xfId="0" applyNumberFormat="1" applyFill="1" applyBorder="1" applyAlignment="1">
      <alignment wrapText="1"/>
    </xf>
    <xf numFmtId="0" fontId="0" fillId="0" borderId="7" xfId="0" applyNumberFormat="1" applyFill="1" applyBorder="1"/>
    <xf numFmtId="14" fontId="0" fillId="0" borderId="8" xfId="0" applyNumberFormat="1" applyFill="1" applyBorder="1"/>
    <xf numFmtId="14" fontId="3" fillId="0" borderId="1" xfId="2" applyNumberFormat="1" applyFont="1" applyFill="1" applyAlignment="1">
      <alignment horizontal="left" vertical="center"/>
    </xf>
    <xf numFmtId="0" fontId="0" fillId="0" borderId="8" xfId="0" applyNumberFormat="1" applyFill="1" applyBorder="1" applyAlignment="1">
      <alignment horizontal="center"/>
    </xf>
    <xf numFmtId="0" fontId="8" fillId="0" borderId="7" xfId="3" applyFont="1" applyFill="1" applyBorder="1" applyAlignment="1">
      <alignment horizontal="left" vertical="top" wrapText="1"/>
    </xf>
    <xf numFmtId="14" fontId="2" fillId="0" borderId="1" xfId="2" applyNumberFormat="1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7" fillId="0" borderId="10" xfId="0" applyNumberFormat="1" applyFont="1" applyFill="1" applyBorder="1" applyAlignment="1">
      <alignment horizontal="left" vertical="top"/>
    </xf>
    <xf numFmtId="14" fontId="2" fillId="0" borderId="1" xfId="2" applyNumberFormat="1" applyFill="1" applyAlignment="1">
      <alignment horizontal="left"/>
    </xf>
    <xf numFmtId="0" fontId="5" fillId="0" borderId="7" xfId="3" applyNumberFormat="1" applyFont="1" applyFill="1" applyBorder="1" applyAlignment="1">
      <alignment horizontal="left" vertical="top" wrapText="1"/>
    </xf>
    <xf numFmtId="14" fontId="0" fillId="0" borderId="8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14" fontId="0" fillId="0" borderId="8" xfId="0" applyNumberFormat="1" applyFill="1" applyBorder="1" applyAlignment="1">
      <alignment horizontal="left" vertical="top"/>
    </xf>
    <xf numFmtId="14" fontId="2" fillId="0" borderId="1" xfId="2" applyNumberFormat="1" applyFill="1" applyAlignment="1">
      <alignment horizontal="left" vertical="top"/>
    </xf>
    <xf numFmtId="0" fontId="0" fillId="0" borderId="8" xfId="0" applyFill="1" applyBorder="1" applyAlignment="1">
      <alignment wrapText="1"/>
    </xf>
    <xf numFmtId="14" fontId="0" fillId="0" borderId="1" xfId="0" applyNumberFormat="1" applyFill="1" applyBorder="1" applyAlignment="1">
      <alignment horizontal="left" vertical="top"/>
    </xf>
    <xf numFmtId="0" fontId="5" fillId="0" borderId="12" xfId="3" applyFont="1" applyFill="1" applyBorder="1" applyAlignment="1">
      <alignment horizontal="left" vertical="top" wrapText="1"/>
    </xf>
    <xf numFmtId="14" fontId="2" fillId="0" borderId="1" xfId="2" applyNumberFormat="1" applyFill="1" applyAlignment="1">
      <alignment vertical="center"/>
    </xf>
    <xf numFmtId="0" fontId="0" fillId="0" borderId="7" xfId="0" applyFill="1" applyBorder="1"/>
    <xf numFmtId="14" fontId="0" fillId="0" borderId="8" xfId="0" applyNumberFormat="1" applyFill="1" applyBorder="1" applyAlignment="1"/>
    <xf numFmtId="0" fontId="7" fillId="0" borderId="7" xfId="0" applyFont="1" applyFill="1" applyBorder="1" applyAlignment="1">
      <alignment horizontal="left" vertical="top"/>
    </xf>
    <xf numFmtId="14" fontId="2" fillId="0" borderId="1" xfId="2" applyNumberFormat="1" applyFill="1" applyAlignment="1"/>
    <xf numFmtId="0" fontId="1" fillId="0" borderId="8" xfId="1" applyFill="1" applyBorder="1"/>
    <xf numFmtId="15" fontId="0" fillId="0" borderId="0" xfId="0" applyNumberFormat="1" applyFill="1" applyBorder="1" applyAlignment="1">
      <alignment horizontal="left" vertical="top"/>
    </xf>
    <xf numFmtId="17" fontId="0" fillId="0" borderId="0" xfId="0" applyNumberForma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0" xfId="0" applyFont="1"/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3" fillId="0" borderId="0" xfId="0" applyFont="1" applyAlignment="1">
      <alignment horizontal="left" vertical="top"/>
    </xf>
    <xf numFmtId="0" fontId="13" fillId="7" borderId="0" xfId="0" applyFont="1" applyFill="1" applyAlignment="1">
      <alignment horizontal="left" vertical="top"/>
    </xf>
  </cellXfs>
  <cellStyles count="4">
    <cellStyle name="Bad" xfId="1" builtinId="27"/>
    <cellStyle name="Navadno_List1" xfId="3" xr:uid="{00000000-0005-0000-0000-000001000000}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opLeftCell="D1" workbookViewId="0">
      <selection activeCell="Z1" sqref="Z1"/>
    </sheetView>
  </sheetViews>
  <sheetFormatPr defaultColWidth="8.77734375" defaultRowHeight="14.4" x14ac:dyDescent="0.3"/>
  <cols>
    <col min="1" max="2" width="29.44140625" customWidth="1"/>
    <col min="3" max="3" width="14.44140625" style="11" customWidth="1"/>
    <col min="4" max="4" width="13.44140625" style="11" customWidth="1"/>
    <col min="5" max="5" width="15.44140625" customWidth="1"/>
    <col min="6" max="6" width="15" customWidth="1"/>
    <col min="8" max="8" width="19.109375" customWidth="1"/>
    <col min="9" max="9" width="15.109375" customWidth="1"/>
    <col min="10" max="10" width="15.77734375" customWidth="1"/>
    <col min="11" max="11" width="16.6640625" customWidth="1"/>
    <col min="12" max="12" width="16.44140625" customWidth="1"/>
    <col min="13" max="13" width="14" customWidth="1"/>
    <col min="14" max="14" width="9.109375" customWidth="1"/>
    <col min="15" max="15" width="14.44140625" style="11" customWidth="1"/>
    <col min="16" max="16" width="12.6640625" style="12" customWidth="1"/>
    <col min="17" max="17" width="26" style="11" customWidth="1"/>
    <col min="18" max="18" width="11.6640625" customWidth="1"/>
    <col min="20" max="21" width="46.109375" customWidth="1"/>
    <col min="22" max="22" width="12.44140625" customWidth="1"/>
    <col min="24" max="24" width="22.77734375" customWidth="1"/>
    <col min="25" max="25" width="51.109375" customWidth="1"/>
    <col min="26" max="26" width="21.33203125" customWidth="1"/>
    <col min="27" max="27" width="33.77734375" customWidth="1"/>
  </cols>
  <sheetData>
    <row r="1" spans="1:27" s="10" customFormat="1" ht="57" customHeight="1" x14ac:dyDescent="0.3">
      <c r="A1" s="13" t="s">
        <v>0</v>
      </c>
      <c r="B1" s="13" t="s">
        <v>61</v>
      </c>
      <c r="C1" s="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5" t="s">
        <v>6</v>
      </c>
      <c r="O1" s="2" t="s">
        <v>7</v>
      </c>
      <c r="P1" s="6" t="s">
        <v>8</v>
      </c>
      <c r="Q1" s="7" t="s">
        <v>9</v>
      </c>
      <c r="R1" s="8" t="s">
        <v>10</v>
      </c>
      <c r="S1" s="9" t="s">
        <v>11</v>
      </c>
      <c r="T1" s="6" t="s">
        <v>12</v>
      </c>
      <c r="U1" s="6" t="s">
        <v>66</v>
      </c>
      <c r="V1" s="6" t="s">
        <v>14</v>
      </c>
      <c r="W1" s="6" t="s">
        <v>15</v>
      </c>
      <c r="X1" s="10" t="s">
        <v>74</v>
      </c>
      <c r="Y1" s="10" t="s">
        <v>82</v>
      </c>
      <c r="Z1" s="10" t="s">
        <v>83</v>
      </c>
      <c r="AA1" s="10" t="s">
        <v>84</v>
      </c>
    </row>
    <row r="2" spans="1:27" s="25" customFormat="1" x14ac:dyDescent="0.3">
      <c r="A2" s="14" t="s">
        <v>38</v>
      </c>
      <c r="B2" s="14" t="s">
        <v>37</v>
      </c>
      <c r="C2" s="15">
        <v>41005</v>
      </c>
      <c r="D2" s="16" t="s">
        <v>16</v>
      </c>
      <c r="E2" s="17">
        <v>4</v>
      </c>
      <c r="F2" s="17" t="s">
        <v>17</v>
      </c>
      <c r="G2" s="17" t="s">
        <v>18</v>
      </c>
      <c r="H2" s="18">
        <v>2</v>
      </c>
      <c r="I2" s="18">
        <v>4</v>
      </c>
      <c r="J2" s="18">
        <v>2</v>
      </c>
      <c r="K2" s="18">
        <v>4</v>
      </c>
      <c r="L2" s="18">
        <v>2</v>
      </c>
      <c r="M2" s="18" t="s">
        <v>68</v>
      </c>
      <c r="N2" s="19" t="s">
        <v>23</v>
      </c>
      <c r="O2" s="16">
        <v>51</v>
      </c>
      <c r="P2" s="20">
        <v>25732</v>
      </c>
      <c r="Q2" s="21">
        <v>41417</v>
      </c>
      <c r="R2" s="22">
        <f t="shared" ref="R2:R13" si="0">DATEDIF(C2,Q2,"m")</f>
        <v>13</v>
      </c>
      <c r="S2" s="23" t="s">
        <v>20</v>
      </c>
      <c r="T2" s="31" t="s">
        <v>26</v>
      </c>
      <c r="U2" s="24" t="s">
        <v>21</v>
      </c>
      <c r="V2" s="24">
        <v>90</v>
      </c>
      <c r="W2" s="24" t="s">
        <v>24</v>
      </c>
      <c r="X2" s="25" t="s">
        <v>75</v>
      </c>
      <c r="Y2" s="25" t="s">
        <v>35</v>
      </c>
    </row>
    <row r="3" spans="1:27" s="32" customFormat="1" ht="36.75" customHeight="1" x14ac:dyDescent="0.3">
      <c r="A3" s="26" t="s">
        <v>39</v>
      </c>
      <c r="B3" s="26" t="s">
        <v>37</v>
      </c>
      <c r="C3" s="27">
        <v>41340</v>
      </c>
      <c r="D3" s="28" t="s">
        <v>16</v>
      </c>
      <c r="E3" s="17">
        <v>4</v>
      </c>
      <c r="F3" s="17" t="s">
        <v>17</v>
      </c>
      <c r="G3" s="17" t="s">
        <v>18</v>
      </c>
      <c r="H3" s="18">
        <v>2</v>
      </c>
      <c r="I3" s="18">
        <v>4</v>
      </c>
      <c r="J3" s="18">
        <v>1</v>
      </c>
      <c r="K3" s="18">
        <v>4</v>
      </c>
      <c r="L3" s="18">
        <v>4</v>
      </c>
      <c r="M3" s="18" t="s">
        <v>19</v>
      </c>
      <c r="N3" s="19" t="s">
        <v>25</v>
      </c>
      <c r="O3" s="16">
        <v>46</v>
      </c>
      <c r="P3" s="29">
        <v>24198</v>
      </c>
      <c r="Q3" s="30">
        <v>41857</v>
      </c>
      <c r="R3" s="22">
        <f t="shared" si="0"/>
        <v>16</v>
      </c>
      <c r="S3" s="23" t="s">
        <v>20</v>
      </c>
      <c r="T3" s="31" t="s">
        <v>26</v>
      </c>
      <c r="U3" s="24" t="s">
        <v>21</v>
      </c>
      <c r="V3" s="24">
        <v>90</v>
      </c>
      <c r="W3" s="24" t="s">
        <v>22</v>
      </c>
      <c r="X3" s="71">
        <v>41674</v>
      </c>
      <c r="Y3" s="32" t="s">
        <v>35</v>
      </c>
    </row>
    <row r="4" spans="1:27" s="25" customFormat="1" x14ac:dyDescent="0.3">
      <c r="A4" s="33" t="s">
        <v>45</v>
      </c>
      <c r="B4" s="33" t="s">
        <v>37</v>
      </c>
      <c r="C4" s="15">
        <v>42914</v>
      </c>
      <c r="D4" s="34" t="s">
        <v>27</v>
      </c>
      <c r="E4" s="35">
        <v>4</v>
      </c>
      <c r="F4" s="35" t="s">
        <v>17</v>
      </c>
      <c r="G4" s="35" t="s">
        <v>18</v>
      </c>
      <c r="H4" s="36">
        <v>2</v>
      </c>
      <c r="I4" s="36">
        <v>2</v>
      </c>
      <c r="J4" s="36">
        <v>2</v>
      </c>
      <c r="K4" s="36">
        <v>4</v>
      </c>
      <c r="L4" s="36">
        <v>4</v>
      </c>
      <c r="M4" s="36" t="s">
        <v>19</v>
      </c>
      <c r="N4" s="37"/>
      <c r="O4" s="34"/>
      <c r="P4" s="38">
        <v>19362</v>
      </c>
      <c r="Q4" s="39">
        <v>43411</v>
      </c>
      <c r="R4" s="22">
        <f t="shared" si="0"/>
        <v>16</v>
      </c>
      <c r="S4" s="40" t="s">
        <v>20</v>
      </c>
      <c r="T4" s="31" t="s">
        <v>26</v>
      </c>
      <c r="U4" s="24" t="s">
        <v>21</v>
      </c>
      <c r="V4" s="24">
        <v>100</v>
      </c>
      <c r="W4" s="24" t="s">
        <v>22</v>
      </c>
      <c r="X4" s="72">
        <v>43160</v>
      </c>
      <c r="Y4" s="25" t="s">
        <v>76</v>
      </c>
    </row>
    <row r="5" spans="1:27" s="25" customFormat="1" ht="30" customHeight="1" x14ac:dyDescent="0.3">
      <c r="A5" s="41" t="s">
        <v>54</v>
      </c>
      <c r="B5" s="14" t="s">
        <v>37</v>
      </c>
      <c r="C5" s="15">
        <v>41072</v>
      </c>
      <c r="D5" s="28" t="s">
        <v>16</v>
      </c>
      <c r="E5" s="17">
        <v>4</v>
      </c>
      <c r="F5" s="17" t="s">
        <v>17</v>
      </c>
      <c r="G5" s="17" t="s">
        <v>18</v>
      </c>
      <c r="H5" s="18">
        <v>2</v>
      </c>
      <c r="I5" s="18">
        <v>4</v>
      </c>
      <c r="J5" s="18">
        <v>2</v>
      </c>
      <c r="K5" s="18">
        <v>4</v>
      </c>
      <c r="L5" s="18">
        <v>4</v>
      </c>
      <c r="M5" s="18" t="s">
        <v>19</v>
      </c>
      <c r="N5" s="19" t="s">
        <v>29</v>
      </c>
      <c r="O5" s="16">
        <v>42</v>
      </c>
      <c r="P5" s="20">
        <v>25803</v>
      </c>
      <c r="Q5" s="21">
        <v>41637</v>
      </c>
      <c r="R5" s="22">
        <f t="shared" si="0"/>
        <v>18</v>
      </c>
      <c r="S5" s="23" t="s">
        <v>28</v>
      </c>
      <c r="T5" s="31" t="s">
        <v>26</v>
      </c>
      <c r="U5" s="24" t="s">
        <v>65</v>
      </c>
      <c r="V5" s="24">
        <v>100</v>
      </c>
      <c r="W5" s="24" t="s">
        <v>22</v>
      </c>
      <c r="X5" s="73">
        <v>41289</v>
      </c>
      <c r="Y5" s="25" t="s">
        <v>77</v>
      </c>
      <c r="Z5" s="73">
        <v>41495</v>
      </c>
      <c r="AA5" s="25" t="s">
        <v>85</v>
      </c>
    </row>
    <row r="6" spans="1:27" s="32" customFormat="1" ht="22.5" customHeight="1" x14ac:dyDescent="0.3">
      <c r="A6" s="26" t="s">
        <v>40</v>
      </c>
      <c r="B6" s="26" t="s">
        <v>37</v>
      </c>
      <c r="C6" s="27">
        <v>41255</v>
      </c>
      <c r="D6" s="28" t="s">
        <v>16</v>
      </c>
      <c r="E6" s="17">
        <v>4</v>
      </c>
      <c r="F6" s="17" t="s">
        <v>17</v>
      </c>
      <c r="G6" s="17" t="s">
        <v>18</v>
      </c>
      <c r="H6" s="18">
        <v>4</v>
      </c>
      <c r="I6" s="18">
        <v>4</v>
      </c>
      <c r="J6" s="18">
        <v>4</v>
      </c>
      <c r="K6" s="18">
        <v>4</v>
      </c>
      <c r="L6" s="18">
        <v>4</v>
      </c>
      <c r="M6" s="18" t="s">
        <v>19</v>
      </c>
      <c r="N6" s="19" t="s">
        <v>30</v>
      </c>
      <c r="O6" s="16">
        <v>62</v>
      </c>
      <c r="P6" s="42">
        <v>18530</v>
      </c>
      <c r="Q6" s="21">
        <v>41832</v>
      </c>
      <c r="R6" s="22">
        <f t="shared" si="0"/>
        <v>19</v>
      </c>
      <c r="S6" s="23" t="s">
        <v>20</v>
      </c>
      <c r="T6" s="31" t="s">
        <v>62</v>
      </c>
      <c r="U6" s="24" t="s">
        <v>21</v>
      </c>
      <c r="V6" s="24">
        <v>90</v>
      </c>
      <c r="W6" s="24" t="s">
        <v>24</v>
      </c>
      <c r="X6" s="72">
        <v>41699</v>
      </c>
      <c r="Y6" s="32" t="s">
        <v>81</v>
      </c>
    </row>
    <row r="7" spans="1:27" s="32" customFormat="1" x14ac:dyDescent="0.3">
      <c r="A7" s="26" t="s">
        <v>41</v>
      </c>
      <c r="B7" s="26" t="s">
        <v>37</v>
      </c>
      <c r="C7" s="27">
        <v>41688</v>
      </c>
      <c r="D7" s="28" t="s">
        <v>27</v>
      </c>
      <c r="E7" s="43">
        <v>4</v>
      </c>
      <c r="F7" s="17" t="s">
        <v>17</v>
      </c>
      <c r="G7" s="43" t="s">
        <v>18</v>
      </c>
      <c r="H7" s="44">
        <v>1</v>
      </c>
      <c r="I7" s="44">
        <v>4</v>
      </c>
      <c r="J7" s="44">
        <v>1</v>
      </c>
      <c r="K7" s="44">
        <v>4</v>
      </c>
      <c r="L7" s="44">
        <v>4</v>
      </c>
      <c r="M7" s="44" t="s">
        <v>19</v>
      </c>
      <c r="N7" s="45"/>
      <c r="O7" s="28"/>
      <c r="P7" s="46">
        <v>25980</v>
      </c>
      <c r="Q7" s="21">
        <v>42318</v>
      </c>
      <c r="R7" s="22">
        <f t="shared" si="0"/>
        <v>20</v>
      </c>
      <c r="S7" s="47" t="s">
        <v>20</v>
      </c>
      <c r="T7" s="31" t="s">
        <v>26</v>
      </c>
      <c r="U7" s="43" t="s">
        <v>21</v>
      </c>
      <c r="V7" s="24">
        <v>90</v>
      </c>
      <c r="W7" s="24" t="s">
        <v>22</v>
      </c>
      <c r="X7" s="72">
        <v>42156</v>
      </c>
      <c r="Y7" s="32" t="s">
        <v>67</v>
      </c>
    </row>
    <row r="8" spans="1:27" s="32" customFormat="1" x14ac:dyDescent="0.3">
      <c r="A8" s="49" t="s">
        <v>49</v>
      </c>
      <c r="B8" s="49" t="s">
        <v>37</v>
      </c>
      <c r="C8" s="27">
        <v>42782</v>
      </c>
      <c r="D8" s="34" t="s">
        <v>16</v>
      </c>
      <c r="E8" s="35">
        <v>4</v>
      </c>
      <c r="F8" s="17" t="s">
        <v>17</v>
      </c>
      <c r="G8" s="35" t="s">
        <v>18</v>
      </c>
      <c r="H8" s="36">
        <v>2</v>
      </c>
      <c r="I8" s="36">
        <v>2</v>
      </c>
      <c r="J8" s="36">
        <v>1</v>
      </c>
      <c r="K8" s="36">
        <v>2</v>
      </c>
      <c r="L8" s="36">
        <v>4</v>
      </c>
      <c r="M8" s="36" t="s">
        <v>19</v>
      </c>
      <c r="N8" s="37"/>
      <c r="O8" s="34"/>
      <c r="P8" s="38">
        <v>18051</v>
      </c>
      <c r="Q8" s="50">
        <v>43438</v>
      </c>
      <c r="R8" s="22">
        <f t="shared" si="0"/>
        <v>21</v>
      </c>
      <c r="S8" s="40" t="s">
        <v>20</v>
      </c>
      <c r="T8" s="31" t="s">
        <v>26</v>
      </c>
      <c r="U8" s="24" t="s">
        <v>21</v>
      </c>
      <c r="V8" s="24">
        <v>100</v>
      </c>
      <c r="W8" s="24" t="s">
        <v>22</v>
      </c>
      <c r="X8" s="72">
        <v>43132</v>
      </c>
      <c r="Y8" s="32" t="s">
        <v>67</v>
      </c>
    </row>
    <row r="9" spans="1:27" s="25" customFormat="1" x14ac:dyDescent="0.3">
      <c r="A9" s="51" t="s">
        <v>51</v>
      </c>
      <c r="B9" s="51" t="s">
        <v>37</v>
      </c>
      <c r="C9" s="15">
        <v>42524</v>
      </c>
      <c r="D9" s="34" t="s">
        <v>27</v>
      </c>
      <c r="E9" s="35">
        <v>4</v>
      </c>
      <c r="F9" s="17" t="s">
        <v>17</v>
      </c>
      <c r="G9" s="35" t="s">
        <v>18</v>
      </c>
      <c r="H9" s="36">
        <v>2</v>
      </c>
      <c r="I9" s="36">
        <v>2</v>
      </c>
      <c r="J9" s="36">
        <v>2</v>
      </c>
      <c r="K9" s="36">
        <v>4</v>
      </c>
      <c r="L9" s="36">
        <v>4</v>
      </c>
      <c r="M9" s="36" t="s">
        <v>19</v>
      </c>
      <c r="N9" s="37"/>
      <c r="O9" s="34">
        <v>69</v>
      </c>
      <c r="P9" s="38">
        <v>18605</v>
      </c>
      <c r="Q9" s="52">
        <v>43224</v>
      </c>
      <c r="R9" s="22">
        <f t="shared" si="0"/>
        <v>23</v>
      </c>
      <c r="S9" s="40" t="s">
        <v>20</v>
      </c>
      <c r="T9" s="31" t="s">
        <v>26</v>
      </c>
      <c r="U9" s="24" t="s">
        <v>21</v>
      </c>
      <c r="V9" s="24">
        <v>70</v>
      </c>
      <c r="W9" s="24" t="s">
        <v>22</v>
      </c>
      <c r="X9" s="72">
        <v>43040</v>
      </c>
      <c r="Y9" s="25" t="s">
        <v>78</v>
      </c>
    </row>
    <row r="10" spans="1:27" s="32" customFormat="1" ht="26.25" customHeight="1" x14ac:dyDescent="0.3">
      <c r="A10" s="26" t="s">
        <v>50</v>
      </c>
      <c r="B10" s="26" t="s">
        <v>53</v>
      </c>
      <c r="C10" s="27">
        <v>41765</v>
      </c>
      <c r="D10" s="53" t="s">
        <v>27</v>
      </c>
      <c r="E10" s="47">
        <v>4</v>
      </c>
      <c r="F10" s="17" t="s">
        <v>17</v>
      </c>
      <c r="G10" s="43" t="s">
        <v>18</v>
      </c>
      <c r="H10" s="54">
        <v>2</v>
      </c>
      <c r="I10" s="54">
        <v>4</v>
      </c>
      <c r="J10" s="54">
        <v>2</v>
      </c>
      <c r="K10" s="54">
        <v>4</v>
      </c>
      <c r="L10" s="54">
        <v>4</v>
      </c>
      <c r="M10" s="54" t="s">
        <v>19</v>
      </c>
      <c r="N10" s="55"/>
      <c r="O10" s="53">
        <v>60</v>
      </c>
      <c r="P10" s="56">
        <v>21619</v>
      </c>
      <c r="Q10" s="50">
        <v>42558</v>
      </c>
      <c r="R10" s="22">
        <f t="shared" si="0"/>
        <v>26</v>
      </c>
      <c r="S10" s="47" t="s">
        <v>20</v>
      </c>
      <c r="T10" s="12" t="s">
        <v>26</v>
      </c>
      <c r="U10" s="47" t="s">
        <v>21</v>
      </c>
      <c r="V10" s="24">
        <v>90</v>
      </c>
      <c r="W10" s="24" t="s">
        <v>22</v>
      </c>
      <c r="X10" s="72">
        <v>42430</v>
      </c>
      <c r="Y10" s="32" t="s">
        <v>67</v>
      </c>
    </row>
    <row r="11" spans="1:27" s="32" customFormat="1" ht="28.8" x14ac:dyDescent="0.3">
      <c r="A11" s="26" t="s">
        <v>42</v>
      </c>
      <c r="B11" s="26" t="s">
        <v>37</v>
      </c>
      <c r="C11" s="27">
        <v>41556</v>
      </c>
      <c r="D11" s="57" t="s">
        <v>27</v>
      </c>
      <c r="E11" s="57">
        <v>4</v>
      </c>
      <c r="F11" s="17" t="s">
        <v>17</v>
      </c>
      <c r="G11" s="17" t="s">
        <v>18</v>
      </c>
      <c r="H11" s="58">
        <v>2</v>
      </c>
      <c r="I11" s="58">
        <v>4</v>
      </c>
      <c r="J11" s="58">
        <v>1</v>
      </c>
      <c r="K11" s="58">
        <v>4</v>
      </c>
      <c r="L11" s="58">
        <v>4</v>
      </c>
      <c r="M11" s="58" t="s">
        <v>19</v>
      </c>
      <c r="N11" s="59"/>
      <c r="O11" s="57">
        <v>68</v>
      </c>
      <c r="P11" s="60">
        <v>18687</v>
      </c>
      <c r="Q11" s="61">
        <v>42512</v>
      </c>
      <c r="R11" s="22">
        <f t="shared" si="0"/>
        <v>31</v>
      </c>
      <c r="S11" s="47" t="s">
        <v>28</v>
      </c>
      <c r="T11" s="12" t="s">
        <v>31</v>
      </c>
      <c r="U11" s="57" t="s">
        <v>21</v>
      </c>
      <c r="V11" s="24">
        <v>90</v>
      </c>
      <c r="W11" s="24" t="s">
        <v>22</v>
      </c>
      <c r="X11" s="72">
        <v>42370</v>
      </c>
      <c r="Y11" s="32" t="s">
        <v>79</v>
      </c>
    </row>
    <row r="12" spans="1:27" s="32" customFormat="1" ht="33" customHeight="1" x14ac:dyDescent="0.3">
      <c r="A12" s="26" t="s">
        <v>46</v>
      </c>
      <c r="B12" s="26" t="s">
        <v>53</v>
      </c>
      <c r="C12" s="27">
        <v>41243</v>
      </c>
      <c r="D12" s="28" t="s">
        <v>16</v>
      </c>
      <c r="E12" s="17">
        <v>4</v>
      </c>
      <c r="F12" s="17" t="s">
        <v>17</v>
      </c>
      <c r="G12" s="17" t="s">
        <v>18</v>
      </c>
      <c r="H12" s="18">
        <v>2</v>
      </c>
      <c r="I12" s="18">
        <v>4</v>
      </c>
      <c r="J12" s="18">
        <v>2</v>
      </c>
      <c r="K12" s="18">
        <v>4</v>
      </c>
      <c r="L12" s="18">
        <v>4</v>
      </c>
      <c r="M12" s="18" t="s">
        <v>69</v>
      </c>
      <c r="N12" s="19" t="s">
        <v>32</v>
      </c>
      <c r="O12" s="16">
        <v>63</v>
      </c>
      <c r="P12" s="42">
        <v>19762</v>
      </c>
      <c r="Q12" s="21">
        <v>42778</v>
      </c>
      <c r="R12" s="22">
        <f t="shared" si="0"/>
        <v>50</v>
      </c>
      <c r="S12" s="23" t="s">
        <v>28</v>
      </c>
      <c r="T12" s="31" t="s">
        <v>26</v>
      </c>
      <c r="U12" s="24" t="s">
        <v>21</v>
      </c>
      <c r="V12" s="24">
        <v>80</v>
      </c>
      <c r="W12" s="24" t="s">
        <v>24</v>
      </c>
      <c r="X12" s="72">
        <v>42401</v>
      </c>
      <c r="Y12" s="32" t="s">
        <v>80</v>
      </c>
    </row>
    <row r="13" spans="1:27" s="32" customFormat="1" x14ac:dyDescent="0.3">
      <c r="A13" s="26" t="s">
        <v>52</v>
      </c>
      <c r="B13" s="26" t="s">
        <v>53</v>
      </c>
      <c r="C13" s="27">
        <v>41302</v>
      </c>
      <c r="D13" s="28" t="s">
        <v>16</v>
      </c>
      <c r="E13" s="17">
        <v>4</v>
      </c>
      <c r="F13" s="17" t="s">
        <v>17</v>
      </c>
      <c r="G13" s="17" t="s">
        <v>18</v>
      </c>
      <c r="H13" s="18">
        <v>2</v>
      </c>
      <c r="I13" s="18">
        <v>4</v>
      </c>
      <c r="J13" s="18">
        <v>1</v>
      </c>
      <c r="K13" s="18">
        <v>4</v>
      </c>
      <c r="L13" s="18">
        <v>4</v>
      </c>
      <c r="M13" s="18" t="s">
        <v>19</v>
      </c>
      <c r="N13" s="19" t="s">
        <v>33</v>
      </c>
      <c r="O13" s="16">
        <v>60</v>
      </c>
      <c r="P13" s="20">
        <v>19299</v>
      </c>
      <c r="Q13" s="21">
        <v>43067</v>
      </c>
      <c r="R13" s="22">
        <f t="shared" si="0"/>
        <v>58</v>
      </c>
      <c r="S13" s="23" t="s">
        <v>28</v>
      </c>
      <c r="T13" s="31" t="s">
        <v>26</v>
      </c>
      <c r="U13" s="24" t="s">
        <v>21</v>
      </c>
      <c r="V13" s="24">
        <v>80</v>
      </c>
      <c r="W13" s="24" t="s">
        <v>22</v>
      </c>
      <c r="X13" s="72">
        <v>41730</v>
      </c>
      <c r="Y13" s="32" t="s">
        <v>81</v>
      </c>
    </row>
    <row r="14" spans="1:27" s="32" customFormat="1" ht="30.75" customHeight="1" x14ac:dyDescent="0.3">
      <c r="A14" s="26" t="s">
        <v>43</v>
      </c>
      <c r="B14" s="26" t="s">
        <v>37</v>
      </c>
      <c r="C14" s="27">
        <v>41536</v>
      </c>
      <c r="D14" s="53" t="s">
        <v>27</v>
      </c>
      <c r="E14" s="48">
        <v>4</v>
      </c>
      <c r="F14" s="17" t="s">
        <v>17</v>
      </c>
      <c r="G14" s="17" t="s">
        <v>18</v>
      </c>
      <c r="H14" s="62">
        <v>2</v>
      </c>
      <c r="I14" s="62">
        <v>4</v>
      </c>
      <c r="J14" s="62">
        <v>2</v>
      </c>
      <c r="K14" s="62">
        <v>4</v>
      </c>
      <c r="L14" s="62">
        <v>2</v>
      </c>
      <c r="M14" s="62" t="s">
        <v>70</v>
      </c>
      <c r="N14" s="59"/>
      <c r="O14" s="57">
        <v>28</v>
      </c>
      <c r="P14" s="63">
        <v>33247</v>
      </c>
      <c r="Q14" s="21" t="s">
        <v>73</v>
      </c>
      <c r="R14" s="22" t="b">
        <f>Q14=Q14=Q14</f>
        <v>0</v>
      </c>
      <c r="S14" s="47" t="s">
        <v>20</v>
      </c>
      <c r="T14" s="31" t="s">
        <v>26</v>
      </c>
      <c r="U14" s="24" t="s">
        <v>21</v>
      </c>
      <c r="V14" s="24">
        <v>100</v>
      </c>
      <c r="W14" s="24" t="s">
        <v>22</v>
      </c>
    </row>
    <row r="17" spans="1:25" s="10" customFormat="1" ht="115.2" x14ac:dyDescent="0.3">
      <c r="A17" s="13" t="s">
        <v>0</v>
      </c>
      <c r="B17" s="13" t="s">
        <v>61</v>
      </c>
      <c r="C17" s="1" t="s">
        <v>1</v>
      </c>
      <c r="D17" s="3" t="s">
        <v>2</v>
      </c>
      <c r="E17" s="3" t="s">
        <v>3</v>
      </c>
      <c r="F17" s="4" t="s">
        <v>4</v>
      </c>
      <c r="G17" s="4" t="s">
        <v>5</v>
      </c>
      <c r="H17" s="3" t="s">
        <v>55</v>
      </c>
      <c r="I17" s="3" t="s">
        <v>56</v>
      </c>
      <c r="J17" s="3" t="s">
        <v>57</v>
      </c>
      <c r="K17" s="3" t="s">
        <v>58</v>
      </c>
      <c r="L17" s="3" t="s">
        <v>59</v>
      </c>
      <c r="M17" s="3" t="s">
        <v>60</v>
      </c>
      <c r="N17" s="5" t="s">
        <v>6</v>
      </c>
      <c r="O17" s="3" t="s">
        <v>7</v>
      </c>
      <c r="P17" s="6" t="s">
        <v>8</v>
      </c>
      <c r="Q17" s="7" t="s">
        <v>9</v>
      </c>
      <c r="R17" s="8" t="s">
        <v>10</v>
      </c>
      <c r="S17" s="9" t="s">
        <v>11</v>
      </c>
      <c r="T17" s="6" t="s">
        <v>12</v>
      </c>
      <c r="U17" s="6" t="s">
        <v>13</v>
      </c>
      <c r="V17" s="6" t="s">
        <v>14</v>
      </c>
      <c r="W17" s="6" t="s">
        <v>15</v>
      </c>
    </row>
    <row r="18" spans="1:25" s="32" customFormat="1" ht="64.5" customHeight="1" x14ac:dyDescent="0.3">
      <c r="A18" s="64" t="s">
        <v>44</v>
      </c>
      <c r="B18" s="64" t="s">
        <v>37</v>
      </c>
      <c r="C18" s="15">
        <v>40934</v>
      </c>
      <c r="D18" s="43" t="s">
        <v>16</v>
      </c>
      <c r="E18" s="17">
        <v>4</v>
      </c>
      <c r="F18" s="17" t="s">
        <v>17</v>
      </c>
      <c r="G18" s="17" t="s">
        <v>18</v>
      </c>
      <c r="H18" s="18">
        <v>2</v>
      </c>
      <c r="I18" s="18">
        <v>4</v>
      </c>
      <c r="J18" s="18">
        <v>2</v>
      </c>
      <c r="K18" s="18">
        <v>4</v>
      </c>
      <c r="L18" s="18">
        <v>2</v>
      </c>
      <c r="M18" s="18" t="s">
        <v>71</v>
      </c>
      <c r="N18" s="19" t="s">
        <v>23</v>
      </c>
      <c r="O18" s="16">
        <v>61</v>
      </c>
      <c r="P18" s="42">
        <v>18507</v>
      </c>
      <c r="Q18" s="65">
        <v>40995</v>
      </c>
      <c r="R18" s="22">
        <f>DATEDIF(C18,Q18,"m")</f>
        <v>2</v>
      </c>
      <c r="S18" s="23" t="s">
        <v>20</v>
      </c>
      <c r="T18" s="31" t="s">
        <v>64</v>
      </c>
      <c r="U18" s="24" t="s">
        <v>63</v>
      </c>
      <c r="V18" s="24">
        <v>80</v>
      </c>
      <c r="W18" s="24" t="s">
        <v>24</v>
      </c>
      <c r="X18" s="32" t="s">
        <v>67</v>
      </c>
      <c r="Y18" s="32" t="s">
        <v>67</v>
      </c>
    </row>
    <row r="19" spans="1:25" s="32" customFormat="1" ht="43.5" customHeight="1" x14ac:dyDescent="0.3">
      <c r="A19" s="26" t="s">
        <v>47</v>
      </c>
      <c r="B19" s="26" t="s">
        <v>37</v>
      </c>
      <c r="C19" s="27">
        <v>42009</v>
      </c>
      <c r="D19" s="48" t="s">
        <v>27</v>
      </c>
      <c r="E19" s="48">
        <v>4</v>
      </c>
      <c r="F19" s="17" t="s">
        <v>17</v>
      </c>
      <c r="G19" s="43" t="s">
        <v>18</v>
      </c>
      <c r="H19" s="62">
        <v>2</v>
      </c>
      <c r="I19" s="62">
        <v>1</v>
      </c>
      <c r="J19" s="62">
        <v>2</v>
      </c>
      <c r="K19" s="62">
        <v>4</v>
      </c>
      <c r="L19" s="62">
        <v>4</v>
      </c>
      <c r="M19" s="62" t="s">
        <v>19</v>
      </c>
      <c r="N19" s="66"/>
      <c r="O19" s="53">
        <v>67</v>
      </c>
      <c r="P19" s="38">
        <v>17348</v>
      </c>
      <c r="Q19" s="67">
        <v>42088</v>
      </c>
      <c r="R19" s="22">
        <f>DATEDIF(C19,Q19,"m")</f>
        <v>2</v>
      </c>
      <c r="S19" s="47" t="s">
        <v>28</v>
      </c>
      <c r="T19" s="12" t="s">
        <v>34</v>
      </c>
      <c r="U19" s="48" t="s">
        <v>35</v>
      </c>
      <c r="V19" s="24">
        <v>70</v>
      </c>
      <c r="W19" s="24" t="s">
        <v>24</v>
      </c>
      <c r="X19" s="32" t="s">
        <v>67</v>
      </c>
      <c r="Y19" s="32" t="s">
        <v>67</v>
      </c>
    </row>
    <row r="20" spans="1:25" s="32" customFormat="1" ht="32.25" customHeight="1" x14ac:dyDescent="0.3">
      <c r="A20" s="68" t="s">
        <v>48</v>
      </c>
      <c r="B20" s="68" t="s">
        <v>37</v>
      </c>
      <c r="C20" s="15">
        <v>43017</v>
      </c>
      <c r="D20" s="48" t="s">
        <v>27</v>
      </c>
      <c r="E20" s="48">
        <v>4</v>
      </c>
      <c r="F20" s="48" t="s">
        <v>17</v>
      </c>
      <c r="G20" s="48" t="s">
        <v>18</v>
      </c>
      <c r="H20" s="62">
        <v>2</v>
      </c>
      <c r="I20" s="62">
        <v>2</v>
      </c>
      <c r="J20" s="62">
        <v>2</v>
      </c>
      <c r="K20" s="62" t="s">
        <v>36</v>
      </c>
      <c r="L20" s="62">
        <v>4</v>
      </c>
      <c r="M20" s="62" t="s">
        <v>72</v>
      </c>
      <c r="N20" s="66"/>
      <c r="O20" s="53">
        <v>70</v>
      </c>
      <c r="P20" s="38">
        <v>17355</v>
      </c>
      <c r="Q20" s="69">
        <v>43091</v>
      </c>
      <c r="R20" s="22">
        <f>DATEDIF(C20,Q20,"m")</f>
        <v>2</v>
      </c>
      <c r="S20" s="47" t="s">
        <v>20</v>
      </c>
      <c r="T20" s="70" t="s">
        <v>63</v>
      </c>
      <c r="U20" s="48" t="s">
        <v>63</v>
      </c>
      <c r="V20" s="24">
        <v>50</v>
      </c>
      <c r="W20" s="24" t="s">
        <v>24</v>
      </c>
      <c r="X20" s="32" t="s">
        <v>67</v>
      </c>
      <c r="Y20" s="32" t="s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B02D-CE44-4742-BD98-67BDE4FD574B}">
  <dimension ref="A1:P17"/>
  <sheetViews>
    <sheetView tabSelected="1" topLeftCell="A10" workbookViewId="0">
      <selection activeCell="P13" sqref="P13"/>
    </sheetView>
  </sheetViews>
  <sheetFormatPr defaultColWidth="10.77734375" defaultRowHeight="13.8" x14ac:dyDescent="0.3"/>
  <cols>
    <col min="1" max="16384" width="10.77734375" style="77"/>
  </cols>
  <sheetData>
    <row r="1" spans="1:16" ht="40.200000000000003" thickBot="1" x14ac:dyDescent="0.35">
      <c r="A1" s="74" t="s">
        <v>86</v>
      </c>
      <c r="B1" s="75" t="s">
        <v>119</v>
      </c>
      <c r="C1" s="75" t="s">
        <v>87</v>
      </c>
      <c r="D1" s="75" t="s">
        <v>88</v>
      </c>
      <c r="E1" s="75" t="s">
        <v>89</v>
      </c>
      <c r="F1" s="75" t="s">
        <v>90</v>
      </c>
      <c r="G1" s="75" t="s">
        <v>91</v>
      </c>
      <c r="H1" s="75" t="s">
        <v>92</v>
      </c>
      <c r="I1" s="76" t="s">
        <v>116</v>
      </c>
      <c r="J1" s="76" t="s">
        <v>117</v>
      </c>
      <c r="K1" s="76" t="s">
        <v>93</v>
      </c>
      <c r="L1" s="76" t="s">
        <v>118</v>
      </c>
      <c r="M1" s="75" t="s">
        <v>94</v>
      </c>
      <c r="N1" s="75" t="s">
        <v>95</v>
      </c>
      <c r="O1" s="75" t="s">
        <v>13</v>
      </c>
      <c r="P1" s="75" t="s">
        <v>96</v>
      </c>
    </row>
    <row r="2" spans="1:16" ht="40.200000000000003" thickBot="1" x14ac:dyDescent="0.35">
      <c r="A2" s="78" t="s">
        <v>38</v>
      </c>
      <c r="B2" s="81" t="s">
        <v>120</v>
      </c>
      <c r="C2" s="79" t="s">
        <v>20</v>
      </c>
      <c r="D2" s="79">
        <v>42</v>
      </c>
      <c r="E2" s="79">
        <v>90</v>
      </c>
      <c r="F2" s="79" t="s">
        <v>97</v>
      </c>
      <c r="G2" s="79" t="s">
        <v>98</v>
      </c>
      <c r="H2" s="79">
        <v>13</v>
      </c>
      <c r="I2" s="79" t="s">
        <v>99</v>
      </c>
      <c r="J2" s="79" t="s">
        <v>100</v>
      </c>
      <c r="K2" s="79" t="s">
        <v>99</v>
      </c>
      <c r="L2" s="79" t="s">
        <v>98</v>
      </c>
      <c r="M2" s="79" t="s">
        <v>98</v>
      </c>
      <c r="N2" s="79" t="s">
        <v>101</v>
      </c>
      <c r="O2" s="79" t="s">
        <v>102</v>
      </c>
      <c r="P2" s="79" t="s">
        <v>19</v>
      </c>
    </row>
    <row r="3" spans="1:16" ht="40.200000000000003" thickBot="1" x14ac:dyDescent="0.35">
      <c r="A3" s="78" t="s">
        <v>39</v>
      </c>
      <c r="B3" s="81" t="s">
        <v>121</v>
      </c>
      <c r="C3" s="79" t="s">
        <v>20</v>
      </c>
      <c r="D3" s="79">
        <v>47</v>
      </c>
      <c r="E3" s="79">
        <v>90</v>
      </c>
      <c r="F3" s="79" t="s">
        <v>97</v>
      </c>
      <c r="G3" s="79" t="s">
        <v>98</v>
      </c>
      <c r="H3" s="79">
        <v>16</v>
      </c>
      <c r="I3" s="79" t="s">
        <v>99</v>
      </c>
      <c r="J3" s="79" t="s">
        <v>100</v>
      </c>
      <c r="K3" s="79" t="s">
        <v>103</v>
      </c>
      <c r="L3" s="79" t="s">
        <v>104</v>
      </c>
      <c r="M3" s="79" t="s">
        <v>104</v>
      </c>
      <c r="N3" s="79" t="s">
        <v>101</v>
      </c>
      <c r="O3" s="79" t="s">
        <v>102</v>
      </c>
      <c r="P3" s="79">
        <v>10</v>
      </c>
    </row>
    <row r="4" spans="1:16" ht="40.200000000000003" thickBot="1" x14ac:dyDescent="0.35">
      <c r="A4" s="78" t="s">
        <v>45</v>
      </c>
      <c r="B4" s="81" t="s">
        <v>122</v>
      </c>
      <c r="C4" s="79" t="s">
        <v>20</v>
      </c>
      <c r="D4" s="79">
        <v>64</v>
      </c>
      <c r="E4" s="79">
        <v>100</v>
      </c>
      <c r="F4" s="79" t="s">
        <v>97</v>
      </c>
      <c r="G4" s="79" t="s">
        <v>98</v>
      </c>
      <c r="H4" s="79">
        <v>16</v>
      </c>
      <c r="I4" s="79" t="s">
        <v>99</v>
      </c>
      <c r="J4" s="79" t="s">
        <v>98</v>
      </c>
      <c r="K4" s="79" t="s">
        <v>99</v>
      </c>
      <c r="L4" s="79" t="s">
        <v>98</v>
      </c>
      <c r="M4" s="79" t="s">
        <v>104</v>
      </c>
      <c r="N4" s="79" t="s">
        <v>101</v>
      </c>
      <c r="O4" s="79" t="s">
        <v>102</v>
      </c>
      <c r="P4" s="79">
        <v>8</v>
      </c>
    </row>
    <row r="5" spans="1:16" ht="40.200000000000003" thickBot="1" x14ac:dyDescent="0.35">
      <c r="A5" s="78" t="s">
        <v>54</v>
      </c>
      <c r="B5" s="81" t="s">
        <v>123</v>
      </c>
      <c r="C5" s="79" t="s">
        <v>28</v>
      </c>
      <c r="D5" s="79">
        <v>42</v>
      </c>
      <c r="E5" s="79">
        <v>100</v>
      </c>
      <c r="F5" s="79" t="s">
        <v>97</v>
      </c>
      <c r="G5" s="79" t="s">
        <v>98</v>
      </c>
      <c r="H5" s="79">
        <v>18</v>
      </c>
      <c r="I5" s="79" t="s">
        <v>99</v>
      </c>
      <c r="J5" s="79" t="s">
        <v>100</v>
      </c>
      <c r="K5" s="79" t="s">
        <v>99</v>
      </c>
      <c r="L5" s="79" t="s">
        <v>98</v>
      </c>
      <c r="M5" s="79" t="s">
        <v>104</v>
      </c>
      <c r="N5" s="79" t="s">
        <v>101</v>
      </c>
      <c r="O5" s="79" t="s">
        <v>105</v>
      </c>
      <c r="P5" s="79">
        <v>6</v>
      </c>
    </row>
    <row r="6" spans="1:16" ht="40.200000000000003" thickBot="1" x14ac:dyDescent="0.35">
      <c r="A6" s="78" t="s">
        <v>40</v>
      </c>
      <c r="B6" s="81" t="s">
        <v>124</v>
      </c>
      <c r="C6" s="79" t="s">
        <v>20</v>
      </c>
      <c r="D6" s="79">
        <v>62</v>
      </c>
      <c r="E6" s="79">
        <v>90</v>
      </c>
      <c r="F6" s="79" t="s">
        <v>97</v>
      </c>
      <c r="G6" s="79" t="s">
        <v>98</v>
      </c>
      <c r="H6" s="79">
        <v>19</v>
      </c>
      <c r="I6" s="79" t="s">
        <v>100</v>
      </c>
      <c r="J6" s="79" t="s">
        <v>100</v>
      </c>
      <c r="K6" s="79" t="s">
        <v>100</v>
      </c>
      <c r="L6" s="79" t="s">
        <v>98</v>
      </c>
      <c r="M6" s="79" t="s">
        <v>98</v>
      </c>
      <c r="N6" s="79" t="s">
        <v>106</v>
      </c>
      <c r="O6" s="79" t="s">
        <v>102</v>
      </c>
      <c r="P6" s="79">
        <v>14</v>
      </c>
    </row>
    <row r="7" spans="1:16" ht="40.200000000000003" thickBot="1" x14ac:dyDescent="0.35">
      <c r="A7" s="78" t="s">
        <v>41</v>
      </c>
      <c r="B7" s="81" t="s">
        <v>125</v>
      </c>
      <c r="C7" s="79" t="s">
        <v>20</v>
      </c>
      <c r="D7" s="79">
        <v>43</v>
      </c>
      <c r="E7" s="79">
        <v>90</v>
      </c>
      <c r="F7" s="79" t="s">
        <v>97</v>
      </c>
      <c r="G7" s="79" t="s">
        <v>98</v>
      </c>
      <c r="H7" s="79">
        <v>20</v>
      </c>
      <c r="I7" s="79" t="s">
        <v>103</v>
      </c>
      <c r="J7" s="79" t="s">
        <v>100</v>
      </c>
      <c r="K7" s="79" t="s">
        <v>103</v>
      </c>
      <c r="L7" s="79" t="s">
        <v>98</v>
      </c>
      <c r="M7" s="79" t="s">
        <v>104</v>
      </c>
      <c r="N7" s="79" t="s">
        <v>101</v>
      </c>
      <c r="O7" s="79" t="s">
        <v>102</v>
      </c>
      <c r="P7" s="79">
        <v>15</v>
      </c>
    </row>
    <row r="8" spans="1:16" ht="40.200000000000003" thickBot="1" x14ac:dyDescent="0.35">
      <c r="A8" s="78" t="s">
        <v>49</v>
      </c>
      <c r="B8" s="81" t="s">
        <v>126</v>
      </c>
      <c r="C8" s="79" t="s">
        <v>20</v>
      </c>
      <c r="D8" s="79">
        <v>68</v>
      </c>
      <c r="E8" s="79">
        <v>100</v>
      </c>
      <c r="F8" s="79" t="s">
        <v>97</v>
      </c>
      <c r="G8" s="79" t="s">
        <v>98</v>
      </c>
      <c r="H8" s="79">
        <v>21</v>
      </c>
      <c r="I8" s="79" t="s">
        <v>99</v>
      </c>
      <c r="J8" s="79" t="s">
        <v>98</v>
      </c>
      <c r="K8" s="79" t="s">
        <v>103</v>
      </c>
      <c r="L8" s="79" t="s">
        <v>98</v>
      </c>
      <c r="M8" s="79" t="s">
        <v>104</v>
      </c>
      <c r="N8" s="79" t="s">
        <v>101</v>
      </c>
      <c r="O8" s="79" t="s">
        <v>102</v>
      </c>
      <c r="P8" s="79">
        <v>12</v>
      </c>
    </row>
    <row r="9" spans="1:16" ht="40.200000000000003" thickBot="1" x14ac:dyDescent="0.35">
      <c r="A9" s="78" t="s">
        <v>51</v>
      </c>
      <c r="B9" s="81" t="s">
        <v>127</v>
      </c>
      <c r="C9" s="79" t="s">
        <v>20</v>
      </c>
      <c r="D9" s="79">
        <v>66</v>
      </c>
      <c r="E9" s="79">
        <v>70</v>
      </c>
      <c r="F9" s="79" t="s">
        <v>97</v>
      </c>
      <c r="G9" s="79" t="s">
        <v>98</v>
      </c>
      <c r="H9" s="79">
        <v>23</v>
      </c>
      <c r="I9" s="79" t="s">
        <v>99</v>
      </c>
      <c r="J9" s="79" t="s">
        <v>98</v>
      </c>
      <c r="K9" s="79" t="s">
        <v>99</v>
      </c>
      <c r="L9" s="79" t="s">
        <v>104</v>
      </c>
      <c r="M9" s="79" t="s">
        <v>104</v>
      </c>
      <c r="N9" s="79" t="s">
        <v>101</v>
      </c>
      <c r="O9" s="79" t="s">
        <v>102</v>
      </c>
      <c r="P9" s="79">
        <v>16</v>
      </c>
    </row>
    <row r="10" spans="1:16" ht="40.200000000000003" thickBot="1" x14ac:dyDescent="0.35">
      <c r="A10" s="78" t="s">
        <v>107</v>
      </c>
      <c r="B10" s="81" t="s">
        <v>128</v>
      </c>
      <c r="C10" s="79" t="s">
        <v>20</v>
      </c>
      <c r="D10" s="79">
        <v>55</v>
      </c>
      <c r="E10" s="79">
        <v>90</v>
      </c>
      <c r="F10" s="79" t="s">
        <v>97</v>
      </c>
      <c r="G10" s="79" t="s">
        <v>98</v>
      </c>
      <c r="H10" s="79">
        <v>26</v>
      </c>
      <c r="I10" s="79" t="s">
        <v>99</v>
      </c>
      <c r="J10" s="79" t="s">
        <v>100</v>
      </c>
      <c r="K10" s="79" t="s">
        <v>99</v>
      </c>
      <c r="L10" s="79" t="s">
        <v>104</v>
      </c>
      <c r="M10" s="79" t="s">
        <v>104</v>
      </c>
      <c r="N10" s="79" t="s">
        <v>101</v>
      </c>
      <c r="O10" s="79" t="s">
        <v>102</v>
      </c>
      <c r="P10" s="79">
        <v>21</v>
      </c>
    </row>
    <row r="11" spans="1:16" ht="40.200000000000003" thickBot="1" x14ac:dyDescent="0.35">
      <c r="A11" s="78" t="s">
        <v>108</v>
      </c>
      <c r="B11" s="81" t="s">
        <v>129</v>
      </c>
      <c r="C11" s="79" t="s">
        <v>28</v>
      </c>
      <c r="D11" s="79">
        <v>62</v>
      </c>
      <c r="E11" s="79">
        <v>90</v>
      </c>
      <c r="F11" s="79" t="s">
        <v>97</v>
      </c>
      <c r="G11" s="79" t="s">
        <v>98</v>
      </c>
      <c r="H11" s="79">
        <v>31</v>
      </c>
      <c r="I11" s="79" t="s">
        <v>99</v>
      </c>
      <c r="J11" s="79" t="s">
        <v>100</v>
      </c>
      <c r="K11" s="79" t="s">
        <v>103</v>
      </c>
      <c r="L11" s="79" t="s">
        <v>98</v>
      </c>
      <c r="M11" s="79" t="s">
        <v>104</v>
      </c>
      <c r="N11" s="79" t="s">
        <v>101</v>
      </c>
      <c r="O11" s="79" t="s">
        <v>102</v>
      </c>
      <c r="P11" s="79">
        <v>26</v>
      </c>
    </row>
    <row r="12" spans="1:16" ht="40.200000000000003" thickBot="1" x14ac:dyDescent="0.35">
      <c r="A12" s="78" t="s">
        <v>109</v>
      </c>
      <c r="B12" s="81" t="s">
        <v>130</v>
      </c>
      <c r="C12" s="79" t="s">
        <v>28</v>
      </c>
      <c r="D12" s="79">
        <v>58</v>
      </c>
      <c r="E12" s="79">
        <v>80</v>
      </c>
      <c r="F12" s="79" t="s">
        <v>97</v>
      </c>
      <c r="G12" s="79" t="s">
        <v>98</v>
      </c>
      <c r="H12" s="79">
        <v>50</v>
      </c>
      <c r="I12" s="79" t="s">
        <v>99</v>
      </c>
      <c r="J12" s="79" t="s">
        <v>100</v>
      </c>
      <c r="K12" s="79" t="s">
        <v>99</v>
      </c>
      <c r="L12" s="79" t="s">
        <v>104</v>
      </c>
      <c r="M12" s="79" t="s">
        <v>98</v>
      </c>
      <c r="N12" s="79" t="s">
        <v>101</v>
      </c>
      <c r="O12" s="79" t="s">
        <v>102</v>
      </c>
      <c r="P12" s="79">
        <v>37</v>
      </c>
    </row>
    <row r="13" spans="1:16" ht="40.200000000000003" thickBot="1" x14ac:dyDescent="0.35">
      <c r="A13" s="78" t="s">
        <v>110</v>
      </c>
      <c r="B13" s="81" t="s">
        <v>131</v>
      </c>
      <c r="C13" s="79" t="s">
        <v>28</v>
      </c>
      <c r="D13" s="79">
        <v>61</v>
      </c>
      <c r="E13" s="79">
        <v>80</v>
      </c>
      <c r="F13" s="79" t="s">
        <v>97</v>
      </c>
      <c r="G13" s="79" t="s">
        <v>98</v>
      </c>
      <c r="H13" s="79">
        <v>58</v>
      </c>
      <c r="I13" s="79" t="s">
        <v>99</v>
      </c>
      <c r="J13" s="79" t="s">
        <v>100</v>
      </c>
      <c r="K13" s="79" t="s">
        <v>103</v>
      </c>
      <c r="L13" s="79" t="s">
        <v>98</v>
      </c>
      <c r="M13" s="79" t="s">
        <v>104</v>
      </c>
      <c r="N13" s="79" t="s">
        <v>101</v>
      </c>
      <c r="O13" s="79" t="s">
        <v>102</v>
      </c>
      <c r="P13" s="79">
        <v>14</v>
      </c>
    </row>
    <row r="14" spans="1:16" ht="40.200000000000003" thickBot="1" x14ac:dyDescent="0.35">
      <c r="A14" s="78" t="s">
        <v>111</v>
      </c>
      <c r="B14" s="81" t="s">
        <v>132</v>
      </c>
      <c r="C14" s="79" t="s">
        <v>20</v>
      </c>
      <c r="D14" s="79">
        <v>22</v>
      </c>
      <c r="E14" s="79">
        <v>100</v>
      </c>
      <c r="F14" s="79" t="s">
        <v>97</v>
      </c>
      <c r="G14" s="79" t="s">
        <v>98</v>
      </c>
      <c r="H14" s="80" t="s">
        <v>112</v>
      </c>
      <c r="I14" s="79" t="s">
        <v>99</v>
      </c>
      <c r="J14" s="79" t="s">
        <v>100</v>
      </c>
      <c r="K14" s="79" t="s">
        <v>99</v>
      </c>
      <c r="L14" s="79" t="s">
        <v>98</v>
      </c>
      <c r="M14" s="79" t="s">
        <v>104</v>
      </c>
      <c r="N14" s="79" t="s">
        <v>101</v>
      </c>
      <c r="O14" s="79" t="s">
        <v>102</v>
      </c>
      <c r="P14" s="79"/>
    </row>
    <row r="15" spans="1:16" ht="40.200000000000003" thickBot="1" x14ac:dyDescent="0.35">
      <c r="A15" s="78" t="s">
        <v>44</v>
      </c>
      <c r="B15" s="81" t="s">
        <v>133</v>
      </c>
      <c r="C15" s="79" t="s">
        <v>20</v>
      </c>
      <c r="D15" s="79">
        <v>62</v>
      </c>
      <c r="E15" s="79">
        <v>80</v>
      </c>
      <c r="F15" s="79" t="s">
        <v>97</v>
      </c>
      <c r="G15" s="79" t="s">
        <v>98</v>
      </c>
      <c r="H15" s="79">
        <v>2</v>
      </c>
      <c r="I15" s="79" t="s">
        <v>99</v>
      </c>
      <c r="J15" s="79" t="s">
        <v>100</v>
      </c>
      <c r="K15" s="79" t="s">
        <v>99</v>
      </c>
      <c r="L15" s="79" t="s">
        <v>104</v>
      </c>
      <c r="M15" s="79" t="s">
        <v>98</v>
      </c>
      <c r="N15" s="79" t="s">
        <v>113</v>
      </c>
      <c r="O15" s="79" t="s">
        <v>98</v>
      </c>
      <c r="P15" s="79">
        <v>2</v>
      </c>
    </row>
    <row r="16" spans="1:16" ht="27" thickBot="1" x14ac:dyDescent="0.35">
      <c r="A16" s="78" t="s">
        <v>47</v>
      </c>
      <c r="B16" s="81" t="s">
        <v>134</v>
      </c>
      <c r="C16" s="79" t="s">
        <v>28</v>
      </c>
      <c r="D16" s="79">
        <v>68</v>
      </c>
      <c r="E16" s="79">
        <v>70</v>
      </c>
      <c r="F16" s="79" t="s">
        <v>97</v>
      </c>
      <c r="G16" s="79" t="s">
        <v>98</v>
      </c>
      <c r="H16" s="79">
        <v>2</v>
      </c>
      <c r="I16" s="79" t="s">
        <v>99</v>
      </c>
      <c r="J16" s="79" t="s">
        <v>104</v>
      </c>
      <c r="K16" s="79" t="s">
        <v>99</v>
      </c>
      <c r="L16" s="79" t="s">
        <v>98</v>
      </c>
      <c r="M16" s="79" t="s">
        <v>98</v>
      </c>
      <c r="N16" s="79" t="s">
        <v>114</v>
      </c>
      <c r="O16" s="79" t="s">
        <v>19</v>
      </c>
      <c r="P16" s="79">
        <v>2</v>
      </c>
    </row>
    <row r="17" spans="1:16" ht="14.4" thickBot="1" x14ac:dyDescent="0.35">
      <c r="A17" s="78" t="s">
        <v>48</v>
      </c>
      <c r="B17" s="82" t="s">
        <v>135</v>
      </c>
      <c r="C17" s="79" t="s">
        <v>20</v>
      </c>
      <c r="D17" s="79">
        <v>70</v>
      </c>
      <c r="E17" s="79">
        <v>50</v>
      </c>
      <c r="F17" s="79" t="s">
        <v>97</v>
      </c>
      <c r="G17" s="79" t="s">
        <v>98</v>
      </c>
      <c r="H17" s="79">
        <v>2</v>
      </c>
      <c r="I17" s="79" t="s">
        <v>99</v>
      </c>
      <c r="J17" s="79" t="s">
        <v>98</v>
      </c>
      <c r="K17" s="79" t="s">
        <v>99</v>
      </c>
      <c r="L17" s="79" t="s">
        <v>104</v>
      </c>
      <c r="M17" s="79" t="s">
        <v>98</v>
      </c>
      <c r="N17" s="79" t="s">
        <v>115</v>
      </c>
      <c r="O17" s="79" t="s">
        <v>115</v>
      </c>
      <c r="P17" s="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Metka Novak</dc:creator>
  <cp:lastModifiedBy>Михаил Раевский</cp:lastModifiedBy>
  <dcterms:created xsi:type="dcterms:W3CDTF">2019-02-01T07:37:29Z</dcterms:created>
  <dcterms:modified xsi:type="dcterms:W3CDTF">2021-05-07T14:25:54Z</dcterms:modified>
</cp:coreProperties>
</file>