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TMO University\Inform\Lab\lab5\"/>
    </mc:Choice>
  </mc:AlternateContent>
  <xr:revisionPtr revIDLastSave="0" documentId="13_ncr:1_{C19EA358-1C30-4953-90CB-90D8A8E96B84}" xr6:coauthVersionLast="47" xr6:coauthVersionMax="47" xr10:uidLastSave="{00000000-0000-0000-0000-000000000000}"/>
  <bookViews>
    <workbookView xWindow="-98" yWindow="-98" windowWidth="21795" windowHeight="12975" xr2:uid="{57207867-B5EB-47A0-A1FF-A556F9E62F8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1" l="1"/>
  <c r="O29" i="1"/>
  <c r="O36" i="1"/>
  <c r="O43" i="1"/>
  <c r="O50" i="1"/>
  <c r="O57" i="1"/>
  <c r="AF41" i="1"/>
  <c r="AF52" i="1"/>
  <c r="AF55" i="1"/>
  <c r="AF53" i="1"/>
  <c r="AA48" i="1"/>
  <c r="AF48" i="1"/>
  <c r="AF45" i="1"/>
  <c r="AF46" i="1"/>
  <c r="AF39" i="1"/>
  <c r="AF38" i="1"/>
  <c r="AF32" i="1"/>
  <c r="F15" i="1"/>
  <c r="F14" i="1"/>
  <c r="F13" i="1"/>
  <c r="F12" i="1"/>
  <c r="F11" i="1"/>
  <c r="F10" i="1"/>
  <c r="B10" i="1"/>
  <c r="C15" i="1"/>
  <c r="C14" i="1"/>
  <c r="C13" i="1"/>
  <c r="C12" i="1"/>
  <c r="C11" i="1"/>
  <c r="C10" i="1"/>
  <c r="C9" i="1"/>
  <c r="C8" i="1"/>
  <c r="C7" i="1"/>
  <c r="C6" i="1"/>
  <c r="C5" i="1"/>
  <c r="C4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<sst xmlns="http://schemas.openxmlformats.org/spreadsheetml/2006/main" count="363" uniqueCount="63">
  <si>
    <t xml:space="preserve">X1 = </t>
  </si>
  <si>
    <t xml:space="preserve">X2 = </t>
  </si>
  <si>
    <t xml:space="preserve">X3 = </t>
  </si>
  <si>
    <t xml:space="preserve">X4 = </t>
  </si>
  <si>
    <t xml:space="preserve">X5 = </t>
  </si>
  <si>
    <t xml:space="preserve">X6 = </t>
  </si>
  <si>
    <t xml:space="preserve">X7 = </t>
  </si>
  <si>
    <t xml:space="preserve">X8 = </t>
  </si>
  <si>
    <t xml:space="preserve">X9 = </t>
  </si>
  <si>
    <t xml:space="preserve">X10 = </t>
  </si>
  <si>
    <t xml:space="preserve">X11 = </t>
  </si>
  <si>
    <t xml:space="preserve">X12 = </t>
  </si>
  <si>
    <t xml:space="preserve">A = </t>
  </si>
  <si>
    <t xml:space="preserve">C = </t>
  </si>
  <si>
    <t xml:space="preserve">A + C = </t>
  </si>
  <si>
    <t xml:space="preserve">A + C + C = </t>
  </si>
  <si>
    <t xml:space="preserve">C - A = </t>
  </si>
  <si>
    <t xml:space="preserve">65536 - X4 = </t>
  </si>
  <si>
    <t xml:space="preserve">B1 = </t>
  </si>
  <si>
    <t xml:space="preserve">B2 = </t>
  </si>
  <si>
    <t xml:space="preserve">B3 = </t>
  </si>
  <si>
    <t xml:space="preserve">B4 = </t>
  </si>
  <si>
    <t xml:space="preserve">B5 = </t>
  </si>
  <si>
    <t xml:space="preserve">B6 = </t>
  </si>
  <si>
    <t xml:space="preserve">B7 = </t>
  </si>
  <si>
    <t xml:space="preserve">B8 = </t>
  </si>
  <si>
    <t xml:space="preserve">B9 = </t>
  </si>
  <si>
    <t xml:space="preserve">B10 = </t>
  </si>
  <si>
    <t xml:space="preserve">B11 = </t>
  </si>
  <si>
    <t xml:space="preserve">B12 = </t>
  </si>
  <si>
    <t>.</t>
  </si>
  <si>
    <r>
      <t>B1</t>
    </r>
    <r>
      <rPr>
        <sz val="6"/>
        <color theme="1"/>
        <rFont val="Calibri"/>
        <family val="2"/>
        <charset val="204"/>
        <scheme val="minor"/>
      </rPr>
      <t>(2)</t>
    </r>
  </si>
  <si>
    <r>
      <t>B2</t>
    </r>
    <r>
      <rPr>
        <sz val="6"/>
        <color theme="1"/>
        <rFont val="Calibri"/>
        <family val="2"/>
        <charset val="204"/>
        <scheme val="minor"/>
      </rPr>
      <t>(2)</t>
    </r>
  </si>
  <si>
    <t>+</t>
  </si>
  <si>
    <t>--------</t>
  </si>
  <si>
    <t>---</t>
  </si>
  <si>
    <r>
      <rPr>
        <sz val="6"/>
        <color theme="1"/>
        <rFont val="Calibri"/>
        <family val="2"/>
        <charset val="204"/>
        <scheme val="minor"/>
      </rPr>
      <t>(2)</t>
    </r>
    <r>
      <rPr>
        <sz val="11"/>
        <color theme="1"/>
        <rFont val="Calibri"/>
        <family val="2"/>
        <charset val="204"/>
        <scheme val="minor"/>
      </rPr>
      <t xml:space="preserve">  =</t>
    </r>
  </si>
  <si>
    <r>
      <t>19353</t>
    </r>
    <r>
      <rPr>
        <sz val="6"/>
        <color theme="1"/>
        <rFont val="Calibri"/>
        <family val="2"/>
        <charset val="204"/>
        <scheme val="minor"/>
      </rPr>
      <t>(10)</t>
    </r>
  </si>
  <si>
    <t>=</t>
  </si>
  <si>
    <t>---------</t>
  </si>
  <si>
    <r>
      <t>X1</t>
    </r>
    <r>
      <rPr>
        <sz val="6"/>
        <color theme="1"/>
        <rFont val="Calibri"/>
        <family val="2"/>
        <charset val="204"/>
        <scheme val="minor"/>
      </rPr>
      <t>(10)</t>
    </r>
  </si>
  <si>
    <r>
      <t>X2</t>
    </r>
    <r>
      <rPr>
        <sz val="6"/>
        <color theme="1"/>
        <rFont val="Calibri"/>
        <family val="2"/>
        <charset val="204"/>
        <scheme val="minor"/>
      </rPr>
      <t>(10)</t>
    </r>
  </si>
  <si>
    <r>
      <t>B3</t>
    </r>
    <r>
      <rPr>
        <sz val="6"/>
        <color theme="1"/>
        <rFont val="Calibri"/>
        <family val="2"/>
        <charset val="204"/>
        <scheme val="minor"/>
      </rPr>
      <t>(2)</t>
    </r>
  </si>
  <si>
    <r>
      <t>34763</t>
    </r>
    <r>
      <rPr>
        <sz val="6"/>
        <color theme="1"/>
        <rFont val="Calibri"/>
        <family val="2"/>
        <charset val="204"/>
        <scheme val="minor"/>
      </rPr>
      <t>(10)</t>
    </r>
  </si>
  <si>
    <r>
      <t>X3</t>
    </r>
    <r>
      <rPr>
        <sz val="6"/>
        <color theme="1"/>
        <rFont val="Calibri"/>
        <family val="2"/>
        <charset val="204"/>
        <scheme val="minor"/>
      </rPr>
      <t>(10)</t>
    </r>
  </si>
  <si>
    <r>
      <t>X7</t>
    </r>
    <r>
      <rPr>
        <sz val="6"/>
        <color theme="1"/>
        <rFont val="Calibri"/>
        <family val="2"/>
        <charset val="204"/>
        <scheme val="minor"/>
      </rPr>
      <t>(10)</t>
    </r>
  </si>
  <si>
    <r>
      <t>15410</t>
    </r>
    <r>
      <rPr>
        <sz val="6"/>
        <color theme="1"/>
        <rFont val="Calibri"/>
        <family val="2"/>
        <charset val="204"/>
        <scheme val="minor"/>
      </rPr>
      <t>(10)</t>
    </r>
  </si>
  <si>
    <r>
      <t>B7</t>
    </r>
    <r>
      <rPr>
        <sz val="6"/>
        <color theme="1"/>
        <rFont val="Calibri"/>
        <family val="2"/>
        <charset val="204"/>
        <scheme val="minor"/>
      </rPr>
      <t>(2)</t>
    </r>
  </si>
  <si>
    <r>
      <t>B8</t>
    </r>
    <r>
      <rPr>
        <sz val="6"/>
        <color theme="1"/>
        <rFont val="Calibri"/>
        <family val="2"/>
        <charset val="204"/>
        <scheme val="minor"/>
      </rPr>
      <t>(2)</t>
    </r>
  </si>
  <si>
    <r>
      <t>X8</t>
    </r>
    <r>
      <rPr>
        <sz val="6"/>
        <color theme="1"/>
        <rFont val="Calibri"/>
        <family val="2"/>
        <charset val="204"/>
        <scheme val="minor"/>
      </rPr>
      <t>(10)</t>
    </r>
  </si>
  <si>
    <r>
      <t>B11</t>
    </r>
    <r>
      <rPr>
        <sz val="6"/>
        <color theme="1"/>
        <rFont val="Calibri"/>
        <family val="2"/>
        <charset val="204"/>
        <scheme val="minor"/>
      </rPr>
      <t>(2)</t>
    </r>
  </si>
  <si>
    <r>
      <t>X11</t>
    </r>
    <r>
      <rPr>
        <sz val="6"/>
        <color theme="1"/>
        <rFont val="Calibri"/>
        <family val="2"/>
        <charset val="204"/>
        <scheme val="minor"/>
      </rPr>
      <t>(10)</t>
    </r>
  </si>
  <si>
    <r>
      <t>7886</t>
    </r>
    <r>
      <rPr>
        <sz val="6"/>
        <color theme="1"/>
        <rFont val="Calibri"/>
        <family val="2"/>
        <charset val="204"/>
        <scheme val="minor"/>
      </rPr>
      <t>(10)</t>
    </r>
  </si>
  <si>
    <t>При сложении двух положительных слагаемых получено положительное число. Результат выполнения операции верный и корректный, совпадает с суммой десятичных эквивалентов.</t>
  </si>
  <si>
    <t>При сложении положительного и отрицательного слагаемых получено отрицательное число. Результат выполнения операции верный и корректный, совпадает с суммой десятичных эквивалентов.</t>
  </si>
  <si>
    <t>При сложении отрицательного и отрицательного слагаемых получено отрицательное число. Результат выполнения операции верный и корректный, совпадает с суммой десятичных эквивалентов.</t>
  </si>
  <si>
    <t>CF =</t>
  </si>
  <si>
    <t>PF =</t>
  </si>
  <si>
    <t>AF =</t>
  </si>
  <si>
    <t>ZF =</t>
  </si>
  <si>
    <t>SF =</t>
  </si>
  <si>
    <t xml:space="preserve"> OF =</t>
  </si>
  <si>
    <t>При сложении положительного и отрицательного слагаемых получено положительное число. Результат выполнения операции верный и корректный, совпадает с суммой десятичных эквивалентов.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</si>
</sst>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0" quotePrefix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Обычный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6D55-EE79-44AC-B1EF-029E6E24CC3B}">
  <dimension ref="A1:AH57"/>
  <sheetViews>
    <sheetView tabSelected="1" view="pageLayout" topLeftCell="C27" zoomScale="80" zoomScaleNormal="50" zoomScalePageLayoutView="80" workbookViewId="0">
      <selection activeCell="AF50" sqref="AF50"/>
    </sheetView>
  </sheetViews>
  <sheetFormatPr defaultRowHeight="14.25" x14ac:dyDescent="0.45"/>
  <cols>
    <col min="1" max="1" width="5.59765625" customWidth="1"/>
    <col min="2" max="2" width="11.796875" customWidth="1"/>
    <col min="3" max="3" width="6.53125" customWidth="1"/>
    <col min="4" max="4" width="2.86328125" customWidth="1"/>
    <col min="5" max="6" width="5.59765625" customWidth="1"/>
    <col min="7" max="25" width="2.19921875" customWidth="1"/>
    <col min="26" max="26" width="3.86328125" customWidth="1"/>
    <col min="27" max="27" width="8.19921875" customWidth="1"/>
    <col min="28" max="28" width="9.33203125" customWidth="1"/>
    <col min="29" max="29" width="2.9296875" customWidth="1"/>
    <col min="30" max="30" width="5.9296875" customWidth="1"/>
    <col min="31" max="31" width="4.796875" customWidth="1"/>
    <col min="32" max="32" width="7.33203125" customWidth="1"/>
    <col min="33" max="33" width="9.33203125" customWidth="1"/>
    <col min="34" max="34" width="45.06640625" customWidth="1"/>
    <col min="35" max="44" width="9.33203125" customWidth="1"/>
  </cols>
  <sheetData>
    <row r="1" spans="1:30" x14ac:dyDescent="0.45">
      <c r="B1" s="2" t="s">
        <v>12</v>
      </c>
      <c r="C1" s="2">
        <v>3943</v>
      </c>
    </row>
    <row r="2" spans="1:30" x14ac:dyDescent="0.45">
      <c r="B2" s="2" t="s">
        <v>13</v>
      </c>
      <c r="C2" s="2">
        <v>15410</v>
      </c>
    </row>
    <row r="3" spans="1:30" x14ac:dyDescent="0.45">
      <c r="A3" s="2"/>
      <c r="C3" s="2"/>
      <c r="D3" s="2"/>
      <c r="E3" s="2"/>
    </row>
    <row r="4" spans="1:30" x14ac:dyDescent="0.45">
      <c r="A4" s="2" t="s">
        <v>0</v>
      </c>
      <c r="B4" s="2" t="s">
        <v>12</v>
      </c>
      <c r="C4" s="2">
        <f>C1</f>
        <v>3943</v>
      </c>
      <c r="D4" s="2"/>
      <c r="E4" s="2" t="s">
        <v>18</v>
      </c>
      <c r="G4" s="2">
        <v>0</v>
      </c>
      <c r="H4" s="2">
        <v>0</v>
      </c>
      <c r="I4" s="2">
        <v>0</v>
      </c>
      <c r="J4" s="2">
        <v>0</v>
      </c>
      <c r="K4" s="5" t="s">
        <v>30</v>
      </c>
      <c r="L4" s="2">
        <v>1</v>
      </c>
      <c r="M4" s="2">
        <v>1</v>
      </c>
      <c r="N4" s="2">
        <v>1</v>
      </c>
      <c r="O4" s="2">
        <v>1</v>
      </c>
      <c r="P4" s="5" t="s">
        <v>30</v>
      </c>
      <c r="Q4" s="2">
        <v>0</v>
      </c>
      <c r="R4" s="2">
        <v>1</v>
      </c>
      <c r="S4" s="2">
        <v>1</v>
      </c>
      <c r="T4" s="2">
        <v>0</v>
      </c>
      <c r="U4" s="5" t="s">
        <v>30</v>
      </c>
      <c r="V4" s="2">
        <v>0</v>
      </c>
      <c r="W4" s="2">
        <v>1</v>
      </c>
      <c r="X4" s="2">
        <v>1</v>
      </c>
      <c r="Y4" s="2">
        <v>1</v>
      </c>
      <c r="Z4" s="2"/>
      <c r="AA4" s="2"/>
      <c r="AB4" s="2"/>
      <c r="AC4" s="2"/>
    </row>
    <row r="5" spans="1:30" x14ac:dyDescent="0.45">
      <c r="A5" s="2" t="s">
        <v>1</v>
      </c>
      <c r="B5" s="2" t="s">
        <v>13</v>
      </c>
      <c r="C5" s="2">
        <f>C2</f>
        <v>15410</v>
      </c>
      <c r="D5" s="2"/>
      <c r="E5" s="2" t="s">
        <v>19</v>
      </c>
      <c r="G5" s="2">
        <v>0</v>
      </c>
      <c r="H5" s="2">
        <v>0</v>
      </c>
      <c r="I5" s="2">
        <v>1</v>
      </c>
      <c r="J5" s="2">
        <v>1</v>
      </c>
      <c r="K5" s="5" t="s">
        <v>30</v>
      </c>
      <c r="L5" s="2">
        <v>1</v>
      </c>
      <c r="M5" s="2">
        <v>1</v>
      </c>
      <c r="N5" s="2">
        <v>0</v>
      </c>
      <c r="O5" s="2">
        <v>0</v>
      </c>
      <c r="P5" s="5" t="s">
        <v>30</v>
      </c>
      <c r="Q5" s="2">
        <v>0</v>
      </c>
      <c r="R5" s="2">
        <v>0</v>
      </c>
      <c r="S5" s="2">
        <v>1</v>
      </c>
      <c r="T5" s="2">
        <v>1</v>
      </c>
      <c r="U5" s="5" t="s">
        <v>30</v>
      </c>
      <c r="V5" s="2">
        <v>0</v>
      </c>
      <c r="W5" s="2">
        <v>0</v>
      </c>
      <c r="X5" s="2">
        <v>1</v>
      </c>
      <c r="Y5" s="2">
        <v>0</v>
      </c>
      <c r="Z5" s="2"/>
      <c r="AA5" s="2"/>
      <c r="AB5" s="2"/>
      <c r="AC5" s="2"/>
    </row>
    <row r="6" spans="1:30" x14ac:dyDescent="0.45">
      <c r="A6" s="2" t="s">
        <v>2</v>
      </c>
      <c r="B6" s="2" t="s">
        <v>14</v>
      </c>
      <c r="C6" s="2">
        <f>C1 + C2</f>
        <v>19353</v>
      </c>
      <c r="D6" s="2"/>
      <c r="E6" s="2" t="s">
        <v>20</v>
      </c>
      <c r="G6" s="2">
        <v>0</v>
      </c>
      <c r="H6" s="2">
        <v>1</v>
      </c>
      <c r="I6" s="2">
        <v>0</v>
      </c>
      <c r="J6" s="2">
        <v>0</v>
      </c>
      <c r="K6" s="5" t="s">
        <v>30</v>
      </c>
      <c r="L6" s="3">
        <v>1</v>
      </c>
      <c r="M6" s="4">
        <v>0</v>
      </c>
      <c r="N6" s="2">
        <v>1</v>
      </c>
      <c r="O6" s="2">
        <v>1</v>
      </c>
      <c r="P6" s="5" t="s">
        <v>30</v>
      </c>
      <c r="Q6" s="2">
        <v>1</v>
      </c>
      <c r="R6" s="2">
        <v>0</v>
      </c>
      <c r="S6" s="2">
        <v>0</v>
      </c>
      <c r="T6" s="2">
        <v>1</v>
      </c>
      <c r="U6" s="5" t="s">
        <v>30</v>
      </c>
      <c r="V6" s="2">
        <v>1</v>
      </c>
      <c r="W6" s="2">
        <v>0</v>
      </c>
      <c r="X6" s="2">
        <v>0</v>
      </c>
      <c r="Y6" s="2">
        <v>1</v>
      </c>
      <c r="Z6" s="2"/>
      <c r="AA6" s="2"/>
      <c r="AB6" s="2"/>
      <c r="AC6" s="2"/>
    </row>
    <row r="7" spans="1:30" x14ac:dyDescent="0.45">
      <c r="A7" s="2" t="s">
        <v>3</v>
      </c>
      <c r="B7" s="2" t="s">
        <v>15</v>
      </c>
      <c r="C7" s="2">
        <f>C1+C2+C2</f>
        <v>34763</v>
      </c>
      <c r="D7" s="2"/>
      <c r="E7" s="2" t="s">
        <v>21</v>
      </c>
      <c r="G7" s="2">
        <v>1</v>
      </c>
      <c r="H7" s="2">
        <v>0</v>
      </c>
      <c r="I7" s="2">
        <v>0</v>
      </c>
      <c r="J7" s="2">
        <v>0</v>
      </c>
      <c r="K7" s="5" t="s">
        <v>30</v>
      </c>
      <c r="L7" s="2">
        <v>0</v>
      </c>
      <c r="M7" s="2">
        <v>1</v>
      </c>
      <c r="N7" s="2">
        <v>1</v>
      </c>
      <c r="O7" s="2">
        <v>1</v>
      </c>
      <c r="P7" s="5" t="s">
        <v>30</v>
      </c>
      <c r="Q7" s="2">
        <v>1</v>
      </c>
      <c r="R7" s="2">
        <v>1</v>
      </c>
      <c r="S7" s="2">
        <v>0</v>
      </c>
      <c r="T7" s="2">
        <v>0</v>
      </c>
      <c r="U7" s="5" t="s">
        <v>30</v>
      </c>
      <c r="V7" s="2">
        <v>1</v>
      </c>
      <c r="W7" s="2">
        <v>0</v>
      </c>
      <c r="X7" s="2">
        <v>1</v>
      </c>
      <c r="Y7" s="2">
        <v>1</v>
      </c>
      <c r="Z7" s="2"/>
      <c r="AA7" s="2"/>
      <c r="AB7" s="2"/>
      <c r="AC7" s="2"/>
    </row>
    <row r="8" spans="1:30" x14ac:dyDescent="0.45">
      <c r="A8" s="2" t="s">
        <v>4</v>
      </c>
      <c r="B8" s="2" t="s">
        <v>16</v>
      </c>
      <c r="C8" s="2">
        <f>C2-C1</f>
        <v>11467</v>
      </c>
      <c r="D8" s="2"/>
      <c r="E8" s="2" t="s">
        <v>22</v>
      </c>
      <c r="G8" s="2">
        <v>0</v>
      </c>
      <c r="H8" s="2">
        <v>0</v>
      </c>
      <c r="I8" s="2">
        <v>1</v>
      </c>
      <c r="J8" s="2">
        <v>0</v>
      </c>
      <c r="K8" s="5" t="s">
        <v>30</v>
      </c>
      <c r="L8" s="2">
        <v>1</v>
      </c>
      <c r="M8" s="2">
        <v>1</v>
      </c>
      <c r="N8" s="2">
        <v>0</v>
      </c>
      <c r="O8" s="2">
        <v>0</v>
      </c>
      <c r="P8" s="5" t="s">
        <v>30</v>
      </c>
      <c r="Q8" s="2">
        <v>1</v>
      </c>
      <c r="R8" s="2">
        <v>1</v>
      </c>
      <c r="S8" s="2">
        <v>0</v>
      </c>
      <c r="T8" s="2">
        <v>0</v>
      </c>
      <c r="U8" s="5" t="s">
        <v>30</v>
      </c>
      <c r="V8" s="2">
        <v>1</v>
      </c>
      <c r="W8" s="2">
        <v>0</v>
      </c>
      <c r="X8" s="2">
        <v>1</v>
      </c>
      <c r="Y8" s="2">
        <v>1</v>
      </c>
      <c r="Z8" s="2"/>
      <c r="AA8" s="2"/>
      <c r="AB8" s="2"/>
      <c r="AC8" s="2"/>
    </row>
    <row r="9" spans="1:30" x14ac:dyDescent="0.45">
      <c r="A9" s="2" t="s">
        <v>5</v>
      </c>
      <c r="B9" s="2" t="s">
        <v>17</v>
      </c>
      <c r="C9" s="2">
        <f>65536-C7</f>
        <v>30773</v>
      </c>
      <c r="D9" s="2"/>
      <c r="E9" s="2" t="s">
        <v>23</v>
      </c>
      <c r="G9" s="2">
        <v>0</v>
      </c>
      <c r="H9" s="2">
        <v>1</v>
      </c>
      <c r="I9" s="2">
        <v>1</v>
      </c>
      <c r="J9" s="2">
        <v>1</v>
      </c>
      <c r="K9" s="5" t="s">
        <v>30</v>
      </c>
      <c r="L9" s="2">
        <v>1</v>
      </c>
      <c r="M9" s="2">
        <v>0</v>
      </c>
      <c r="N9" s="2">
        <v>0</v>
      </c>
      <c r="O9" s="2">
        <v>0</v>
      </c>
      <c r="P9" s="5" t="s">
        <v>30</v>
      </c>
      <c r="Q9" s="2">
        <v>0</v>
      </c>
      <c r="R9" s="2">
        <v>0</v>
      </c>
      <c r="S9" s="2">
        <v>1</v>
      </c>
      <c r="T9" s="2">
        <v>1</v>
      </c>
      <c r="U9" s="5" t="s">
        <v>30</v>
      </c>
      <c r="V9" s="2">
        <v>0</v>
      </c>
      <c r="W9" s="2">
        <v>1</v>
      </c>
      <c r="X9" s="2">
        <v>0</v>
      </c>
      <c r="Y9" s="2">
        <v>1</v>
      </c>
      <c r="Z9" s="2"/>
      <c r="AA9" s="2"/>
      <c r="AB9" s="2"/>
      <c r="AC9" s="2"/>
    </row>
    <row r="10" spans="1:30" x14ac:dyDescent="0.45">
      <c r="A10" s="2" t="s">
        <v>6</v>
      </c>
      <c r="B10" s="2" t="str">
        <f xml:space="preserve"> "-" &amp; "X1" &amp; " = "</f>
        <v xml:space="preserve">-X1 = </v>
      </c>
      <c r="C10" s="2">
        <f t="shared" ref="C10:C15" si="0">-1*C4</f>
        <v>-3943</v>
      </c>
      <c r="D10" s="2"/>
      <c r="E10" s="2" t="s">
        <v>24</v>
      </c>
      <c r="F10" s="2" t="str">
        <f xml:space="preserve"> "-" &amp; "B1" &amp; " = "</f>
        <v xml:space="preserve">-B1 = </v>
      </c>
      <c r="G10" s="2">
        <v>1</v>
      </c>
      <c r="H10" s="2">
        <v>1</v>
      </c>
      <c r="I10" s="2">
        <v>1</v>
      </c>
      <c r="J10" s="2">
        <v>1</v>
      </c>
      <c r="K10" s="5" t="s">
        <v>30</v>
      </c>
      <c r="L10" s="2">
        <v>0</v>
      </c>
      <c r="M10" s="2">
        <v>0</v>
      </c>
      <c r="N10" s="2">
        <v>0</v>
      </c>
      <c r="O10" s="2">
        <v>0</v>
      </c>
      <c r="P10" s="5" t="s">
        <v>30</v>
      </c>
      <c r="Q10" s="2">
        <v>1</v>
      </c>
      <c r="R10" s="2">
        <v>0</v>
      </c>
      <c r="S10" s="2">
        <v>0</v>
      </c>
      <c r="T10" s="2">
        <v>1</v>
      </c>
      <c r="U10" s="5" t="s">
        <v>30</v>
      </c>
      <c r="V10" s="2">
        <v>1</v>
      </c>
      <c r="W10" s="2">
        <v>0</v>
      </c>
      <c r="X10" s="2">
        <v>0</v>
      </c>
      <c r="Y10" s="2">
        <v>0</v>
      </c>
      <c r="Z10" s="2"/>
      <c r="AA10" s="2"/>
      <c r="AB10" s="2"/>
      <c r="AC10" s="2"/>
    </row>
    <row r="11" spans="1:30" x14ac:dyDescent="0.45">
      <c r="A11" s="2" t="s">
        <v>7</v>
      </c>
      <c r="B11" s="2" t="str">
        <f xml:space="preserve"> "-" &amp; "X2" &amp; " = "</f>
        <v xml:space="preserve">-X2 = </v>
      </c>
      <c r="C11" s="2">
        <f t="shared" si="0"/>
        <v>-15410</v>
      </c>
      <c r="D11" s="2"/>
      <c r="E11" s="2" t="s">
        <v>25</v>
      </c>
      <c r="F11" s="2" t="str">
        <f xml:space="preserve"> "-" &amp; "B2" &amp; " = "</f>
        <v xml:space="preserve">-B2 = </v>
      </c>
      <c r="G11" s="2">
        <v>1</v>
      </c>
      <c r="H11" s="2">
        <v>1</v>
      </c>
      <c r="I11" s="2">
        <v>0</v>
      </c>
      <c r="J11" s="2">
        <v>0</v>
      </c>
      <c r="K11" s="5" t="s">
        <v>30</v>
      </c>
      <c r="L11" s="2">
        <v>0</v>
      </c>
      <c r="M11" s="2">
        <v>0</v>
      </c>
      <c r="N11" s="2">
        <v>1</v>
      </c>
      <c r="O11" s="2">
        <v>1</v>
      </c>
      <c r="P11" s="5" t="s">
        <v>30</v>
      </c>
      <c r="Q11" s="2">
        <v>1</v>
      </c>
      <c r="R11" s="2">
        <v>1</v>
      </c>
      <c r="S11" s="2">
        <v>0</v>
      </c>
      <c r="T11" s="2">
        <v>0</v>
      </c>
      <c r="U11" s="5" t="s">
        <v>30</v>
      </c>
      <c r="V11" s="2">
        <v>1</v>
      </c>
      <c r="W11" s="2">
        <v>1</v>
      </c>
      <c r="X11" s="2">
        <v>0</v>
      </c>
      <c r="Y11" s="2">
        <v>1</v>
      </c>
      <c r="Z11" s="2"/>
      <c r="AA11" s="2"/>
      <c r="AB11" s="2"/>
      <c r="AC11" s="2"/>
    </row>
    <row r="12" spans="1:30" x14ac:dyDescent="0.45">
      <c r="A12" s="2" t="s">
        <v>8</v>
      </c>
      <c r="B12" s="2" t="str">
        <f xml:space="preserve"> "-" &amp; "X3" &amp; " = "</f>
        <v xml:space="preserve">-X3 = </v>
      </c>
      <c r="C12" s="2">
        <f t="shared" si="0"/>
        <v>-19353</v>
      </c>
      <c r="D12" s="2"/>
      <c r="E12" s="2" t="s">
        <v>26</v>
      </c>
      <c r="F12" s="2" t="str">
        <f xml:space="preserve"> "-" &amp; "B3" &amp; " = "</f>
        <v xml:space="preserve">-B3 = </v>
      </c>
      <c r="G12" s="2">
        <v>1</v>
      </c>
      <c r="H12" s="2">
        <v>0</v>
      </c>
      <c r="I12" s="2">
        <v>1</v>
      </c>
      <c r="J12" s="2">
        <v>1</v>
      </c>
      <c r="K12" s="5" t="s">
        <v>30</v>
      </c>
      <c r="L12" s="2">
        <v>0</v>
      </c>
      <c r="M12" s="2">
        <v>1</v>
      </c>
      <c r="N12" s="2">
        <v>0</v>
      </c>
      <c r="O12" s="2">
        <v>0</v>
      </c>
      <c r="P12" s="5" t="s">
        <v>30</v>
      </c>
      <c r="Q12" s="2">
        <v>0</v>
      </c>
      <c r="R12" s="2">
        <v>1</v>
      </c>
      <c r="S12" s="2">
        <v>1</v>
      </c>
      <c r="T12" s="2">
        <v>0</v>
      </c>
      <c r="U12" s="5" t="s">
        <v>30</v>
      </c>
      <c r="V12" s="2">
        <v>0</v>
      </c>
      <c r="W12" s="2">
        <v>1</v>
      </c>
      <c r="X12" s="2">
        <v>1</v>
      </c>
      <c r="Y12" s="2">
        <v>0</v>
      </c>
      <c r="Z12" s="2"/>
      <c r="AA12" s="2"/>
      <c r="AB12" s="2"/>
      <c r="AC12" s="2"/>
      <c r="AD12" s="2"/>
    </row>
    <row r="13" spans="1:30" x14ac:dyDescent="0.45">
      <c r="A13" s="2" t="s">
        <v>9</v>
      </c>
      <c r="B13" s="2" t="str">
        <f xml:space="preserve"> "-" &amp; "X4" &amp; " = "</f>
        <v xml:space="preserve">-X4 = </v>
      </c>
      <c r="C13" s="2">
        <f t="shared" si="0"/>
        <v>-34763</v>
      </c>
      <c r="D13" s="2"/>
      <c r="E13" s="2" t="s">
        <v>27</v>
      </c>
      <c r="F13" s="2" t="str">
        <f xml:space="preserve"> "-" &amp; "B4" &amp; " = "</f>
        <v xml:space="preserve">-B4 = </v>
      </c>
      <c r="G13" s="2">
        <v>0</v>
      </c>
      <c r="H13" s="2">
        <v>1</v>
      </c>
      <c r="I13" s="2">
        <v>1</v>
      </c>
      <c r="J13" s="2">
        <v>1</v>
      </c>
      <c r="K13" s="5" t="s">
        <v>30</v>
      </c>
      <c r="L13" s="2">
        <v>1</v>
      </c>
      <c r="M13" s="2">
        <v>0</v>
      </c>
      <c r="N13" s="2">
        <v>0</v>
      </c>
      <c r="O13" s="2">
        <v>0</v>
      </c>
      <c r="P13" s="5" t="s">
        <v>30</v>
      </c>
      <c r="Q13" s="2">
        <v>0</v>
      </c>
      <c r="R13" s="2">
        <v>0</v>
      </c>
      <c r="S13" s="2">
        <v>1</v>
      </c>
      <c r="T13" s="2">
        <v>1</v>
      </c>
      <c r="U13" s="5" t="s">
        <v>30</v>
      </c>
      <c r="V13" s="2">
        <v>0</v>
      </c>
      <c r="W13" s="2">
        <v>1</v>
      </c>
      <c r="X13" s="2">
        <v>0</v>
      </c>
      <c r="Y13" s="2">
        <v>0</v>
      </c>
      <c r="Z13" s="2"/>
      <c r="AA13" s="2"/>
      <c r="AB13" s="2"/>
      <c r="AC13" s="2"/>
      <c r="AD13" s="2"/>
    </row>
    <row r="14" spans="1:30" x14ac:dyDescent="0.45">
      <c r="A14" s="2" t="s">
        <v>10</v>
      </c>
      <c r="B14" s="2" t="str">
        <f xml:space="preserve"> "-" &amp; "X5" &amp; " = "</f>
        <v xml:space="preserve">-X5 = </v>
      </c>
      <c r="C14" s="2">
        <f t="shared" si="0"/>
        <v>-11467</v>
      </c>
      <c r="D14" s="2"/>
      <c r="E14" s="2" t="s">
        <v>28</v>
      </c>
      <c r="F14" s="2" t="str">
        <f xml:space="preserve"> "-" &amp; "B5" &amp; " = "</f>
        <v xml:space="preserve">-B5 = </v>
      </c>
      <c r="G14" s="2">
        <v>1</v>
      </c>
      <c r="H14" s="2">
        <v>1</v>
      </c>
      <c r="I14" s="2">
        <v>0</v>
      </c>
      <c r="J14" s="2">
        <v>1</v>
      </c>
      <c r="K14" s="5" t="s">
        <v>30</v>
      </c>
      <c r="L14" s="2">
        <v>0</v>
      </c>
      <c r="M14" s="2">
        <v>0</v>
      </c>
      <c r="N14" s="2">
        <v>1</v>
      </c>
      <c r="O14" s="2">
        <v>1</v>
      </c>
      <c r="P14" s="5" t="s">
        <v>30</v>
      </c>
      <c r="Q14" s="2">
        <v>0</v>
      </c>
      <c r="R14" s="2">
        <v>0</v>
      </c>
      <c r="S14" s="2">
        <v>1</v>
      </c>
      <c r="T14" s="2">
        <v>1</v>
      </c>
      <c r="U14" s="5" t="s">
        <v>30</v>
      </c>
      <c r="V14" s="2">
        <v>0</v>
      </c>
      <c r="W14" s="2">
        <v>1</v>
      </c>
      <c r="X14" s="2">
        <v>0</v>
      </c>
      <c r="Y14" s="2">
        <v>0</v>
      </c>
      <c r="Z14" s="2"/>
      <c r="AA14" s="2"/>
      <c r="AB14" s="2"/>
      <c r="AC14" s="2"/>
      <c r="AD14" s="2"/>
    </row>
    <row r="15" spans="1:30" x14ac:dyDescent="0.45">
      <c r="A15" s="2" t="s">
        <v>11</v>
      </c>
      <c r="B15" s="2" t="str">
        <f xml:space="preserve"> "-" &amp; "X6" &amp; " = "</f>
        <v xml:space="preserve">-X6 = </v>
      </c>
      <c r="C15" s="2">
        <f t="shared" si="0"/>
        <v>-30773</v>
      </c>
      <c r="D15" s="2"/>
      <c r="E15" s="2" t="s">
        <v>29</v>
      </c>
      <c r="F15" s="2" t="str">
        <f xml:space="preserve"> "-" &amp; "B6" &amp; " = "</f>
        <v xml:space="preserve">-B6 = </v>
      </c>
      <c r="G15" s="2">
        <v>1</v>
      </c>
      <c r="H15" s="2">
        <v>0</v>
      </c>
      <c r="I15" s="2">
        <v>0</v>
      </c>
      <c r="J15" s="2">
        <v>0</v>
      </c>
      <c r="K15" s="5" t="s">
        <v>30</v>
      </c>
      <c r="L15" s="2">
        <v>0</v>
      </c>
      <c r="M15" s="2">
        <v>1</v>
      </c>
      <c r="N15" s="2">
        <v>1</v>
      </c>
      <c r="O15" s="2">
        <v>1</v>
      </c>
      <c r="P15" s="5" t="s">
        <v>30</v>
      </c>
      <c r="Q15" s="2">
        <v>1</v>
      </c>
      <c r="R15" s="2">
        <v>1</v>
      </c>
      <c r="S15" s="2">
        <v>0</v>
      </c>
      <c r="T15" s="2">
        <v>0</v>
      </c>
      <c r="U15" s="5" t="s">
        <v>30</v>
      </c>
      <c r="V15" s="2">
        <v>1</v>
      </c>
      <c r="W15" s="2">
        <v>0</v>
      </c>
      <c r="X15" s="2">
        <v>1</v>
      </c>
      <c r="Y15" s="2">
        <v>0</v>
      </c>
      <c r="AC15" s="2"/>
      <c r="AD15" s="2"/>
    </row>
    <row r="16" spans="1:30" x14ac:dyDescent="0.45">
      <c r="A16" s="2"/>
      <c r="B16" s="2"/>
      <c r="C16" s="2"/>
      <c r="D16" s="2"/>
      <c r="E16" s="2"/>
      <c r="AC16" s="2"/>
      <c r="AD16" s="2"/>
    </row>
    <row r="17" spans="1:34" x14ac:dyDescent="0.45">
      <c r="A17" s="2"/>
      <c r="B17" s="2"/>
      <c r="C17" s="2"/>
      <c r="D17" s="2"/>
      <c r="E17" s="4" t="s">
        <v>31</v>
      </c>
      <c r="G17" s="2">
        <v>0</v>
      </c>
      <c r="H17" s="2">
        <v>0</v>
      </c>
      <c r="I17" s="2">
        <v>0</v>
      </c>
      <c r="J17" s="2">
        <v>0</v>
      </c>
      <c r="K17" s="5" t="s">
        <v>30</v>
      </c>
      <c r="L17" s="2">
        <v>1</v>
      </c>
      <c r="M17" s="2">
        <v>1</v>
      </c>
      <c r="N17" s="2">
        <v>1</v>
      </c>
      <c r="O17" s="2">
        <v>1</v>
      </c>
      <c r="P17" s="5" t="s">
        <v>30</v>
      </c>
      <c r="Q17" s="2">
        <v>0</v>
      </c>
      <c r="R17" s="2">
        <v>1</v>
      </c>
      <c r="S17" s="2">
        <v>1</v>
      </c>
      <c r="T17" s="2">
        <v>0</v>
      </c>
      <c r="U17" s="5" t="s">
        <v>30</v>
      </c>
      <c r="V17" s="2">
        <v>0</v>
      </c>
      <c r="W17" s="2">
        <v>1</v>
      </c>
      <c r="X17" s="2">
        <v>1</v>
      </c>
      <c r="Y17" s="2">
        <v>1</v>
      </c>
      <c r="AC17" s="2"/>
      <c r="AD17" s="2" t="s">
        <v>40</v>
      </c>
      <c r="AF17">
        <v>3943</v>
      </c>
      <c r="AH17" s="8" t="s">
        <v>53</v>
      </c>
    </row>
    <row r="18" spans="1:34" x14ac:dyDescent="0.45">
      <c r="A18" s="2"/>
      <c r="B18" s="2"/>
      <c r="C18" s="2"/>
      <c r="D18" s="2" t="s">
        <v>33</v>
      </c>
      <c r="E18" s="4" t="s">
        <v>32</v>
      </c>
      <c r="G18" s="2">
        <v>0</v>
      </c>
      <c r="H18" s="2">
        <v>0</v>
      </c>
      <c r="I18" s="2">
        <v>1</v>
      </c>
      <c r="J18" s="2">
        <v>1</v>
      </c>
      <c r="K18" s="5" t="s">
        <v>30</v>
      </c>
      <c r="L18" s="2">
        <v>1</v>
      </c>
      <c r="M18" s="2">
        <v>1</v>
      </c>
      <c r="N18" s="2">
        <v>0</v>
      </c>
      <c r="O18" s="2">
        <v>0</v>
      </c>
      <c r="P18" s="5" t="s">
        <v>30</v>
      </c>
      <c r="Q18" s="2">
        <v>0</v>
      </c>
      <c r="R18" s="2">
        <v>0</v>
      </c>
      <c r="S18" s="2">
        <v>1</v>
      </c>
      <c r="T18" s="2">
        <v>1</v>
      </c>
      <c r="U18" s="5" t="s">
        <v>30</v>
      </c>
      <c r="V18" s="2">
        <v>0</v>
      </c>
      <c r="W18" s="2">
        <v>0</v>
      </c>
      <c r="X18" s="2">
        <v>1</v>
      </c>
      <c r="Y18" s="2">
        <v>0</v>
      </c>
      <c r="AC18" s="2" t="s">
        <v>33</v>
      </c>
      <c r="AD18" s="2" t="s">
        <v>41</v>
      </c>
      <c r="AF18">
        <v>15410</v>
      </c>
      <c r="AH18" s="9"/>
    </row>
    <row r="19" spans="1:34" x14ac:dyDescent="0.45">
      <c r="A19" s="2"/>
      <c r="B19" s="2"/>
      <c r="C19" s="2"/>
      <c r="D19" s="2"/>
      <c r="E19" s="6" t="s">
        <v>34</v>
      </c>
      <c r="F19" s="7" t="s">
        <v>34</v>
      </c>
      <c r="G19" s="7" t="s">
        <v>35</v>
      </c>
      <c r="H19" s="7" t="s">
        <v>35</v>
      </c>
      <c r="I19" s="7" t="s">
        <v>35</v>
      </c>
      <c r="J19" s="7" t="s">
        <v>35</v>
      </c>
      <c r="K19" s="7" t="s">
        <v>35</v>
      </c>
      <c r="L19" s="7" t="s">
        <v>35</v>
      </c>
      <c r="M19" s="7" t="s">
        <v>35</v>
      </c>
      <c r="N19" s="7" t="s">
        <v>35</v>
      </c>
      <c r="O19" s="7" t="s">
        <v>35</v>
      </c>
      <c r="P19" s="7" t="s">
        <v>35</v>
      </c>
      <c r="Q19" s="7" t="s">
        <v>35</v>
      </c>
      <c r="R19" s="7" t="s">
        <v>35</v>
      </c>
      <c r="S19" s="7" t="s">
        <v>35</v>
      </c>
      <c r="T19" s="7" t="s">
        <v>35</v>
      </c>
      <c r="U19" s="7" t="s">
        <v>35</v>
      </c>
      <c r="V19" s="7" t="s">
        <v>35</v>
      </c>
      <c r="W19" s="7" t="s">
        <v>35</v>
      </c>
      <c r="X19" s="7" t="s">
        <v>35</v>
      </c>
      <c r="Y19" s="7" t="s">
        <v>35</v>
      </c>
      <c r="AC19" s="2"/>
      <c r="AD19" s="6" t="s">
        <v>39</v>
      </c>
      <c r="AE19" s="6" t="s">
        <v>39</v>
      </c>
      <c r="AF19" s="6" t="s">
        <v>39</v>
      </c>
      <c r="AH19" s="9"/>
    </row>
    <row r="20" spans="1:34" x14ac:dyDescent="0.45">
      <c r="A20" s="2"/>
      <c r="B20" s="2"/>
      <c r="C20" s="2"/>
      <c r="D20" s="2"/>
      <c r="E20" s="2"/>
      <c r="G20" s="2">
        <v>0</v>
      </c>
      <c r="H20" s="2">
        <v>1</v>
      </c>
      <c r="I20" s="2">
        <v>0</v>
      </c>
      <c r="J20" s="2">
        <v>0</v>
      </c>
      <c r="K20" s="5" t="s">
        <v>30</v>
      </c>
      <c r="L20" s="2">
        <v>1</v>
      </c>
      <c r="M20" s="2">
        <v>0</v>
      </c>
      <c r="N20" s="2">
        <v>1</v>
      </c>
      <c r="O20" s="2">
        <v>1</v>
      </c>
      <c r="P20" s="5" t="s">
        <v>30</v>
      </c>
      <c r="Q20" s="2">
        <v>1</v>
      </c>
      <c r="R20" s="2">
        <v>0</v>
      </c>
      <c r="S20" s="2">
        <v>0</v>
      </c>
      <c r="T20" s="2">
        <v>1</v>
      </c>
      <c r="U20" s="5" t="s">
        <v>30</v>
      </c>
      <c r="V20" s="2">
        <v>1</v>
      </c>
      <c r="W20" s="2">
        <v>0</v>
      </c>
      <c r="X20" s="2">
        <v>0</v>
      </c>
      <c r="Y20" s="2">
        <v>1</v>
      </c>
      <c r="Z20" s="10" t="s">
        <v>36</v>
      </c>
      <c r="AA20" s="2" t="s">
        <v>37</v>
      </c>
      <c r="AB20" s="1" t="s">
        <v>38</v>
      </c>
      <c r="AF20" t="s">
        <v>37</v>
      </c>
      <c r="AH20" s="9"/>
    </row>
    <row r="21" spans="1:34" x14ac:dyDescent="0.45">
      <c r="A21" s="2"/>
      <c r="B21" s="2"/>
      <c r="C21" s="2"/>
      <c r="D21" s="2"/>
      <c r="E21" s="2"/>
      <c r="AH21" s="9"/>
    </row>
    <row r="22" spans="1:34" x14ac:dyDescent="0.45">
      <c r="A22" s="2"/>
      <c r="B22" s="2"/>
      <c r="C22" s="2"/>
      <c r="D22" s="2"/>
      <c r="E22" s="2"/>
      <c r="G22" s="11" t="s">
        <v>56</v>
      </c>
      <c r="H22" s="11"/>
      <c r="I22" s="11"/>
      <c r="J22">
        <v>0</v>
      </c>
      <c r="L22" s="11" t="s">
        <v>57</v>
      </c>
      <c r="M22" s="11"/>
      <c r="N22" s="11"/>
      <c r="O22">
        <f>IF(ISEVEN(G20+H20+I20+J20+L20+M20+N20+O20+Q20+R20+S20+T20+V20+W20+X20+Y20),1,0)</f>
        <v>1</v>
      </c>
      <c r="Q22" s="11" t="s">
        <v>58</v>
      </c>
      <c r="R22" s="11"/>
      <c r="S22" s="11"/>
      <c r="T22">
        <v>1</v>
      </c>
      <c r="V22" s="11" t="s">
        <v>59</v>
      </c>
      <c r="W22" s="11"/>
      <c r="X22" s="11"/>
      <c r="Y22">
        <v>0</v>
      </c>
      <c r="AA22" s="2" t="s">
        <v>60</v>
      </c>
      <c r="AB22" s="10">
        <v>1</v>
      </c>
      <c r="AD22" s="2" t="s">
        <v>61</v>
      </c>
      <c r="AE22" s="10">
        <v>0</v>
      </c>
    </row>
    <row r="24" spans="1:34" x14ac:dyDescent="0.45">
      <c r="D24" s="2"/>
      <c r="E24" s="4" t="s">
        <v>32</v>
      </c>
      <c r="G24" s="2">
        <v>0</v>
      </c>
      <c r="H24" s="2">
        <v>0</v>
      </c>
      <c r="I24" s="2">
        <v>1</v>
      </c>
      <c r="J24" s="2">
        <v>1</v>
      </c>
      <c r="K24" s="5" t="s">
        <v>30</v>
      </c>
      <c r="L24" s="2">
        <v>1</v>
      </c>
      <c r="M24" s="2">
        <v>1</v>
      </c>
      <c r="N24" s="2">
        <v>0</v>
      </c>
      <c r="O24" s="2">
        <v>0</v>
      </c>
      <c r="P24" s="5" t="s">
        <v>30</v>
      </c>
      <c r="Q24" s="2">
        <v>0</v>
      </c>
      <c r="R24" s="2">
        <v>0</v>
      </c>
      <c r="S24" s="2">
        <v>1</v>
      </c>
      <c r="T24" s="2">
        <v>1</v>
      </c>
      <c r="U24" s="5" t="s">
        <v>30</v>
      </c>
      <c r="V24" s="2">
        <v>0</v>
      </c>
      <c r="W24" s="2">
        <v>0</v>
      </c>
      <c r="X24" s="2">
        <v>1</v>
      </c>
      <c r="Y24" s="2">
        <v>0</v>
      </c>
      <c r="AC24" s="2"/>
      <c r="AD24" s="2" t="s">
        <v>41</v>
      </c>
      <c r="AF24">
        <v>15410</v>
      </c>
      <c r="AH24" s="8" t="s">
        <v>53</v>
      </c>
    </row>
    <row r="25" spans="1:34" x14ac:dyDescent="0.45">
      <c r="D25" s="2" t="s">
        <v>33</v>
      </c>
      <c r="E25" s="4" t="s">
        <v>42</v>
      </c>
      <c r="G25" s="2">
        <v>0</v>
      </c>
      <c r="H25" s="2">
        <v>1</v>
      </c>
      <c r="I25" s="2">
        <v>0</v>
      </c>
      <c r="J25" s="2">
        <v>0</v>
      </c>
      <c r="K25" s="5" t="s">
        <v>30</v>
      </c>
      <c r="L25" s="3">
        <v>1</v>
      </c>
      <c r="M25" s="4">
        <v>0</v>
      </c>
      <c r="N25" s="2">
        <v>1</v>
      </c>
      <c r="O25" s="2">
        <v>1</v>
      </c>
      <c r="P25" s="5" t="s">
        <v>30</v>
      </c>
      <c r="Q25" s="2">
        <v>1</v>
      </c>
      <c r="R25" s="2">
        <v>0</v>
      </c>
      <c r="S25" s="2">
        <v>0</v>
      </c>
      <c r="T25" s="2">
        <v>1</v>
      </c>
      <c r="U25" s="5" t="s">
        <v>30</v>
      </c>
      <c r="V25" s="2">
        <v>1</v>
      </c>
      <c r="W25" s="2">
        <v>0</v>
      </c>
      <c r="X25" s="2">
        <v>0</v>
      </c>
      <c r="Y25" s="2">
        <v>1</v>
      </c>
      <c r="AC25" s="2" t="s">
        <v>33</v>
      </c>
      <c r="AD25" s="2" t="s">
        <v>44</v>
      </c>
      <c r="AF25">
        <v>19353</v>
      </c>
      <c r="AH25" s="8"/>
    </row>
    <row r="26" spans="1:34" x14ac:dyDescent="0.45">
      <c r="E26" s="6" t="s">
        <v>34</v>
      </c>
      <c r="F26" s="7" t="s">
        <v>34</v>
      </c>
      <c r="G26" s="7" t="s">
        <v>35</v>
      </c>
      <c r="H26" s="7" t="s">
        <v>35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35</v>
      </c>
      <c r="N26" s="7" t="s">
        <v>35</v>
      </c>
      <c r="O26" s="7" t="s">
        <v>35</v>
      </c>
      <c r="P26" s="7" t="s">
        <v>35</v>
      </c>
      <c r="Q26" s="7" t="s">
        <v>35</v>
      </c>
      <c r="R26" s="7" t="s">
        <v>35</v>
      </c>
      <c r="S26" s="7" t="s">
        <v>35</v>
      </c>
      <c r="T26" s="7" t="s">
        <v>35</v>
      </c>
      <c r="U26" s="7" t="s">
        <v>35</v>
      </c>
      <c r="V26" s="7" t="s">
        <v>35</v>
      </c>
      <c r="W26" s="7" t="s">
        <v>35</v>
      </c>
      <c r="X26" s="7" t="s">
        <v>35</v>
      </c>
      <c r="Y26" s="7" t="s">
        <v>35</v>
      </c>
      <c r="AC26" s="2"/>
      <c r="AD26" s="6" t="s">
        <v>39</v>
      </c>
      <c r="AE26" s="6" t="s">
        <v>39</v>
      </c>
      <c r="AF26" s="6" t="s">
        <v>39</v>
      </c>
      <c r="AH26" s="8"/>
    </row>
    <row r="27" spans="1:34" x14ac:dyDescent="0.45">
      <c r="G27">
        <v>1</v>
      </c>
      <c r="H27">
        <v>0</v>
      </c>
      <c r="I27">
        <v>0</v>
      </c>
      <c r="J27">
        <v>0</v>
      </c>
      <c r="K27" s="5" t="s">
        <v>30</v>
      </c>
      <c r="L27">
        <v>0</v>
      </c>
      <c r="M27">
        <v>1</v>
      </c>
      <c r="N27">
        <v>1</v>
      </c>
      <c r="O27">
        <v>1</v>
      </c>
      <c r="P27" s="5" t="s">
        <v>30</v>
      </c>
      <c r="Q27">
        <v>1</v>
      </c>
      <c r="R27">
        <v>1</v>
      </c>
      <c r="S27">
        <v>0</v>
      </c>
      <c r="T27">
        <v>0</v>
      </c>
      <c r="U27" s="5" t="s">
        <v>30</v>
      </c>
      <c r="V27">
        <v>1</v>
      </c>
      <c r="W27">
        <v>0</v>
      </c>
      <c r="X27">
        <v>1</v>
      </c>
      <c r="Y27">
        <v>1</v>
      </c>
      <c r="Z27" t="s">
        <v>36</v>
      </c>
      <c r="AA27" s="2" t="s">
        <v>43</v>
      </c>
      <c r="AB27" s="1" t="s">
        <v>38</v>
      </c>
      <c r="AF27" t="s">
        <v>43</v>
      </c>
      <c r="AH27" s="8"/>
    </row>
    <row r="28" spans="1:34" x14ac:dyDescent="0.45">
      <c r="AH28" s="8"/>
    </row>
    <row r="29" spans="1:34" x14ac:dyDescent="0.45">
      <c r="G29" s="11" t="s">
        <v>56</v>
      </c>
      <c r="H29" s="11"/>
      <c r="I29" s="11"/>
      <c r="J29">
        <v>0</v>
      </c>
      <c r="L29" s="11" t="s">
        <v>57</v>
      </c>
      <c r="M29" s="11"/>
      <c r="N29" s="11"/>
      <c r="O29">
        <f>IF(ISEVEN(G27+H27+I27+J27+L27+M27+N27+O27+Q27+R27+S27+T27+V27+W27+X27+Y27),1,0)</f>
        <v>0</v>
      </c>
      <c r="Q29" s="11" t="s">
        <v>58</v>
      </c>
      <c r="R29" s="11"/>
      <c r="S29" s="11"/>
      <c r="T29">
        <v>1</v>
      </c>
      <c r="V29" s="11" t="s">
        <v>59</v>
      </c>
      <c r="W29" s="11"/>
      <c r="X29" s="11"/>
      <c r="Y29">
        <v>0</v>
      </c>
      <c r="AA29" s="2" t="s">
        <v>60</v>
      </c>
      <c r="AB29" s="10">
        <v>1</v>
      </c>
      <c r="AD29" s="2" t="s">
        <v>61</v>
      </c>
      <c r="AE29" s="10">
        <v>0</v>
      </c>
      <c r="AH29" s="8"/>
    </row>
    <row r="31" spans="1:34" x14ac:dyDescent="0.45">
      <c r="D31" s="2"/>
      <c r="E31" s="4" t="s">
        <v>42</v>
      </c>
      <c r="G31" s="2">
        <v>0</v>
      </c>
      <c r="H31" s="2">
        <v>1</v>
      </c>
      <c r="I31" s="2">
        <v>0</v>
      </c>
      <c r="J31" s="2">
        <v>0</v>
      </c>
      <c r="K31" s="5" t="s">
        <v>30</v>
      </c>
      <c r="L31" s="3">
        <v>1</v>
      </c>
      <c r="M31" s="4">
        <v>0</v>
      </c>
      <c r="N31" s="2">
        <v>1</v>
      </c>
      <c r="O31" s="2">
        <v>1</v>
      </c>
      <c r="P31" s="5" t="s">
        <v>30</v>
      </c>
      <c r="Q31" s="2">
        <v>1</v>
      </c>
      <c r="R31" s="2">
        <v>0</v>
      </c>
      <c r="S31" s="2">
        <v>0</v>
      </c>
      <c r="T31" s="2">
        <v>1</v>
      </c>
      <c r="U31" s="5" t="s">
        <v>30</v>
      </c>
      <c r="V31" s="2">
        <v>1</v>
      </c>
      <c r="W31" s="2">
        <v>0</v>
      </c>
      <c r="X31" s="2">
        <v>0</v>
      </c>
      <c r="Y31" s="2">
        <v>1</v>
      </c>
      <c r="AC31" s="2"/>
      <c r="AD31" s="2" t="s">
        <v>44</v>
      </c>
      <c r="AF31">
        <v>19353</v>
      </c>
      <c r="AH31" s="8" t="s">
        <v>62</v>
      </c>
    </row>
    <row r="32" spans="1:34" x14ac:dyDescent="0.45">
      <c r="D32" s="2" t="s">
        <v>33</v>
      </c>
      <c r="E32" s="4" t="s">
        <v>47</v>
      </c>
      <c r="G32" s="2">
        <v>1</v>
      </c>
      <c r="H32" s="2">
        <v>1</v>
      </c>
      <c r="I32" s="2">
        <v>1</v>
      </c>
      <c r="J32" s="2">
        <v>1</v>
      </c>
      <c r="K32" s="5" t="s">
        <v>30</v>
      </c>
      <c r="L32" s="2">
        <v>0</v>
      </c>
      <c r="M32" s="2">
        <v>0</v>
      </c>
      <c r="N32" s="2">
        <v>0</v>
      </c>
      <c r="O32" s="2">
        <v>0</v>
      </c>
      <c r="P32" s="5" t="s">
        <v>30</v>
      </c>
      <c r="Q32" s="2">
        <v>1</v>
      </c>
      <c r="R32" s="2">
        <v>0</v>
      </c>
      <c r="S32" s="2">
        <v>0</v>
      </c>
      <c r="T32" s="2">
        <v>1</v>
      </c>
      <c r="U32" s="5" t="s">
        <v>30</v>
      </c>
      <c r="V32" s="2">
        <v>1</v>
      </c>
      <c r="W32" s="2">
        <v>0</v>
      </c>
      <c r="X32" s="2">
        <v>0</v>
      </c>
      <c r="Y32" s="2">
        <v>0</v>
      </c>
      <c r="AC32" s="2" t="s">
        <v>33</v>
      </c>
      <c r="AD32" s="2" t="s">
        <v>45</v>
      </c>
      <c r="AF32" s="2">
        <f>-1*C4</f>
        <v>-3943</v>
      </c>
      <c r="AH32" s="8"/>
    </row>
    <row r="33" spans="4:34" x14ac:dyDescent="0.45">
      <c r="E33" s="6" t="s">
        <v>34</v>
      </c>
      <c r="F33" s="7" t="s">
        <v>34</v>
      </c>
      <c r="G33" s="6" t="s">
        <v>34</v>
      </c>
      <c r="H33" s="7" t="s">
        <v>34</v>
      </c>
      <c r="I33" s="6" t="s">
        <v>34</v>
      </c>
      <c r="J33" s="7" t="s">
        <v>34</v>
      </c>
      <c r="K33" s="6" t="s">
        <v>34</v>
      </c>
      <c r="L33" s="7" t="s">
        <v>34</v>
      </c>
      <c r="M33" s="6" t="s">
        <v>34</v>
      </c>
      <c r="N33" s="7" t="s">
        <v>34</v>
      </c>
      <c r="O33" s="6" t="s">
        <v>34</v>
      </c>
      <c r="P33" s="7" t="s">
        <v>34</v>
      </c>
      <c r="Q33" s="6" t="s">
        <v>34</v>
      </c>
      <c r="R33" s="7" t="s">
        <v>34</v>
      </c>
      <c r="S33" s="6" t="s">
        <v>34</v>
      </c>
      <c r="T33" s="7" t="s">
        <v>34</v>
      </c>
      <c r="U33" s="6" t="s">
        <v>34</v>
      </c>
      <c r="V33" s="7" t="s">
        <v>34</v>
      </c>
      <c r="W33" s="6" t="s">
        <v>34</v>
      </c>
      <c r="X33" s="7" t="s">
        <v>34</v>
      </c>
      <c r="Y33" s="6" t="s">
        <v>34</v>
      </c>
      <c r="AC33" s="2"/>
      <c r="AD33" s="6" t="s">
        <v>39</v>
      </c>
      <c r="AE33" s="6" t="s">
        <v>39</v>
      </c>
      <c r="AF33" s="6" t="s">
        <v>39</v>
      </c>
      <c r="AH33" s="8"/>
    </row>
    <row r="34" spans="4:34" x14ac:dyDescent="0.45">
      <c r="G34">
        <v>0</v>
      </c>
      <c r="H34">
        <v>0</v>
      </c>
      <c r="I34">
        <v>1</v>
      </c>
      <c r="J34">
        <v>1</v>
      </c>
      <c r="K34" s="5" t="s">
        <v>30</v>
      </c>
      <c r="L34">
        <v>1</v>
      </c>
      <c r="M34">
        <v>1</v>
      </c>
      <c r="N34">
        <v>0</v>
      </c>
      <c r="O34">
        <v>0</v>
      </c>
      <c r="P34" s="5" t="s">
        <v>30</v>
      </c>
      <c r="Q34">
        <v>0</v>
      </c>
      <c r="R34">
        <v>0</v>
      </c>
      <c r="S34">
        <v>1</v>
      </c>
      <c r="T34">
        <v>1</v>
      </c>
      <c r="U34" s="5" t="s">
        <v>30</v>
      </c>
      <c r="V34">
        <v>0</v>
      </c>
      <c r="W34">
        <v>0</v>
      </c>
      <c r="X34">
        <v>1</v>
      </c>
      <c r="Y34">
        <v>0</v>
      </c>
      <c r="Z34" t="s">
        <v>36</v>
      </c>
      <c r="AA34" s="2" t="s">
        <v>46</v>
      </c>
      <c r="AB34" s="1" t="s">
        <v>38</v>
      </c>
      <c r="AF34" t="s">
        <v>46</v>
      </c>
      <c r="AH34" s="8"/>
    </row>
    <row r="35" spans="4:34" x14ac:dyDescent="0.45">
      <c r="AH35" s="8"/>
    </row>
    <row r="36" spans="4:34" x14ac:dyDescent="0.45">
      <c r="G36" s="11" t="s">
        <v>56</v>
      </c>
      <c r="H36" s="11"/>
      <c r="I36" s="11"/>
      <c r="J36">
        <v>0</v>
      </c>
      <c r="L36" s="11" t="s">
        <v>57</v>
      </c>
      <c r="M36" s="11"/>
      <c r="N36" s="11"/>
      <c r="O36">
        <f>IF(ISEVEN(G34+H34+I34+J34+L34+M34+N34+O34+Q34+R34+S34+T34+V34+W34+X34+Y34),1,0)</f>
        <v>0</v>
      </c>
      <c r="Q36" s="11" t="s">
        <v>58</v>
      </c>
      <c r="R36" s="11"/>
      <c r="S36" s="11"/>
      <c r="T36">
        <v>1</v>
      </c>
      <c r="V36" s="11" t="s">
        <v>59</v>
      </c>
      <c r="W36" s="11"/>
      <c r="X36" s="11"/>
      <c r="Y36">
        <v>0</v>
      </c>
      <c r="AA36" s="2" t="s">
        <v>60</v>
      </c>
      <c r="AB36" s="10">
        <v>1</v>
      </c>
      <c r="AD36" s="2" t="s">
        <v>61</v>
      </c>
      <c r="AE36" s="10">
        <v>1</v>
      </c>
    </row>
    <row r="38" spans="4:34" x14ac:dyDescent="0.45">
      <c r="D38" s="2"/>
      <c r="E38" s="4" t="s">
        <v>47</v>
      </c>
      <c r="G38" s="2">
        <v>1</v>
      </c>
      <c r="H38" s="2">
        <v>1</v>
      </c>
      <c r="I38" s="2">
        <v>1</v>
      </c>
      <c r="J38" s="2">
        <v>1</v>
      </c>
      <c r="K38" s="5" t="s">
        <v>30</v>
      </c>
      <c r="L38" s="2">
        <v>0</v>
      </c>
      <c r="M38" s="2">
        <v>0</v>
      </c>
      <c r="N38" s="2">
        <v>0</v>
      </c>
      <c r="O38" s="2">
        <v>0</v>
      </c>
      <c r="P38" s="5" t="s">
        <v>30</v>
      </c>
      <c r="Q38" s="2">
        <v>1</v>
      </c>
      <c r="R38" s="2">
        <v>0</v>
      </c>
      <c r="S38" s="2">
        <v>0</v>
      </c>
      <c r="T38" s="2">
        <v>1</v>
      </c>
      <c r="U38" s="5" t="s">
        <v>30</v>
      </c>
      <c r="V38" s="2">
        <v>1</v>
      </c>
      <c r="W38" s="2">
        <v>0</v>
      </c>
      <c r="X38" s="2">
        <v>0</v>
      </c>
      <c r="Y38" s="2">
        <v>0</v>
      </c>
      <c r="AC38" s="2"/>
      <c r="AD38" s="2" t="s">
        <v>45</v>
      </c>
      <c r="AF38" s="2">
        <f>-1*C4</f>
        <v>-3943</v>
      </c>
      <c r="AH38" s="8" t="s">
        <v>55</v>
      </c>
    </row>
    <row r="39" spans="4:34" x14ac:dyDescent="0.45">
      <c r="D39" s="2" t="s">
        <v>33</v>
      </c>
      <c r="E39" s="4" t="s">
        <v>48</v>
      </c>
      <c r="G39" s="2">
        <v>1</v>
      </c>
      <c r="H39" s="2">
        <v>1</v>
      </c>
      <c r="I39" s="2">
        <v>0</v>
      </c>
      <c r="J39" s="2">
        <v>0</v>
      </c>
      <c r="K39" s="5" t="s">
        <v>30</v>
      </c>
      <c r="L39" s="2">
        <v>0</v>
      </c>
      <c r="M39" s="2">
        <v>0</v>
      </c>
      <c r="N39" s="2">
        <v>1</v>
      </c>
      <c r="O39" s="2">
        <v>1</v>
      </c>
      <c r="P39" s="5" t="s">
        <v>30</v>
      </c>
      <c r="Q39" s="2">
        <v>1</v>
      </c>
      <c r="R39" s="2">
        <v>1</v>
      </c>
      <c r="S39" s="2">
        <v>0</v>
      </c>
      <c r="T39" s="2">
        <v>0</v>
      </c>
      <c r="U39" s="5" t="s">
        <v>30</v>
      </c>
      <c r="V39" s="2">
        <v>1</v>
      </c>
      <c r="W39" s="2">
        <v>1</v>
      </c>
      <c r="X39" s="2">
        <v>0</v>
      </c>
      <c r="Y39" s="2">
        <v>1</v>
      </c>
      <c r="AC39" s="2" t="s">
        <v>33</v>
      </c>
      <c r="AD39" s="2" t="s">
        <v>49</v>
      </c>
      <c r="AF39" s="2">
        <f>-1*C5</f>
        <v>-15410</v>
      </c>
      <c r="AH39" s="8"/>
    </row>
    <row r="40" spans="4:34" x14ac:dyDescent="0.45">
      <c r="E40" s="6" t="s">
        <v>34</v>
      </c>
      <c r="F40" s="7" t="s">
        <v>34</v>
      </c>
      <c r="G40" s="6" t="s">
        <v>34</v>
      </c>
      <c r="H40" s="7" t="s">
        <v>34</v>
      </c>
      <c r="I40" s="6" t="s">
        <v>34</v>
      </c>
      <c r="J40" s="7" t="s">
        <v>34</v>
      </c>
      <c r="K40" s="6" t="s">
        <v>34</v>
      </c>
      <c r="L40" s="7" t="s">
        <v>34</v>
      </c>
      <c r="M40" s="6" t="s">
        <v>34</v>
      </c>
      <c r="N40" s="7" t="s">
        <v>34</v>
      </c>
      <c r="O40" s="6" t="s">
        <v>34</v>
      </c>
      <c r="P40" s="7" t="s">
        <v>34</v>
      </c>
      <c r="Q40" s="6" t="s">
        <v>34</v>
      </c>
      <c r="R40" s="7" t="s">
        <v>34</v>
      </c>
      <c r="S40" s="6" t="s">
        <v>34</v>
      </c>
      <c r="T40" s="7" t="s">
        <v>34</v>
      </c>
      <c r="U40" s="6" t="s">
        <v>34</v>
      </c>
      <c r="V40" s="7" t="s">
        <v>34</v>
      </c>
      <c r="W40" s="6" t="s">
        <v>34</v>
      </c>
      <c r="X40" s="7" t="s">
        <v>34</v>
      </c>
      <c r="Y40" s="6" t="s">
        <v>34</v>
      </c>
      <c r="AC40" s="2"/>
      <c r="AD40" s="6" t="s">
        <v>39</v>
      </c>
      <c r="AE40" s="6" t="s">
        <v>39</v>
      </c>
      <c r="AF40" s="6" t="s">
        <v>39</v>
      </c>
      <c r="AH40" s="8"/>
    </row>
    <row r="41" spans="4:34" x14ac:dyDescent="0.45">
      <c r="G41">
        <v>1</v>
      </c>
      <c r="H41">
        <v>0</v>
      </c>
      <c r="I41">
        <v>1</v>
      </c>
      <c r="J41">
        <v>1</v>
      </c>
      <c r="K41" s="5" t="s">
        <v>30</v>
      </c>
      <c r="L41">
        <v>0</v>
      </c>
      <c r="M41">
        <v>1</v>
      </c>
      <c r="N41">
        <v>0</v>
      </c>
      <c r="O41">
        <v>0</v>
      </c>
      <c r="P41" s="5" t="s">
        <v>30</v>
      </c>
      <c r="Q41">
        <v>0</v>
      </c>
      <c r="R41">
        <v>1</v>
      </c>
      <c r="S41">
        <v>1</v>
      </c>
      <c r="T41">
        <v>0</v>
      </c>
      <c r="U41" s="5" t="s">
        <v>30</v>
      </c>
      <c r="V41">
        <v>0</v>
      </c>
      <c r="W41">
        <v>1</v>
      </c>
      <c r="X41">
        <v>1</v>
      </c>
      <c r="Y41">
        <v>0</v>
      </c>
      <c r="Z41" t="s">
        <v>36</v>
      </c>
      <c r="AA41" s="2">
        <v>-19353</v>
      </c>
      <c r="AB41" s="1" t="s">
        <v>38</v>
      </c>
      <c r="AF41" s="2" t="str">
        <f xml:space="preserve"> "-" &amp; "19353"</f>
        <v>-19353</v>
      </c>
      <c r="AH41" s="8"/>
    </row>
    <row r="42" spans="4:34" x14ac:dyDescent="0.45">
      <c r="AH42" s="8"/>
    </row>
    <row r="43" spans="4:34" x14ac:dyDescent="0.45">
      <c r="G43" s="11" t="s">
        <v>56</v>
      </c>
      <c r="H43" s="11"/>
      <c r="I43" s="11"/>
      <c r="J43">
        <v>0</v>
      </c>
      <c r="L43" s="11" t="s">
        <v>57</v>
      </c>
      <c r="M43" s="11"/>
      <c r="N43" s="11"/>
      <c r="O43">
        <f>IF(ISEVEN(G41+H41+I41+J41+L41+M41+N41+O41+Q41+R41+S41+T41+V41+W41+X41+Y41),1,0)</f>
        <v>1</v>
      </c>
      <c r="Q43" s="11" t="s">
        <v>58</v>
      </c>
      <c r="R43" s="11"/>
      <c r="S43" s="11"/>
      <c r="T43">
        <v>1</v>
      </c>
      <c r="V43" s="11" t="s">
        <v>59</v>
      </c>
      <c r="W43" s="11"/>
      <c r="X43" s="11"/>
      <c r="Y43">
        <v>0</v>
      </c>
      <c r="AA43" s="2" t="s">
        <v>60</v>
      </c>
      <c r="AB43" s="10">
        <v>0</v>
      </c>
      <c r="AD43" s="2" t="s">
        <v>61</v>
      </c>
      <c r="AE43" s="10">
        <v>0</v>
      </c>
    </row>
    <row r="45" spans="4:34" x14ac:dyDescent="0.45">
      <c r="D45" s="2"/>
      <c r="E45" s="4" t="s">
        <v>31</v>
      </c>
      <c r="G45" s="2">
        <v>0</v>
      </c>
      <c r="H45" s="2">
        <v>0</v>
      </c>
      <c r="I45" s="2">
        <v>0</v>
      </c>
      <c r="J45" s="2">
        <v>0</v>
      </c>
      <c r="K45" s="5" t="s">
        <v>30</v>
      </c>
      <c r="L45" s="2">
        <v>1</v>
      </c>
      <c r="M45" s="2">
        <v>1</v>
      </c>
      <c r="N45" s="2">
        <v>1</v>
      </c>
      <c r="O45" s="2">
        <v>1</v>
      </c>
      <c r="P45" s="5" t="s">
        <v>30</v>
      </c>
      <c r="Q45" s="2">
        <v>0</v>
      </c>
      <c r="R45" s="2">
        <v>1</v>
      </c>
      <c r="S45" s="2">
        <v>1</v>
      </c>
      <c r="T45" s="2">
        <v>0</v>
      </c>
      <c r="U45" s="5" t="s">
        <v>30</v>
      </c>
      <c r="V45" s="2">
        <v>0</v>
      </c>
      <c r="W45" s="2">
        <v>1</v>
      </c>
      <c r="X45" s="2">
        <v>1</v>
      </c>
      <c r="Y45" s="2">
        <v>1</v>
      </c>
      <c r="AC45" s="2"/>
      <c r="AD45" s="2" t="s">
        <v>40</v>
      </c>
      <c r="AF45" s="2">
        <f>C4</f>
        <v>3943</v>
      </c>
      <c r="AH45" s="8" t="s">
        <v>54</v>
      </c>
    </row>
    <row r="46" spans="4:34" x14ac:dyDescent="0.45">
      <c r="D46" s="2" t="s">
        <v>33</v>
      </c>
      <c r="E46" s="4" t="s">
        <v>48</v>
      </c>
      <c r="G46" s="2">
        <v>1</v>
      </c>
      <c r="H46" s="2">
        <v>1</v>
      </c>
      <c r="I46" s="2">
        <v>0</v>
      </c>
      <c r="J46" s="2">
        <v>0</v>
      </c>
      <c r="K46" s="5" t="s">
        <v>30</v>
      </c>
      <c r="L46" s="2">
        <v>0</v>
      </c>
      <c r="M46" s="2">
        <v>0</v>
      </c>
      <c r="N46" s="2">
        <v>1</v>
      </c>
      <c r="O46" s="2">
        <v>1</v>
      </c>
      <c r="P46" s="5" t="s">
        <v>30</v>
      </c>
      <c r="Q46" s="2">
        <v>1</v>
      </c>
      <c r="R46" s="2">
        <v>1</v>
      </c>
      <c r="S46" s="2">
        <v>0</v>
      </c>
      <c r="T46" s="2">
        <v>0</v>
      </c>
      <c r="U46" s="5" t="s">
        <v>30</v>
      </c>
      <c r="V46" s="2">
        <v>1</v>
      </c>
      <c r="W46" s="2">
        <v>1</v>
      </c>
      <c r="X46" s="2">
        <v>0</v>
      </c>
      <c r="Y46" s="2">
        <v>1</v>
      </c>
      <c r="AC46" s="2" t="s">
        <v>33</v>
      </c>
      <c r="AD46" s="2" t="s">
        <v>49</v>
      </c>
      <c r="AF46" s="2">
        <f>C11</f>
        <v>-15410</v>
      </c>
      <c r="AH46" s="8"/>
    </row>
    <row r="47" spans="4:34" x14ac:dyDescent="0.45">
      <c r="E47" s="6" t="s">
        <v>34</v>
      </c>
      <c r="F47" s="7" t="s">
        <v>34</v>
      </c>
      <c r="G47" s="6" t="s">
        <v>34</v>
      </c>
      <c r="H47" s="7" t="s">
        <v>34</v>
      </c>
      <c r="I47" s="6" t="s">
        <v>34</v>
      </c>
      <c r="J47" s="7" t="s">
        <v>34</v>
      </c>
      <c r="K47" s="6" t="s">
        <v>34</v>
      </c>
      <c r="L47" s="7" t="s">
        <v>34</v>
      </c>
      <c r="M47" s="6" t="s">
        <v>34</v>
      </c>
      <c r="N47" s="7" t="s">
        <v>34</v>
      </c>
      <c r="O47" s="6" t="s">
        <v>34</v>
      </c>
      <c r="P47" s="7" t="s">
        <v>34</v>
      </c>
      <c r="Q47" s="6" t="s">
        <v>34</v>
      </c>
      <c r="R47" s="7" t="s">
        <v>34</v>
      </c>
      <c r="S47" s="6" t="s">
        <v>34</v>
      </c>
      <c r="T47" s="7" t="s">
        <v>34</v>
      </c>
      <c r="U47" s="6" t="s">
        <v>34</v>
      </c>
      <c r="V47" s="7" t="s">
        <v>34</v>
      </c>
      <c r="W47" s="6" t="s">
        <v>34</v>
      </c>
      <c r="X47" s="7" t="s">
        <v>34</v>
      </c>
      <c r="Y47" s="6" t="s">
        <v>34</v>
      </c>
      <c r="AC47" s="2"/>
      <c r="AD47" s="6" t="s">
        <v>39</v>
      </c>
      <c r="AE47" s="6" t="s">
        <v>39</v>
      </c>
      <c r="AF47" s="6" t="s">
        <v>39</v>
      </c>
      <c r="AH47" s="8"/>
    </row>
    <row r="48" spans="4:34" x14ac:dyDescent="0.45">
      <c r="G48">
        <v>1</v>
      </c>
      <c r="H48">
        <v>1</v>
      </c>
      <c r="I48">
        <v>0</v>
      </c>
      <c r="J48">
        <v>1</v>
      </c>
      <c r="K48" s="5" t="s">
        <v>30</v>
      </c>
      <c r="L48">
        <v>0</v>
      </c>
      <c r="M48">
        <v>0</v>
      </c>
      <c r="N48">
        <v>1</v>
      </c>
      <c r="O48">
        <v>1</v>
      </c>
      <c r="P48" s="5" t="s">
        <v>30</v>
      </c>
      <c r="Q48">
        <v>0</v>
      </c>
      <c r="R48">
        <v>0</v>
      </c>
      <c r="S48">
        <v>1</v>
      </c>
      <c r="T48">
        <v>1</v>
      </c>
      <c r="U48" s="5" t="s">
        <v>30</v>
      </c>
      <c r="V48">
        <v>0</v>
      </c>
      <c r="W48">
        <v>1</v>
      </c>
      <c r="X48">
        <v>0</v>
      </c>
      <c r="Y48">
        <v>0</v>
      </c>
      <c r="Z48" t="s">
        <v>36</v>
      </c>
      <c r="AA48" s="2" t="str">
        <f xml:space="preserve"> "-" &amp; "11467"</f>
        <v>-11467</v>
      </c>
      <c r="AB48" s="1" t="s">
        <v>38</v>
      </c>
      <c r="AF48" s="2" t="str">
        <f xml:space="preserve"> "-" &amp; "11467"</f>
        <v>-11467</v>
      </c>
      <c r="AH48" s="8"/>
    </row>
    <row r="49" spans="4:34" x14ac:dyDescent="0.45">
      <c r="AH49" s="8"/>
    </row>
    <row r="50" spans="4:34" x14ac:dyDescent="0.45">
      <c r="G50" s="11" t="s">
        <v>56</v>
      </c>
      <c r="H50" s="11"/>
      <c r="I50" s="11"/>
      <c r="J50">
        <v>0</v>
      </c>
      <c r="L50" s="11" t="s">
        <v>57</v>
      </c>
      <c r="M50" s="11"/>
      <c r="N50" s="11"/>
      <c r="O50">
        <f>IF(ISEVEN(G48+H48+I48+J48+L48+M48+N48+O48+Q48+R48+S48+T48+V48+W48+X48+Y48),1,0)</f>
        <v>1</v>
      </c>
      <c r="Q50" s="11" t="s">
        <v>58</v>
      </c>
      <c r="R50" s="11"/>
      <c r="S50" s="11"/>
      <c r="T50">
        <v>1</v>
      </c>
      <c r="V50" s="11" t="s">
        <v>59</v>
      </c>
      <c r="W50" s="11"/>
      <c r="X50" s="11"/>
      <c r="Y50">
        <v>0</v>
      </c>
      <c r="AA50" s="2" t="s">
        <v>60</v>
      </c>
      <c r="AB50" s="10">
        <v>0</v>
      </c>
      <c r="AD50" s="2" t="s">
        <v>61</v>
      </c>
      <c r="AE50" s="10">
        <v>0</v>
      </c>
    </row>
    <row r="52" spans="4:34" x14ac:dyDescent="0.45">
      <c r="D52" s="2"/>
      <c r="E52" s="4" t="s">
        <v>50</v>
      </c>
      <c r="G52" s="2">
        <v>1</v>
      </c>
      <c r="H52" s="2">
        <v>1</v>
      </c>
      <c r="I52" s="2">
        <v>0</v>
      </c>
      <c r="J52" s="2">
        <v>1</v>
      </c>
      <c r="K52" s="5" t="s">
        <v>30</v>
      </c>
      <c r="L52" s="2">
        <v>0</v>
      </c>
      <c r="M52" s="2">
        <v>0</v>
      </c>
      <c r="N52" s="2">
        <v>1</v>
      </c>
      <c r="O52" s="2">
        <v>1</v>
      </c>
      <c r="P52" s="5" t="s">
        <v>30</v>
      </c>
      <c r="Q52" s="2">
        <v>0</v>
      </c>
      <c r="R52" s="2">
        <v>0</v>
      </c>
      <c r="S52" s="2">
        <v>1</v>
      </c>
      <c r="T52" s="2">
        <v>1</v>
      </c>
      <c r="U52" s="5" t="s">
        <v>30</v>
      </c>
      <c r="V52" s="2">
        <v>0</v>
      </c>
      <c r="W52" s="2">
        <v>1</v>
      </c>
      <c r="X52" s="2">
        <v>0</v>
      </c>
      <c r="Y52" s="2">
        <v>0</v>
      </c>
      <c r="AC52" s="2"/>
      <c r="AD52" s="2" t="s">
        <v>51</v>
      </c>
      <c r="AF52" s="2">
        <f>C14</f>
        <v>-11467</v>
      </c>
      <c r="AH52" s="8" t="s">
        <v>54</v>
      </c>
    </row>
    <row r="53" spans="4:34" x14ac:dyDescent="0.45">
      <c r="D53" s="2" t="s">
        <v>33</v>
      </c>
      <c r="E53" s="4" t="s">
        <v>42</v>
      </c>
      <c r="G53" s="2">
        <v>0</v>
      </c>
      <c r="H53" s="2">
        <v>1</v>
      </c>
      <c r="I53" s="2">
        <v>0</v>
      </c>
      <c r="J53" s="2">
        <v>0</v>
      </c>
      <c r="K53" s="5" t="s">
        <v>30</v>
      </c>
      <c r="L53" s="3">
        <v>1</v>
      </c>
      <c r="M53" s="4">
        <v>0</v>
      </c>
      <c r="N53" s="2">
        <v>1</v>
      </c>
      <c r="O53" s="2">
        <v>1</v>
      </c>
      <c r="P53" s="5" t="s">
        <v>30</v>
      </c>
      <c r="Q53" s="2">
        <v>1</v>
      </c>
      <c r="R53" s="2">
        <v>0</v>
      </c>
      <c r="S53" s="2">
        <v>0</v>
      </c>
      <c r="T53" s="2">
        <v>1</v>
      </c>
      <c r="U53" s="5" t="s">
        <v>30</v>
      </c>
      <c r="V53" s="2">
        <v>1</v>
      </c>
      <c r="W53" s="2">
        <v>0</v>
      </c>
      <c r="X53" s="2">
        <v>0</v>
      </c>
      <c r="Y53" s="2">
        <v>1</v>
      </c>
      <c r="AC53" s="2" t="s">
        <v>33</v>
      </c>
      <c r="AD53" s="2" t="s">
        <v>44</v>
      </c>
      <c r="AF53" s="2">
        <f>C6</f>
        <v>19353</v>
      </c>
      <c r="AH53" s="8"/>
    </row>
    <row r="54" spans="4:34" x14ac:dyDescent="0.45">
      <c r="E54" s="6" t="s">
        <v>34</v>
      </c>
      <c r="F54" s="7" t="s">
        <v>34</v>
      </c>
      <c r="G54" s="6" t="s">
        <v>34</v>
      </c>
      <c r="H54" s="7" t="s">
        <v>34</v>
      </c>
      <c r="I54" s="6" t="s">
        <v>34</v>
      </c>
      <c r="J54" s="7" t="s">
        <v>34</v>
      </c>
      <c r="K54" s="6" t="s">
        <v>34</v>
      </c>
      <c r="L54" s="7" t="s">
        <v>34</v>
      </c>
      <c r="M54" s="6" t="s">
        <v>34</v>
      </c>
      <c r="N54" s="7" t="s">
        <v>34</v>
      </c>
      <c r="O54" s="6" t="s">
        <v>34</v>
      </c>
      <c r="P54" s="7" t="s">
        <v>34</v>
      </c>
      <c r="Q54" s="6" t="s">
        <v>34</v>
      </c>
      <c r="R54" s="7" t="s">
        <v>34</v>
      </c>
      <c r="S54" s="6" t="s">
        <v>34</v>
      </c>
      <c r="T54" s="7" t="s">
        <v>34</v>
      </c>
      <c r="U54" s="6" t="s">
        <v>34</v>
      </c>
      <c r="V54" s="7" t="s">
        <v>34</v>
      </c>
      <c r="W54" s="6" t="s">
        <v>34</v>
      </c>
      <c r="X54" s="7" t="s">
        <v>34</v>
      </c>
      <c r="Y54" s="6" t="s">
        <v>34</v>
      </c>
      <c r="AC54" s="2"/>
      <c r="AD54" s="6" t="s">
        <v>39</v>
      </c>
      <c r="AE54" s="6" t="s">
        <v>39</v>
      </c>
      <c r="AF54" s="6" t="s">
        <v>39</v>
      </c>
      <c r="AH54" s="8"/>
    </row>
    <row r="55" spans="4:34" x14ac:dyDescent="0.45">
      <c r="G55">
        <v>0</v>
      </c>
      <c r="H55">
        <v>0</v>
      </c>
      <c r="I55">
        <v>0</v>
      </c>
      <c r="J55">
        <v>1</v>
      </c>
      <c r="K55" s="5" t="s">
        <v>30</v>
      </c>
      <c r="L55">
        <v>1</v>
      </c>
      <c r="M55">
        <v>1</v>
      </c>
      <c r="N55">
        <v>1</v>
      </c>
      <c r="O55">
        <v>0</v>
      </c>
      <c r="P55" s="5" t="s">
        <v>30</v>
      </c>
      <c r="Q55">
        <v>1</v>
      </c>
      <c r="R55">
        <v>1</v>
      </c>
      <c r="S55">
        <v>0</v>
      </c>
      <c r="T55">
        <v>0</v>
      </c>
      <c r="U55" s="5" t="s">
        <v>30</v>
      </c>
      <c r="V55">
        <v>1</v>
      </c>
      <c r="W55">
        <v>1</v>
      </c>
      <c r="X55">
        <v>1</v>
      </c>
      <c r="Y55">
        <v>0</v>
      </c>
      <c r="Z55" t="s">
        <v>36</v>
      </c>
      <c r="AA55" s="2" t="s">
        <v>52</v>
      </c>
      <c r="AB55" s="1" t="s">
        <v>38</v>
      </c>
      <c r="AF55" s="2">
        <f xml:space="preserve"> AF52+AF53</f>
        <v>7886</v>
      </c>
      <c r="AH55" s="8"/>
    </row>
    <row r="56" spans="4:34" x14ac:dyDescent="0.45">
      <c r="AH56" s="8"/>
    </row>
    <row r="57" spans="4:34" x14ac:dyDescent="0.45">
      <c r="G57" s="11" t="s">
        <v>56</v>
      </c>
      <c r="H57" s="11"/>
      <c r="I57" s="11"/>
      <c r="J57">
        <v>1</v>
      </c>
      <c r="L57" s="11" t="s">
        <v>57</v>
      </c>
      <c r="M57" s="11"/>
      <c r="N57" s="11"/>
      <c r="O57">
        <f>IF(ISEVEN(G55+H55+I55+J55+L55+M55+N55+O55+Q55+R55+S55+T55+V55+W55+X55+Y55),1,0)</f>
        <v>0</v>
      </c>
      <c r="Q57" s="11" t="s">
        <v>58</v>
      </c>
      <c r="R57" s="11"/>
      <c r="S57" s="11"/>
      <c r="T57">
        <v>1</v>
      </c>
      <c r="V57" s="11" t="s">
        <v>59</v>
      </c>
      <c r="W57" s="11"/>
      <c r="X57" s="11"/>
      <c r="Y57">
        <v>0</v>
      </c>
      <c r="AA57" s="2" t="s">
        <v>60</v>
      </c>
      <c r="AB57" s="10">
        <v>1</v>
      </c>
      <c r="AD57" s="2" t="s">
        <v>61</v>
      </c>
      <c r="AE57" s="10">
        <v>0</v>
      </c>
    </row>
  </sheetData>
  <mergeCells count="30">
    <mergeCell ref="G50:I50"/>
    <mergeCell ref="L50:N50"/>
    <mergeCell ref="Q50:S50"/>
    <mergeCell ref="V50:X50"/>
    <mergeCell ref="G57:I57"/>
    <mergeCell ref="L57:N57"/>
    <mergeCell ref="Q57:S57"/>
    <mergeCell ref="V57:X57"/>
    <mergeCell ref="G36:I36"/>
    <mergeCell ref="L36:N36"/>
    <mergeCell ref="Q36:S36"/>
    <mergeCell ref="V36:X36"/>
    <mergeCell ref="G43:I43"/>
    <mergeCell ref="L43:N43"/>
    <mergeCell ref="Q43:S43"/>
    <mergeCell ref="V43:X43"/>
    <mergeCell ref="G22:I22"/>
    <mergeCell ref="L22:N22"/>
    <mergeCell ref="Q22:S22"/>
    <mergeCell ref="V22:X22"/>
    <mergeCell ref="G29:I29"/>
    <mergeCell ref="L29:N29"/>
    <mergeCell ref="Q29:S29"/>
    <mergeCell ref="V29:X29"/>
    <mergeCell ref="AH52:AH56"/>
    <mergeCell ref="AH17:AH21"/>
    <mergeCell ref="AH24:AH29"/>
    <mergeCell ref="AH31:AH35"/>
    <mergeCell ref="AH38:AH42"/>
    <mergeCell ref="AH45:AH49"/>
  </mergeCells>
  <conditionalFormatting sqref="G4:Y7">
    <cfRule type="cellIs" dxfId="11" priority="12" operator="equal">
      <formula>0</formula>
    </cfRule>
    <cfRule type="cellIs" dxfId="10" priority="11" operator="equal">
      <formula>1</formula>
    </cfRule>
  </conditionalFormatting>
  <conditionalFormatting sqref="G17:Y18">
    <cfRule type="cellIs" dxfId="9" priority="10" operator="equal">
      <formula>0</formula>
    </cfRule>
    <cfRule type="cellIs" dxfId="8" priority="9" operator="equal">
      <formula>1</formula>
    </cfRule>
  </conditionalFormatting>
  <conditionalFormatting sqref="G24:Y25">
    <cfRule type="cellIs" dxfId="7" priority="8" operator="equal">
      <formula>0</formula>
    </cfRule>
    <cfRule type="cellIs" dxfId="6" priority="7" operator="equal">
      <formula>1</formula>
    </cfRule>
  </conditionalFormatting>
  <conditionalFormatting sqref="G31:Y31">
    <cfRule type="cellIs" dxfId="5" priority="6" operator="equal">
      <formula>1</formula>
    </cfRule>
    <cfRule type="cellIs" dxfId="4" priority="5" operator="equal">
      <formula>0</formula>
    </cfRule>
  </conditionalFormatting>
  <conditionalFormatting sqref="G45:Y45">
    <cfRule type="cellIs" dxfId="3" priority="4" operator="equal">
      <formula>0</formula>
    </cfRule>
    <cfRule type="cellIs" dxfId="2" priority="3" operator="equal">
      <formula>1</formula>
    </cfRule>
  </conditionalFormatting>
  <conditionalFormatting sqref="G53:Y53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&amp;CСитдиков Рафаэль Ильдусович, 38, lab4</oddHeader>
    <oddFooter>&amp;C20.11.2024; 22:31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4813-50C6-4814-8E0F-689AF5D97DE2}">
  <dimension ref="A1"/>
  <sheetViews>
    <sheetView workbookViewId="0">
      <selection activeCell="E15" sqref="E15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Рафаэль Ситдиков</dc:creator>
  <cp:lastModifiedBy>Рафаэль Ситдиков</cp:lastModifiedBy>
  <dcterms:created xsi:type="dcterms:W3CDTF">2024-11-20T18:47:32Z</dcterms:created>
  <dcterms:modified xsi:type="dcterms:W3CDTF">2024-12-19T12:29:30Z</dcterms:modified>
</cp:coreProperties>
</file>