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ukak\Downloads\"/>
    </mc:Choice>
  </mc:AlternateContent>
  <xr:revisionPtr revIDLastSave="0" documentId="13_ncr:1_{3E51CE7E-478E-4C2D-B81A-2C5AB9487B39}" xr6:coauthVersionLast="43" xr6:coauthVersionMax="43" xr10:uidLastSave="{00000000-0000-0000-0000-000000000000}"/>
  <bookViews>
    <workbookView xWindow="-108" yWindow="-108" windowWidth="23256" windowHeight="12720" xr2:uid="{00000000-000D-0000-FFFF-FFFF00000000}"/>
  </bookViews>
  <sheets>
    <sheet name="FII Compra" sheetId="5" r:id="rId1"/>
    <sheet name="FII" sheetId="13" state="hidden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28" i="13" l="1"/>
  <c r="E27" i="13"/>
  <c r="E26" i="13"/>
  <c r="E25" i="13"/>
  <c r="E24" i="13"/>
  <c r="E23" i="13"/>
  <c r="E22" i="13"/>
  <c r="E21" i="13"/>
  <c r="E20" i="13"/>
  <c r="M19" i="13"/>
  <c r="N19" i="13" s="1"/>
  <c r="H19" i="13"/>
  <c r="I19" i="13" s="1"/>
  <c r="E19" i="13"/>
  <c r="M18" i="13"/>
  <c r="I18" i="13"/>
  <c r="H18" i="13"/>
  <c r="E18" i="13"/>
  <c r="N18" i="13" s="1"/>
  <c r="M17" i="13"/>
  <c r="N17" i="13" s="1"/>
  <c r="H17" i="13"/>
  <c r="I17" i="13" s="1"/>
  <c r="E17" i="13"/>
  <c r="N16" i="13"/>
  <c r="M16" i="13"/>
  <c r="H16" i="13"/>
  <c r="E16" i="13"/>
  <c r="I16" i="13" s="1"/>
  <c r="M15" i="13"/>
  <c r="N15" i="13" s="1"/>
  <c r="H15" i="13"/>
  <c r="I15" i="13" s="1"/>
  <c r="E15" i="13"/>
  <c r="M14" i="13"/>
  <c r="I14" i="13"/>
  <c r="H14" i="13"/>
  <c r="E14" i="13"/>
  <c r="N14" i="13" s="1"/>
  <c r="M13" i="13"/>
  <c r="N13" i="13" s="1"/>
  <c r="H13" i="13"/>
  <c r="I13" i="13" s="1"/>
  <c r="E13" i="13"/>
  <c r="E12" i="13"/>
  <c r="M11" i="13"/>
  <c r="N11" i="13" s="1"/>
  <c r="H11" i="13"/>
  <c r="I11" i="13" s="1"/>
  <c r="E11" i="13"/>
  <c r="M10" i="13"/>
  <c r="I10" i="13"/>
  <c r="H10" i="13"/>
  <c r="E10" i="13"/>
  <c r="N10" i="13" s="1"/>
  <c r="M9" i="13"/>
  <c r="N9" i="13" s="1"/>
  <c r="H9" i="13"/>
  <c r="I9" i="13" s="1"/>
  <c r="E9" i="13"/>
  <c r="E8" i="13"/>
  <c r="L1" i="13" s="1"/>
  <c r="W7" i="13"/>
  <c r="X7" i="13" s="1"/>
  <c r="R7" i="13"/>
  <c r="S7" i="13" s="1"/>
  <c r="M7" i="13"/>
  <c r="N7" i="13" s="1"/>
  <c r="H7" i="13"/>
  <c r="I7" i="13" s="1"/>
  <c r="E7" i="13"/>
  <c r="W6" i="13"/>
  <c r="S6" i="13"/>
  <c r="R6" i="13"/>
  <c r="M6" i="13"/>
  <c r="I6" i="13"/>
  <c r="H6" i="13"/>
  <c r="E6" i="13"/>
  <c r="X6" i="13" s="1"/>
  <c r="W5" i="13"/>
  <c r="X5" i="13" s="1"/>
  <c r="R5" i="13"/>
  <c r="S5" i="13" s="1"/>
  <c r="M5" i="13"/>
  <c r="H5" i="13"/>
  <c r="I5" i="13" s="1"/>
  <c r="E5" i="13"/>
  <c r="X4" i="13"/>
  <c r="W4" i="13"/>
  <c r="T4" i="13"/>
  <c r="T1" i="13" s="1"/>
  <c r="Q1" i="13" s="1"/>
  <c r="R4" i="13"/>
  <c r="M4" i="13"/>
  <c r="N4" i="13" s="1"/>
  <c r="H4" i="13"/>
  <c r="E4" i="13"/>
  <c r="W3" i="13"/>
  <c r="S3" i="13"/>
  <c r="R3" i="13"/>
  <c r="M3" i="13"/>
  <c r="I3" i="13"/>
  <c r="H3" i="13"/>
  <c r="E3" i="13"/>
  <c r="W1" i="13"/>
  <c r="O1" i="13"/>
  <c r="J1" i="13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P48" i="5"/>
  <c r="E48" i="5"/>
  <c r="P47" i="5"/>
  <c r="E47" i="5"/>
  <c r="P46" i="5"/>
  <c r="E46" i="5"/>
  <c r="P45" i="5"/>
  <c r="E45" i="5"/>
  <c r="P44" i="5"/>
  <c r="E44" i="5"/>
  <c r="P43" i="5"/>
  <c r="E43" i="5"/>
  <c r="P42" i="5"/>
  <c r="E42" i="5"/>
  <c r="P41" i="5"/>
  <c r="E41" i="5"/>
  <c r="P40" i="5"/>
  <c r="E40" i="5"/>
  <c r="P39" i="5"/>
  <c r="E39" i="5"/>
  <c r="P38" i="5"/>
  <c r="E38" i="5"/>
  <c r="P37" i="5"/>
  <c r="E37" i="5"/>
  <c r="P36" i="5"/>
  <c r="E36" i="5"/>
  <c r="P35" i="5"/>
  <c r="E35" i="5"/>
  <c r="P34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2" i="5"/>
  <c r="E1" i="13" l="1"/>
  <c r="G1" i="13" s="1"/>
  <c r="I4" i="13"/>
  <c r="I1" i="13" s="1"/>
  <c r="H1" i="13"/>
  <c r="N5" i="13"/>
  <c r="M1" i="13"/>
  <c r="S1" i="13"/>
  <c r="S4" i="13"/>
  <c r="R1" i="13"/>
  <c r="N3" i="13"/>
  <c r="N1" i="13" s="1"/>
  <c r="X3" i="13"/>
  <c r="X1" i="13" s="1"/>
  <c r="N6" i="1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1" authorId="0" shapeId="0" xr:uid="{00000000-0006-0000-0C00-000001000000}">
      <text>
        <r>
          <rPr>
            <sz val="10"/>
            <color rgb="FF000000"/>
            <rFont val="Arial"/>
          </rPr>
          <t>dia 15/08</t>
        </r>
      </text>
    </comment>
    <comment ref="O1" authorId="0" shapeId="0" xr:uid="{00000000-0006-0000-0C00-000002000000}">
      <text>
        <r>
          <rPr>
            <sz val="10"/>
            <color rgb="FF000000"/>
            <rFont val="Arial"/>
          </rPr>
          <t>dia 15/08</t>
        </r>
      </text>
    </comment>
  </commentList>
</comments>
</file>

<file path=xl/sharedStrings.xml><?xml version="1.0" encoding="utf-8"?>
<sst xmlns="http://schemas.openxmlformats.org/spreadsheetml/2006/main" count="106" uniqueCount="20">
  <si>
    <t>Data</t>
  </si>
  <si>
    <t>Qtd</t>
  </si>
  <si>
    <t>Compra</t>
  </si>
  <si>
    <t>XPML11</t>
  </si>
  <si>
    <t>GGRC11</t>
  </si>
  <si>
    <t>Dividendo</t>
  </si>
  <si>
    <t>BCRI11</t>
  </si>
  <si>
    <t>KNIP11</t>
  </si>
  <si>
    <t>MXRF11</t>
  </si>
  <si>
    <t>VRTA11</t>
  </si>
  <si>
    <t>VISC11</t>
  </si>
  <si>
    <t>MALL11</t>
  </si>
  <si>
    <t>RNGO11</t>
  </si>
  <si>
    <t>RBRR11</t>
  </si>
  <si>
    <t>HGCR11</t>
  </si>
  <si>
    <t>Total</t>
  </si>
  <si>
    <t>Subscrição</t>
  </si>
  <si>
    <t>Resultado</t>
  </si>
  <si>
    <t>BCR11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</si>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</sst>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&quot;$&quot;#,##0.00"/>
    <numFmt numFmtId="172" formatCode="d/mmm"/>
  </numFmts>
  <fonts count="5" x14ac:knownFonts="1">
    <font>
      <sz val="10"/>
      <color rgb="FF000000"/>
      <name val="Arial"/>
    </font>
    <font>
      <sz val="10"/>
      <name val="Calibri"/>
    </font>
    <font>
      <sz val="11"/>
      <color rgb="FF000000"/>
      <name val="Calibri"/>
    </font>
    <font>
      <sz val="10"/>
      <name val="Arial"/>
    </font>
    <font>
      <b/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2F2F2"/>
        <bgColor rgb="FFF2F2F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 applyFont="1" applyAlignment="1"/>
    <xf numFmtId="0" fontId="1" fillId="0" borderId="0" xfId="0" applyFont="1" applyAlignment="1"/>
    <xf numFmtId="16" fontId="2" fillId="0" borderId="0" xfId="0" applyNumberFormat="1" applyFont="1" applyAlignment="1">
      <alignment horizontal="right"/>
    </xf>
    <xf numFmtId="165" fontId="1" fillId="0" borderId="0" xfId="0" applyNumberFormat="1" applyFont="1" applyAlignment="1"/>
    <xf numFmtId="0" fontId="3" fillId="0" borderId="0" xfId="0" applyFont="1" applyAlignment="1"/>
    <xf numFmtId="0" fontId="2" fillId="0" borderId="0" xfId="0" applyFont="1" applyAlignment="1"/>
    <xf numFmtId="0" fontId="4" fillId="0" borderId="0" xfId="0" applyFont="1" applyAlignment="1"/>
    <xf numFmtId="165" fontId="4" fillId="0" borderId="0" xfId="0" applyNumberFormat="1" applyFont="1" applyAlignment="1">
      <alignment horizontal="right"/>
    </xf>
    <xf numFmtId="0" fontId="4" fillId="3" borderId="0" xfId="0" applyFont="1" applyFill="1" applyAlignment="1">
      <alignment horizontal="right"/>
    </xf>
    <xf numFmtId="10" fontId="4" fillId="0" borderId="0" xfId="0" applyNumberFormat="1" applyFont="1" applyAlignment="1">
      <alignment horizontal="right"/>
    </xf>
    <xf numFmtId="0" fontId="4" fillId="3" borderId="0" xfId="0" applyFont="1" applyFill="1" applyAlignment="1"/>
    <xf numFmtId="172" fontId="4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16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165" fontId="2" fillId="0" borderId="0" xfId="0" applyNumberFormat="1" applyFont="1" applyAlignment="1"/>
    <xf numFmtId="0" fontId="2" fillId="3" borderId="0" xfId="0" applyFont="1" applyFill="1" applyAlignment="1"/>
    <xf numFmtId="165" fontId="2" fillId="0" borderId="0" xfId="0" applyNumberFormat="1" applyFont="1" applyAlignment="1">
      <alignment horizontal="right"/>
    </xf>
    <xf numFmtId="165" fontId="2" fillId="0" borderId="0" xfId="0" applyNumberFormat="1" applyFont="1" applyAlignment="1"/>
    <xf numFmtId="0" fontId="3" fillId="3" borderId="0" xfId="0" applyFont="1" applyFill="1"/>
    <xf numFmtId="16" fontId="2" fillId="2" borderId="0" xfId="0" applyNumberFormat="1" applyFont="1" applyFill="1" applyAlignment="1">
      <alignment horizontal="right"/>
    </xf>
    <xf numFmtId="0" fontId="2" fillId="0" borderId="0" xfId="0" applyFont="1" applyAlignment="1"/>
  </cellXfs>
  <cellStyles count="1">
    <cellStyle name="Normal" xfId="0" builtinId="0"/>
  </cellStyles>
  <dxfs count="2">
    <dxf>
      <font>
        <color rgb="FFC53929"/>
      </font>
      <fill>
        <patternFill patternType="none"/>
      </fill>
    </dxf>
    <dxf>
      <font>
        <color rgb="FFC53929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X995"/>
  <sheetViews>
    <sheetView tabSelected="1" workbookViewId="0">
      <pane xSplit="1" topLeftCell="B1" activePane="topRight" state="frozen"/>
      <selection activeCell="C2" sqref="C2"/>
      <selection pane="topRight" activeCell="H14" sqref="H14"/>
    </sheetView>
  </sheetViews>
  <sheetFormatPr defaultColWidth="14.44140625" defaultRowHeight="15" customHeight="1" x14ac:dyDescent="0.25"/>
  <cols>
    <col min="6" max="6" width="3.5546875" customWidth="1"/>
    <col min="7" max="10" width="12.109375" customWidth="1"/>
    <col min="11" max="11" width="3.5546875" customWidth="1"/>
    <col min="16" max="16" width="3.88671875" customWidth="1"/>
    <col min="21" max="21" width="3.5546875" customWidth="1"/>
  </cols>
  <sheetData>
    <row r="1" spans="1:24" x14ac:dyDescent="0.3">
      <c r="A1" s="6"/>
      <c r="B1" s="6" t="s">
        <v>0</v>
      </c>
      <c r="C1" s="6" t="s">
        <v>1</v>
      </c>
      <c r="D1" s="6" t="s">
        <v>2</v>
      </c>
      <c r="E1" s="6" t="s">
        <v>15</v>
      </c>
      <c r="F1" s="10"/>
      <c r="G1" s="11"/>
      <c r="H1" s="6"/>
      <c r="I1" s="6"/>
      <c r="J1" s="12"/>
      <c r="K1" s="10"/>
      <c r="L1" s="11"/>
      <c r="M1" s="6"/>
      <c r="N1" s="6"/>
      <c r="O1" s="12"/>
      <c r="P1" s="10"/>
      <c r="Q1" s="11"/>
      <c r="R1" s="6"/>
      <c r="S1" s="6"/>
      <c r="T1" s="12"/>
      <c r="U1" s="10"/>
      <c r="V1" s="11"/>
      <c r="W1" s="6"/>
      <c r="X1" s="6"/>
    </row>
    <row r="2" spans="1:24" x14ac:dyDescent="0.3">
      <c r="A2" s="5" t="s">
        <v>6</v>
      </c>
      <c r="B2" s="13">
        <v>43255</v>
      </c>
      <c r="C2" s="14">
        <v>2</v>
      </c>
      <c r="D2" s="15">
        <v>102.36</v>
      </c>
      <c r="E2" s="15">
        <f t="shared" ref="E2:E66" si="0">IF(A2="","",C2*D2)</f>
        <v>204.72</v>
      </c>
      <c r="F2" s="16"/>
      <c r="G2" s="17"/>
      <c r="H2" s="17"/>
      <c r="I2" s="15"/>
      <c r="J2" s="15"/>
      <c r="K2" s="16"/>
      <c r="L2" s="17"/>
      <c r="M2" s="17"/>
      <c r="N2" s="15"/>
      <c r="O2" s="15"/>
      <c r="P2" s="16"/>
      <c r="Q2" s="17"/>
      <c r="R2" s="17"/>
      <c r="S2" s="15"/>
      <c r="T2" s="15"/>
      <c r="U2" s="16"/>
      <c r="V2" s="17"/>
      <c r="W2" s="17"/>
      <c r="X2" s="15"/>
    </row>
    <row r="3" spans="1:24" x14ac:dyDescent="0.3">
      <c r="A3" s="5" t="s">
        <v>7</v>
      </c>
      <c r="B3" s="13">
        <v>43255</v>
      </c>
      <c r="C3" s="14">
        <v>3</v>
      </c>
      <c r="D3" s="15">
        <v>106.58</v>
      </c>
      <c r="E3" s="15">
        <f t="shared" si="0"/>
        <v>319.74</v>
      </c>
      <c r="F3" s="16"/>
      <c r="G3" s="17"/>
      <c r="H3" s="17"/>
      <c r="I3" s="15"/>
      <c r="J3" s="15"/>
      <c r="K3" s="16"/>
      <c r="L3" s="17"/>
      <c r="M3" s="17"/>
      <c r="N3" s="15"/>
      <c r="O3" s="15"/>
      <c r="P3" s="16"/>
      <c r="Q3" s="17"/>
      <c r="R3" s="17"/>
      <c r="S3" s="15"/>
      <c r="T3" s="15"/>
      <c r="U3" s="16"/>
      <c r="V3" s="17"/>
      <c r="W3" s="17"/>
      <c r="X3" s="15"/>
    </row>
    <row r="4" spans="1:24" x14ac:dyDescent="0.3">
      <c r="A4" s="5" t="s">
        <v>7</v>
      </c>
      <c r="B4" s="13">
        <v>43256</v>
      </c>
      <c r="C4" s="14">
        <v>1</v>
      </c>
      <c r="D4" s="15">
        <v>106.03</v>
      </c>
      <c r="E4" s="15">
        <f t="shared" si="0"/>
        <v>106.03</v>
      </c>
      <c r="F4" s="16"/>
      <c r="G4" s="17"/>
      <c r="H4" s="17"/>
      <c r="I4" s="15"/>
      <c r="J4" s="15"/>
      <c r="K4" s="16"/>
      <c r="L4" s="17"/>
      <c r="M4" s="17"/>
      <c r="N4" s="15"/>
      <c r="O4" s="15"/>
      <c r="P4" s="16"/>
      <c r="Q4" s="17"/>
      <c r="R4" s="17"/>
      <c r="S4" s="15"/>
      <c r="T4" s="15"/>
      <c r="U4" s="16"/>
      <c r="V4" s="17"/>
      <c r="W4" s="17"/>
      <c r="X4" s="15"/>
    </row>
    <row r="5" spans="1:24" x14ac:dyDescent="0.3">
      <c r="A5" s="5" t="s">
        <v>8</v>
      </c>
      <c r="B5" s="13">
        <v>43255</v>
      </c>
      <c r="C5" s="14">
        <v>12</v>
      </c>
      <c r="D5" s="15">
        <v>9.82</v>
      </c>
      <c r="E5" s="15">
        <f t="shared" si="0"/>
        <v>117.84</v>
      </c>
      <c r="F5" s="16"/>
      <c r="G5" s="17"/>
      <c r="H5" s="17"/>
      <c r="I5" s="15"/>
      <c r="J5" s="15"/>
      <c r="K5" s="16"/>
      <c r="L5" s="17"/>
      <c r="M5" s="17"/>
      <c r="N5" s="15"/>
      <c r="O5" s="15"/>
      <c r="P5" s="16"/>
      <c r="Q5" s="17"/>
      <c r="R5" s="17"/>
      <c r="S5" s="15"/>
      <c r="T5" s="15"/>
      <c r="U5" s="16"/>
      <c r="V5" s="17"/>
      <c r="W5" s="17"/>
      <c r="X5" s="15"/>
    </row>
    <row r="6" spans="1:24" x14ac:dyDescent="0.3">
      <c r="A6" s="5" t="s">
        <v>9</v>
      </c>
      <c r="B6" s="13">
        <v>43255</v>
      </c>
      <c r="C6" s="14">
        <v>2</v>
      </c>
      <c r="D6" s="15">
        <v>105</v>
      </c>
      <c r="E6" s="15">
        <f t="shared" si="0"/>
        <v>210</v>
      </c>
      <c r="F6" s="16"/>
      <c r="G6" s="17"/>
      <c r="H6" s="17"/>
      <c r="I6" s="15"/>
      <c r="J6" s="15"/>
      <c r="K6" s="16"/>
      <c r="L6" s="17"/>
      <c r="M6" s="17"/>
      <c r="N6" s="15"/>
      <c r="O6" s="15"/>
      <c r="P6" s="16"/>
      <c r="Q6" s="17"/>
      <c r="R6" s="17"/>
      <c r="S6" s="15"/>
      <c r="T6" s="15"/>
      <c r="U6" s="16"/>
      <c r="V6" s="17"/>
      <c r="W6" s="17"/>
      <c r="X6" s="15"/>
    </row>
    <row r="7" spans="1:24" x14ac:dyDescent="0.3">
      <c r="A7" s="5"/>
      <c r="B7" s="13"/>
      <c r="C7" s="14"/>
      <c r="D7" s="15"/>
      <c r="E7" s="15" t="str">
        <f t="shared" si="0"/>
        <v/>
      </c>
      <c r="F7" s="16"/>
      <c r="G7" s="17"/>
      <c r="H7" s="17"/>
      <c r="I7" s="15"/>
      <c r="J7" s="15"/>
      <c r="K7" s="16"/>
      <c r="L7" s="17"/>
      <c r="M7" s="17"/>
      <c r="N7" s="15"/>
      <c r="O7" s="15"/>
      <c r="P7" s="16"/>
      <c r="Q7" s="18"/>
      <c r="R7" s="18"/>
      <c r="S7" s="18"/>
      <c r="U7" s="16"/>
      <c r="W7" s="17"/>
      <c r="X7" s="15"/>
    </row>
    <row r="8" spans="1:24" x14ac:dyDescent="0.3">
      <c r="A8" s="5" t="s">
        <v>7</v>
      </c>
      <c r="B8" s="13">
        <v>43308</v>
      </c>
      <c r="C8" s="14">
        <v>4</v>
      </c>
      <c r="D8" s="15">
        <v>105.99</v>
      </c>
      <c r="E8" s="15">
        <f t="shared" si="0"/>
        <v>423.96</v>
      </c>
      <c r="F8" s="16"/>
      <c r="G8" s="17"/>
      <c r="H8" s="17"/>
      <c r="I8" s="15"/>
      <c r="J8" s="15"/>
      <c r="K8" s="16"/>
      <c r="L8" s="17"/>
      <c r="M8" s="17"/>
      <c r="N8" s="15"/>
      <c r="O8" s="15"/>
      <c r="P8" s="16"/>
      <c r="U8" s="16"/>
      <c r="W8" s="17"/>
      <c r="X8" s="15"/>
    </row>
    <row r="9" spans="1:24" x14ac:dyDescent="0.3">
      <c r="A9" s="5" t="s">
        <v>10</v>
      </c>
      <c r="B9" s="13">
        <v>43308</v>
      </c>
      <c r="C9" s="14">
        <v>4</v>
      </c>
      <c r="D9" s="15">
        <v>102.35</v>
      </c>
      <c r="E9" s="15">
        <f t="shared" si="0"/>
        <v>409.4</v>
      </c>
      <c r="F9" s="19"/>
      <c r="G9" s="17"/>
      <c r="H9" s="17"/>
      <c r="I9" s="15"/>
      <c r="J9" s="15"/>
      <c r="K9" s="19"/>
      <c r="L9" s="17"/>
      <c r="M9" s="17"/>
      <c r="N9" s="15"/>
      <c r="O9" s="15"/>
      <c r="P9" s="19"/>
      <c r="U9" s="19"/>
      <c r="W9" s="17"/>
      <c r="X9" s="15"/>
    </row>
    <row r="10" spans="1:24" x14ac:dyDescent="0.3">
      <c r="A10" s="5" t="s">
        <v>9</v>
      </c>
      <c r="B10" s="13">
        <v>43308</v>
      </c>
      <c r="C10" s="14">
        <v>2</v>
      </c>
      <c r="D10" s="15">
        <v>106.3</v>
      </c>
      <c r="E10" s="15">
        <f t="shared" si="0"/>
        <v>212.6</v>
      </c>
      <c r="F10" s="19"/>
      <c r="G10" s="17"/>
      <c r="H10" s="17"/>
      <c r="I10" s="15"/>
      <c r="J10" s="15"/>
      <c r="K10" s="19"/>
      <c r="L10" s="17"/>
      <c r="M10" s="17"/>
      <c r="N10" s="15"/>
      <c r="O10" s="15"/>
      <c r="P10" s="19"/>
      <c r="U10" s="19"/>
      <c r="W10" s="17"/>
      <c r="X10" s="15"/>
    </row>
    <row r="11" spans="1:24" x14ac:dyDescent="0.3">
      <c r="B11" s="13"/>
      <c r="C11" s="14"/>
      <c r="D11" s="15"/>
      <c r="E11" s="15" t="str">
        <f t="shared" si="0"/>
        <v/>
      </c>
      <c r="F11" s="19"/>
      <c r="G11" s="17"/>
      <c r="H11" s="17"/>
      <c r="I11" s="15"/>
      <c r="J11" s="15"/>
      <c r="K11" s="19"/>
      <c r="L11" s="17"/>
      <c r="M11" s="17"/>
      <c r="N11" s="15"/>
      <c r="P11" s="19"/>
      <c r="U11" s="19"/>
    </row>
    <row r="12" spans="1:24" x14ac:dyDescent="0.3">
      <c r="A12" s="5" t="s">
        <v>4</v>
      </c>
      <c r="B12" s="13">
        <v>43339</v>
      </c>
      <c r="C12" s="14">
        <v>3</v>
      </c>
      <c r="D12" s="15">
        <v>126.75</v>
      </c>
      <c r="E12" s="15">
        <f t="shared" si="0"/>
        <v>380.25</v>
      </c>
      <c r="F12" s="19"/>
      <c r="G12" s="17"/>
      <c r="H12" s="17"/>
      <c r="I12" s="15"/>
      <c r="J12" s="15"/>
      <c r="K12" s="19"/>
      <c r="L12" s="17"/>
      <c r="M12" s="17"/>
      <c r="N12" s="15"/>
      <c r="P12" s="19"/>
      <c r="U12" s="19"/>
    </row>
    <row r="13" spans="1:24" x14ac:dyDescent="0.3">
      <c r="A13" s="5" t="s">
        <v>6</v>
      </c>
      <c r="B13" s="13">
        <v>43339</v>
      </c>
      <c r="C13" s="14">
        <v>2</v>
      </c>
      <c r="D13" s="15">
        <v>104.61</v>
      </c>
      <c r="E13" s="15">
        <f t="shared" si="0"/>
        <v>209.22</v>
      </c>
      <c r="F13" s="19"/>
      <c r="G13" s="17"/>
      <c r="H13" s="17"/>
      <c r="I13" s="15"/>
      <c r="J13" s="15"/>
      <c r="K13" s="19"/>
      <c r="L13" s="17"/>
      <c r="M13" s="17"/>
      <c r="N13" s="15"/>
      <c r="P13" s="19"/>
      <c r="U13" s="19"/>
    </row>
    <row r="14" spans="1:24" x14ac:dyDescent="0.3">
      <c r="A14" s="5" t="s">
        <v>12</v>
      </c>
      <c r="B14" s="13">
        <v>43339</v>
      </c>
      <c r="C14" s="14">
        <v>4</v>
      </c>
      <c r="D14" s="15">
        <v>77.5</v>
      </c>
      <c r="E14" s="15">
        <f t="shared" si="0"/>
        <v>310</v>
      </c>
      <c r="F14" s="19"/>
      <c r="G14" s="17"/>
      <c r="H14" s="17"/>
      <c r="I14" s="15"/>
      <c r="J14" s="15"/>
      <c r="K14" s="19"/>
      <c r="L14" s="17"/>
      <c r="M14" s="17"/>
      <c r="N14" s="15"/>
      <c r="P14" s="19"/>
      <c r="U14" s="19"/>
    </row>
    <row r="15" spans="1:24" x14ac:dyDescent="0.3">
      <c r="A15" s="5" t="s">
        <v>10</v>
      </c>
      <c r="B15" s="13">
        <v>43339</v>
      </c>
      <c r="C15" s="14">
        <v>4</v>
      </c>
      <c r="D15" s="15">
        <v>100.87</v>
      </c>
      <c r="E15" s="15">
        <f t="shared" si="0"/>
        <v>403.48</v>
      </c>
      <c r="F15" s="19"/>
      <c r="G15" s="17"/>
      <c r="H15" s="17"/>
      <c r="I15" s="15"/>
      <c r="J15" s="15"/>
      <c r="K15" s="19"/>
      <c r="L15" s="17"/>
      <c r="M15" s="17"/>
      <c r="N15" s="15"/>
      <c r="P15" s="19"/>
      <c r="U15" s="19"/>
    </row>
    <row r="16" spans="1:24" x14ac:dyDescent="0.3">
      <c r="A16" s="5" t="s">
        <v>4</v>
      </c>
      <c r="B16" s="13">
        <v>43340</v>
      </c>
      <c r="C16" s="14">
        <v>2</v>
      </c>
      <c r="D16" s="15">
        <v>126.3</v>
      </c>
      <c r="E16" s="15">
        <f t="shared" si="0"/>
        <v>252.6</v>
      </c>
      <c r="F16" s="19"/>
      <c r="G16" s="17"/>
      <c r="H16" s="17"/>
      <c r="I16" s="15"/>
      <c r="J16" s="15"/>
      <c r="K16" s="19"/>
      <c r="L16" s="17"/>
      <c r="M16" s="17"/>
      <c r="N16" s="15"/>
      <c r="P16" s="19"/>
      <c r="U16" s="19"/>
    </row>
    <row r="17" spans="1:21" x14ac:dyDescent="0.3">
      <c r="A17" s="5" t="s">
        <v>4</v>
      </c>
      <c r="B17" s="13">
        <v>43340</v>
      </c>
      <c r="C17" s="14">
        <v>2</v>
      </c>
      <c r="D17" s="15">
        <v>126.01</v>
      </c>
      <c r="E17" s="15">
        <f t="shared" si="0"/>
        <v>252.02</v>
      </c>
      <c r="F17" s="19"/>
      <c r="G17" s="17"/>
      <c r="H17" s="17"/>
      <c r="I17" s="15"/>
      <c r="J17" s="15"/>
      <c r="K17" s="19"/>
      <c r="L17" s="17"/>
      <c r="M17" s="17"/>
      <c r="N17" s="15"/>
      <c r="P17" s="19"/>
      <c r="U17" s="19"/>
    </row>
    <row r="18" spans="1:21" x14ac:dyDescent="0.3">
      <c r="A18" s="5" t="s">
        <v>10</v>
      </c>
      <c r="B18" s="13">
        <v>43340</v>
      </c>
      <c r="C18" s="14">
        <v>2</v>
      </c>
      <c r="D18" s="15">
        <v>100.15</v>
      </c>
      <c r="E18" s="15">
        <f t="shared" si="0"/>
        <v>200.3</v>
      </c>
      <c r="F18" s="19"/>
      <c r="G18" s="17"/>
      <c r="H18" s="17"/>
      <c r="I18" s="15"/>
      <c r="J18" s="15"/>
      <c r="K18" s="19"/>
      <c r="L18" s="17"/>
      <c r="M18" s="17"/>
      <c r="N18" s="15"/>
      <c r="P18" s="19"/>
      <c r="U18" s="19"/>
    </row>
    <row r="19" spans="1:21" x14ac:dyDescent="0.3">
      <c r="A19" s="5"/>
      <c r="B19" s="13"/>
      <c r="D19" s="15"/>
      <c r="E19" s="15" t="str">
        <f t="shared" si="0"/>
        <v/>
      </c>
      <c r="F19" s="19"/>
      <c r="G19" s="17"/>
      <c r="J19" s="15"/>
      <c r="K19" s="19"/>
      <c r="L19" s="17"/>
      <c r="P19" s="19"/>
      <c r="U19" s="19"/>
    </row>
    <row r="20" spans="1:21" x14ac:dyDescent="0.3">
      <c r="A20" s="5" t="s">
        <v>4</v>
      </c>
      <c r="B20" s="13">
        <v>43367</v>
      </c>
      <c r="C20" s="4">
        <v>4</v>
      </c>
      <c r="D20" s="15">
        <v>122.8</v>
      </c>
      <c r="E20" s="15">
        <f t="shared" si="0"/>
        <v>491.2</v>
      </c>
      <c r="F20" s="19"/>
      <c r="G20" s="17"/>
      <c r="J20" s="15"/>
      <c r="K20" s="19"/>
      <c r="L20" s="17"/>
      <c r="P20" s="19"/>
      <c r="U20" s="19"/>
    </row>
    <row r="21" spans="1:21" x14ac:dyDescent="0.3">
      <c r="A21" s="5" t="s">
        <v>10</v>
      </c>
      <c r="B21" s="13">
        <v>43367</v>
      </c>
      <c r="C21" s="4">
        <v>5</v>
      </c>
      <c r="D21" s="15">
        <v>97.85</v>
      </c>
      <c r="E21" s="15">
        <f t="shared" si="0"/>
        <v>489.25</v>
      </c>
      <c r="F21" s="19"/>
      <c r="G21" s="17"/>
      <c r="J21" s="15"/>
      <c r="K21" s="19"/>
      <c r="L21" s="17"/>
      <c r="P21" s="19"/>
      <c r="U21" s="19"/>
    </row>
    <row r="22" spans="1:21" x14ac:dyDescent="0.3">
      <c r="A22" s="5" t="s">
        <v>8</v>
      </c>
      <c r="B22" s="20">
        <v>43371</v>
      </c>
      <c r="C22" s="4">
        <v>10</v>
      </c>
      <c r="D22" s="15">
        <v>9.7799999999999994</v>
      </c>
      <c r="E22" s="15">
        <f t="shared" si="0"/>
        <v>97.8</v>
      </c>
      <c r="F22" s="19"/>
      <c r="G22" s="17"/>
      <c r="J22" s="15"/>
      <c r="K22" s="19"/>
      <c r="L22" s="17"/>
      <c r="P22" s="19"/>
      <c r="U22" s="19"/>
    </row>
    <row r="23" spans="1:21" x14ac:dyDescent="0.3">
      <c r="A23" s="5" t="s">
        <v>4</v>
      </c>
      <c r="B23" s="20">
        <v>43371</v>
      </c>
      <c r="C23" s="4">
        <v>4</v>
      </c>
      <c r="D23" s="15">
        <v>122.01</v>
      </c>
      <c r="E23" s="15">
        <f t="shared" si="0"/>
        <v>488.04</v>
      </c>
      <c r="F23" s="19"/>
      <c r="J23" s="15"/>
      <c r="K23" s="19"/>
      <c r="L23" s="17"/>
      <c r="P23" s="19"/>
      <c r="U23" s="19"/>
    </row>
    <row r="24" spans="1:21" x14ac:dyDescent="0.3">
      <c r="A24" s="5" t="s">
        <v>10</v>
      </c>
      <c r="B24" s="20">
        <v>43371</v>
      </c>
      <c r="C24" s="4">
        <v>4</v>
      </c>
      <c r="D24" s="15">
        <v>97</v>
      </c>
      <c r="E24" s="15">
        <f t="shared" si="0"/>
        <v>388</v>
      </c>
      <c r="F24" s="19"/>
      <c r="J24" s="15"/>
      <c r="K24" s="19"/>
      <c r="L24" s="17"/>
      <c r="P24" s="19"/>
      <c r="U24" s="19"/>
    </row>
    <row r="25" spans="1:21" x14ac:dyDescent="0.3">
      <c r="A25" s="5"/>
      <c r="B25" s="13"/>
      <c r="D25" s="15"/>
      <c r="E25" s="15" t="str">
        <f t="shared" si="0"/>
        <v/>
      </c>
      <c r="F25" s="19"/>
      <c r="J25" s="15"/>
      <c r="K25" s="19"/>
      <c r="L25" s="17"/>
      <c r="P25" s="19"/>
      <c r="U25" s="19"/>
    </row>
    <row r="26" spans="1:21" x14ac:dyDescent="0.3">
      <c r="A26" s="5" t="s">
        <v>6</v>
      </c>
      <c r="B26" s="13">
        <v>43398</v>
      </c>
      <c r="C26" s="4">
        <v>3</v>
      </c>
      <c r="D26" s="15">
        <v>106</v>
      </c>
      <c r="E26" s="15">
        <f t="shared" si="0"/>
        <v>318</v>
      </c>
      <c r="F26" s="19"/>
      <c r="J26" s="15"/>
      <c r="K26" s="19"/>
      <c r="L26" s="17"/>
      <c r="P26" s="19"/>
      <c r="U26" s="19"/>
    </row>
    <row r="27" spans="1:21" x14ac:dyDescent="0.3">
      <c r="A27" s="5" t="s">
        <v>12</v>
      </c>
      <c r="B27" s="13">
        <v>43398</v>
      </c>
      <c r="C27" s="4">
        <v>4</v>
      </c>
      <c r="D27" s="15">
        <v>80.33</v>
      </c>
      <c r="E27" s="15">
        <f t="shared" si="0"/>
        <v>321.32</v>
      </c>
      <c r="F27" s="19"/>
      <c r="J27" s="15"/>
      <c r="K27" s="19"/>
      <c r="P27" s="19"/>
      <c r="U27" s="19"/>
    </row>
    <row r="28" spans="1:21" x14ac:dyDescent="0.3">
      <c r="A28" s="5" t="s">
        <v>8</v>
      </c>
      <c r="B28" s="13">
        <v>43398</v>
      </c>
      <c r="C28" s="4">
        <v>30</v>
      </c>
      <c r="D28" s="15">
        <v>9.85</v>
      </c>
      <c r="E28" s="15">
        <f t="shared" si="0"/>
        <v>295.5</v>
      </c>
      <c r="F28" s="19"/>
      <c r="K28" s="19"/>
      <c r="P28" s="19"/>
      <c r="U28" s="19"/>
    </row>
    <row r="29" spans="1:21" x14ac:dyDescent="0.3">
      <c r="A29" s="5"/>
      <c r="B29" s="13"/>
      <c r="D29" s="15"/>
      <c r="E29" s="15" t="str">
        <f t="shared" si="0"/>
        <v/>
      </c>
      <c r="F29" s="19"/>
      <c r="K29" s="19"/>
      <c r="P29" s="19"/>
      <c r="U29" s="19"/>
    </row>
    <row r="30" spans="1:21" x14ac:dyDescent="0.3">
      <c r="A30" s="5" t="s">
        <v>8</v>
      </c>
      <c r="B30" s="13">
        <v>43437</v>
      </c>
      <c r="C30" s="4">
        <v>6</v>
      </c>
      <c r="D30" s="15">
        <v>10.050000000000001</v>
      </c>
      <c r="E30" s="15">
        <f t="shared" si="0"/>
        <v>60.300000000000004</v>
      </c>
      <c r="F30" s="19"/>
      <c r="K30" s="19"/>
      <c r="P30" s="19"/>
      <c r="U30" s="19"/>
    </row>
    <row r="31" spans="1:21" x14ac:dyDescent="0.3">
      <c r="A31" s="5" t="s">
        <v>13</v>
      </c>
      <c r="B31" s="13">
        <v>43437</v>
      </c>
      <c r="C31" s="4">
        <v>7</v>
      </c>
      <c r="D31" s="15">
        <v>101.05</v>
      </c>
      <c r="E31" s="15">
        <f t="shared" si="0"/>
        <v>707.35</v>
      </c>
      <c r="F31" s="19"/>
      <c r="K31" s="19"/>
      <c r="P31" s="19"/>
      <c r="U31" s="19"/>
    </row>
    <row r="32" spans="1:21" x14ac:dyDescent="0.3">
      <c r="A32" s="5" t="s">
        <v>8</v>
      </c>
      <c r="B32" s="13">
        <v>43437</v>
      </c>
      <c r="C32" s="4">
        <v>30</v>
      </c>
      <c r="D32" s="15">
        <v>10.07</v>
      </c>
      <c r="E32" s="15">
        <f t="shared" si="0"/>
        <v>302.10000000000002</v>
      </c>
      <c r="F32" s="19"/>
      <c r="K32" s="19"/>
      <c r="P32" s="19"/>
      <c r="U32" s="19"/>
    </row>
    <row r="33" spans="1:21" x14ac:dyDescent="0.3">
      <c r="A33" s="5"/>
      <c r="B33" s="13"/>
      <c r="D33" s="15"/>
      <c r="E33" s="15" t="str">
        <f t="shared" si="0"/>
        <v/>
      </c>
      <c r="F33" s="19"/>
      <c r="K33" s="19"/>
      <c r="P33" s="19"/>
      <c r="U33" s="19"/>
    </row>
    <row r="34" spans="1:21" x14ac:dyDescent="0.3">
      <c r="A34" s="5" t="s">
        <v>13</v>
      </c>
      <c r="B34" s="13">
        <v>43482</v>
      </c>
      <c r="C34" s="4">
        <v>6</v>
      </c>
      <c r="D34" s="15">
        <v>105.15</v>
      </c>
      <c r="E34" s="15">
        <f t="shared" si="0"/>
        <v>630.90000000000009</v>
      </c>
      <c r="F34" s="19"/>
      <c r="K34" s="19"/>
      <c r="L34" s="5" t="s">
        <v>13</v>
      </c>
      <c r="M34" s="13">
        <v>43482</v>
      </c>
      <c r="N34" s="4">
        <v>6</v>
      </c>
      <c r="O34" s="15">
        <v>105.15</v>
      </c>
      <c r="P34" s="15">
        <f t="shared" ref="P34:P48" si="1">IF(L34="","",N34*O34)</f>
        <v>630.90000000000009</v>
      </c>
      <c r="U34" s="19"/>
    </row>
    <row r="35" spans="1:21" x14ac:dyDescent="0.3">
      <c r="A35" s="5" t="s">
        <v>13</v>
      </c>
      <c r="B35" s="13">
        <v>43482</v>
      </c>
      <c r="C35" s="4">
        <v>9</v>
      </c>
      <c r="D35" s="15">
        <v>105.1</v>
      </c>
      <c r="E35" s="15">
        <f t="shared" si="0"/>
        <v>945.9</v>
      </c>
      <c r="F35" s="19"/>
      <c r="K35" s="19"/>
      <c r="L35" s="5" t="s">
        <v>13</v>
      </c>
      <c r="M35" s="13">
        <v>43482</v>
      </c>
      <c r="N35" s="4">
        <v>9</v>
      </c>
      <c r="O35" s="15">
        <v>105.1</v>
      </c>
      <c r="P35" s="15">
        <f t="shared" si="1"/>
        <v>945.9</v>
      </c>
      <c r="U35" s="19"/>
    </row>
    <row r="36" spans="1:21" x14ac:dyDescent="0.3">
      <c r="A36" s="5" t="s">
        <v>11</v>
      </c>
      <c r="B36" s="13">
        <v>43482</v>
      </c>
      <c r="C36" s="4">
        <v>5</v>
      </c>
      <c r="D36" s="15">
        <v>105</v>
      </c>
      <c r="E36" s="15">
        <f t="shared" si="0"/>
        <v>525</v>
      </c>
      <c r="F36" s="19"/>
      <c r="K36" s="19"/>
      <c r="L36" s="5" t="s">
        <v>11</v>
      </c>
      <c r="M36" s="13">
        <v>43482</v>
      </c>
      <c r="N36" s="4">
        <v>5</v>
      </c>
      <c r="O36" s="15">
        <v>105</v>
      </c>
      <c r="P36" s="15">
        <f t="shared" si="1"/>
        <v>525</v>
      </c>
      <c r="U36" s="19"/>
    </row>
    <row r="37" spans="1:21" x14ac:dyDescent="0.3">
      <c r="A37" s="5"/>
      <c r="B37" s="13"/>
      <c r="D37" s="15"/>
      <c r="E37" s="15" t="str">
        <f t="shared" si="0"/>
        <v/>
      </c>
      <c r="F37" s="19"/>
      <c r="K37" s="19"/>
      <c r="L37" s="5"/>
      <c r="M37" s="13"/>
      <c r="O37" s="15"/>
      <c r="P37" s="15" t="str">
        <f t="shared" si="1"/>
        <v/>
      </c>
      <c r="U37" s="19"/>
    </row>
    <row r="38" spans="1:21" x14ac:dyDescent="0.3">
      <c r="A38" s="5" t="s">
        <v>3</v>
      </c>
      <c r="B38" s="13">
        <v>43504</v>
      </c>
      <c r="C38" s="4">
        <v>9</v>
      </c>
      <c r="D38" s="15">
        <v>105.65</v>
      </c>
      <c r="E38" s="15">
        <f t="shared" si="0"/>
        <v>950.85</v>
      </c>
      <c r="F38" s="19"/>
      <c r="K38" s="19"/>
      <c r="L38" s="5" t="s">
        <v>3</v>
      </c>
      <c r="M38" s="13">
        <v>43504</v>
      </c>
      <c r="N38" s="4">
        <v>9</v>
      </c>
      <c r="O38" s="15">
        <v>105.65</v>
      </c>
      <c r="P38" s="15">
        <f t="shared" si="1"/>
        <v>950.85</v>
      </c>
      <c r="U38" s="19"/>
    </row>
    <row r="39" spans="1:21" x14ac:dyDescent="0.3">
      <c r="A39" s="5" t="s">
        <v>3</v>
      </c>
      <c r="B39" s="13">
        <v>43504</v>
      </c>
      <c r="C39" s="4">
        <v>10</v>
      </c>
      <c r="D39" s="15">
        <v>105.63</v>
      </c>
      <c r="E39" s="15">
        <f t="shared" si="0"/>
        <v>1056.3</v>
      </c>
      <c r="F39" s="19"/>
      <c r="K39" s="19"/>
      <c r="L39" s="5" t="s">
        <v>3</v>
      </c>
      <c r="M39" s="13">
        <v>43504</v>
      </c>
      <c r="N39" s="4">
        <v>10</v>
      </c>
      <c r="O39" s="15">
        <v>105.63</v>
      </c>
      <c r="P39" s="15">
        <f t="shared" si="1"/>
        <v>1056.3</v>
      </c>
      <c r="U39" s="19"/>
    </row>
    <row r="40" spans="1:21" x14ac:dyDescent="0.3">
      <c r="A40" s="5" t="s">
        <v>3</v>
      </c>
      <c r="B40" s="13">
        <v>43510</v>
      </c>
      <c r="C40" s="4">
        <v>10</v>
      </c>
      <c r="D40" s="15">
        <v>104.5</v>
      </c>
      <c r="E40" s="15">
        <f t="shared" si="0"/>
        <v>1045</v>
      </c>
      <c r="F40" s="19"/>
      <c r="K40" s="19"/>
      <c r="L40" s="5" t="s">
        <v>3</v>
      </c>
      <c r="M40" s="13">
        <v>43510</v>
      </c>
      <c r="N40" s="4">
        <v>10</v>
      </c>
      <c r="O40" s="15">
        <v>104.5</v>
      </c>
      <c r="P40" s="15">
        <f t="shared" si="1"/>
        <v>1045</v>
      </c>
      <c r="U40" s="19"/>
    </row>
    <row r="41" spans="1:21" x14ac:dyDescent="0.3">
      <c r="A41" s="5" t="s">
        <v>4</v>
      </c>
      <c r="B41" s="13">
        <v>43516</v>
      </c>
      <c r="C41" s="4">
        <v>8</v>
      </c>
      <c r="D41" s="15">
        <v>116.7</v>
      </c>
      <c r="E41" s="15">
        <f t="shared" si="0"/>
        <v>933.6</v>
      </c>
      <c r="F41" s="19"/>
      <c r="G41" s="4" t="s">
        <v>16</v>
      </c>
      <c r="K41" s="19"/>
      <c r="L41" s="5" t="s">
        <v>4</v>
      </c>
      <c r="M41" s="13">
        <v>43516</v>
      </c>
      <c r="N41" s="4">
        <v>8</v>
      </c>
      <c r="O41" s="3">
        <v>116.7</v>
      </c>
      <c r="P41" s="15">
        <f t="shared" si="1"/>
        <v>933.6</v>
      </c>
      <c r="U41" s="19"/>
    </row>
    <row r="42" spans="1:21" x14ac:dyDescent="0.3">
      <c r="A42" s="5"/>
      <c r="B42" s="13"/>
      <c r="D42" s="15"/>
      <c r="E42" s="15" t="str">
        <f t="shared" si="0"/>
        <v/>
      </c>
      <c r="F42" s="19"/>
      <c r="K42" s="19"/>
      <c r="L42" s="5"/>
      <c r="M42" s="13"/>
      <c r="O42" s="15"/>
      <c r="P42" s="15" t="str">
        <f t="shared" si="1"/>
        <v/>
      </c>
      <c r="U42" s="19"/>
    </row>
    <row r="43" spans="1:21" x14ac:dyDescent="0.3">
      <c r="A43" s="5" t="s">
        <v>13</v>
      </c>
      <c r="B43" s="2">
        <v>43545</v>
      </c>
      <c r="C43" s="4">
        <v>6</v>
      </c>
      <c r="D43" s="15">
        <v>105.55</v>
      </c>
      <c r="E43" s="15">
        <f t="shared" si="0"/>
        <v>633.29999999999995</v>
      </c>
      <c r="F43" s="19"/>
      <c r="K43" s="19"/>
      <c r="L43" s="5" t="s">
        <v>13</v>
      </c>
      <c r="M43" s="2">
        <v>43545</v>
      </c>
      <c r="N43" s="4">
        <v>6</v>
      </c>
      <c r="O43" s="15">
        <v>105.55</v>
      </c>
      <c r="P43" s="15">
        <f t="shared" si="1"/>
        <v>633.29999999999995</v>
      </c>
      <c r="U43" s="19"/>
    </row>
    <row r="44" spans="1:21" x14ac:dyDescent="0.3">
      <c r="A44" s="5" t="s">
        <v>3</v>
      </c>
      <c r="B44" s="2">
        <v>43545</v>
      </c>
      <c r="C44" s="4">
        <v>6</v>
      </c>
      <c r="D44" s="15">
        <v>107.9</v>
      </c>
      <c r="E44" s="15">
        <f t="shared" si="0"/>
        <v>647.40000000000009</v>
      </c>
      <c r="F44" s="19"/>
      <c r="K44" s="19"/>
      <c r="L44" s="5" t="s">
        <v>3</v>
      </c>
      <c r="M44" s="2">
        <v>43545</v>
      </c>
      <c r="N44" s="4">
        <v>6</v>
      </c>
      <c r="O44" s="15">
        <v>107.9</v>
      </c>
      <c r="P44" s="15">
        <f t="shared" si="1"/>
        <v>647.40000000000009</v>
      </c>
      <c r="U44" s="19"/>
    </row>
    <row r="45" spans="1:21" x14ac:dyDescent="0.3">
      <c r="A45" s="5" t="s">
        <v>13</v>
      </c>
      <c r="B45" s="13">
        <v>43551</v>
      </c>
      <c r="C45" s="1">
        <v>6</v>
      </c>
      <c r="D45" s="15">
        <v>104.45</v>
      </c>
      <c r="E45" s="15">
        <f t="shared" si="0"/>
        <v>626.70000000000005</v>
      </c>
      <c r="F45" s="19"/>
      <c r="K45" s="19"/>
      <c r="L45" s="5" t="s">
        <v>13</v>
      </c>
      <c r="M45" s="13">
        <v>43551</v>
      </c>
      <c r="N45" s="1">
        <v>6</v>
      </c>
      <c r="O45" s="3">
        <v>104.45</v>
      </c>
      <c r="P45" s="15">
        <f t="shared" si="1"/>
        <v>626.70000000000005</v>
      </c>
      <c r="U45" s="19"/>
    </row>
    <row r="46" spans="1:21" x14ac:dyDescent="0.3">
      <c r="A46" s="5" t="s">
        <v>11</v>
      </c>
      <c r="B46" s="13">
        <v>43551</v>
      </c>
      <c r="C46" s="1">
        <v>6</v>
      </c>
      <c r="D46" s="15">
        <v>107.85</v>
      </c>
      <c r="E46" s="15">
        <f t="shared" si="0"/>
        <v>647.09999999999991</v>
      </c>
      <c r="F46" s="19"/>
      <c r="K46" s="19"/>
      <c r="L46" s="5" t="s">
        <v>11</v>
      </c>
      <c r="M46" s="13">
        <v>43551</v>
      </c>
      <c r="N46" s="1">
        <v>6</v>
      </c>
      <c r="O46" s="3">
        <v>107.85</v>
      </c>
      <c r="P46" s="15">
        <f t="shared" si="1"/>
        <v>647.09999999999991</v>
      </c>
      <c r="U46" s="19"/>
    </row>
    <row r="47" spans="1:21" x14ac:dyDescent="0.3">
      <c r="A47" s="5" t="s">
        <v>13</v>
      </c>
      <c r="B47" s="13">
        <v>43551</v>
      </c>
      <c r="C47" s="1">
        <v>6</v>
      </c>
      <c r="D47" s="15">
        <v>104.59</v>
      </c>
      <c r="E47" s="15">
        <f t="shared" si="0"/>
        <v>627.54</v>
      </c>
      <c r="F47" s="19"/>
      <c r="K47" s="19"/>
      <c r="L47" s="5" t="s">
        <v>13</v>
      </c>
      <c r="M47" s="13">
        <v>43551</v>
      </c>
      <c r="N47" s="1">
        <v>6</v>
      </c>
      <c r="O47" s="3">
        <v>104.59</v>
      </c>
      <c r="P47" s="15">
        <f t="shared" si="1"/>
        <v>627.54</v>
      </c>
      <c r="U47" s="19"/>
    </row>
    <row r="48" spans="1:21" x14ac:dyDescent="0.3">
      <c r="A48" s="1" t="s">
        <v>14</v>
      </c>
      <c r="B48" s="2">
        <v>43532</v>
      </c>
      <c r="C48" s="1">
        <v>10</v>
      </c>
      <c r="D48" s="15">
        <v>110.57</v>
      </c>
      <c r="E48" s="15">
        <f t="shared" si="0"/>
        <v>1105.6999999999998</v>
      </c>
      <c r="F48" s="19"/>
      <c r="K48" s="19"/>
      <c r="L48" s="1" t="s">
        <v>14</v>
      </c>
      <c r="M48" s="2">
        <v>43532</v>
      </c>
      <c r="N48" s="1">
        <v>10</v>
      </c>
      <c r="O48" s="1">
        <v>110.57</v>
      </c>
      <c r="P48" s="15">
        <f t="shared" si="1"/>
        <v>1105.6999999999998</v>
      </c>
      <c r="U48" s="19"/>
    </row>
    <row r="49" spans="1:21" x14ac:dyDescent="0.3">
      <c r="B49" s="13"/>
      <c r="D49" s="15"/>
      <c r="E49" s="15" t="str">
        <f t="shared" si="0"/>
        <v/>
      </c>
      <c r="F49" s="19"/>
      <c r="K49" s="19"/>
      <c r="P49" s="19"/>
      <c r="U49" s="19"/>
    </row>
    <row r="50" spans="1:21" x14ac:dyDescent="0.3">
      <c r="A50" s="1" t="s">
        <v>11</v>
      </c>
      <c r="B50" s="2">
        <v>43557</v>
      </c>
      <c r="C50" s="4">
        <v>8</v>
      </c>
      <c r="D50" s="15">
        <v>106.5</v>
      </c>
      <c r="E50" s="15">
        <f t="shared" si="0"/>
        <v>852</v>
      </c>
      <c r="F50" s="19"/>
      <c r="K50" s="19"/>
      <c r="P50" s="19"/>
      <c r="U50" s="19"/>
    </row>
    <row r="51" spans="1:21" x14ac:dyDescent="0.3">
      <c r="A51" s="1" t="s">
        <v>11</v>
      </c>
      <c r="B51" s="2">
        <v>43556</v>
      </c>
      <c r="C51" s="4">
        <v>3</v>
      </c>
      <c r="D51" s="15">
        <v>107.65</v>
      </c>
      <c r="E51" s="15">
        <f t="shared" si="0"/>
        <v>322.95000000000005</v>
      </c>
      <c r="F51" s="19"/>
      <c r="K51" s="19"/>
      <c r="P51" s="19"/>
      <c r="U51" s="19"/>
    </row>
    <row r="52" spans="1:21" x14ac:dyDescent="0.3">
      <c r="A52" s="1" t="s">
        <v>13</v>
      </c>
      <c r="B52" s="2">
        <v>43564</v>
      </c>
      <c r="C52" s="1">
        <v>13</v>
      </c>
      <c r="D52" s="15">
        <v>101</v>
      </c>
      <c r="E52" s="15">
        <f t="shared" si="0"/>
        <v>1313</v>
      </c>
      <c r="F52" s="19"/>
      <c r="G52" s="4" t="s">
        <v>16</v>
      </c>
      <c r="K52" s="19"/>
      <c r="P52" s="19"/>
      <c r="U52" s="19"/>
    </row>
    <row r="53" spans="1:21" x14ac:dyDescent="0.3">
      <c r="A53" s="1" t="s">
        <v>8</v>
      </c>
      <c r="B53" s="2">
        <v>43577</v>
      </c>
      <c r="C53" s="1">
        <v>22</v>
      </c>
      <c r="D53" s="15">
        <v>10.51</v>
      </c>
      <c r="E53" s="15">
        <f t="shared" si="0"/>
        <v>231.22</v>
      </c>
      <c r="F53" s="19"/>
      <c r="G53" s="4" t="s">
        <v>16</v>
      </c>
      <c r="K53" s="19"/>
      <c r="P53" s="19"/>
      <c r="U53" s="19"/>
    </row>
    <row r="54" spans="1:21" x14ac:dyDescent="0.3">
      <c r="A54" s="1" t="s">
        <v>10</v>
      </c>
      <c r="B54" s="2">
        <v>43580</v>
      </c>
      <c r="C54" s="1">
        <v>6</v>
      </c>
      <c r="D54" s="15">
        <v>107.41</v>
      </c>
      <c r="E54" s="15">
        <f t="shared" si="0"/>
        <v>644.46</v>
      </c>
      <c r="F54" s="19"/>
      <c r="K54" s="19"/>
      <c r="P54" s="19"/>
      <c r="U54" s="19"/>
    </row>
    <row r="55" spans="1:21" x14ac:dyDescent="0.3">
      <c r="A55" s="1" t="s">
        <v>3</v>
      </c>
      <c r="B55" s="2">
        <v>43580</v>
      </c>
      <c r="C55" s="1">
        <v>10</v>
      </c>
      <c r="D55" s="15">
        <v>106.34</v>
      </c>
      <c r="E55" s="15">
        <f t="shared" si="0"/>
        <v>1063.4000000000001</v>
      </c>
      <c r="F55" s="19"/>
      <c r="K55" s="19"/>
      <c r="P55" s="19"/>
      <c r="U55" s="19"/>
    </row>
    <row r="56" spans="1:21" x14ac:dyDescent="0.3">
      <c r="A56" s="1" t="s">
        <v>10</v>
      </c>
      <c r="B56" s="2">
        <v>43581</v>
      </c>
      <c r="C56" s="1">
        <v>2</v>
      </c>
      <c r="D56" s="15">
        <v>107.35</v>
      </c>
      <c r="E56" s="15">
        <f t="shared" si="0"/>
        <v>214.7</v>
      </c>
      <c r="F56" s="19"/>
      <c r="K56" s="19"/>
      <c r="P56" s="19"/>
      <c r="U56" s="19"/>
    </row>
    <row r="57" spans="1:21" x14ac:dyDescent="0.3">
      <c r="A57" s="1" t="s">
        <v>10</v>
      </c>
      <c r="B57" s="2">
        <v>43584</v>
      </c>
      <c r="C57" s="1">
        <v>1</v>
      </c>
      <c r="D57" s="15">
        <v>106.68</v>
      </c>
      <c r="E57" s="15">
        <f t="shared" si="0"/>
        <v>106.68</v>
      </c>
      <c r="F57" s="19"/>
      <c r="K57" s="19"/>
      <c r="P57" s="19"/>
      <c r="U57" s="19"/>
    </row>
    <row r="58" spans="1:21" x14ac:dyDescent="0.3">
      <c r="D58" s="15"/>
      <c r="E58" s="15" t="str">
        <f t="shared" si="0"/>
        <v/>
      </c>
      <c r="F58" s="19"/>
      <c r="K58" s="19"/>
      <c r="P58" s="19"/>
      <c r="U58" s="19"/>
    </row>
    <row r="59" spans="1:21" x14ac:dyDescent="0.3">
      <c r="D59" s="15"/>
      <c r="E59" s="15" t="str">
        <f t="shared" si="0"/>
        <v/>
      </c>
      <c r="F59" s="19"/>
      <c r="K59" s="19"/>
      <c r="P59" s="19"/>
      <c r="U59" s="19"/>
    </row>
    <row r="60" spans="1:21" x14ac:dyDescent="0.3">
      <c r="E60" s="15" t="str">
        <f t="shared" si="0"/>
        <v/>
      </c>
      <c r="F60" s="19"/>
      <c r="K60" s="19"/>
      <c r="P60" s="19"/>
      <c r="U60" s="19"/>
    </row>
    <row r="61" spans="1:21" x14ac:dyDescent="0.3">
      <c r="E61" s="15" t="str">
        <f t="shared" si="0"/>
        <v/>
      </c>
      <c r="F61" s="19"/>
      <c r="K61" s="19"/>
      <c r="P61" s="19"/>
      <c r="U61" s="19"/>
    </row>
    <row r="62" spans="1:21" x14ac:dyDescent="0.3">
      <c r="E62" s="15" t="str">
        <f t="shared" si="0"/>
        <v/>
      </c>
      <c r="F62" s="19"/>
      <c r="K62" s="19"/>
      <c r="P62" s="19"/>
      <c r="U62" s="19"/>
    </row>
    <row r="63" spans="1:21" x14ac:dyDescent="0.3">
      <c r="E63" s="15" t="str">
        <f t="shared" si="0"/>
        <v/>
      </c>
      <c r="F63" s="19"/>
      <c r="K63" s="19"/>
      <c r="P63" s="19"/>
      <c r="U63" s="19"/>
    </row>
    <row r="64" spans="1:21" x14ac:dyDescent="0.3">
      <c r="E64" s="15" t="str">
        <f t="shared" si="0"/>
        <v/>
      </c>
      <c r="F64" s="19"/>
      <c r="K64" s="19"/>
      <c r="P64" s="19"/>
      <c r="U64" s="19"/>
    </row>
    <row r="65" spans="5:21" x14ac:dyDescent="0.3">
      <c r="E65" s="15" t="str">
        <f t="shared" si="0"/>
        <v/>
      </c>
      <c r="F65" s="19"/>
      <c r="K65" s="19"/>
      <c r="P65" s="19"/>
      <c r="U65" s="19"/>
    </row>
    <row r="66" spans="5:21" x14ac:dyDescent="0.3">
      <c r="E66" s="15" t="str">
        <f t="shared" si="0"/>
        <v/>
      </c>
      <c r="F66" s="19"/>
      <c r="K66" s="19"/>
      <c r="P66" s="19"/>
      <c r="U66" s="19"/>
    </row>
    <row r="67" spans="5:21" ht="15" customHeight="1" x14ac:dyDescent="0.25">
      <c r="F67" s="19"/>
      <c r="K67" s="19"/>
      <c r="P67" s="19"/>
      <c r="U67" s="19"/>
    </row>
    <row r="68" spans="5:21" ht="15" customHeight="1" x14ac:dyDescent="0.25">
      <c r="F68" s="19"/>
      <c r="K68" s="19"/>
      <c r="P68" s="19"/>
      <c r="U68" s="19"/>
    </row>
    <row r="69" spans="5:21" ht="15" customHeight="1" x14ac:dyDescent="0.25">
      <c r="F69" s="19"/>
      <c r="K69" s="19"/>
      <c r="P69" s="19"/>
      <c r="U69" s="19"/>
    </row>
    <row r="70" spans="5:21" ht="15" customHeight="1" x14ac:dyDescent="0.25">
      <c r="F70" s="19"/>
      <c r="K70" s="19"/>
      <c r="P70" s="19"/>
      <c r="U70" s="19"/>
    </row>
    <row r="71" spans="5:21" ht="15" customHeight="1" x14ac:dyDescent="0.25">
      <c r="F71" s="19"/>
      <c r="K71" s="19"/>
      <c r="P71" s="19"/>
      <c r="U71" s="19"/>
    </row>
    <row r="72" spans="5:21" ht="15" customHeight="1" x14ac:dyDescent="0.25">
      <c r="F72" s="19"/>
      <c r="K72" s="19"/>
      <c r="P72" s="19"/>
      <c r="U72" s="19"/>
    </row>
    <row r="73" spans="5:21" ht="15" customHeight="1" x14ac:dyDescent="0.25">
      <c r="F73" s="19"/>
      <c r="K73" s="19"/>
      <c r="P73" s="19"/>
      <c r="U73" s="19"/>
    </row>
    <row r="74" spans="5:21" ht="15" customHeight="1" x14ac:dyDescent="0.25">
      <c r="F74" s="19"/>
      <c r="K74" s="19"/>
      <c r="P74" s="19"/>
      <c r="U74" s="19"/>
    </row>
    <row r="75" spans="5:21" ht="15" customHeight="1" x14ac:dyDescent="0.25">
      <c r="F75" s="19"/>
      <c r="K75" s="19"/>
      <c r="P75" s="19"/>
      <c r="U75" s="19"/>
    </row>
    <row r="76" spans="5:21" ht="15" customHeight="1" x14ac:dyDescent="0.25">
      <c r="F76" s="19"/>
      <c r="K76" s="19"/>
      <c r="P76" s="19"/>
      <c r="U76" s="19"/>
    </row>
    <row r="77" spans="5:21" ht="15" customHeight="1" x14ac:dyDescent="0.25">
      <c r="F77" s="19"/>
      <c r="K77" s="19"/>
      <c r="P77" s="19"/>
      <c r="U77" s="19"/>
    </row>
    <row r="78" spans="5:21" ht="15" customHeight="1" x14ac:dyDescent="0.25">
      <c r="F78" s="19"/>
      <c r="K78" s="19"/>
      <c r="P78" s="19"/>
      <c r="U78" s="19"/>
    </row>
    <row r="79" spans="5:21" ht="15" customHeight="1" x14ac:dyDescent="0.25">
      <c r="F79" s="19"/>
      <c r="K79" s="19"/>
      <c r="P79" s="19"/>
      <c r="U79" s="19"/>
    </row>
    <row r="80" spans="5:21" ht="15" customHeight="1" x14ac:dyDescent="0.25">
      <c r="F80" s="19"/>
      <c r="K80" s="19"/>
      <c r="P80" s="19"/>
      <c r="U80" s="19"/>
    </row>
    <row r="81" spans="6:21" ht="15" customHeight="1" x14ac:dyDescent="0.25">
      <c r="F81" s="19"/>
      <c r="K81" s="19"/>
      <c r="P81" s="19"/>
      <c r="U81" s="19"/>
    </row>
    <row r="82" spans="6:21" ht="15" customHeight="1" x14ac:dyDescent="0.25">
      <c r="F82" s="19"/>
      <c r="K82" s="19"/>
      <c r="P82" s="19"/>
      <c r="U82" s="19"/>
    </row>
    <row r="83" spans="6:21" ht="15" customHeight="1" x14ac:dyDescent="0.25">
      <c r="F83" s="19"/>
      <c r="K83" s="19"/>
      <c r="P83" s="19"/>
      <c r="U83" s="19"/>
    </row>
    <row r="84" spans="6:21" ht="15" customHeight="1" x14ac:dyDescent="0.25">
      <c r="F84" s="19"/>
      <c r="K84" s="19"/>
      <c r="P84" s="19"/>
      <c r="U84" s="19"/>
    </row>
    <row r="85" spans="6:21" ht="15" customHeight="1" x14ac:dyDescent="0.25">
      <c r="F85" s="19"/>
      <c r="K85" s="19"/>
      <c r="P85" s="19"/>
      <c r="U85" s="19"/>
    </row>
    <row r="86" spans="6:21" ht="15" customHeight="1" x14ac:dyDescent="0.25">
      <c r="F86" s="19"/>
      <c r="K86" s="19"/>
      <c r="P86" s="19"/>
      <c r="U86" s="19"/>
    </row>
    <row r="87" spans="6:21" ht="15" customHeight="1" x14ac:dyDescent="0.25">
      <c r="F87" s="19"/>
      <c r="K87" s="19"/>
      <c r="P87" s="19"/>
      <c r="U87" s="19"/>
    </row>
    <row r="88" spans="6:21" ht="15" customHeight="1" x14ac:dyDescent="0.25">
      <c r="F88" s="19"/>
      <c r="K88" s="19"/>
      <c r="P88" s="19"/>
      <c r="U88" s="19"/>
    </row>
    <row r="89" spans="6:21" ht="15" customHeight="1" x14ac:dyDescent="0.25">
      <c r="F89" s="19"/>
      <c r="K89" s="19"/>
      <c r="P89" s="19"/>
      <c r="U89" s="19"/>
    </row>
    <row r="90" spans="6:21" ht="15" customHeight="1" x14ac:dyDescent="0.25">
      <c r="F90" s="19"/>
      <c r="K90" s="19"/>
      <c r="P90" s="19"/>
      <c r="U90" s="19"/>
    </row>
    <row r="91" spans="6:21" ht="15" customHeight="1" x14ac:dyDescent="0.25">
      <c r="F91" s="19"/>
      <c r="K91" s="19"/>
      <c r="P91" s="19"/>
      <c r="U91" s="19"/>
    </row>
    <row r="92" spans="6:21" ht="15" customHeight="1" x14ac:dyDescent="0.25">
      <c r="F92" s="19"/>
      <c r="K92" s="19"/>
      <c r="P92" s="19"/>
      <c r="U92" s="19"/>
    </row>
    <row r="93" spans="6:21" ht="15" customHeight="1" x14ac:dyDescent="0.25">
      <c r="F93" s="19"/>
      <c r="K93" s="19"/>
      <c r="P93" s="19"/>
      <c r="U93" s="19"/>
    </row>
    <row r="94" spans="6:21" ht="15" customHeight="1" x14ac:dyDescent="0.25">
      <c r="F94" s="19"/>
      <c r="K94" s="19"/>
      <c r="P94" s="19"/>
      <c r="U94" s="19"/>
    </row>
    <row r="95" spans="6:21" ht="15" customHeight="1" x14ac:dyDescent="0.25">
      <c r="F95" s="19"/>
      <c r="K95" s="19"/>
      <c r="P95" s="19"/>
      <c r="U95" s="19"/>
    </row>
    <row r="96" spans="6:21" ht="15" customHeight="1" x14ac:dyDescent="0.25">
      <c r="F96" s="19"/>
      <c r="K96" s="19"/>
      <c r="P96" s="19"/>
      <c r="U96" s="19"/>
    </row>
    <row r="97" spans="6:21" ht="15" customHeight="1" x14ac:dyDescent="0.25">
      <c r="F97" s="19"/>
      <c r="K97" s="19"/>
      <c r="P97" s="19"/>
      <c r="U97" s="19"/>
    </row>
    <row r="98" spans="6:21" ht="15" customHeight="1" x14ac:dyDescent="0.25">
      <c r="F98" s="19"/>
      <c r="K98" s="19"/>
      <c r="P98" s="19"/>
      <c r="U98" s="19"/>
    </row>
    <row r="99" spans="6:21" ht="15" customHeight="1" x14ac:dyDescent="0.25">
      <c r="F99" s="19"/>
      <c r="K99" s="19"/>
      <c r="P99" s="19"/>
      <c r="U99" s="19"/>
    </row>
    <row r="100" spans="6:21" ht="15" customHeight="1" x14ac:dyDescent="0.25">
      <c r="F100" s="19"/>
      <c r="K100" s="19"/>
      <c r="P100" s="19"/>
      <c r="U100" s="19"/>
    </row>
    <row r="101" spans="6:21" ht="15" customHeight="1" x14ac:dyDescent="0.25">
      <c r="F101" s="19"/>
      <c r="K101" s="19"/>
      <c r="P101" s="19"/>
      <c r="U101" s="19"/>
    </row>
    <row r="102" spans="6:21" ht="15" customHeight="1" x14ac:dyDescent="0.25">
      <c r="F102" s="19"/>
      <c r="K102" s="19"/>
      <c r="P102" s="19"/>
      <c r="U102" s="19"/>
    </row>
    <row r="103" spans="6:21" ht="15" customHeight="1" x14ac:dyDescent="0.25">
      <c r="F103" s="19"/>
      <c r="K103" s="19"/>
      <c r="P103" s="19"/>
      <c r="U103" s="19"/>
    </row>
    <row r="104" spans="6:21" ht="15" customHeight="1" x14ac:dyDescent="0.25">
      <c r="F104" s="19"/>
      <c r="K104" s="19"/>
      <c r="P104" s="19"/>
      <c r="U104" s="19"/>
    </row>
    <row r="105" spans="6:21" ht="15" customHeight="1" x14ac:dyDescent="0.25">
      <c r="F105" s="19"/>
      <c r="K105" s="19"/>
      <c r="P105" s="19"/>
      <c r="U105" s="19"/>
    </row>
    <row r="106" spans="6:21" ht="15" customHeight="1" x14ac:dyDescent="0.25">
      <c r="F106" s="19"/>
      <c r="K106" s="19"/>
      <c r="P106" s="19"/>
      <c r="U106" s="19"/>
    </row>
    <row r="107" spans="6:21" ht="15" customHeight="1" x14ac:dyDescent="0.25">
      <c r="F107" s="19"/>
      <c r="K107" s="19"/>
      <c r="P107" s="19"/>
      <c r="U107" s="19"/>
    </row>
    <row r="108" spans="6:21" ht="15" customHeight="1" x14ac:dyDescent="0.25">
      <c r="F108" s="19"/>
      <c r="K108" s="19"/>
      <c r="P108" s="19"/>
      <c r="U108" s="19"/>
    </row>
    <row r="109" spans="6:21" ht="15" customHeight="1" x14ac:dyDescent="0.25">
      <c r="F109" s="19"/>
      <c r="K109" s="19"/>
      <c r="P109" s="19"/>
      <c r="U109" s="19"/>
    </row>
    <row r="110" spans="6:21" ht="15" customHeight="1" x14ac:dyDescent="0.25">
      <c r="F110" s="19"/>
      <c r="K110" s="19"/>
      <c r="P110" s="19"/>
      <c r="U110" s="19"/>
    </row>
    <row r="111" spans="6:21" ht="15" customHeight="1" x14ac:dyDescent="0.25">
      <c r="F111" s="19"/>
      <c r="K111" s="19"/>
      <c r="P111" s="19"/>
      <c r="U111" s="19"/>
    </row>
    <row r="112" spans="6:21" ht="15" customHeight="1" x14ac:dyDescent="0.25">
      <c r="F112" s="19"/>
      <c r="K112" s="19"/>
      <c r="P112" s="19"/>
      <c r="U112" s="19"/>
    </row>
    <row r="113" spans="6:21" ht="15" customHeight="1" x14ac:dyDescent="0.25">
      <c r="F113" s="19"/>
      <c r="K113" s="19"/>
      <c r="P113" s="19"/>
      <c r="U113" s="19"/>
    </row>
    <row r="114" spans="6:21" ht="15" customHeight="1" x14ac:dyDescent="0.25">
      <c r="F114" s="19"/>
      <c r="K114" s="19"/>
      <c r="P114" s="19"/>
      <c r="U114" s="19"/>
    </row>
    <row r="115" spans="6:21" ht="15" customHeight="1" x14ac:dyDescent="0.25">
      <c r="F115" s="19"/>
      <c r="K115" s="19"/>
      <c r="P115" s="19"/>
      <c r="U115" s="19"/>
    </row>
    <row r="116" spans="6:21" ht="15" customHeight="1" x14ac:dyDescent="0.25">
      <c r="F116" s="19"/>
      <c r="K116" s="19"/>
      <c r="P116" s="19"/>
      <c r="U116" s="19"/>
    </row>
    <row r="117" spans="6:21" ht="15" customHeight="1" x14ac:dyDescent="0.25">
      <c r="F117" s="19"/>
      <c r="K117" s="19"/>
      <c r="P117" s="19"/>
      <c r="U117" s="19"/>
    </row>
    <row r="118" spans="6:21" ht="15" customHeight="1" x14ac:dyDescent="0.25">
      <c r="F118" s="19"/>
      <c r="K118" s="19"/>
      <c r="P118" s="19"/>
      <c r="U118" s="19"/>
    </row>
    <row r="119" spans="6:21" ht="15" customHeight="1" x14ac:dyDescent="0.25">
      <c r="F119" s="19"/>
      <c r="K119" s="19"/>
      <c r="P119" s="19"/>
      <c r="U119" s="19"/>
    </row>
    <row r="120" spans="6:21" ht="15" customHeight="1" x14ac:dyDescent="0.25">
      <c r="F120" s="19"/>
      <c r="K120" s="19"/>
      <c r="P120" s="19"/>
      <c r="U120" s="19"/>
    </row>
    <row r="121" spans="6:21" ht="15" customHeight="1" x14ac:dyDescent="0.25">
      <c r="F121" s="19"/>
      <c r="K121" s="19"/>
      <c r="P121" s="19"/>
      <c r="U121" s="19"/>
    </row>
    <row r="122" spans="6:21" ht="15" customHeight="1" x14ac:dyDescent="0.25">
      <c r="F122" s="19"/>
      <c r="K122" s="19"/>
      <c r="P122" s="19"/>
      <c r="U122" s="19"/>
    </row>
    <row r="123" spans="6:21" ht="15" customHeight="1" x14ac:dyDescent="0.25">
      <c r="F123" s="19"/>
      <c r="K123" s="19"/>
      <c r="P123" s="19"/>
      <c r="U123" s="19"/>
    </row>
    <row r="124" spans="6:21" ht="15" customHeight="1" x14ac:dyDescent="0.25">
      <c r="F124" s="19"/>
      <c r="K124" s="19"/>
      <c r="P124" s="19"/>
      <c r="U124" s="19"/>
    </row>
    <row r="125" spans="6:21" ht="15" customHeight="1" x14ac:dyDescent="0.25">
      <c r="F125" s="19"/>
      <c r="K125" s="19"/>
      <c r="P125" s="19"/>
      <c r="U125" s="19"/>
    </row>
    <row r="126" spans="6:21" ht="15" customHeight="1" x14ac:dyDescent="0.25">
      <c r="F126" s="19"/>
      <c r="K126" s="19"/>
      <c r="P126" s="19"/>
      <c r="U126" s="19"/>
    </row>
    <row r="127" spans="6:21" ht="15" customHeight="1" x14ac:dyDescent="0.25">
      <c r="F127" s="19"/>
      <c r="K127" s="19"/>
      <c r="P127" s="19"/>
      <c r="U127" s="19"/>
    </row>
    <row r="128" spans="6:21" ht="15" customHeight="1" x14ac:dyDescent="0.25">
      <c r="F128" s="19"/>
      <c r="K128" s="19"/>
      <c r="P128" s="19"/>
      <c r="U128" s="19"/>
    </row>
    <row r="129" spans="6:21" ht="15" customHeight="1" x14ac:dyDescent="0.25">
      <c r="F129" s="19"/>
      <c r="K129" s="19"/>
      <c r="P129" s="19"/>
      <c r="U129" s="19"/>
    </row>
    <row r="130" spans="6:21" ht="15" customHeight="1" x14ac:dyDescent="0.25">
      <c r="F130" s="19"/>
      <c r="K130" s="19"/>
      <c r="P130" s="19"/>
      <c r="U130" s="19"/>
    </row>
    <row r="131" spans="6:21" ht="15" customHeight="1" x14ac:dyDescent="0.25">
      <c r="F131" s="19"/>
      <c r="K131" s="19"/>
      <c r="P131" s="19"/>
      <c r="U131" s="19"/>
    </row>
    <row r="132" spans="6:21" ht="15" customHeight="1" x14ac:dyDescent="0.25">
      <c r="F132" s="19"/>
      <c r="K132" s="19"/>
      <c r="P132" s="19"/>
      <c r="U132" s="19"/>
    </row>
    <row r="133" spans="6:21" ht="15" customHeight="1" x14ac:dyDescent="0.25">
      <c r="F133" s="19"/>
      <c r="K133" s="19"/>
      <c r="P133" s="19"/>
      <c r="U133" s="19"/>
    </row>
    <row r="134" spans="6:21" ht="15" customHeight="1" x14ac:dyDescent="0.25">
      <c r="F134" s="19"/>
      <c r="K134" s="19"/>
      <c r="P134" s="19"/>
      <c r="U134" s="19"/>
    </row>
    <row r="135" spans="6:21" ht="15" customHeight="1" x14ac:dyDescent="0.25">
      <c r="F135" s="19"/>
      <c r="K135" s="19"/>
      <c r="P135" s="19"/>
      <c r="U135" s="19"/>
    </row>
    <row r="136" spans="6:21" ht="15" customHeight="1" x14ac:dyDescent="0.25">
      <c r="F136" s="19"/>
      <c r="K136" s="19"/>
      <c r="P136" s="19"/>
      <c r="U136" s="19"/>
    </row>
    <row r="137" spans="6:21" ht="15" customHeight="1" x14ac:dyDescent="0.25">
      <c r="F137" s="19"/>
      <c r="K137" s="19"/>
      <c r="P137" s="19"/>
      <c r="U137" s="19"/>
    </row>
    <row r="138" spans="6:21" ht="15" customHeight="1" x14ac:dyDescent="0.25">
      <c r="F138" s="19"/>
      <c r="K138" s="19"/>
      <c r="P138" s="19"/>
      <c r="U138" s="19"/>
    </row>
    <row r="139" spans="6:21" ht="15" customHeight="1" x14ac:dyDescent="0.25">
      <c r="F139" s="19"/>
      <c r="K139" s="19"/>
      <c r="P139" s="19"/>
      <c r="U139" s="19"/>
    </row>
    <row r="140" spans="6:21" ht="15" customHeight="1" x14ac:dyDescent="0.25">
      <c r="F140" s="19"/>
      <c r="K140" s="19"/>
      <c r="P140" s="19"/>
      <c r="U140" s="19"/>
    </row>
    <row r="141" spans="6:21" ht="15" customHeight="1" x14ac:dyDescent="0.25">
      <c r="F141" s="19"/>
      <c r="K141" s="19"/>
      <c r="P141" s="19"/>
      <c r="U141" s="19"/>
    </row>
    <row r="142" spans="6:21" ht="15" customHeight="1" x14ac:dyDescent="0.25">
      <c r="F142" s="19"/>
      <c r="K142" s="19"/>
      <c r="P142" s="19"/>
      <c r="U142" s="19"/>
    </row>
    <row r="143" spans="6:21" ht="15" customHeight="1" x14ac:dyDescent="0.25">
      <c r="F143" s="19"/>
      <c r="K143" s="19"/>
      <c r="P143" s="19"/>
      <c r="U143" s="19"/>
    </row>
    <row r="144" spans="6:21" ht="15" customHeight="1" x14ac:dyDescent="0.25">
      <c r="F144" s="19"/>
      <c r="K144" s="19"/>
      <c r="P144" s="19"/>
      <c r="U144" s="19"/>
    </row>
    <row r="145" spans="6:21" ht="15" customHeight="1" x14ac:dyDescent="0.25">
      <c r="F145" s="19"/>
      <c r="K145" s="19"/>
      <c r="P145" s="19"/>
      <c r="U145" s="19"/>
    </row>
    <row r="146" spans="6:21" ht="15" customHeight="1" x14ac:dyDescent="0.25">
      <c r="F146" s="19"/>
      <c r="K146" s="19"/>
      <c r="P146" s="19"/>
      <c r="U146" s="19"/>
    </row>
    <row r="147" spans="6:21" ht="15" customHeight="1" x14ac:dyDescent="0.25">
      <c r="F147" s="19"/>
      <c r="K147" s="19"/>
      <c r="P147" s="19"/>
      <c r="U147" s="19"/>
    </row>
    <row r="148" spans="6:21" ht="15" customHeight="1" x14ac:dyDescent="0.25">
      <c r="F148" s="19"/>
      <c r="K148" s="19"/>
      <c r="P148" s="19"/>
      <c r="U148" s="19"/>
    </row>
    <row r="149" spans="6:21" ht="15" customHeight="1" x14ac:dyDescent="0.25">
      <c r="F149" s="19"/>
      <c r="K149" s="19"/>
      <c r="P149" s="19"/>
      <c r="U149" s="19"/>
    </row>
    <row r="150" spans="6:21" ht="15" customHeight="1" x14ac:dyDescent="0.25">
      <c r="F150" s="19"/>
      <c r="K150" s="19"/>
      <c r="P150" s="19"/>
      <c r="U150" s="19"/>
    </row>
    <row r="151" spans="6:21" ht="15" customHeight="1" x14ac:dyDescent="0.25">
      <c r="F151" s="19"/>
      <c r="K151" s="19"/>
      <c r="P151" s="19"/>
      <c r="U151" s="19"/>
    </row>
    <row r="152" spans="6:21" ht="15" customHeight="1" x14ac:dyDescent="0.25">
      <c r="F152" s="19"/>
      <c r="K152" s="19"/>
      <c r="P152" s="19"/>
      <c r="U152" s="19"/>
    </row>
    <row r="153" spans="6:21" ht="15" customHeight="1" x14ac:dyDescent="0.25">
      <c r="F153" s="19"/>
      <c r="K153" s="19"/>
      <c r="P153" s="19"/>
      <c r="U153" s="19"/>
    </row>
    <row r="154" spans="6:21" ht="15" customHeight="1" x14ac:dyDescent="0.25">
      <c r="F154" s="19"/>
      <c r="K154" s="19"/>
      <c r="P154" s="19"/>
      <c r="U154" s="19"/>
    </row>
    <row r="155" spans="6:21" ht="15" customHeight="1" x14ac:dyDescent="0.25">
      <c r="F155" s="19"/>
      <c r="K155" s="19"/>
      <c r="P155" s="19"/>
      <c r="U155" s="19"/>
    </row>
    <row r="156" spans="6:21" ht="15" customHeight="1" x14ac:dyDescent="0.25">
      <c r="F156" s="19"/>
      <c r="K156" s="19"/>
      <c r="P156" s="19"/>
      <c r="U156" s="19"/>
    </row>
    <row r="157" spans="6:21" ht="15" customHeight="1" x14ac:dyDescent="0.25">
      <c r="F157" s="19"/>
      <c r="K157" s="19"/>
      <c r="P157" s="19"/>
      <c r="U157" s="19"/>
    </row>
    <row r="158" spans="6:21" ht="15" customHeight="1" x14ac:dyDescent="0.25">
      <c r="F158" s="19"/>
      <c r="K158" s="19"/>
      <c r="P158" s="19"/>
      <c r="U158" s="19"/>
    </row>
    <row r="159" spans="6:21" ht="15" customHeight="1" x14ac:dyDescent="0.25">
      <c r="F159" s="19"/>
      <c r="K159" s="19"/>
      <c r="P159" s="19"/>
      <c r="U159" s="19"/>
    </row>
    <row r="160" spans="6:21" ht="15" customHeight="1" x14ac:dyDescent="0.25">
      <c r="F160" s="19"/>
      <c r="K160" s="19"/>
      <c r="P160" s="19"/>
      <c r="U160" s="19"/>
    </row>
    <row r="161" spans="6:21" ht="15" customHeight="1" x14ac:dyDescent="0.25">
      <c r="F161" s="19"/>
      <c r="K161" s="19"/>
      <c r="P161" s="19"/>
      <c r="U161" s="19"/>
    </row>
    <row r="162" spans="6:21" ht="15" customHeight="1" x14ac:dyDescent="0.25">
      <c r="F162" s="19"/>
      <c r="K162" s="19"/>
      <c r="P162" s="19"/>
      <c r="U162" s="19"/>
    </row>
    <row r="163" spans="6:21" ht="15" customHeight="1" x14ac:dyDescent="0.25">
      <c r="F163" s="19"/>
      <c r="K163" s="19"/>
      <c r="P163" s="19"/>
      <c r="U163" s="19"/>
    </row>
    <row r="164" spans="6:21" ht="15" customHeight="1" x14ac:dyDescent="0.25">
      <c r="F164" s="19"/>
      <c r="K164" s="19"/>
      <c r="P164" s="19"/>
      <c r="U164" s="19"/>
    </row>
    <row r="165" spans="6:21" ht="15" customHeight="1" x14ac:dyDescent="0.25">
      <c r="F165" s="19"/>
      <c r="K165" s="19"/>
      <c r="P165" s="19"/>
      <c r="U165" s="19"/>
    </row>
    <row r="166" spans="6:21" ht="15" customHeight="1" x14ac:dyDescent="0.25">
      <c r="F166" s="19"/>
      <c r="K166" s="19"/>
      <c r="P166" s="19"/>
      <c r="U166" s="19"/>
    </row>
    <row r="167" spans="6:21" ht="15" customHeight="1" x14ac:dyDescent="0.25">
      <c r="F167" s="19"/>
      <c r="K167" s="19"/>
      <c r="P167" s="19"/>
      <c r="U167" s="19"/>
    </row>
    <row r="168" spans="6:21" ht="15" customHeight="1" x14ac:dyDescent="0.25">
      <c r="F168" s="19"/>
      <c r="K168" s="19"/>
      <c r="P168" s="19"/>
      <c r="U168" s="19"/>
    </row>
    <row r="169" spans="6:21" ht="15" customHeight="1" x14ac:dyDescent="0.25">
      <c r="F169" s="19"/>
      <c r="K169" s="19"/>
      <c r="P169" s="19"/>
      <c r="U169" s="19"/>
    </row>
    <row r="170" spans="6:21" ht="15" customHeight="1" x14ac:dyDescent="0.25">
      <c r="F170" s="19"/>
      <c r="K170" s="19"/>
      <c r="P170" s="19"/>
      <c r="U170" s="19"/>
    </row>
    <row r="171" spans="6:21" ht="15" customHeight="1" x14ac:dyDescent="0.25">
      <c r="F171" s="19"/>
      <c r="K171" s="19"/>
      <c r="P171" s="19"/>
      <c r="U171" s="19"/>
    </row>
    <row r="172" spans="6:21" ht="15" customHeight="1" x14ac:dyDescent="0.25">
      <c r="F172" s="19"/>
      <c r="K172" s="19"/>
      <c r="P172" s="19"/>
      <c r="U172" s="19"/>
    </row>
    <row r="173" spans="6:21" ht="15" customHeight="1" x14ac:dyDescent="0.25">
      <c r="F173" s="19"/>
      <c r="K173" s="19"/>
      <c r="P173" s="19"/>
      <c r="U173" s="19"/>
    </row>
    <row r="174" spans="6:21" ht="15" customHeight="1" x14ac:dyDescent="0.25">
      <c r="F174" s="19"/>
      <c r="K174" s="19"/>
      <c r="P174" s="19"/>
      <c r="U174" s="19"/>
    </row>
    <row r="175" spans="6:21" ht="15" customHeight="1" x14ac:dyDescent="0.25">
      <c r="F175" s="19"/>
      <c r="K175" s="19"/>
      <c r="P175" s="19"/>
      <c r="U175" s="19"/>
    </row>
    <row r="176" spans="6:21" ht="15" customHeight="1" x14ac:dyDescent="0.25">
      <c r="F176" s="19"/>
      <c r="K176" s="19"/>
      <c r="P176" s="19"/>
      <c r="U176" s="19"/>
    </row>
    <row r="177" spans="6:21" ht="15" customHeight="1" x14ac:dyDescent="0.25">
      <c r="F177" s="19"/>
      <c r="K177" s="19"/>
      <c r="P177" s="19"/>
      <c r="U177" s="19"/>
    </row>
    <row r="178" spans="6:21" ht="15" customHeight="1" x14ac:dyDescent="0.25">
      <c r="F178" s="19"/>
      <c r="K178" s="19"/>
      <c r="P178" s="19"/>
      <c r="U178" s="19"/>
    </row>
    <row r="179" spans="6:21" ht="15" customHeight="1" x14ac:dyDescent="0.25">
      <c r="F179" s="19"/>
      <c r="K179" s="19"/>
      <c r="P179" s="19"/>
      <c r="U179" s="19"/>
    </row>
    <row r="180" spans="6:21" ht="15" customHeight="1" x14ac:dyDescent="0.25">
      <c r="F180" s="19"/>
      <c r="K180" s="19"/>
      <c r="P180" s="19"/>
      <c r="U180" s="19"/>
    </row>
    <row r="181" spans="6:21" ht="15" customHeight="1" x14ac:dyDescent="0.25">
      <c r="F181" s="19"/>
      <c r="K181" s="19"/>
      <c r="P181" s="19"/>
      <c r="U181" s="19"/>
    </row>
    <row r="182" spans="6:21" ht="15" customHeight="1" x14ac:dyDescent="0.25">
      <c r="F182" s="19"/>
      <c r="K182" s="19"/>
      <c r="P182" s="19"/>
      <c r="U182" s="19"/>
    </row>
    <row r="183" spans="6:21" ht="15" customHeight="1" x14ac:dyDescent="0.25">
      <c r="F183" s="19"/>
      <c r="K183" s="19"/>
      <c r="P183" s="19"/>
      <c r="U183" s="19"/>
    </row>
    <row r="184" spans="6:21" ht="15" customHeight="1" x14ac:dyDescent="0.25">
      <c r="F184" s="19"/>
      <c r="K184" s="19"/>
      <c r="P184" s="19"/>
      <c r="U184" s="19"/>
    </row>
    <row r="185" spans="6:21" ht="15" customHeight="1" x14ac:dyDescent="0.25">
      <c r="F185" s="19"/>
      <c r="K185" s="19"/>
      <c r="P185" s="19"/>
      <c r="U185" s="19"/>
    </row>
    <row r="186" spans="6:21" ht="15" customHeight="1" x14ac:dyDescent="0.25">
      <c r="F186" s="19"/>
      <c r="K186" s="19"/>
      <c r="P186" s="19"/>
      <c r="U186" s="19"/>
    </row>
    <row r="187" spans="6:21" ht="15" customHeight="1" x14ac:dyDescent="0.25">
      <c r="F187" s="19"/>
      <c r="K187" s="19"/>
      <c r="P187" s="19"/>
      <c r="U187" s="19"/>
    </row>
    <row r="188" spans="6:21" ht="15" customHeight="1" x14ac:dyDescent="0.25">
      <c r="F188" s="19"/>
      <c r="K188" s="19"/>
      <c r="P188" s="19"/>
      <c r="U188" s="19"/>
    </row>
    <row r="189" spans="6:21" ht="15" customHeight="1" x14ac:dyDescent="0.25">
      <c r="F189" s="19"/>
      <c r="K189" s="19"/>
      <c r="P189" s="19"/>
      <c r="U189" s="19"/>
    </row>
    <row r="190" spans="6:21" ht="15" customHeight="1" x14ac:dyDescent="0.25">
      <c r="F190" s="19"/>
      <c r="K190" s="19"/>
      <c r="P190" s="19"/>
      <c r="U190" s="19"/>
    </row>
    <row r="191" spans="6:21" ht="15" customHeight="1" x14ac:dyDescent="0.25">
      <c r="F191" s="19"/>
      <c r="K191" s="19"/>
      <c r="P191" s="19"/>
      <c r="U191" s="19"/>
    </row>
    <row r="192" spans="6:21" ht="15" customHeight="1" x14ac:dyDescent="0.25">
      <c r="F192" s="19"/>
      <c r="K192" s="19"/>
      <c r="P192" s="19"/>
      <c r="U192" s="19"/>
    </row>
    <row r="193" spans="6:21" ht="15" customHeight="1" x14ac:dyDescent="0.25">
      <c r="F193" s="19"/>
      <c r="K193" s="19"/>
      <c r="P193" s="19"/>
      <c r="U193" s="19"/>
    </row>
    <row r="194" spans="6:21" ht="15" customHeight="1" x14ac:dyDescent="0.25">
      <c r="F194" s="19"/>
      <c r="K194" s="19"/>
      <c r="P194" s="19"/>
      <c r="U194" s="19"/>
    </row>
    <row r="195" spans="6:21" ht="15" customHeight="1" x14ac:dyDescent="0.25">
      <c r="F195" s="19"/>
      <c r="K195" s="19"/>
      <c r="P195" s="19"/>
      <c r="U195" s="19"/>
    </row>
    <row r="196" spans="6:21" ht="15" customHeight="1" x14ac:dyDescent="0.25">
      <c r="F196" s="19"/>
      <c r="K196" s="19"/>
      <c r="P196" s="19"/>
      <c r="U196" s="19"/>
    </row>
    <row r="197" spans="6:21" ht="15" customHeight="1" x14ac:dyDescent="0.25">
      <c r="F197" s="19"/>
      <c r="K197" s="19"/>
      <c r="P197" s="19"/>
      <c r="U197" s="19"/>
    </row>
    <row r="198" spans="6:21" ht="15" customHeight="1" x14ac:dyDescent="0.25">
      <c r="F198" s="19"/>
      <c r="K198" s="19"/>
      <c r="P198" s="19"/>
      <c r="U198" s="19"/>
    </row>
    <row r="199" spans="6:21" ht="15" customHeight="1" x14ac:dyDescent="0.25">
      <c r="F199" s="19"/>
      <c r="K199" s="19"/>
      <c r="P199" s="19"/>
      <c r="U199" s="19"/>
    </row>
    <row r="200" spans="6:21" ht="15" customHeight="1" x14ac:dyDescent="0.25">
      <c r="F200" s="19"/>
      <c r="K200" s="19"/>
      <c r="P200" s="19"/>
      <c r="U200" s="19"/>
    </row>
    <row r="201" spans="6:21" ht="15" customHeight="1" x14ac:dyDescent="0.25">
      <c r="F201" s="19"/>
      <c r="K201" s="19"/>
      <c r="P201" s="19"/>
      <c r="U201" s="19"/>
    </row>
    <row r="202" spans="6:21" ht="15" customHeight="1" x14ac:dyDescent="0.25">
      <c r="F202" s="19"/>
      <c r="K202" s="19"/>
      <c r="P202" s="19"/>
      <c r="U202" s="19"/>
    </row>
    <row r="203" spans="6:21" ht="15" customHeight="1" x14ac:dyDescent="0.25">
      <c r="F203" s="19"/>
      <c r="K203" s="19"/>
      <c r="P203" s="19"/>
      <c r="U203" s="19"/>
    </row>
    <row r="204" spans="6:21" ht="15" customHeight="1" x14ac:dyDescent="0.25">
      <c r="F204" s="19"/>
      <c r="K204" s="19"/>
      <c r="P204" s="19"/>
      <c r="U204" s="19"/>
    </row>
    <row r="205" spans="6:21" ht="15" customHeight="1" x14ac:dyDescent="0.25">
      <c r="F205" s="19"/>
      <c r="K205" s="19"/>
      <c r="P205" s="19"/>
      <c r="U205" s="19"/>
    </row>
    <row r="206" spans="6:21" ht="15" customHeight="1" x14ac:dyDescent="0.25">
      <c r="F206" s="19"/>
      <c r="K206" s="19"/>
      <c r="P206" s="19"/>
      <c r="U206" s="19"/>
    </row>
    <row r="207" spans="6:21" ht="15" customHeight="1" x14ac:dyDescent="0.25">
      <c r="F207" s="19"/>
      <c r="K207" s="19"/>
      <c r="P207" s="19"/>
      <c r="U207" s="19"/>
    </row>
    <row r="208" spans="6:21" ht="15" customHeight="1" x14ac:dyDescent="0.25">
      <c r="F208" s="19"/>
      <c r="K208" s="19"/>
      <c r="P208" s="19"/>
      <c r="U208" s="19"/>
    </row>
    <row r="209" spans="6:21" ht="15" customHeight="1" x14ac:dyDescent="0.25">
      <c r="F209" s="19"/>
      <c r="K209" s="19"/>
      <c r="P209" s="19"/>
      <c r="U209" s="19"/>
    </row>
    <row r="210" spans="6:21" ht="15" customHeight="1" x14ac:dyDescent="0.25">
      <c r="F210" s="19"/>
      <c r="K210" s="19"/>
      <c r="P210" s="19"/>
      <c r="U210" s="19"/>
    </row>
    <row r="211" spans="6:21" ht="15" customHeight="1" x14ac:dyDescent="0.25">
      <c r="F211" s="19"/>
      <c r="K211" s="19"/>
      <c r="P211" s="19"/>
      <c r="U211" s="19"/>
    </row>
    <row r="212" spans="6:21" ht="15" customHeight="1" x14ac:dyDescent="0.25">
      <c r="F212" s="19"/>
      <c r="K212" s="19"/>
      <c r="P212" s="19"/>
      <c r="U212" s="19"/>
    </row>
    <row r="213" spans="6:21" ht="15" customHeight="1" x14ac:dyDescent="0.25">
      <c r="F213" s="19"/>
      <c r="K213" s="19"/>
      <c r="P213" s="19"/>
      <c r="U213" s="19"/>
    </row>
    <row r="214" spans="6:21" ht="15" customHeight="1" x14ac:dyDescent="0.25">
      <c r="F214" s="19"/>
      <c r="K214" s="19"/>
      <c r="P214" s="19"/>
      <c r="U214" s="19"/>
    </row>
    <row r="215" spans="6:21" ht="15" customHeight="1" x14ac:dyDescent="0.25">
      <c r="F215" s="19"/>
      <c r="K215" s="19"/>
      <c r="P215" s="19"/>
      <c r="U215" s="19"/>
    </row>
    <row r="216" spans="6:21" ht="15" customHeight="1" x14ac:dyDescent="0.25">
      <c r="F216" s="19"/>
      <c r="K216" s="19"/>
      <c r="P216" s="19"/>
      <c r="U216" s="19"/>
    </row>
    <row r="217" spans="6:21" ht="15" customHeight="1" x14ac:dyDescent="0.25">
      <c r="F217" s="19"/>
      <c r="K217" s="19"/>
      <c r="P217" s="19"/>
      <c r="U217" s="19"/>
    </row>
    <row r="218" spans="6:21" ht="15" customHeight="1" x14ac:dyDescent="0.25">
      <c r="F218" s="19"/>
      <c r="K218" s="19"/>
      <c r="P218" s="19"/>
      <c r="U218" s="19"/>
    </row>
    <row r="219" spans="6:21" ht="15" customHeight="1" x14ac:dyDescent="0.25">
      <c r="F219" s="19"/>
      <c r="K219" s="19"/>
      <c r="P219" s="19"/>
      <c r="U219" s="19"/>
    </row>
    <row r="220" spans="6:21" ht="15" customHeight="1" x14ac:dyDescent="0.25">
      <c r="F220" s="19"/>
      <c r="K220" s="19"/>
      <c r="P220" s="19"/>
      <c r="U220" s="19"/>
    </row>
    <row r="221" spans="6:21" ht="15" customHeight="1" x14ac:dyDescent="0.25">
      <c r="F221" s="19"/>
      <c r="K221" s="19"/>
      <c r="P221" s="19"/>
      <c r="U221" s="19"/>
    </row>
    <row r="222" spans="6:21" ht="15" customHeight="1" x14ac:dyDescent="0.25">
      <c r="F222" s="19"/>
      <c r="K222" s="19"/>
      <c r="P222" s="19"/>
      <c r="U222" s="19"/>
    </row>
    <row r="223" spans="6:21" ht="15" customHeight="1" x14ac:dyDescent="0.25">
      <c r="F223" s="19"/>
      <c r="K223" s="19"/>
      <c r="P223" s="19"/>
      <c r="U223" s="19"/>
    </row>
    <row r="224" spans="6:21" ht="15" customHeight="1" x14ac:dyDescent="0.25">
      <c r="F224" s="19"/>
      <c r="K224" s="19"/>
      <c r="P224" s="19"/>
      <c r="U224" s="19"/>
    </row>
    <row r="225" spans="6:21" ht="15" customHeight="1" x14ac:dyDescent="0.25">
      <c r="F225" s="19"/>
      <c r="K225" s="19"/>
      <c r="P225" s="19"/>
      <c r="U225" s="19"/>
    </row>
    <row r="226" spans="6:21" ht="15" customHeight="1" x14ac:dyDescent="0.25">
      <c r="F226" s="19"/>
      <c r="K226" s="19"/>
      <c r="P226" s="19"/>
      <c r="U226" s="19"/>
    </row>
    <row r="227" spans="6:21" ht="15" customHeight="1" x14ac:dyDescent="0.25">
      <c r="F227" s="19"/>
      <c r="K227" s="19"/>
      <c r="P227" s="19"/>
      <c r="U227" s="19"/>
    </row>
    <row r="228" spans="6:21" ht="15" customHeight="1" x14ac:dyDescent="0.25">
      <c r="F228" s="19"/>
      <c r="K228" s="19"/>
      <c r="P228" s="19"/>
      <c r="U228" s="19"/>
    </row>
    <row r="229" spans="6:21" ht="15" customHeight="1" x14ac:dyDescent="0.25">
      <c r="F229" s="19"/>
      <c r="K229" s="19"/>
      <c r="P229" s="19"/>
      <c r="U229" s="19"/>
    </row>
    <row r="230" spans="6:21" ht="15" customHeight="1" x14ac:dyDescent="0.25">
      <c r="F230" s="19"/>
      <c r="K230" s="19"/>
      <c r="P230" s="19"/>
      <c r="U230" s="19"/>
    </row>
    <row r="231" spans="6:21" ht="15" customHeight="1" x14ac:dyDescent="0.25">
      <c r="F231" s="19"/>
      <c r="K231" s="19"/>
      <c r="P231" s="19"/>
      <c r="U231" s="19"/>
    </row>
    <row r="232" spans="6:21" ht="15" customHeight="1" x14ac:dyDescent="0.25">
      <c r="F232" s="19"/>
      <c r="K232" s="19"/>
      <c r="P232" s="19"/>
      <c r="U232" s="19"/>
    </row>
    <row r="233" spans="6:21" ht="15" customHeight="1" x14ac:dyDescent="0.25">
      <c r="F233" s="19"/>
      <c r="K233" s="19"/>
      <c r="P233" s="19"/>
      <c r="U233" s="19"/>
    </row>
    <row r="234" spans="6:21" ht="15" customHeight="1" x14ac:dyDescent="0.25">
      <c r="F234" s="19"/>
      <c r="K234" s="19"/>
      <c r="P234" s="19"/>
      <c r="U234" s="19"/>
    </row>
    <row r="235" spans="6:21" ht="15" customHeight="1" x14ac:dyDescent="0.25">
      <c r="F235" s="19"/>
      <c r="K235" s="19"/>
      <c r="P235" s="19"/>
      <c r="U235" s="19"/>
    </row>
    <row r="236" spans="6:21" ht="15" customHeight="1" x14ac:dyDescent="0.25">
      <c r="F236" s="19"/>
      <c r="K236" s="19"/>
      <c r="P236" s="19"/>
      <c r="U236" s="19"/>
    </row>
    <row r="237" spans="6:21" ht="15" customHeight="1" x14ac:dyDescent="0.25">
      <c r="F237" s="19"/>
      <c r="K237" s="19"/>
      <c r="P237" s="19"/>
      <c r="U237" s="19"/>
    </row>
    <row r="238" spans="6:21" ht="15" customHeight="1" x14ac:dyDescent="0.25">
      <c r="F238" s="19"/>
      <c r="K238" s="19"/>
      <c r="P238" s="19"/>
      <c r="U238" s="19"/>
    </row>
    <row r="239" spans="6:21" ht="15" customHeight="1" x14ac:dyDescent="0.25">
      <c r="F239" s="19"/>
      <c r="K239" s="19"/>
      <c r="P239" s="19"/>
      <c r="U239" s="19"/>
    </row>
    <row r="240" spans="6:21" ht="15" customHeight="1" x14ac:dyDescent="0.25">
      <c r="F240" s="19"/>
      <c r="K240" s="19"/>
      <c r="P240" s="19"/>
      <c r="U240" s="19"/>
    </row>
    <row r="241" spans="6:21" ht="15" customHeight="1" x14ac:dyDescent="0.25">
      <c r="F241" s="19"/>
      <c r="K241" s="19"/>
      <c r="P241" s="19"/>
      <c r="U241" s="19"/>
    </row>
    <row r="242" spans="6:21" ht="15" customHeight="1" x14ac:dyDescent="0.25">
      <c r="F242" s="19"/>
      <c r="K242" s="19"/>
      <c r="P242" s="19"/>
      <c r="U242" s="19"/>
    </row>
    <row r="243" spans="6:21" ht="15" customHeight="1" x14ac:dyDescent="0.25">
      <c r="F243" s="19"/>
      <c r="K243" s="19"/>
      <c r="P243" s="19"/>
      <c r="U243" s="19"/>
    </row>
    <row r="244" spans="6:21" ht="15" customHeight="1" x14ac:dyDescent="0.25">
      <c r="F244" s="19"/>
      <c r="K244" s="19"/>
      <c r="P244" s="19"/>
      <c r="U244" s="19"/>
    </row>
    <row r="245" spans="6:21" ht="15" customHeight="1" x14ac:dyDescent="0.25">
      <c r="F245" s="19"/>
      <c r="K245" s="19"/>
      <c r="P245" s="19"/>
      <c r="U245" s="19"/>
    </row>
    <row r="246" spans="6:21" ht="15" customHeight="1" x14ac:dyDescent="0.25">
      <c r="F246" s="19"/>
      <c r="K246" s="19"/>
      <c r="P246" s="19"/>
      <c r="U246" s="19"/>
    </row>
    <row r="247" spans="6:21" ht="15" customHeight="1" x14ac:dyDescent="0.25">
      <c r="F247" s="19"/>
      <c r="K247" s="19"/>
      <c r="P247" s="19"/>
      <c r="U247" s="19"/>
    </row>
    <row r="248" spans="6:21" ht="15" customHeight="1" x14ac:dyDescent="0.25">
      <c r="F248" s="19"/>
      <c r="K248" s="19"/>
      <c r="P248" s="19"/>
      <c r="U248" s="19"/>
    </row>
    <row r="249" spans="6:21" ht="15" customHeight="1" x14ac:dyDescent="0.25">
      <c r="F249" s="19"/>
      <c r="K249" s="19"/>
      <c r="P249" s="19"/>
      <c r="U249" s="19"/>
    </row>
    <row r="250" spans="6:21" ht="15" customHeight="1" x14ac:dyDescent="0.25">
      <c r="F250" s="19"/>
      <c r="K250" s="19"/>
      <c r="P250" s="19"/>
      <c r="U250" s="19"/>
    </row>
    <row r="251" spans="6:21" ht="15" customHeight="1" x14ac:dyDescent="0.25">
      <c r="F251" s="19"/>
      <c r="K251" s="19"/>
      <c r="P251" s="19"/>
      <c r="U251" s="19"/>
    </row>
    <row r="252" spans="6:21" ht="15" customHeight="1" x14ac:dyDescent="0.25">
      <c r="F252" s="19"/>
      <c r="K252" s="19"/>
      <c r="P252" s="19"/>
      <c r="U252" s="19"/>
    </row>
    <row r="253" spans="6:21" ht="15" customHeight="1" x14ac:dyDescent="0.25">
      <c r="F253" s="19"/>
      <c r="K253" s="19"/>
      <c r="P253" s="19"/>
      <c r="U253" s="19"/>
    </row>
    <row r="254" spans="6:21" ht="15" customHeight="1" x14ac:dyDescent="0.25">
      <c r="F254" s="19"/>
      <c r="K254" s="19"/>
      <c r="P254" s="19"/>
      <c r="U254" s="19"/>
    </row>
    <row r="255" spans="6:21" ht="15" customHeight="1" x14ac:dyDescent="0.25">
      <c r="F255" s="19"/>
      <c r="K255" s="19"/>
      <c r="P255" s="19"/>
      <c r="U255" s="19"/>
    </row>
    <row r="256" spans="6:21" ht="15" customHeight="1" x14ac:dyDescent="0.25">
      <c r="F256" s="19"/>
      <c r="K256" s="19"/>
      <c r="P256" s="19"/>
      <c r="U256" s="19"/>
    </row>
    <row r="257" spans="6:21" ht="15" customHeight="1" x14ac:dyDescent="0.25">
      <c r="F257" s="19"/>
      <c r="K257" s="19"/>
      <c r="P257" s="19"/>
      <c r="U257" s="19"/>
    </row>
    <row r="258" spans="6:21" ht="15" customHeight="1" x14ac:dyDescent="0.25">
      <c r="F258" s="19"/>
      <c r="K258" s="19"/>
      <c r="P258" s="19"/>
      <c r="U258" s="19"/>
    </row>
    <row r="259" spans="6:21" ht="15" customHeight="1" x14ac:dyDescent="0.25">
      <c r="F259" s="19"/>
      <c r="K259" s="19"/>
      <c r="P259" s="19"/>
      <c r="U259" s="19"/>
    </row>
    <row r="260" spans="6:21" ht="15" customHeight="1" x14ac:dyDescent="0.25">
      <c r="F260" s="19"/>
      <c r="K260" s="19"/>
      <c r="P260" s="19"/>
      <c r="U260" s="19"/>
    </row>
    <row r="261" spans="6:21" ht="15" customHeight="1" x14ac:dyDescent="0.25">
      <c r="F261" s="19"/>
      <c r="K261" s="19"/>
      <c r="P261" s="19"/>
      <c r="U261" s="19"/>
    </row>
    <row r="262" spans="6:21" ht="15" customHeight="1" x14ac:dyDescent="0.25">
      <c r="F262" s="19"/>
      <c r="K262" s="19"/>
      <c r="P262" s="19"/>
      <c r="U262" s="19"/>
    </row>
    <row r="263" spans="6:21" ht="15" customHeight="1" x14ac:dyDescent="0.25">
      <c r="F263" s="19"/>
      <c r="K263" s="19"/>
      <c r="P263" s="19"/>
      <c r="U263" s="19"/>
    </row>
    <row r="264" spans="6:21" ht="15" customHeight="1" x14ac:dyDescent="0.25">
      <c r="F264" s="19"/>
      <c r="K264" s="19"/>
      <c r="P264" s="19"/>
      <c r="U264" s="19"/>
    </row>
    <row r="265" spans="6:21" ht="15" customHeight="1" x14ac:dyDescent="0.25">
      <c r="F265" s="19"/>
      <c r="K265" s="19"/>
      <c r="P265" s="19"/>
      <c r="U265" s="19"/>
    </row>
    <row r="266" spans="6:21" ht="15" customHeight="1" x14ac:dyDescent="0.25">
      <c r="F266" s="19"/>
      <c r="K266" s="19"/>
      <c r="P266" s="19"/>
      <c r="U266" s="19"/>
    </row>
    <row r="267" spans="6:21" ht="15" customHeight="1" x14ac:dyDescent="0.25">
      <c r="F267" s="19"/>
      <c r="K267" s="19"/>
      <c r="P267" s="19"/>
      <c r="U267" s="19"/>
    </row>
    <row r="268" spans="6:21" ht="15" customHeight="1" x14ac:dyDescent="0.25">
      <c r="F268" s="19"/>
      <c r="K268" s="19"/>
      <c r="P268" s="19"/>
      <c r="U268" s="19"/>
    </row>
    <row r="269" spans="6:21" ht="15" customHeight="1" x14ac:dyDescent="0.25">
      <c r="F269" s="19"/>
      <c r="K269" s="19"/>
      <c r="P269" s="19"/>
      <c r="U269" s="19"/>
    </row>
    <row r="270" spans="6:21" ht="15" customHeight="1" x14ac:dyDescent="0.25">
      <c r="F270" s="19"/>
      <c r="K270" s="19"/>
      <c r="P270" s="19"/>
      <c r="U270" s="19"/>
    </row>
    <row r="271" spans="6:21" ht="15" customHeight="1" x14ac:dyDescent="0.25">
      <c r="F271" s="19"/>
      <c r="K271" s="19"/>
      <c r="P271" s="19"/>
      <c r="U271" s="19"/>
    </row>
    <row r="272" spans="6:21" ht="15" customHeight="1" x14ac:dyDescent="0.25">
      <c r="F272" s="19"/>
      <c r="K272" s="19"/>
      <c r="P272" s="19"/>
      <c r="U272" s="19"/>
    </row>
    <row r="273" spans="6:21" ht="15" customHeight="1" x14ac:dyDescent="0.25">
      <c r="F273" s="19"/>
      <c r="K273" s="19"/>
      <c r="P273" s="19"/>
      <c r="U273" s="19"/>
    </row>
    <row r="274" spans="6:21" ht="15" customHeight="1" x14ac:dyDescent="0.25">
      <c r="F274" s="19"/>
      <c r="K274" s="19"/>
      <c r="P274" s="19"/>
      <c r="U274" s="19"/>
    </row>
    <row r="275" spans="6:21" ht="15" customHeight="1" x14ac:dyDescent="0.25">
      <c r="F275" s="19"/>
      <c r="K275" s="19"/>
      <c r="P275" s="19"/>
      <c r="U275" s="19"/>
    </row>
    <row r="276" spans="6:21" ht="15" customHeight="1" x14ac:dyDescent="0.25">
      <c r="F276" s="19"/>
      <c r="K276" s="19"/>
      <c r="P276" s="19"/>
      <c r="U276" s="19"/>
    </row>
    <row r="277" spans="6:21" ht="15" customHeight="1" x14ac:dyDescent="0.25">
      <c r="F277" s="19"/>
      <c r="K277" s="19"/>
      <c r="P277" s="19"/>
      <c r="U277" s="19"/>
    </row>
    <row r="278" spans="6:21" ht="15" customHeight="1" x14ac:dyDescent="0.25">
      <c r="F278" s="19"/>
      <c r="K278" s="19"/>
      <c r="P278" s="19"/>
      <c r="U278" s="19"/>
    </row>
    <row r="279" spans="6:21" ht="15" customHeight="1" x14ac:dyDescent="0.25">
      <c r="F279" s="19"/>
      <c r="K279" s="19"/>
      <c r="P279" s="19"/>
      <c r="U279" s="19"/>
    </row>
    <row r="280" spans="6:21" ht="15" customHeight="1" x14ac:dyDescent="0.25">
      <c r="F280" s="19"/>
      <c r="K280" s="19"/>
      <c r="P280" s="19"/>
      <c r="U280" s="19"/>
    </row>
    <row r="281" spans="6:21" ht="15" customHeight="1" x14ac:dyDescent="0.25">
      <c r="F281" s="19"/>
      <c r="K281" s="19"/>
      <c r="P281" s="19"/>
      <c r="U281" s="19"/>
    </row>
    <row r="282" spans="6:21" ht="15" customHeight="1" x14ac:dyDescent="0.25">
      <c r="F282" s="19"/>
      <c r="K282" s="19"/>
      <c r="P282" s="19"/>
      <c r="U282" s="19"/>
    </row>
    <row r="283" spans="6:21" ht="15" customHeight="1" x14ac:dyDescent="0.25">
      <c r="F283" s="19"/>
      <c r="K283" s="19"/>
      <c r="P283" s="19"/>
      <c r="U283" s="19"/>
    </row>
    <row r="284" spans="6:21" ht="15" customHeight="1" x14ac:dyDescent="0.25">
      <c r="F284" s="19"/>
      <c r="K284" s="19"/>
      <c r="P284" s="19"/>
      <c r="U284" s="19"/>
    </row>
    <row r="285" spans="6:21" ht="15" customHeight="1" x14ac:dyDescent="0.25">
      <c r="F285" s="19"/>
      <c r="K285" s="19"/>
      <c r="P285" s="19"/>
      <c r="U285" s="19"/>
    </row>
    <row r="286" spans="6:21" ht="15" customHeight="1" x14ac:dyDescent="0.25">
      <c r="F286" s="19"/>
      <c r="K286" s="19"/>
      <c r="P286" s="19"/>
      <c r="U286" s="19"/>
    </row>
    <row r="287" spans="6:21" ht="15" customHeight="1" x14ac:dyDescent="0.25">
      <c r="F287" s="19"/>
      <c r="K287" s="19"/>
      <c r="P287" s="19"/>
      <c r="U287" s="19"/>
    </row>
    <row r="288" spans="6:21" ht="15" customHeight="1" x14ac:dyDescent="0.25">
      <c r="F288" s="19"/>
      <c r="K288" s="19"/>
      <c r="P288" s="19"/>
      <c r="U288" s="19"/>
    </row>
    <row r="289" spans="6:21" ht="15" customHeight="1" x14ac:dyDescent="0.25">
      <c r="F289" s="19"/>
      <c r="K289" s="19"/>
      <c r="P289" s="19"/>
      <c r="U289" s="19"/>
    </row>
    <row r="290" spans="6:21" ht="15" customHeight="1" x14ac:dyDescent="0.25">
      <c r="F290" s="19"/>
      <c r="K290" s="19"/>
      <c r="P290" s="19"/>
      <c r="U290" s="19"/>
    </row>
    <row r="291" spans="6:21" ht="15" customHeight="1" x14ac:dyDescent="0.25">
      <c r="F291" s="19"/>
      <c r="K291" s="19"/>
      <c r="P291" s="19"/>
      <c r="U291" s="19"/>
    </row>
    <row r="292" spans="6:21" ht="15" customHeight="1" x14ac:dyDescent="0.25">
      <c r="F292" s="19"/>
      <c r="K292" s="19"/>
      <c r="P292" s="19"/>
      <c r="U292" s="19"/>
    </row>
    <row r="293" spans="6:21" ht="15" customHeight="1" x14ac:dyDescent="0.25">
      <c r="F293" s="19"/>
      <c r="K293" s="19"/>
      <c r="P293" s="19"/>
      <c r="U293" s="19"/>
    </row>
    <row r="294" spans="6:21" ht="15" customHeight="1" x14ac:dyDescent="0.25">
      <c r="F294" s="19"/>
      <c r="K294" s="19"/>
      <c r="P294" s="19"/>
      <c r="U294" s="19"/>
    </row>
    <row r="295" spans="6:21" ht="15" customHeight="1" x14ac:dyDescent="0.25">
      <c r="F295" s="19"/>
      <c r="K295" s="19"/>
      <c r="P295" s="19"/>
      <c r="U295" s="19"/>
    </row>
    <row r="296" spans="6:21" ht="15" customHeight="1" x14ac:dyDescent="0.25">
      <c r="F296" s="19"/>
      <c r="K296" s="19"/>
      <c r="P296" s="19"/>
      <c r="U296" s="19"/>
    </row>
    <row r="297" spans="6:21" ht="15" customHeight="1" x14ac:dyDescent="0.25">
      <c r="F297" s="19"/>
      <c r="K297" s="19"/>
      <c r="P297" s="19"/>
      <c r="U297" s="19"/>
    </row>
    <row r="298" spans="6:21" ht="15" customHeight="1" x14ac:dyDescent="0.25">
      <c r="F298" s="19"/>
      <c r="K298" s="19"/>
      <c r="P298" s="19"/>
      <c r="U298" s="19"/>
    </row>
    <row r="299" spans="6:21" ht="15" customHeight="1" x14ac:dyDescent="0.25">
      <c r="F299" s="19"/>
      <c r="K299" s="19"/>
      <c r="P299" s="19"/>
      <c r="U299" s="19"/>
    </row>
    <row r="300" spans="6:21" ht="15" customHeight="1" x14ac:dyDescent="0.25">
      <c r="F300" s="19"/>
      <c r="K300" s="19"/>
      <c r="P300" s="19"/>
      <c r="U300" s="19"/>
    </row>
    <row r="301" spans="6:21" ht="15" customHeight="1" x14ac:dyDescent="0.25">
      <c r="F301" s="19"/>
      <c r="K301" s="19"/>
      <c r="P301" s="19"/>
      <c r="U301" s="19"/>
    </row>
    <row r="302" spans="6:21" ht="15" customHeight="1" x14ac:dyDescent="0.25">
      <c r="F302" s="19"/>
      <c r="K302" s="19"/>
      <c r="P302" s="19"/>
      <c r="U302" s="19"/>
    </row>
    <row r="303" spans="6:21" ht="15" customHeight="1" x14ac:dyDescent="0.25">
      <c r="F303" s="19"/>
      <c r="K303" s="19"/>
      <c r="P303" s="19"/>
      <c r="U303" s="19"/>
    </row>
    <row r="304" spans="6:21" ht="15" customHeight="1" x14ac:dyDescent="0.25">
      <c r="F304" s="19"/>
      <c r="K304" s="19"/>
      <c r="P304" s="19"/>
      <c r="U304" s="19"/>
    </row>
    <row r="305" spans="6:21" ht="15" customHeight="1" x14ac:dyDescent="0.25">
      <c r="F305" s="19"/>
      <c r="K305" s="19"/>
      <c r="P305" s="19"/>
      <c r="U305" s="19"/>
    </row>
    <row r="306" spans="6:21" ht="15" customHeight="1" x14ac:dyDescent="0.25">
      <c r="F306" s="19"/>
      <c r="K306" s="19"/>
      <c r="P306" s="19"/>
      <c r="U306" s="19"/>
    </row>
    <row r="307" spans="6:21" ht="15" customHeight="1" x14ac:dyDescent="0.25">
      <c r="F307" s="19"/>
      <c r="K307" s="19"/>
      <c r="P307" s="19"/>
      <c r="U307" s="19"/>
    </row>
    <row r="308" spans="6:21" ht="15" customHeight="1" x14ac:dyDescent="0.25">
      <c r="F308" s="19"/>
      <c r="K308" s="19"/>
      <c r="P308" s="19"/>
      <c r="U308" s="19"/>
    </row>
    <row r="309" spans="6:21" ht="15" customHeight="1" x14ac:dyDescent="0.25">
      <c r="F309" s="19"/>
      <c r="K309" s="19"/>
      <c r="P309" s="19"/>
      <c r="U309" s="19"/>
    </row>
    <row r="310" spans="6:21" ht="15" customHeight="1" x14ac:dyDescent="0.25">
      <c r="F310" s="19"/>
      <c r="K310" s="19"/>
      <c r="P310" s="19"/>
      <c r="U310" s="19"/>
    </row>
    <row r="311" spans="6:21" ht="15" customHeight="1" x14ac:dyDescent="0.25">
      <c r="F311" s="19"/>
      <c r="K311" s="19"/>
      <c r="P311" s="19"/>
      <c r="U311" s="19"/>
    </row>
    <row r="312" spans="6:21" ht="15" customHeight="1" x14ac:dyDescent="0.25">
      <c r="F312" s="19"/>
      <c r="K312" s="19"/>
      <c r="P312" s="19"/>
      <c r="U312" s="19"/>
    </row>
    <row r="313" spans="6:21" ht="15" customHeight="1" x14ac:dyDescent="0.25">
      <c r="F313" s="19"/>
      <c r="K313" s="19"/>
      <c r="P313" s="19"/>
      <c r="U313" s="19"/>
    </row>
    <row r="314" spans="6:21" ht="15" customHeight="1" x14ac:dyDescent="0.25">
      <c r="F314" s="19"/>
      <c r="K314" s="19"/>
      <c r="P314" s="19"/>
      <c r="U314" s="19"/>
    </row>
    <row r="315" spans="6:21" ht="15" customHeight="1" x14ac:dyDescent="0.25">
      <c r="F315" s="19"/>
      <c r="K315" s="19"/>
      <c r="P315" s="19"/>
      <c r="U315" s="19"/>
    </row>
    <row r="316" spans="6:21" ht="15" customHeight="1" x14ac:dyDescent="0.25">
      <c r="F316" s="19"/>
      <c r="K316" s="19"/>
      <c r="P316" s="19"/>
      <c r="U316" s="19"/>
    </row>
    <row r="317" spans="6:21" ht="15" customHeight="1" x14ac:dyDescent="0.25">
      <c r="F317" s="19"/>
      <c r="K317" s="19"/>
      <c r="P317" s="19"/>
      <c r="U317" s="19"/>
    </row>
    <row r="318" spans="6:21" ht="15" customHeight="1" x14ac:dyDescent="0.25">
      <c r="F318" s="19"/>
      <c r="K318" s="19"/>
      <c r="P318" s="19"/>
      <c r="U318" s="19"/>
    </row>
    <row r="319" spans="6:21" ht="15" customHeight="1" x14ac:dyDescent="0.25">
      <c r="F319" s="19"/>
      <c r="K319" s="19"/>
      <c r="P319" s="19"/>
      <c r="U319" s="19"/>
    </row>
    <row r="320" spans="6:21" ht="15" customHeight="1" x14ac:dyDescent="0.25">
      <c r="F320" s="19"/>
      <c r="K320" s="19"/>
      <c r="P320" s="19"/>
      <c r="U320" s="19"/>
    </row>
    <row r="321" spans="6:21" ht="15" customHeight="1" x14ac:dyDescent="0.25">
      <c r="F321" s="19"/>
      <c r="K321" s="19"/>
      <c r="P321" s="19"/>
      <c r="U321" s="19"/>
    </row>
    <row r="322" spans="6:21" ht="15" customHeight="1" x14ac:dyDescent="0.25">
      <c r="F322" s="19"/>
      <c r="K322" s="19"/>
      <c r="P322" s="19"/>
      <c r="U322" s="19"/>
    </row>
    <row r="323" spans="6:21" ht="15" customHeight="1" x14ac:dyDescent="0.25">
      <c r="F323" s="19"/>
      <c r="K323" s="19"/>
      <c r="P323" s="19"/>
      <c r="U323" s="19"/>
    </row>
    <row r="324" spans="6:21" ht="15" customHeight="1" x14ac:dyDescent="0.25">
      <c r="F324" s="19"/>
      <c r="K324" s="19"/>
      <c r="P324" s="19"/>
      <c r="U324" s="19"/>
    </row>
    <row r="325" spans="6:21" ht="15" customHeight="1" x14ac:dyDescent="0.25">
      <c r="F325" s="19"/>
      <c r="K325" s="19"/>
      <c r="P325" s="19"/>
      <c r="U325" s="19"/>
    </row>
    <row r="326" spans="6:21" ht="15" customHeight="1" x14ac:dyDescent="0.25">
      <c r="F326" s="19"/>
      <c r="K326" s="19"/>
      <c r="P326" s="19"/>
      <c r="U326" s="19"/>
    </row>
    <row r="327" spans="6:21" ht="15" customHeight="1" x14ac:dyDescent="0.25">
      <c r="F327" s="19"/>
      <c r="K327" s="19"/>
      <c r="P327" s="19"/>
      <c r="U327" s="19"/>
    </row>
    <row r="328" spans="6:21" ht="15" customHeight="1" x14ac:dyDescent="0.25">
      <c r="F328" s="19"/>
      <c r="K328" s="19"/>
      <c r="P328" s="19"/>
      <c r="U328" s="19"/>
    </row>
    <row r="329" spans="6:21" ht="15" customHeight="1" x14ac:dyDescent="0.25">
      <c r="F329" s="19"/>
      <c r="K329" s="19"/>
      <c r="P329" s="19"/>
      <c r="U329" s="19"/>
    </row>
    <row r="330" spans="6:21" ht="15" customHeight="1" x14ac:dyDescent="0.25">
      <c r="F330" s="19"/>
      <c r="K330" s="19"/>
      <c r="P330" s="19"/>
      <c r="U330" s="19"/>
    </row>
    <row r="331" spans="6:21" ht="15" customHeight="1" x14ac:dyDescent="0.25">
      <c r="F331" s="19"/>
      <c r="K331" s="19"/>
      <c r="P331" s="19"/>
      <c r="U331" s="19"/>
    </row>
    <row r="332" spans="6:21" ht="15" customHeight="1" x14ac:dyDescent="0.25">
      <c r="F332" s="19"/>
      <c r="K332" s="19"/>
      <c r="P332" s="19"/>
      <c r="U332" s="19"/>
    </row>
    <row r="333" spans="6:21" ht="15" customHeight="1" x14ac:dyDescent="0.25">
      <c r="F333" s="19"/>
      <c r="K333" s="19"/>
      <c r="P333" s="19"/>
      <c r="U333" s="19"/>
    </row>
    <row r="334" spans="6:21" ht="15" customHeight="1" x14ac:dyDescent="0.25">
      <c r="F334" s="19"/>
      <c r="K334" s="19"/>
      <c r="P334" s="19"/>
      <c r="U334" s="19"/>
    </row>
    <row r="335" spans="6:21" ht="15" customHeight="1" x14ac:dyDescent="0.25">
      <c r="F335" s="19"/>
      <c r="K335" s="19"/>
      <c r="P335" s="19"/>
      <c r="U335" s="19"/>
    </row>
    <row r="336" spans="6:21" ht="15" customHeight="1" x14ac:dyDescent="0.25">
      <c r="F336" s="19"/>
      <c r="K336" s="19"/>
      <c r="P336" s="19"/>
      <c r="U336" s="19"/>
    </row>
    <row r="337" spans="6:21" ht="15" customHeight="1" x14ac:dyDescent="0.25">
      <c r="F337" s="19"/>
      <c r="K337" s="19"/>
      <c r="P337" s="19"/>
      <c r="U337" s="19"/>
    </row>
    <row r="338" spans="6:21" ht="15" customHeight="1" x14ac:dyDescent="0.25">
      <c r="F338" s="19"/>
      <c r="K338" s="19"/>
      <c r="P338" s="19"/>
      <c r="U338" s="19"/>
    </row>
    <row r="339" spans="6:21" ht="15" customHeight="1" x14ac:dyDescent="0.25">
      <c r="F339" s="19"/>
      <c r="K339" s="19"/>
      <c r="P339" s="19"/>
      <c r="U339" s="19"/>
    </row>
    <row r="340" spans="6:21" ht="15" customHeight="1" x14ac:dyDescent="0.25">
      <c r="F340" s="19"/>
      <c r="K340" s="19"/>
      <c r="P340" s="19"/>
      <c r="U340" s="19"/>
    </row>
    <row r="341" spans="6:21" ht="15" customHeight="1" x14ac:dyDescent="0.25">
      <c r="F341" s="19"/>
      <c r="K341" s="19"/>
      <c r="P341" s="19"/>
      <c r="U341" s="19"/>
    </row>
    <row r="342" spans="6:21" ht="15" customHeight="1" x14ac:dyDescent="0.25">
      <c r="F342" s="19"/>
      <c r="K342" s="19"/>
      <c r="P342" s="19"/>
      <c r="U342" s="19"/>
    </row>
    <row r="343" spans="6:21" ht="15" customHeight="1" x14ac:dyDescent="0.25">
      <c r="F343" s="19"/>
      <c r="K343" s="19"/>
      <c r="P343" s="19"/>
      <c r="U343" s="19"/>
    </row>
    <row r="344" spans="6:21" ht="15" customHeight="1" x14ac:dyDescent="0.25">
      <c r="F344" s="19"/>
      <c r="K344" s="19"/>
      <c r="P344" s="19"/>
      <c r="U344" s="19"/>
    </row>
    <row r="345" spans="6:21" ht="15" customHeight="1" x14ac:dyDescent="0.25">
      <c r="F345" s="19"/>
      <c r="K345" s="19"/>
      <c r="P345" s="19"/>
      <c r="U345" s="19"/>
    </row>
    <row r="346" spans="6:21" ht="15" customHeight="1" x14ac:dyDescent="0.25">
      <c r="F346" s="19"/>
      <c r="K346" s="19"/>
      <c r="P346" s="19"/>
      <c r="U346" s="19"/>
    </row>
    <row r="347" spans="6:21" ht="15" customHeight="1" x14ac:dyDescent="0.25">
      <c r="F347" s="19"/>
      <c r="K347" s="19"/>
      <c r="P347" s="19"/>
      <c r="U347" s="19"/>
    </row>
    <row r="348" spans="6:21" ht="15" customHeight="1" x14ac:dyDescent="0.25">
      <c r="F348" s="19"/>
      <c r="K348" s="19"/>
      <c r="P348" s="19"/>
      <c r="U348" s="19"/>
    </row>
    <row r="349" spans="6:21" ht="15" customHeight="1" x14ac:dyDescent="0.25">
      <c r="F349" s="19"/>
      <c r="K349" s="19"/>
      <c r="P349" s="19"/>
      <c r="U349" s="19"/>
    </row>
    <row r="350" spans="6:21" ht="15" customHeight="1" x14ac:dyDescent="0.25">
      <c r="F350" s="19"/>
      <c r="K350" s="19"/>
      <c r="P350" s="19"/>
      <c r="U350" s="19"/>
    </row>
    <row r="351" spans="6:21" ht="15" customHeight="1" x14ac:dyDescent="0.25">
      <c r="F351" s="19"/>
      <c r="K351" s="19"/>
      <c r="P351" s="19"/>
      <c r="U351" s="19"/>
    </row>
    <row r="352" spans="6:21" ht="15" customHeight="1" x14ac:dyDescent="0.25">
      <c r="F352" s="19"/>
      <c r="K352" s="19"/>
      <c r="P352" s="19"/>
      <c r="U352" s="19"/>
    </row>
    <row r="353" spans="6:21" ht="15" customHeight="1" x14ac:dyDescent="0.25">
      <c r="F353" s="19"/>
      <c r="K353" s="19"/>
      <c r="P353" s="19"/>
      <c r="U353" s="19"/>
    </row>
    <row r="354" spans="6:21" ht="15" customHeight="1" x14ac:dyDescent="0.25">
      <c r="F354" s="19"/>
      <c r="K354" s="19"/>
      <c r="P354" s="19"/>
      <c r="U354" s="19"/>
    </row>
    <row r="355" spans="6:21" ht="15" customHeight="1" x14ac:dyDescent="0.25">
      <c r="F355" s="19"/>
      <c r="K355" s="19"/>
      <c r="P355" s="19"/>
      <c r="U355" s="19"/>
    </row>
    <row r="356" spans="6:21" ht="15" customHeight="1" x14ac:dyDescent="0.25">
      <c r="F356" s="19"/>
      <c r="K356" s="19"/>
      <c r="P356" s="19"/>
      <c r="U356" s="19"/>
    </row>
    <row r="357" spans="6:21" ht="15" customHeight="1" x14ac:dyDescent="0.25">
      <c r="F357" s="19"/>
      <c r="K357" s="19"/>
      <c r="P357" s="19"/>
      <c r="U357" s="19"/>
    </row>
    <row r="358" spans="6:21" ht="15" customHeight="1" x14ac:dyDescent="0.25">
      <c r="F358" s="19"/>
      <c r="K358" s="19"/>
      <c r="P358" s="19"/>
      <c r="U358" s="19"/>
    </row>
    <row r="359" spans="6:21" ht="15" customHeight="1" x14ac:dyDescent="0.25">
      <c r="F359" s="19"/>
      <c r="K359" s="19"/>
      <c r="P359" s="19"/>
      <c r="U359" s="19"/>
    </row>
    <row r="360" spans="6:21" ht="15" customHeight="1" x14ac:dyDescent="0.25">
      <c r="F360" s="19"/>
      <c r="K360" s="19"/>
      <c r="P360" s="19"/>
      <c r="U360" s="19"/>
    </row>
    <row r="361" spans="6:21" ht="15" customHeight="1" x14ac:dyDescent="0.25">
      <c r="F361" s="19"/>
      <c r="K361" s="19"/>
      <c r="P361" s="19"/>
      <c r="U361" s="19"/>
    </row>
    <row r="362" spans="6:21" ht="15" customHeight="1" x14ac:dyDescent="0.25">
      <c r="F362" s="19"/>
      <c r="K362" s="19"/>
      <c r="P362" s="19"/>
      <c r="U362" s="19"/>
    </row>
    <row r="363" spans="6:21" ht="15" customHeight="1" x14ac:dyDescent="0.25">
      <c r="F363" s="19"/>
      <c r="K363" s="19"/>
      <c r="P363" s="19"/>
      <c r="U363" s="19"/>
    </row>
    <row r="364" spans="6:21" ht="15" customHeight="1" x14ac:dyDescent="0.25">
      <c r="F364" s="19"/>
      <c r="K364" s="19"/>
      <c r="P364" s="19"/>
      <c r="U364" s="19"/>
    </row>
    <row r="365" spans="6:21" ht="15" customHeight="1" x14ac:dyDescent="0.25">
      <c r="F365" s="19"/>
      <c r="K365" s="19"/>
      <c r="P365" s="19"/>
      <c r="U365" s="19"/>
    </row>
    <row r="366" spans="6:21" ht="15" customHeight="1" x14ac:dyDescent="0.25">
      <c r="F366" s="19"/>
      <c r="K366" s="19"/>
      <c r="P366" s="19"/>
      <c r="U366" s="19"/>
    </row>
    <row r="367" spans="6:21" ht="15" customHeight="1" x14ac:dyDescent="0.25">
      <c r="F367" s="19"/>
      <c r="K367" s="19"/>
      <c r="P367" s="19"/>
      <c r="U367" s="19"/>
    </row>
    <row r="368" spans="6:21" ht="15" customHeight="1" x14ac:dyDescent="0.25">
      <c r="F368" s="19"/>
      <c r="K368" s="19"/>
      <c r="P368" s="19"/>
      <c r="U368" s="19"/>
    </row>
    <row r="369" spans="6:21" ht="15" customHeight="1" x14ac:dyDescent="0.25">
      <c r="F369" s="19"/>
      <c r="K369" s="19"/>
      <c r="P369" s="19"/>
      <c r="U369" s="19"/>
    </row>
    <row r="370" spans="6:21" ht="15" customHeight="1" x14ac:dyDescent="0.25">
      <c r="F370" s="19"/>
      <c r="K370" s="19"/>
      <c r="P370" s="19"/>
      <c r="U370" s="19"/>
    </row>
    <row r="371" spans="6:21" ht="15" customHeight="1" x14ac:dyDescent="0.25">
      <c r="F371" s="19"/>
      <c r="K371" s="19"/>
      <c r="P371" s="19"/>
      <c r="U371" s="19"/>
    </row>
    <row r="372" spans="6:21" ht="15" customHeight="1" x14ac:dyDescent="0.25">
      <c r="F372" s="19"/>
      <c r="K372" s="19"/>
      <c r="P372" s="19"/>
      <c r="U372" s="19"/>
    </row>
    <row r="373" spans="6:21" ht="15" customHeight="1" x14ac:dyDescent="0.25">
      <c r="F373" s="19"/>
      <c r="K373" s="19"/>
      <c r="P373" s="19"/>
      <c r="U373" s="19"/>
    </row>
    <row r="374" spans="6:21" ht="15" customHeight="1" x14ac:dyDescent="0.25">
      <c r="F374" s="19"/>
      <c r="K374" s="19"/>
      <c r="P374" s="19"/>
      <c r="U374" s="19"/>
    </row>
    <row r="375" spans="6:21" ht="15" customHeight="1" x14ac:dyDescent="0.25">
      <c r="F375" s="19"/>
      <c r="K375" s="19"/>
      <c r="P375" s="19"/>
      <c r="U375" s="19"/>
    </row>
    <row r="376" spans="6:21" ht="15" customHeight="1" x14ac:dyDescent="0.25">
      <c r="F376" s="19"/>
      <c r="K376" s="19"/>
      <c r="P376" s="19"/>
      <c r="U376" s="19"/>
    </row>
    <row r="377" spans="6:21" ht="15" customHeight="1" x14ac:dyDescent="0.25">
      <c r="F377" s="19"/>
      <c r="K377" s="19"/>
      <c r="P377" s="19"/>
      <c r="U377" s="19"/>
    </row>
    <row r="378" spans="6:21" ht="15" customHeight="1" x14ac:dyDescent="0.25">
      <c r="F378" s="19"/>
      <c r="K378" s="19"/>
      <c r="P378" s="19"/>
      <c r="U378" s="19"/>
    </row>
    <row r="379" spans="6:21" ht="15" customHeight="1" x14ac:dyDescent="0.25">
      <c r="F379" s="19"/>
      <c r="K379" s="19"/>
      <c r="P379" s="19"/>
      <c r="U379" s="19"/>
    </row>
    <row r="380" spans="6:21" ht="15" customHeight="1" x14ac:dyDescent="0.25">
      <c r="F380" s="19"/>
      <c r="K380" s="19"/>
      <c r="P380" s="19"/>
      <c r="U380" s="19"/>
    </row>
    <row r="381" spans="6:21" ht="15" customHeight="1" x14ac:dyDescent="0.25">
      <c r="F381" s="19"/>
      <c r="K381" s="19"/>
      <c r="P381" s="19"/>
      <c r="U381" s="19"/>
    </row>
    <row r="382" spans="6:21" ht="15" customHeight="1" x14ac:dyDescent="0.25">
      <c r="F382" s="19"/>
      <c r="K382" s="19"/>
      <c r="P382" s="19"/>
      <c r="U382" s="19"/>
    </row>
    <row r="383" spans="6:21" ht="15" customHeight="1" x14ac:dyDescent="0.25">
      <c r="F383" s="19"/>
      <c r="K383" s="19"/>
      <c r="P383" s="19"/>
      <c r="U383" s="19"/>
    </row>
    <row r="384" spans="6:21" ht="15" customHeight="1" x14ac:dyDescent="0.25">
      <c r="F384" s="19"/>
      <c r="K384" s="19"/>
      <c r="P384" s="19"/>
      <c r="U384" s="19"/>
    </row>
    <row r="385" spans="6:21" ht="15" customHeight="1" x14ac:dyDescent="0.25">
      <c r="F385" s="19"/>
      <c r="K385" s="19"/>
      <c r="P385" s="19"/>
      <c r="U385" s="19"/>
    </row>
    <row r="386" spans="6:21" ht="15" customHeight="1" x14ac:dyDescent="0.25">
      <c r="F386" s="19"/>
      <c r="K386" s="19"/>
      <c r="P386" s="19"/>
      <c r="U386" s="19"/>
    </row>
    <row r="387" spans="6:21" ht="15" customHeight="1" x14ac:dyDescent="0.25">
      <c r="F387" s="19"/>
      <c r="K387" s="19"/>
      <c r="P387" s="19"/>
      <c r="U387" s="19"/>
    </row>
    <row r="388" spans="6:21" ht="15" customHeight="1" x14ac:dyDescent="0.25">
      <c r="F388" s="19"/>
      <c r="K388" s="19"/>
      <c r="P388" s="19"/>
      <c r="U388" s="19"/>
    </row>
    <row r="389" spans="6:21" ht="15" customHeight="1" x14ac:dyDescent="0.25">
      <c r="F389" s="19"/>
      <c r="K389" s="19"/>
      <c r="P389" s="19"/>
      <c r="U389" s="19"/>
    </row>
    <row r="390" spans="6:21" ht="15" customHeight="1" x14ac:dyDescent="0.25">
      <c r="F390" s="19"/>
      <c r="K390" s="19"/>
      <c r="P390" s="19"/>
      <c r="U390" s="19"/>
    </row>
    <row r="391" spans="6:21" ht="15" customHeight="1" x14ac:dyDescent="0.25">
      <c r="F391" s="19"/>
      <c r="K391" s="19"/>
      <c r="P391" s="19"/>
      <c r="U391" s="19"/>
    </row>
    <row r="392" spans="6:21" ht="15" customHeight="1" x14ac:dyDescent="0.25">
      <c r="F392" s="19"/>
      <c r="K392" s="19"/>
      <c r="P392" s="19"/>
      <c r="U392" s="19"/>
    </row>
    <row r="393" spans="6:21" ht="15" customHeight="1" x14ac:dyDescent="0.25">
      <c r="F393" s="19"/>
      <c r="K393" s="19"/>
      <c r="P393" s="19"/>
      <c r="U393" s="19"/>
    </row>
    <row r="394" spans="6:21" ht="15" customHeight="1" x14ac:dyDescent="0.25">
      <c r="F394" s="19"/>
      <c r="K394" s="19"/>
      <c r="P394" s="19"/>
      <c r="U394" s="19"/>
    </row>
    <row r="395" spans="6:21" ht="15" customHeight="1" x14ac:dyDescent="0.25">
      <c r="F395" s="19"/>
      <c r="K395" s="19"/>
      <c r="P395" s="19"/>
      <c r="U395" s="19"/>
    </row>
    <row r="396" spans="6:21" ht="15" customHeight="1" x14ac:dyDescent="0.25">
      <c r="F396" s="19"/>
      <c r="K396" s="19"/>
      <c r="P396" s="19"/>
      <c r="U396" s="19"/>
    </row>
    <row r="397" spans="6:21" ht="15" customHeight="1" x14ac:dyDescent="0.25">
      <c r="F397" s="19"/>
      <c r="K397" s="19"/>
      <c r="P397" s="19"/>
      <c r="U397" s="19"/>
    </row>
    <row r="398" spans="6:21" ht="15" customHeight="1" x14ac:dyDescent="0.25">
      <c r="F398" s="19"/>
      <c r="K398" s="19"/>
      <c r="P398" s="19"/>
      <c r="U398" s="19"/>
    </row>
    <row r="399" spans="6:21" ht="15" customHeight="1" x14ac:dyDescent="0.25">
      <c r="F399" s="19"/>
      <c r="K399" s="19"/>
      <c r="P399" s="19"/>
      <c r="U399" s="19"/>
    </row>
    <row r="400" spans="6:21" ht="15" customHeight="1" x14ac:dyDescent="0.25">
      <c r="F400" s="19"/>
      <c r="K400" s="19"/>
      <c r="P400" s="19"/>
      <c r="U400" s="19"/>
    </row>
    <row r="401" spans="6:21" ht="15" customHeight="1" x14ac:dyDescent="0.25">
      <c r="F401" s="19"/>
      <c r="K401" s="19"/>
      <c r="P401" s="19"/>
      <c r="U401" s="19"/>
    </row>
    <row r="402" spans="6:21" ht="15" customHeight="1" x14ac:dyDescent="0.25">
      <c r="F402" s="19"/>
      <c r="K402" s="19"/>
      <c r="P402" s="19"/>
      <c r="U402" s="19"/>
    </row>
    <row r="403" spans="6:21" ht="15" customHeight="1" x14ac:dyDescent="0.25">
      <c r="F403" s="19"/>
      <c r="K403" s="19"/>
      <c r="P403" s="19"/>
      <c r="U403" s="19"/>
    </row>
    <row r="404" spans="6:21" ht="15" customHeight="1" x14ac:dyDescent="0.25">
      <c r="F404" s="19"/>
      <c r="K404" s="19"/>
      <c r="P404" s="19"/>
      <c r="U404" s="19"/>
    </row>
    <row r="405" spans="6:21" ht="15" customHeight="1" x14ac:dyDescent="0.25">
      <c r="F405" s="19"/>
      <c r="K405" s="19"/>
      <c r="P405" s="19"/>
      <c r="U405" s="19"/>
    </row>
    <row r="406" spans="6:21" ht="15" customHeight="1" x14ac:dyDescent="0.25">
      <c r="F406" s="19"/>
      <c r="K406" s="19"/>
      <c r="P406" s="19"/>
      <c r="U406" s="19"/>
    </row>
    <row r="407" spans="6:21" ht="15" customHeight="1" x14ac:dyDescent="0.25">
      <c r="F407" s="19"/>
      <c r="K407" s="19"/>
      <c r="P407" s="19"/>
      <c r="U407" s="19"/>
    </row>
    <row r="408" spans="6:21" ht="15" customHeight="1" x14ac:dyDescent="0.25">
      <c r="F408" s="19"/>
      <c r="K408" s="19"/>
      <c r="P408" s="19"/>
      <c r="U408" s="19"/>
    </row>
    <row r="409" spans="6:21" ht="15" customHeight="1" x14ac:dyDescent="0.25">
      <c r="F409" s="19"/>
      <c r="K409" s="19"/>
      <c r="P409" s="19"/>
      <c r="U409" s="19"/>
    </row>
    <row r="410" spans="6:21" ht="15" customHeight="1" x14ac:dyDescent="0.25">
      <c r="F410" s="19"/>
      <c r="K410" s="19"/>
      <c r="P410" s="19"/>
      <c r="U410" s="19"/>
    </row>
    <row r="411" spans="6:21" ht="15" customHeight="1" x14ac:dyDescent="0.25">
      <c r="F411" s="19"/>
      <c r="K411" s="19"/>
      <c r="P411" s="19"/>
      <c r="U411" s="19"/>
    </row>
    <row r="412" spans="6:21" ht="15" customHeight="1" x14ac:dyDescent="0.25">
      <c r="F412" s="19"/>
      <c r="K412" s="19"/>
      <c r="P412" s="19"/>
      <c r="U412" s="19"/>
    </row>
    <row r="413" spans="6:21" ht="15" customHeight="1" x14ac:dyDescent="0.25">
      <c r="F413" s="19"/>
      <c r="K413" s="19"/>
      <c r="P413" s="19"/>
      <c r="U413" s="19"/>
    </row>
    <row r="414" spans="6:21" ht="15" customHeight="1" x14ac:dyDescent="0.25">
      <c r="F414" s="19"/>
      <c r="K414" s="19"/>
      <c r="P414" s="19"/>
      <c r="U414" s="19"/>
    </row>
    <row r="415" spans="6:21" ht="15" customHeight="1" x14ac:dyDescent="0.25">
      <c r="F415" s="19"/>
      <c r="K415" s="19"/>
      <c r="P415" s="19"/>
      <c r="U415" s="19"/>
    </row>
    <row r="416" spans="6:21" ht="15" customHeight="1" x14ac:dyDescent="0.25">
      <c r="F416" s="19"/>
      <c r="K416" s="19"/>
      <c r="P416" s="19"/>
      <c r="U416" s="19"/>
    </row>
    <row r="417" spans="6:21" ht="15" customHeight="1" x14ac:dyDescent="0.25">
      <c r="F417" s="19"/>
      <c r="K417" s="19"/>
      <c r="P417" s="19"/>
      <c r="U417" s="19"/>
    </row>
    <row r="418" spans="6:21" ht="15" customHeight="1" x14ac:dyDescent="0.25">
      <c r="F418" s="19"/>
      <c r="K418" s="19"/>
      <c r="P418" s="19"/>
      <c r="U418" s="19"/>
    </row>
    <row r="419" spans="6:21" ht="15" customHeight="1" x14ac:dyDescent="0.25">
      <c r="F419" s="19"/>
      <c r="K419" s="19"/>
      <c r="P419" s="19"/>
      <c r="U419" s="19"/>
    </row>
    <row r="420" spans="6:21" ht="15" customHeight="1" x14ac:dyDescent="0.25">
      <c r="F420" s="19"/>
      <c r="K420" s="19"/>
      <c r="P420" s="19"/>
      <c r="U420" s="19"/>
    </row>
    <row r="421" spans="6:21" ht="15" customHeight="1" x14ac:dyDescent="0.25">
      <c r="F421" s="19"/>
      <c r="K421" s="19"/>
      <c r="P421" s="19"/>
      <c r="U421" s="19"/>
    </row>
    <row r="422" spans="6:21" ht="15" customHeight="1" x14ac:dyDescent="0.25">
      <c r="F422" s="19"/>
      <c r="K422" s="19"/>
      <c r="P422" s="19"/>
      <c r="U422" s="19"/>
    </row>
    <row r="423" spans="6:21" ht="15" customHeight="1" x14ac:dyDescent="0.25">
      <c r="F423" s="19"/>
      <c r="K423" s="19"/>
      <c r="P423" s="19"/>
      <c r="U423" s="19"/>
    </row>
    <row r="424" spans="6:21" ht="15" customHeight="1" x14ac:dyDescent="0.25">
      <c r="F424" s="19"/>
      <c r="K424" s="19"/>
      <c r="P424" s="19"/>
      <c r="U424" s="19"/>
    </row>
    <row r="425" spans="6:21" ht="15" customHeight="1" x14ac:dyDescent="0.25">
      <c r="F425" s="19"/>
      <c r="K425" s="19"/>
      <c r="P425" s="19"/>
      <c r="U425" s="19"/>
    </row>
    <row r="426" spans="6:21" ht="15" customHeight="1" x14ac:dyDescent="0.25">
      <c r="F426" s="19"/>
      <c r="K426" s="19"/>
      <c r="P426" s="19"/>
      <c r="U426" s="19"/>
    </row>
    <row r="427" spans="6:21" ht="15" customHeight="1" x14ac:dyDescent="0.25">
      <c r="F427" s="19"/>
      <c r="K427" s="19"/>
      <c r="P427" s="19"/>
      <c r="U427" s="19"/>
    </row>
    <row r="428" spans="6:21" ht="15" customHeight="1" x14ac:dyDescent="0.25">
      <c r="F428" s="19"/>
      <c r="K428" s="19"/>
      <c r="P428" s="19"/>
      <c r="U428" s="19"/>
    </row>
    <row r="429" spans="6:21" ht="15" customHeight="1" x14ac:dyDescent="0.25">
      <c r="F429" s="19"/>
      <c r="K429" s="19"/>
      <c r="P429" s="19"/>
      <c r="U429" s="19"/>
    </row>
    <row r="430" spans="6:21" ht="15" customHeight="1" x14ac:dyDescent="0.25">
      <c r="F430" s="19"/>
      <c r="K430" s="19"/>
      <c r="P430" s="19"/>
      <c r="U430" s="19"/>
    </row>
    <row r="431" spans="6:21" ht="15" customHeight="1" x14ac:dyDescent="0.25">
      <c r="F431" s="19"/>
      <c r="K431" s="19"/>
      <c r="P431" s="19"/>
      <c r="U431" s="19"/>
    </row>
    <row r="432" spans="6:21" ht="15" customHeight="1" x14ac:dyDescent="0.25">
      <c r="F432" s="19"/>
      <c r="K432" s="19"/>
      <c r="P432" s="19"/>
      <c r="U432" s="19"/>
    </row>
    <row r="433" spans="6:21" ht="15" customHeight="1" x14ac:dyDescent="0.25">
      <c r="F433" s="19"/>
      <c r="K433" s="19"/>
      <c r="P433" s="19"/>
      <c r="U433" s="19"/>
    </row>
    <row r="434" spans="6:21" ht="15" customHeight="1" x14ac:dyDescent="0.25">
      <c r="F434" s="19"/>
      <c r="K434" s="19"/>
      <c r="P434" s="19"/>
      <c r="U434" s="19"/>
    </row>
    <row r="435" spans="6:21" ht="15" customHeight="1" x14ac:dyDescent="0.25">
      <c r="F435" s="19"/>
      <c r="K435" s="19"/>
      <c r="P435" s="19"/>
      <c r="U435" s="19"/>
    </row>
    <row r="436" spans="6:21" ht="15" customHeight="1" x14ac:dyDescent="0.25">
      <c r="F436" s="19"/>
      <c r="K436" s="19"/>
      <c r="P436" s="19"/>
      <c r="U436" s="19"/>
    </row>
    <row r="437" spans="6:21" ht="15" customHeight="1" x14ac:dyDescent="0.25">
      <c r="F437" s="19"/>
      <c r="K437" s="19"/>
      <c r="P437" s="19"/>
      <c r="U437" s="19"/>
    </row>
    <row r="438" spans="6:21" ht="15" customHeight="1" x14ac:dyDescent="0.25">
      <c r="F438" s="19"/>
      <c r="K438" s="19"/>
      <c r="P438" s="19"/>
      <c r="U438" s="19"/>
    </row>
    <row r="439" spans="6:21" ht="15" customHeight="1" x14ac:dyDescent="0.25">
      <c r="F439" s="19"/>
      <c r="K439" s="19"/>
      <c r="P439" s="19"/>
      <c r="U439" s="19"/>
    </row>
    <row r="440" spans="6:21" ht="15" customHeight="1" x14ac:dyDescent="0.25">
      <c r="F440" s="19"/>
      <c r="K440" s="19"/>
      <c r="P440" s="19"/>
      <c r="U440" s="19"/>
    </row>
    <row r="441" spans="6:21" ht="15" customHeight="1" x14ac:dyDescent="0.25">
      <c r="F441" s="19"/>
      <c r="K441" s="19"/>
      <c r="P441" s="19"/>
      <c r="U441" s="19"/>
    </row>
    <row r="442" spans="6:21" ht="15" customHeight="1" x14ac:dyDescent="0.25">
      <c r="F442" s="19"/>
      <c r="K442" s="19"/>
      <c r="P442" s="19"/>
      <c r="U442" s="19"/>
    </row>
    <row r="443" spans="6:21" ht="15" customHeight="1" x14ac:dyDescent="0.25">
      <c r="F443" s="19"/>
      <c r="K443" s="19"/>
      <c r="P443" s="19"/>
      <c r="U443" s="19"/>
    </row>
    <row r="444" spans="6:21" ht="15" customHeight="1" x14ac:dyDescent="0.25">
      <c r="F444" s="19"/>
      <c r="K444" s="19"/>
      <c r="P444" s="19"/>
      <c r="U444" s="19"/>
    </row>
    <row r="445" spans="6:21" ht="15" customHeight="1" x14ac:dyDescent="0.25">
      <c r="F445" s="19"/>
      <c r="K445" s="19"/>
      <c r="P445" s="19"/>
      <c r="U445" s="19"/>
    </row>
    <row r="446" spans="6:21" ht="15" customHeight="1" x14ac:dyDescent="0.25">
      <c r="F446" s="19"/>
      <c r="K446" s="19"/>
      <c r="P446" s="19"/>
      <c r="U446" s="19"/>
    </row>
    <row r="447" spans="6:21" ht="15" customHeight="1" x14ac:dyDescent="0.25">
      <c r="F447" s="19"/>
      <c r="K447" s="19"/>
      <c r="P447" s="19"/>
      <c r="U447" s="19"/>
    </row>
    <row r="448" spans="6:21" ht="15" customHeight="1" x14ac:dyDescent="0.25">
      <c r="F448" s="19"/>
      <c r="K448" s="19"/>
      <c r="P448" s="19"/>
      <c r="U448" s="19"/>
    </row>
    <row r="449" spans="6:21" ht="15" customHeight="1" x14ac:dyDescent="0.25">
      <c r="F449" s="19"/>
      <c r="K449" s="19"/>
      <c r="P449" s="19"/>
      <c r="U449" s="19"/>
    </row>
    <row r="450" spans="6:21" ht="15" customHeight="1" x14ac:dyDescent="0.25">
      <c r="F450" s="19"/>
      <c r="K450" s="19"/>
      <c r="P450" s="19"/>
      <c r="U450" s="19"/>
    </row>
    <row r="451" spans="6:21" ht="15" customHeight="1" x14ac:dyDescent="0.25">
      <c r="F451" s="19"/>
      <c r="K451" s="19"/>
      <c r="P451" s="19"/>
      <c r="U451" s="19"/>
    </row>
    <row r="452" spans="6:21" ht="15" customHeight="1" x14ac:dyDescent="0.25">
      <c r="F452" s="19"/>
      <c r="K452" s="19"/>
      <c r="P452" s="19"/>
      <c r="U452" s="19"/>
    </row>
    <row r="453" spans="6:21" ht="15" customHeight="1" x14ac:dyDescent="0.25">
      <c r="F453" s="19"/>
      <c r="K453" s="19"/>
      <c r="P453" s="19"/>
      <c r="U453" s="19"/>
    </row>
    <row r="454" spans="6:21" ht="15" customHeight="1" x14ac:dyDescent="0.25">
      <c r="F454" s="19"/>
      <c r="K454" s="19"/>
      <c r="P454" s="19"/>
      <c r="U454" s="19"/>
    </row>
    <row r="455" spans="6:21" ht="15" customHeight="1" x14ac:dyDescent="0.25">
      <c r="F455" s="19"/>
      <c r="K455" s="19"/>
      <c r="P455" s="19"/>
      <c r="U455" s="19"/>
    </row>
    <row r="456" spans="6:21" ht="15" customHeight="1" x14ac:dyDescent="0.25">
      <c r="F456" s="19"/>
      <c r="K456" s="19"/>
      <c r="P456" s="19"/>
      <c r="U456" s="19"/>
    </row>
    <row r="457" spans="6:21" ht="15" customHeight="1" x14ac:dyDescent="0.25">
      <c r="F457" s="19"/>
      <c r="K457" s="19"/>
      <c r="P457" s="19"/>
      <c r="U457" s="19"/>
    </row>
    <row r="458" spans="6:21" ht="15" customHeight="1" x14ac:dyDescent="0.25">
      <c r="F458" s="19"/>
      <c r="K458" s="19"/>
      <c r="P458" s="19"/>
      <c r="U458" s="19"/>
    </row>
    <row r="459" spans="6:21" ht="15" customHeight="1" x14ac:dyDescent="0.25">
      <c r="F459" s="19"/>
      <c r="K459" s="19"/>
      <c r="P459" s="19"/>
      <c r="U459" s="19"/>
    </row>
    <row r="460" spans="6:21" ht="15" customHeight="1" x14ac:dyDescent="0.25">
      <c r="F460" s="19"/>
      <c r="K460" s="19"/>
      <c r="P460" s="19"/>
      <c r="U460" s="19"/>
    </row>
    <row r="461" spans="6:21" ht="15" customHeight="1" x14ac:dyDescent="0.25">
      <c r="F461" s="19"/>
      <c r="K461" s="19"/>
      <c r="P461" s="19"/>
      <c r="U461" s="19"/>
    </row>
    <row r="462" spans="6:21" ht="15" customHeight="1" x14ac:dyDescent="0.25">
      <c r="F462" s="19"/>
      <c r="K462" s="19"/>
      <c r="P462" s="19"/>
      <c r="U462" s="19"/>
    </row>
    <row r="463" spans="6:21" ht="15" customHeight="1" x14ac:dyDescent="0.25">
      <c r="F463" s="19"/>
      <c r="K463" s="19"/>
      <c r="P463" s="19"/>
      <c r="U463" s="19"/>
    </row>
    <row r="464" spans="6:21" ht="15" customHeight="1" x14ac:dyDescent="0.25">
      <c r="F464" s="19"/>
      <c r="K464" s="19"/>
      <c r="P464" s="19"/>
      <c r="U464" s="19"/>
    </row>
    <row r="465" spans="6:21" ht="15" customHeight="1" x14ac:dyDescent="0.25">
      <c r="F465" s="19"/>
      <c r="K465" s="19"/>
      <c r="P465" s="19"/>
      <c r="U465" s="19"/>
    </row>
    <row r="466" spans="6:21" ht="15" customHeight="1" x14ac:dyDescent="0.25">
      <c r="F466" s="19"/>
      <c r="K466" s="19"/>
      <c r="P466" s="19"/>
      <c r="U466" s="19"/>
    </row>
    <row r="467" spans="6:21" ht="15" customHeight="1" x14ac:dyDescent="0.25">
      <c r="F467" s="19"/>
      <c r="K467" s="19"/>
      <c r="P467" s="19"/>
      <c r="U467" s="19"/>
    </row>
    <row r="468" spans="6:21" ht="15" customHeight="1" x14ac:dyDescent="0.25">
      <c r="F468" s="19"/>
      <c r="K468" s="19"/>
      <c r="P468" s="19"/>
      <c r="U468" s="19"/>
    </row>
    <row r="469" spans="6:21" ht="15" customHeight="1" x14ac:dyDescent="0.25">
      <c r="F469" s="19"/>
      <c r="K469" s="19"/>
      <c r="P469" s="19"/>
      <c r="U469" s="19"/>
    </row>
    <row r="470" spans="6:21" ht="15" customHeight="1" x14ac:dyDescent="0.25">
      <c r="F470" s="19"/>
      <c r="K470" s="19"/>
      <c r="P470" s="19"/>
      <c r="U470" s="19"/>
    </row>
    <row r="471" spans="6:21" ht="15" customHeight="1" x14ac:dyDescent="0.25">
      <c r="F471" s="19"/>
      <c r="K471" s="19"/>
      <c r="P471" s="19"/>
      <c r="U471" s="19"/>
    </row>
    <row r="472" spans="6:21" ht="15" customHeight="1" x14ac:dyDescent="0.25">
      <c r="F472" s="19"/>
      <c r="K472" s="19"/>
      <c r="P472" s="19"/>
      <c r="U472" s="19"/>
    </row>
    <row r="473" spans="6:21" ht="15" customHeight="1" x14ac:dyDescent="0.25">
      <c r="F473" s="19"/>
      <c r="K473" s="19"/>
      <c r="P473" s="19"/>
      <c r="U473" s="19"/>
    </row>
    <row r="474" spans="6:21" ht="15" customHeight="1" x14ac:dyDescent="0.25">
      <c r="F474" s="19"/>
      <c r="K474" s="19"/>
      <c r="P474" s="19"/>
      <c r="U474" s="19"/>
    </row>
    <row r="475" spans="6:21" ht="15" customHeight="1" x14ac:dyDescent="0.25">
      <c r="F475" s="19"/>
      <c r="K475" s="19"/>
      <c r="P475" s="19"/>
      <c r="U475" s="19"/>
    </row>
    <row r="476" spans="6:21" ht="15" customHeight="1" x14ac:dyDescent="0.25">
      <c r="F476" s="19"/>
      <c r="K476" s="19"/>
      <c r="P476" s="19"/>
      <c r="U476" s="19"/>
    </row>
    <row r="477" spans="6:21" ht="15" customHeight="1" x14ac:dyDescent="0.25">
      <c r="F477" s="19"/>
      <c r="K477" s="19"/>
      <c r="P477" s="19"/>
      <c r="U477" s="19"/>
    </row>
    <row r="478" spans="6:21" ht="15" customHeight="1" x14ac:dyDescent="0.25">
      <c r="F478" s="19"/>
      <c r="K478" s="19"/>
      <c r="P478" s="19"/>
      <c r="U478" s="19"/>
    </row>
    <row r="479" spans="6:21" ht="15" customHeight="1" x14ac:dyDescent="0.25">
      <c r="F479" s="19"/>
      <c r="K479" s="19"/>
      <c r="P479" s="19"/>
      <c r="U479" s="19"/>
    </row>
    <row r="480" spans="6:21" ht="15" customHeight="1" x14ac:dyDescent="0.25">
      <c r="F480" s="19"/>
      <c r="K480" s="19"/>
      <c r="P480" s="19"/>
      <c r="U480" s="19"/>
    </row>
    <row r="481" spans="6:21" ht="15" customHeight="1" x14ac:dyDescent="0.25">
      <c r="F481" s="19"/>
      <c r="K481" s="19"/>
      <c r="P481" s="19"/>
      <c r="U481" s="19"/>
    </row>
    <row r="482" spans="6:21" ht="15" customHeight="1" x14ac:dyDescent="0.25">
      <c r="F482" s="19"/>
      <c r="K482" s="19"/>
      <c r="P482" s="19"/>
      <c r="U482" s="19"/>
    </row>
    <row r="483" spans="6:21" ht="15" customHeight="1" x14ac:dyDescent="0.25">
      <c r="F483" s="19"/>
      <c r="K483" s="19"/>
      <c r="P483" s="19"/>
      <c r="U483" s="19"/>
    </row>
    <row r="484" spans="6:21" ht="15" customHeight="1" x14ac:dyDescent="0.25">
      <c r="F484" s="19"/>
      <c r="K484" s="19"/>
      <c r="P484" s="19"/>
      <c r="U484" s="19"/>
    </row>
    <row r="485" spans="6:21" ht="15" customHeight="1" x14ac:dyDescent="0.25">
      <c r="F485" s="19"/>
      <c r="K485" s="19"/>
      <c r="P485" s="19"/>
      <c r="U485" s="19"/>
    </row>
    <row r="486" spans="6:21" ht="15" customHeight="1" x14ac:dyDescent="0.25">
      <c r="F486" s="19"/>
      <c r="K486" s="19"/>
      <c r="P486" s="19"/>
      <c r="U486" s="19"/>
    </row>
    <row r="487" spans="6:21" ht="15" customHeight="1" x14ac:dyDescent="0.25">
      <c r="F487" s="19"/>
      <c r="K487" s="19"/>
      <c r="P487" s="19"/>
      <c r="U487" s="19"/>
    </row>
    <row r="488" spans="6:21" ht="15" customHeight="1" x14ac:dyDescent="0.25">
      <c r="F488" s="19"/>
      <c r="K488" s="19"/>
      <c r="P488" s="19"/>
      <c r="U488" s="19"/>
    </row>
    <row r="489" spans="6:21" ht="15" customHeight="1" x14ac:dyDescent="0.25">
      <c r="F489" s="19"/>
      <c r="K489" s="19"/>
      <c r="P489" s="19"/>
      <c r="U489" s="19"/>
    </row>
    <row r="490" spans="6:21" ht="15" customHeight="1" x14ac:dyDescent="0.25">
      <c r="F490" s="19"/>
      <c r="K490" s="19"/>
      <c r="P490" s="19"/>
      <c r="U490" s="19"/>
    </row>
    <row r="491" spans="6:21" ht="15" customHeight="1" x14ac:dyDescent="0.25">
      <c r="F491" s="19"/>
      <c r="K491" s="19"/>
      <c r="P491" s="19"/>
      <c r="U491" s="19"/>
    </row>
    <row r="492" spans="6:21" ht="15" customHeight="1" x14ac:dyDescent="0.25">
      <c r="F492" s="19"/>
      <c r="K492" s="19"/>
      <c r="P492" s="19"/>
      <c r="U492" s="19"/>
    </row>
    <row r="493" spans="6:21" ht="15" customHeight="1" x14ac:dyDescent="0.25">
      <c r="F493" s="19"/>
      <c r="K493" s="19"/>
      <c r="P493" s="19"/>
      <c r="U493" s="19"/>
    </row>
    <row r="494" spans="6:21" ht="15" customHeight="1" x14ac:dyDescent="0.25">
      <c r="F494" s="19"/>
      <c r="K494" s="19"/>
      <c r="P494" s="19"/>
      <c r="U494" s="19"/>
    </row>
    <row r="495" spans="6:21" ht="15" customHeight="1" x14ac:dyDescent="0.25">
      <c r="F495" s="19"/>
      <c r="K495" s="19"/>
      <c r="P495" s="19"/>
      <c r="U495" s="19"/>
    </row>
    <row r="496" spans="6:21" ht="15" customHeight="1" x14ac:dyDescent="0.25">
      <c r="F496" s="19"/>
      <c r="K496" s="19"/>
      <c r="P496" s="19"/>
      <c r="U496" s="19"/>
    </row>
    <row r="497" spans="6:21" ht="15" customHeight="1" x14ac:dyDescent="0.25">
      <c r="F497" s="19"/>
      <c r="K497" s="19"/>
      <c r="P497" s="19"/>
      <c r="U497" s="19"/>
    </row>
    <row r="498" spans="6:21" ht="15" customHeight="1" x14ac:dyDescent="0.25">
      <c r="F498" s="19"/>
      <c r="K498" s="19"/>
      <c r="P498" s="19"/>
      <c r="U498" s="19"/>
    </row>
    <row r="499" spans="6:21" ht="15" customHeight="1" x14ac:dyDescent="0.25">
      <c r="F499" s="19"/>
      <c r="K499" s="19"/>
      <c r="P499" s="19"/>
      <c r="U499" s="19"/>
    </row>
    <row r="500" spans="6:21" ht="15" customHeight="1" x14ac:dyDescent="0.25">
      <c r="F500" s="19"/>
      <c r="K500" s="19"/>
      <c r="P500" s="19"/>
      <c r="U500" s="19"/>
    </row>
    <row r="501" spans="6:21" ht="15" customHeight="1" x14ac:dyDescent="0.25">
      <c r="F501" s="19"/>
      <c r="K501" s="19"/>
      <c r="P501" s="19"/>
      <c r="U501" s="19"/>
    </row>
    <row r="502" spans="6:21" ht="15" customHeight="1" x14ac:dyDescent="0.25">
      <c r="F502" s="19"/>
      <c r="K502" s="19"/>
      <c r="P502" s="19"/>
      <c r="U502" s="19"/>
    </row>
    <row r="503" spans="6:21" ht="15" customHeight="1" x14ac:dyDescent="0.25">
      <c r="F503" s="19"/>
      <c r="K503" s="19"/>
      <c r="P503" s="19"/>
      <c r="U503" s="19"/>
    </row>
    <row r="504" spans="6:21" ht="15" customHeight="1" x14ac:dyDescent="0.25">
      <c r="F504" s="19"/>
      <c r="K504" s="19"/>
      <c r="P504" s="19"/>
      <c r="U504" s="19"/>
    </row>
    <row r="505" spans="6:21" ht="15" customHeight="1" x14ac:dyDescent="0.25">
      <c r="F505" s="19"/>
      <c r="K505" s="19"/>
      <c r="P505" s="19"/>
      <c r="U505" s="19"/>
    </row>
    <row r="506" spans="6:21" ht="15" customHeight="1" x14ac:dyDescent="0.25">
      <c r="F506" s="19"/>
      <c r="K506" s="19"/>
      <c r="P506" s="19"/>
      <c r="U506" s="19"/>
    </row>
    <row r="507" spans="6:21" ht="15" customHeight="1" x14ac:dyDescent="0.25">
      <c r="F507" s="19"/>
      <c r="K507" s="19"/>
      <c r="P507" s="19"/>
      <c r="U507" s="19"/>
    </row>
    <row r="508" spans="6:21" ht="15" customHeight="1" x14ac:dyDescent="0.25">
      <c r="F508" s="19"/>
      <c r="K508" s="19"/>
      <c r="P508" s="19"/>
      <c r="U508" s="19"/>
    </row>
    <row r="509" spans="6:21" ht="15" customHeight="1" x14ac:dyDescent="0.25">
      <c r="F509" s="19"/>
      <c r="K509" s="19"/>
      <c r="P509" s="19"/>
      <c r="U509" s="19"/>
    </row>
    <row r="510" spans="6:21" ht="15" customHeight="1" x14ac:dyDescent="0.25">
      <c r="F510" s="19"/>
      <c r="K510" s="19"/>
      <c r="P510" s="19"/>
      <c r="U510" s="19"/>
    </row>
    <row r="511" spans="6:21" ht="15" customHeight="1" x14ac:dyDescent="0.25">
      <c r="F511" s="19"/>
      <c r="K511" s="19"/>
      <c r="P511" s="19"/>
      <c r="U511" s="19"/>
    </row>
    <row r="512" spans="6:21" ht="15" customHeight="1" x14ac:dyDescent="0.25">
      <c r="F512" s="19"/>
      <c r="K512" s="19"/>
      <c r="P512" s="19"/>
      <c r="U512" s="19"/>
    </row>
    <row r="513" spans="6:21" ht="15" customHeight="1" x14ac:dyDescent="0.25">
      <c r="F513" s="19"/>
      <c r="K513" s="19"/>
      <c r="P513" s="19"/>
      <c r="U513" s="19"/>
    </row>
    <row r="514" spans="6:21" ht="15" customHeight="1" x14ac:dyDescent="0.25">
      <c r="F514" s="19"/>
      <c r="K514" s="19"/>
      <c r="P514" s="19"/>
      <c r="U514" s="19"/>
    </row>
    <row r="515" spans="6:21" ht="15" customHeight="1" x14ac:dyDescent="0.25">
      <c r="F515" s="19"/>
      <c r="K515" s="19"/>
      <c r="P515" s="19"/>
      <c r="U515" s="19"/>
    </row>
    <row r="516" spans="6:21" ht="15" customHeight="1" x14ac:dyDescent="0.25">
      <c r="F516" s="19"/>
      <c r="K516" s="19"/>
      <c r="P516" s="19"/>
      <c r="U516" s="19"/>
    </row>
    <row r="517" spans="6:21" ht="15" customHeight="1" x14ac:dyDescent="0.25">
      <c r="F517" s="19"/>
      <c r="K517" s="19"/>
      <c r="P517" s="19"/>
      <c r="U517" s="19"/>
    </row>
    <row r="518" spans="6:21" ht="15" customHeight="1" x14ac:dyDescent="0.25">
      <c r="F518" s="19"/>
      <c r="K518" s="19"/>
      <c r="P518" s="19"/>
      <c r="U518" s="19"/>
    </row>
    <row r="519" spans="6:21" ht="15" customHeight="1" x14ac:dyDescent="0.25">
      <c r="F519" s="19"/>
      <c r="K519" s="19"/>
      <c r="P519" s="19"/>
      <c r="U519" s="19"/>
    </row>
    <row r="520" spans="6:21" ht="15" customHeight="1" x14ac:dyDescent="0.25">
      <c r="F520" s="19"/>
      <c r="K520" s="19"/>
      <c r="P520" s="19"/>
      <c r="U520" s="19"/>
    </row>
    <row r="521" spans="6:21" ht="15" customHeight="1" x14ac:dyDescent="0.25">
      <c r="F521" s="19"/>
      <c r="K521" s="19"/>
      <c r="P521" s="19"/>
      <c r="U521" s="19"/>
    </row>
    <row r="522" spans="6:21" ht="15" customHeight="1" x14ac:dyDescent="0.25">
      <c r="F522" s="19"/>
      <c r="K522" s="19"/>
      <c r="P522" s="19"/>
      <c r="U522" s="19"/>
    </row>
    <row r="523" spans="6:21" ht="15" customHeight="1" x14ac:dyDescent="0.25">
      <c r="F523" s="19"/>
      <c r="K523" s="19"/>
      <c r="P523" s="19"/>
      <c r="U523" s="19"/>
    </row>
    <row r="524" spans="6:21" ht="15" customHeight="1" x14ac:dyDescent="0.25">
      <c r="F524" s="19"/>
      <c r="K524" s="19"/>
      <c r="P524" s="19"/>
      <c r="U524" s="19"/>
    </row>
    <row r="525" spans="6:21" ht="15" customHeight="1" x14ac:dyDescent="0.25">
      <c r="F525" s="19"/>
      <c r="K525" s="19"/>
      <c r="P525" s="19"/>
      <c r="U525" s="19"/>
    </row>
    <row r="526" spans="6:21" ht="15" customHeight="1" x14ac:dyDescent="0.25">
      <c r="F526" s="19"/>
      <c r="K526" s="19"/>
      <c r="P526" s="19"/>
      <c r="U526" s="19"/>
    </row>
    <row r="527" spans="6:21" ht="15" customHeight="1" x14ac:dyDescent="0.25">
      <c r="F527" s="19"/>
      <c r="K527" s="19"/>
      <c r="P527" s="19"/>
      <c r="U527" s="19"/>
    </row>
    <row r="528" spans="6:21" ht="15" customHeight="1" x14ac:dyDescent="0.25">
      <c r="F528" s="19"/>
      <c r="K528" s="19"/>
      <c r="P528" s="19"/>
      <c r="U528" s="19"/>
    </row>
    <row r="529" spans="6:21" ht="15" customHeight="1" x14ac:dyDescent="0.25">
      <c r="F529" s="19"/>
      <c r="K529" s="19"/>
      <c r="P529" s="19"/>
      <c r="U529" s="19"/>
    </row>
    <row r="530" spans="6:21" ht="15" customHeight="1" x14ac:dyDescent="0.25">
      <c r="F530" s="19"/>
      <c r="K530" s="19"/>
      <c r="P530" s="19"/>
      <c r="U530" s="19"/>
    </row>
    <row r="531" spans="6:21" ht="15" customHeight="1" x14ac:dyDescent="0.25">
      <c r="F531" s="19"/>
      <c r="K531" s="19"/>
      <c r="P531" s="19"/>
      <c r="U531" s="19"/>
    </row>
    <row r="532" spans="6:21" ht="15" customHeight="1" x14ac:dyDescent="0.25">
      <c r="F532" s="19"/>
      <c r="K532" s="19"/>
      <c r="P532" s="19"/>
      <c r="U532" s="19"/>
    </row>
    <row r="533" spans="6:21" ht="15" customHeight="1" x14ac:dyDescent="0.25">
      <c r="F533" s="19"/>
      <c r="K533" s="19"/>
      <c r="P533" s="19"/>
      <c r="U533" s="19"/>
    </row>
    <row r="534" spans="6:21" ht="15" customHeight="1" x14ac:dyDescent="0.25">
      <c r="F534" s="19"/>
      <c r="K534" s="19"/>
      <c r="P534" s="19"/>
      <c r="U534" s="19"/>
    </row>
    <row r="535" spans="6:21" ht="15" customHeight="1" x14ac:dyDescent="0.25">
      <c r="F535" s="19"/>
      <c r="K535" s="19"/>
      <c r="P535" s="19"/>
      <c r="U535" s="19"/>
    </row>
    <row r="536" spans="6:21" ht="15" customHeight="1" x14ac:dyDescent="0.25">
      <c r="F536" s="19"/>
      <c r="K536" s="19"/>
      <c r="P536" s="19"/>
      <c r="U536" s="19"/>
    </row>
    <row r="537" spans="6:21" ht="15" customHeight="1" x14ac:dyDescent="0.25">
      <c r="F537" s="19"/>
      <c r="K537" s="19"/>
      <c r="P537" s="19"/>
      <c r="U537" s="19"/>
    </row>
    <row r="538" spans="6:21" ht="15" customHeight="1" x14ac:dyDescent="0.25">
      <c r="F538" s="19"/>
      <c r="K538" s="19"/>
      <c r="P538" s="19"/>
      <c r="U538" s="19"/>
    </row>
    <row r="539" spans="6:21" ht="15" customHeight="1" x14ac:dyDescent="0.25">
      <c r="F539" s="19"/>
      <c r="K539" s="19"/>
      <c r="P539" s="19"/>
      <c r="U539" s="19"/>
    </row>
    <row r="540" spans="6:21" ht="15" customHeight="1" x14ac:dyDescent="0.25">
      <c r="F540" s="19"/>
      <c r="K540" s="19"/>
      <c r="P540" s="19"/>
      <c r="U540" s="19"/>
    </row>
    <row r="541" spans="6:21" ht="15" customHeight="1" x14ac:dyDescent="0.25">
      <c r="F541" s="19"/>
      <c r="K541" s="19"/>
      <c r="P541" s="19"/>
      <c r="U541" s="19"/>
    </row>
    <row r="542" spans="6:21" ht="15" customHeight="1" x14ac:dyDescent="0.25">
      <c r="F542" s="19"/>
      <c r="K542" s="19"/>
      <c r="P542" s="19"/>
      <c r="U542" s="19"/>
    </row>
    <row r="543" spans="6:21" ht="15" customHeight="1" x14ac:dyDescent="0.25">
      <c r="F543" s="19"/>
      <c r="K543" s="19"/>
      <c r="P543" s="19"/>
      <c r="U543" s="19"/>
    </row>
    <row r="544" spans="6:21" ht="15" customHeight="1" x14ac:dyDescent="0.25">
      <c r="F544" s="19"/>
      <c r="K544" s="19"/>
      <c r="P544" s="19"/>
      <c r="U544" s="19"/>
    </row>
    <row r="545" spans="6:21" ht="15" customHeight="1" x14ac:dyDescent="0.25">
      <c r="F545" s="19"/>
      <c r="K545" s="19"/>
      <c r="P545" s="19"/>
      <c r="U545" s="19"/>
    </row>
    <row r="546" spans="6:21" ht="15" customHeight="1" x14ac:dyDescent="0.25">
      <c r="F546" s="19"/>
      <c r="K546" s="19"/>
      <c r="P546" s="19"/>
      <c r="U546" s="19"/>
    </row>
    <row r="547" spans="6:21" ht="15" customHeight="1" x14ac:dyDescent="0.25">
      <c r="F547" s="19"/>
      <c r="K547" s="19"/>
      <c r="P547" s="19"/>
      <c r="U547" s="19"/>
    </row>
    <row r="548" spans="6:21" ht="15" customHeight="1" x14ac:dyDescent="0.25">
      <c r="F548" s="19"/>
      <c r="K548" s="19"/>
      <c r="P548" s="19"/>
      <c r="U548" s="19"/>
    </row>
    <row r="549" spans="6:21" ht="15" customHeight="1" x14ac:dyDescent="0.25">
      <c r="F549" s="19"/>
      <c r="K549" s="19"/>
      <c r="P549" s="19"/>
      <c r="U549" s="19"/>
    </row>
    <row r="550" spans="6:21" ht="15" customHeight="1" x14ac:dyDescent="0.25">
      <c r="F550" s="19"/>
      <c r="K550" s="19"/>
      <c r="P550" s="19"/>
      <c r="U550" s="19"/>
    </row>
    <row r="551" spans="6:21" ht="15" customHeight="1" x14ac:dyDescent="0.25">
      <c r="F551" s="19"/>
      <c r="K551" s="19"/>
      <c r="P551" s="19"/>
      <c r="U551" s="19"/>
    </row>
    <row r="552" spans="6:21" ht="15" customHeight="1" x14ac:dyDescent="0.25">
      <c r="F552" s="19"/>
      <c r="K552" s="19"/>
      <c r="P552" s="19"/>
      <c r="U552" s="19"/>
    </row>
    <row r="553" spans="6:21" ht="15" customHeight="1" x14ac:dyDescent="0.25">
      <c r="F553" s="19"/>
      <c r="K553" s="19"/>
      <c r="P553" s="19"/>
      <c r="U553" s="19"/>
    </row>
    <row r="554" spans="6:21" ht="15" customHeight="1" x14ac:dyDescent="0.25">
      <c r="F554" s="19"/>
      <c r="K554" s="19"/>
      <c r="P554" s="19"/>
      <c r="U554" s="19"/>
    </row>
    <row r="555" spans="6:21" ht="15" customHeight="1" x14ac:dyDescent="0.25">
      <c r="F555" s="19"/>
      <c r="K555" s="19"/>
      <c r="P555" s="19"/>
      <c r="U555" s="19"/>
    </row>
    <row r="556" spans="6:21" ht="15" customHeight="1" x14ac:dyDescent="0.25">
      <c r="F556" s="19"/>
      <c r="K556" s="19"/>
      <c r="P556" s="19"/>
      <c r="U556" s="19"/>
    </row>
    <row r="557" spans="6:21" ht="15" customHeight="1" x14ac:dyDescent="0.25">
      <c r="F557" s="19"/>
      <c r="K557" s="19"/>
      <c r="P557" s="19"/>
      <c r="U557" s="19"/>
    </row>
    <row r="558" spans="6:21" ht="15" customHeight="1" x14ac:dyDescent="0.25">
      <c r="F558" s="19"/>
      <c r="K558" s="19"/>
      <c r="P558" s="19"/>
      <c r="U558" s="19"/>
    </row>
    <row r="559" spans="6:21" ht="15" customHeight="1" x14ac:dyDescent="0.25">
      <c r="F559" s="19"/>
      <c r="K559" s="19"/>
      <c r="P559" s="19"/>
      <c r="U559" s="19"/>
    </row>
    <row r="560" spans="6:21" ht="15" customHeight="1" x14ac:dyDescent="0.25">
      <c r="F560" s="19"/>
      <c r="K560" s="19"/>
      <c r="P560" s="19"/>
      <c r="U560" s="19"/>
    </row>
    <row r="561" spans="6:21" ht="15" customHeight="1" x14ac:dyDescent="0.25">
      <c r="F561" s="19"/>
      <c r="K561" s="19"/>
      <c r="P561" s="19"/>
      <c r="U561" s="19"/>
    </row>
    <row r="562" spans="6:21" ht="15" customHeight="1" x14ac:dyDescent="0.25">
      <c r="F562" s="19"/>
      <c r="K562" s="19"/>
      <c r="P562" s="19"/>
      <c r="U562" s="19"/>
    </row>
    <row r="563" spans="6:21" ht="15" customHeight="1" x14ac:dyDescent="0.25">
      <c r="F563" s="19"/>
      <c r="K563" s="19"/>
      <c r="P563" s="19"/>
      <c r="U563" s="19"/>
    </row>
    <row r="564" spans="6:21" ht="15" customHeight="1" x14ac:dyDescent="0.25">
      <c r="F564" s="19"/>
      <c r="K564" s="19"/>
      <c r="P564" s="19"/>
      <c r="U564" s="19"/>
    </row>
    <row r="565" spans="6:21" ht="15" customHeight="1" x14ac:dyDescent="0.25">
      <c r="F565" s="19"/>
      <c r="K565" s="19"/>
      <c r="P565" s="19"/>
      <c r="U565" s="19"/>
    </row>
    <row r="566" spans="6:21" ht="15" customHeight="1" x14ac:dyDescent="0.25">
      <c r="F566" s="19"/>
      <c r="K566" s="19"/>
      <c r="P566" s="19"/>
      <c r="U566" s="19"/>
    </row>
    <row r="567" spans="6:21" ht="15" customHeight="1" x14ac:dyDescent="0.25">
      <c r="F567" s="19"/>
      <c r="K567" s="19"/>
      <c r="P567" s="19"/>
      <c r="U567" s="19"/>
    </row>
    <row r="568" spans="6:21" ht="15" customHeight="1" x14ac:dyDescent="0.25">
      <c r="F568" s="19"/>
      <c r="K568" s="19"/>
      <c r="P568" s="19"/>
      <c r="U568" s="19"/>
    </row>
    <row r="569" spans="6:21" ht="15" customHeight="1" x14ac:dyDescent="0.25">
      <c r="F569" s="19"/>
      <c r="K569" s="19"/>
      <c r="P569" s="19"/>
      <c r="U569" s="19"/>
    </row>
    <row r="570" spans="6:21" ht="15" customHeight="1" x14ac:dyDescent="0.25">
      <c r="F570" s="19"/>
      <c r="K570" s="19"/>
      <c r="P570" s="19"/>
      <c r="U570" s="19"/>
    </row>
    <row r="571" spans="6:21" ht="15" customHeight="1" x14ac:dyDescent="0.25">
      <c r="F571" s="19"/>
      <c r="K571" s="19"/>
      <c r="P571" s="19"/>
      <c r="U571" s="19"/>
    </row>
    <row r="572" spans="6:21" ht="15" customHeight="1" x14ac:dyDescent="0.25">
      <c r="F572" s="19"/>
      <c r="K572" s="19"/>
      <c r="P572" s="19"/>
      <c r="U572" s="19"/>
    </row>
    <row r="573" spans="6:21" ht="15" customHeight="1" x14ac:dyDescent="0.25">
      <c r="F573" s="19"/>
      <c r="K573" s="19"/>
      <c r="P573" s="19"/>
      <c r="U573" s="19"/>
    </row>
    <row r="574" spans="6:21" ht="15" customHeight="1" x14ac:dyDescent="0.25">
      <c r="F574" s="19"/>
      <c r="K574" s="19"/>
      <c r="P574" s="19"/>
      <c r="U574" s="19"/>
    </row>
    <row r="575" spans="6:21" ht="15" customHeight="1" x14ac:dyDescent="0.25">
      <c r="F575" s="19"/>
      <c r="K575" s="19"/>
      <c r="P575" s="19"/>
      <c r="U575" s="19"/>
    </row>
    <row r="576" spans="6:21" ht="15" customHeight="1" x14ac:dyDescent="0.25">
      <c r="F576" s="19"/>
      <c r="K576" s="19"/>
      <c r="P576" s="19"/>
      <c r="U576" s="19"/>
    </row>
    <row r="577" spans="6:21" ht="15" customHeight="1" x14ac:dyDescent="0.25">
      <c r="F577" s="19"/>
      <c r="K577" s="19"/>
      <c r="P577" s="19"/>
      <c r="U577" s="19"/>
    </row>
    <row r="578" spans="6:21" ht="15" customHeight="1" x14ac:dyDescent="0.25">
      <c r="F578" s="19"/>
      <c r="K578" s="19"/>
      <c r="P578" s="19"/>
      <c r="U578" s="19"/>
    </row>
    <row r="579" spans="6:21" ht="15" customHeight="1" x14ac:dyDescent="0.25">
      <c r="F579" s="19"/>
      <c r="K579" s="19"/>
      <c r="P579" s="19"/>
      <c r="U579" s="19"/>
    </row>
    <row r="580" spans="6:21" ht="15" customHeight="1" x14ac:dyDescent="0.25">
      <c r="F580" s="19"/>
      <c r="K580" s="19"/>
      <c r="P580" s="19"/>
      <c r="U580" s="19"/>
    </row>
    <row r="581" spans="6:21" ht="15" customHeight="1" x14ac:dyDescent="0.25">
      <c r="F581" s="19"/>
      <c r="K581" s="19"/>
      <c r="P581" s="19"/>
      <c r="U581" s="19"/>
    </row>
    <row r="582" spans="6:21" ht="15" customHeight="1" x14ac:dyDescent="0.25">
      <c r="F582" s="19"/>
      <c r="K582" s="19"/>
      <c r="P582" s="19"/>
      <c r="U582" s="19"/>
    </row>
    <row r="583" spans="6:21" ht="15" customHeight="1" x14ac:dyDescent="0.25">
      <c r="F583" s="19"/>
      <c r="K583" s="19"/>
      <c r="P583" s="19"/>
      <c r="U583" s="19"/>
    </row>
    <row r="584" spans="6:21" ht="15" customHeight="1" x14ac:dyDescent="0.25">
      <c r="F584" s="19"/>
      <c r="K584" s="19"/>
      <c r="P584" s="19"/>
      <c r="U584" s="19"/>
    </row>
    <row r="585" spans="6:21" ht="15" customHeight="1" x14ac:dyDescent="0.25">
      <c r="F585" s="19"/>
      <c r="K585" s="19"/>
      <c r="P585" s="19"/>
      <c r="U585" s="19"/>
    </row>
    <row r="586" spans="6:21" ht="15" customHeight="1" x14ac:dyDescent="0.25">
      <c r="F586" s="19"/>
      <c r="K586" s="19"/>
      <c r="P586" s="19"/>
      <c r="U586" s="19"/>
    </row>
    <row r="587" spans="6:21" ht="15" customHeight="1" x14ac:dyDescent="0.25">
      <c r="F587" s="19"/>
      <c r="K587" s="19"/>
      <c r="P587" s="19"/>
      <c r="U587" s="19"/>
    </row>
    <row r="588" spans="6:21" ht="15" customHeight="1" x14ac:dyDescent="0.25">
      <c r="F588" s="19"/>
      <c r="K588" s="19"/>
      <c r="P588" s="19"/>
      <c r="U588" s="19"/>
    </row>
    <row r="589" spans="6:21" ht="15" customHeight="1" x14ac:dyDescent="0.25">
      <c r="F589" s="19"/>
      <c r="K589" s="19"/>
      <c r="P589" s="19"/>
      <c r="U589" s="19"/>
    </row>
    <row r="590" spans="6:21" ht="15" customHeight="1" x14ac:dyDescent="0.25">
      <c r="F590" s="19"/>
      <c r="K590" s="19"/>
      <c r="P590" s="19"/>
      <c r="U590" s="19"/>
    </row>
    <row r="591" spans="6:21" ht="15" customHeight="1" x14ac:dyDescent="0.25">
      <c r="F591" s="19"/>
      <c r="K591" s="19"/>
      <c r="P591" s="19"/>
      <c r="U591" s="19"/>
    </row>
    <row r="592" spans="6:21" ht="15" customHeight="1" x14ac:dyDescent="0.25">
      <c r="F592" s="19"/>
      <c r="K592" s="19"/>
      <c r="P592" s="19"/>
      <c r="U592" s="19"/>
    </row>
    <row r="593" spans="6:21" ht="15" customHeight="1" x14ac:dyDescent="0.25">
      <c r="F593" s="19"/>
      <c r="K593" s="19"/>
      <c r="P593" s="19"/>
      <c r="U593" s="19"/>
    </row>
    <row r="594" spans="6:21" ht="15" customHeight="1" x14ac:dyDescent="0.25">
      <c r="F594" s="19"/>
      <c r="K594" s="19"/>
      <c r="P594" s="19"/>
      <c r="U594" s="19"/>
    </row>
    <row r="595" spans="6:21" ht="15" customHeight="1" x14ac:dyDescent="0.25">
      <c r="F595" s="19"/>
      <c r="K595" s="19"/>
      <c r="P595" s="19"/>
      <c r="U595" s="19"/>
    </row>
    <row r="596" spans="6:21" ht="15" customHeight="1" x14ac:dyDescent="0.25">
      <c r="F596" s="19"/>
      <c r="K596" s="19"/>
      <c r="P596" s="19"/>
      <c r="U596" s="19"/>
    </row>
    <row r="597" spans="6:21" ht="15" customHeight="1" x14ac:dyDescent="0.25">
      <c r="F597" s="19"/>
      <c r="K597" s="19"/>
      <c r="P597" s="19"/>
      <c r="U597" s="19"/>
    </row>
    <row r="598" spans="6:21" ht="15" customHeight="1" x14ac:dyDescent="0.25">
      <c r="F598" s="19"/>
      <c r="K598" s="19"/>
      <c r="P598" s="19"/>
      <c r="U598" s="19"/>
    </row>
    <row r="599" spans="6:21" ht="15" customHeight="1" x14ac:dyDescent="0.25">
      <c r="F599" s="19"/>
      <c r="K599" s="19"/>
      <c r="P599" s="19"/>
      <c r="U599" s="19"/>
    </row>
    <row r="600" spans="6:21" ht="15" customHeight="1" x14ac:dyDescent="0.25">
      <c r="F600" s="19"/>
      <c r="K600" s="19"/>
      <c r="P600" s="19"/>
      <c r="U600" s="19"/>
    </row>
    <row r="601" spans="6:21" ht="15" customHeight="1" x14ac:dyDescent="0.25">
      <c r="F601" s="19"/>
      <c r="K601" s="19"/>
      <c r="P601" s="19"/>
      <c r="U601" s="19"/>
    </row>
    <row r="602" spans="6:21" ht="15" customHeight="1" x14ac:dyDescent="0.25">
      <c r="F602" s="19"/>
      <c r="K602" s="19"/>
      <c r="P602" s="19"/>
      <c r="U602" s="19"/>
    </row>
    <row r="603" spans="6:21" ht="15" customHeight="1" x14ac:dyDescent="0.25">
      <c r="F603" s="19"/>
      <c r="K603" s="19"/>
      <c r="P603" s="19"/>
      <c r="U603" s="19"/>
    </row>
    <row r="604" spans="6:21" ht="15" customHeight="1" x14ac:dyDescent="0.25">
      <c r="F604" s="19"/>
      <c r="K604" s="19"/>
      <c r="P604" s="19"/>
      <c r="U604" s="19"/>
    </row>
    <row r="605" spans="6:21" ht="15" customHeight="1" x14ac:dyDescent="0.25">
      <c r="F605" s="19"/>
      <c r="K605" s="19"/>
      <c r="P605" s="19"/>
      <c r="U605" s="19"/>
    </row>
    <row r="606" spans="6:21" ht="15" customHeight="1" x14ac:dyDescent="0.25">
      <c r="F606" s="19"/>
      <c r="K606" s="19"/>
      <c r="P606" s="19"/>
      <c r="U606" s="19"/>
    </row>
    <row r="607" spans="6:21" ht="15" customHeight="1" x14ac:dyDescent="0.25">
      <c r="F607" s="19"/>
      <c r="K607" s="19"/>
      <c r="P607" s="19"/>
      <c r="U607" s="19"/>
    </row>
    <row r="608" spans="6:21" ht="15" customHeight="1" x14ac:dyDescent="0.25">
      <c r="F608" s="19"/>
      <c r="K608" s="19"/>
      <c r="P608" s="19"/>
      <c r="U608" s="19"/>
    </row>
    <row r="609" spans="6:21" ht="15" customHeight="1" x14ac:dyDescent="0.25">
      <c r="F609" s="19"/>
      <c r="K609" s="19"/>
      <c r="P609" s="19"/>
      <c r="U609" s="19"/>
    </row>
    <row r="610" spans="6:21" ht="15" customHeight="1" x14ac:dyDescent="0.25">
      <c r="F610" s="19"/>
      <c r="K610" s="19"/>
      <c r="P610" s="19"/>
      <c r="U610" s="19"/>
    </row>
    <row r="611" spans="6:21" ht="15" customHeight="1" x14ac:dyDescent="0.25">
      <c r="F611" s="19"/>
      <c r="K611" s="19"/>
      <c r="P611" s="19"/>
      <c r="U611" s="19"/>
    </row>
    <row r="612" spans="6:21" ht="15" customHeight="1" x14ac:dyDescent="0.25">
      <c r="F612" s="19"/>
      <c r="K612" s="19"/>
      <c r="P612" s="19"/>
      <c r="U612" s="19"/>
    </row>
    <row r="613" spans="6:21" ht="15" customHeight="1" x14ac:dyDescent="0.25">
      <c r="F613" s="19"/>
      <c r="K613" s="19"/>
      <c r="P613" s="19"/>
      <c r="U613" s="19"/>
    </row>
    <row r="614" spans="6:21" ht="15" customHeight="1" x14ac:dyDescent="0.25">
      <c r="F614" s="19"/>
      <c r="K614" s="19"/>
      <c r="P614" s="19"/>
      <c r="U614" s="19"/>
    </row>
    <row r="615" spans="6:21" ht="15" customHeight="1" x14ac:dyDescent="0.25">
      <c r="F615" s="19"/>
      <c r="K615" s="19"/>
      <c r="P615" s="19"/>
      <c r="U615" s="19"/>
    </row>
    <row r="616" spans="6:21" ht="15" customHeight="1" x14ac:dyDescent="0.25">
      <c r="F616" s="19"/>
      <c r="K616" s="19"/>
      <c r="P616" s="19"/>
      <c r="U616" s="19"/>
    </row>
    <row r="617" spans="6:21" ht="15" customHeight="1" x14ac:dyDescent="0.25">
      <c r="F617" s="19"/>
      <c r="K617" s="19"/>
      <c r="P617" s="19"/>
      <c r="U617" s="19"/>
    </row>
    <row r="618" spans="6:21" ht="15" customHeight="1" x14ac:dyDescent="0.25">
      <c r="F618" s="19"/>
      <c r="K618" s="19"/>
      <c r="P618" s="19"/>
      <c r="U618" s="19"/>
    </row>
    <row r="619" spans="6:21" ht="15" customHeight="1" x14ac:dyDescent="0.25">
      <c r="F619" s="19"/>
      <c r="K619" s="19"/>
      <c r="P619" s="19"/>
      <c r="U619" s="19"/>
    </row>
    <row r="620" spans="6:21" ht="15" customHeight="1" x14ac:dyDescent="0.25">
      <c r="F620" s="19"/>
      <c r="K620" s="19"/>
      <c r="P620" s="19"/>
      <c r="U620" s="19"/>
    </row>
    <row r="621" spans="6:21" ht="15" customHeight="1" x14ac:dyDescent="0.25">
      <c r="F621" s="19"/>
      <c r="K621" s="19"/>
      <c r="P621" s="19"/>
      <c r="U621" s="19"/>
    </row>
    <row r="622" spans="6:21" ht="15" customHeight="1" x14ac:dyDescent="0.25">
      <c r="F622" s="19"/>
      <c r="K622" s="19"/>
      <c r="P622" s="19"/>
      <c r="U622" s="19"/>
    </row>
    <row r="623" spans="6:21" ht="15" customHeight="1" x14ac:dyDescent="0.25">
      <c r="F623" s="19"/>
      <c r="K623" s="19"/>
      <c r="P623" s="19"/>
      <c r="U623" s="19"/>
    </row>
    <row r="624" spans="6:21" ht="15" customHeight="1" x14ac:dyDescent="0.25">
      <c r="F624" s="19"/>
      <c r="K624" s="19"/>
      <c r="P624" s="19"/>
      <c r="U624" s="19"/>
    </row>
    <row r="625" spans="6:21" ht="15" customHeight="1" x14ac:dyDescent="0.25">
      <c r="F625" s="19"/>
      <c r="K625" s="19"/>
      <c r="P625" s="19"/>
      <c r="U625" s="19"/>
    </row>
    <row r="626" spans="6:21" ht="15" customHeight="1" x14ac:dyDescent="0.25">
      <c r="F626" s="19"/>
      <c r="K626" s="19"/>
      <c r="P626" s="19"/>
      <c r="U626" s="19"/>
    </row>
    <row r="627" spans="6:21" ht="15" customHeight="1" x14ac:dyDescent="0.25">
      <c r="F627" s="19"/>
      <c r="K627" s="19"/>
      <c r="P627" s="19"/>
      <c r="U627" s="19"/>
    </row>
    <row r="628" spans="6:21" ht="15" customHeight="1" x14ac:dyDescent="0.25">
      <c r="F628" s="19"/>
      <c r="K628" s="19"/>
      <c r="P628" s="19"/>
      <c r="U628" s="19"/>
    </row>
    <row r="629" spans="6:21" ht="15" customHeight="1" x14ac:dyDescent="0.25">
      <c r="F629" s="19"/>
      <c r="K629" s="19"/>
      <c r="P629" s="19"/>
      <c r="U629" s="19"/>
    </row>
    <row r="630" spans="6:21" ht="15" customHeight="1" x14ac:dyDescent="0.25">
      <c r="F630" s="19"/>
      <c r="K630" s="19"/>
      <c r="P630" s="19"/>
      <c r="U630" s="19"/>
    </row>
    <row r="631" spans="6:21" ht="15" customHeight="1" x14ac:dyDescent="0.25">
      <c r="F631" s="19"/>
      <c r="K631" s="19"/>
      <c r="P631" s="19"/>
      <c r="U631" s="19"/>
    </row>
    <row r="632" spans="6:21" ht="15" customHeight="1" x14ac:dyDescent="0.25">
      <c r="F632" s="19"/>
      <c r="K632" s="19"/>
      <c r="P632" s="19"/>
      <c r="U632" s="19"/>
    </row>
    <row r="633" spans="6:21" ht="15" customHeight="1" x14ac:dyDescent="0.25">
      <c r="F633" s="19"/>
      <c r="K633" s="19"/>
      <c r="P633" s="19"/>
      <c r="U633" s="19"/>
    </row>
    <row r="634" spans="6:21" ht="15" customHeight="1" x14ac:dyDescent="0.25">
      <c r="F634" s="19"/>
      <c r="K634" s="19"/>
      <c r="P634" s="19"/>
      <c r="U634" s="19"/>
    </row>
    <row r="635" spans="6:21" ht="15" customHeight="1" x14ac:dyDescent="0.25">
      <c r="F635" s="19"/>
      <c r="K635" s="19"/>
      <c r="P635" s="19"/>
      <c r="U635" s="19"/>
    </row>
    <row r="636" spans="6:21" ht="15" customHeight="1" x14ac:dyDescent="0.25">
      <c r="F636" s="19"/>
      <c r="K636" s="19"/>
      <c r="P636" s="19"/>
      <c r="U636" s="19"/>
    </row>
    <row r="637" spans="6:21" ht="15" customHeight="1" x14ac:dyDescent="0.25">
      <c r="F637" s="19"/>
      <c r="K637" s="19"/>
      <c r="P637" s="19"/>
      <c r="U637" s="19"/>
    </row>
    <row r="638" spans="6:21" ht="15" customHeight="1" x14ac:dyDescent="0.25">
      <c r="F638" s="19"/>
      <c r="K638" s="19"/>
      <c r="P638" s="19"/>
      <c r="U638" s="19"/>
    </row>
    <row r="639" spans="6:21" ht="15" customHeight="1" x14ac:dyDescent="0.25">
      <c r="F639" s="19"/>
      <c r="K639" s="19"/>
      <c r="P639" s="19"/>
      <c r="U639" s="19"/>
    </row>
    <row r="640" spans="6:21" ht="15" customHeight="1" x14ac:dyDescent="0.25">
      <c r="F640" s="19"/>
      <c r="K640" s="19"/>
      <c r="P640" s="19"/>
      <c r="U640" s="19"/>
    </row>
    <row r="641" spans="6:21" ht="15" customHeight="1" x14ac:dyDescent="0.25">
      <c r="F641" s="19"/>
      <c r="K641" s="19"/>
      <c r="P641" s="19"/>
      <c r="U641" s="19"/>
    </row>
    <row r="642" spans="6:21" ht="15" customHeight="1" x14ac:dyDescent="0.25">
      <c r="F642" s="19"/>
      <c r="K642" s="19"/>
      <c r="P642" s="19"/>
      <c r="U642" s="19"/>
    </row>
    <row r="643" spans="6:21" ht="15" customHeight="1" x14ac:dyDescent="0.25">
      <c r="F643" s="19"/>
      <c r="K643" s="19"/>
      <c r="P643" s="19"/>
      <c r="U643" s="19"/>
    </row>
    <row r="644" spans="6:21" ht="15" customHeight="1" x14ac:dyDescent="0.25">
      <c r="F644" s="19"/>
      <c r="K644" s="19"/>
      <c r="P644" s="19"/>
      <c r="U644" s="19"/>
    </row>
    <row r="645" spans="6:21" ht="15" customHeight="1" x14ac:dyDescent="0.25">
      <c r="F645" s="19"/>
      <c r="K645" s="19"/>
      <c r="P645" s="19"/>
      <c r="U645" s="19"/>
    </row>
    <row r="646" spans="6:21" ht="15" customHeight="1" x14ac:dyDescent="0.25">
      <c r="F646" s="19"/>
      <c r="K646" s="19"/>
      <c r="P646" s="19"/>
      <c r="U646" s="19"/>
    </row>
    <row r="647" spans="6:21" ht="15" customHeight="1" x14ac:dyDescent="0.25">
      <c r="F647" s="19"/>
      <c r="K647" s="19"/>
      <c r="P647" s="19"/>
      <c r="U647" s="19"/>
    </row>
    <row r="648" spans="6:21" ht="15" customHeight="1" x14ac:dyDescent="0.25">
      <c r="F648" s="19"/>
      <c r="K648" s="19"/>
      <c r="P648" s="19"/>
      <c r="U648" s="19"/>
    </row>
    <row r="649" spans="6:21" ht="15" customHeight="1" x14ac:dyDescent="0.25">
      <c r="F649" s="19"/>
      <c r="K649" s="19"/>
      <c r="P649" s="19"/>
      <c r="U649" s="19"/>
    </row>
    <row r="650" spans="6:21" ht="15" customHeight="1" x14ac:dyDescent="0.25">
      <c r="F650" s="19"/>
      <c r="K650" s="19"/>
      <c r="P650" s="19"/>
      <c r="U650" s="19"/>
    </row>
    <row r="651" spans="6:21" ht="15" customHeight="1" x14ac:dyDescent="0.25">
      <c r="F651" s="19"/>
      <c r="K651" s="19"/>
      <c r="P651" s="19"/>
      <c r="U651" s="19"/>
    </row>
    <row r="652" spans="6:21" ht="15" customHeight="1" x14ac:dyDescent="0.25">
      <c r="F652" s="19"/>
      <c r="K652" s="19"/>
      <c r="P652" s="19"/>
      <c r="U652" s="19"/>
    </row>
    <row r="653" spans="6:21" ht="15" customHeight="1" x14ac:dyDescent="0.25">
      <c r="F653" s="19"/>
      <c r="K653" s="19"/>
      <c r="P653" s="19"/>
      <c r="U653" s="19"/>
    </row>
    <row r="654" spans="6:21" ht="15" customHeight="1" x14ac:dyDescent="0.25">
      <c r="F654" s="19"/>
      <c r="K654" s="19"/>
      <c r="P654" s="19"/>
      <c r="U654" s="19"/>
    </row>
    <row r="655" spans="6:21" ht="15" customHeight="1" x14ac:dyDescent="0.25">
      <c r="F655" s="19"/>
      <c r="K655" s="19"/>
      <c r="P655" s="19"/>
      <c r="U655" s="19"/>
    </row>
    <row r="656" spans="6:21" ht="15" customHeight="1" x14ac:dyDescent="0.25">
      <c r="F656" s="19"/>
      <c r="K656" s="19"/>
      <c r="P656" s="19"/>
      <c r="U656" s="19"/>
    </row>
    <row r="657" spans="6:21" ht="15" customHeight="1" x14ac:dyDescent="0.25">
      <c r="F657" s="19"/>
      <c r="K657" s="19"/>
      <c r="P657" s="19"/>
      <c r="U657" s="19"/>
    </row>
    <row r="658" spans="6:21" ht="15" customHeight="1" x14ac:dyDescent="0.25">
      <c r="F658" s="19"/>
      <c r="K658" s="19"/>
      <c r="P658" s="19"/>
      <c r="U658" s="19"/>
    </row>
    <row r="659" spans="6:21" ht="15" customHeight="1" x14ac:dyDescent="0.25">
      <c r="F659" s="19"/>
      <c r="K659" s="19"/>
      <c r="P659" s="19"/>
      <c r="U659" s="19"/>
    </row>
    <row r="660" spans="6:21" ht="15" customHeight="1" x14ac:dyDescent="0.25">
      <c r="F660" s="19"/>
      <c r="K660" s="19"/>
      <c r="P660" s="19"/>
      <c r="U660" s="19"/>
    </row>
    <row r="661" spans="6:21" ht="15" customHeight="1" x14ac:dyDescent="0.25">
      <c r="F661" s="19"/>
      <c r="K661" s="19"/>
      <c r="P661" s="19"/>
      <c r="U661" s="19"/>
    </row>
    <row r="662" spans="6:21" ht="15" customHeight="1" x14ac:dyDescent="0.25">
      <c r="F662" s="19"/>
      <c r="K662" s="19"/>
      <c r="P662" s="19"/>
      <c r="U662" s="19"/>
    </row>
    <row r="663" spans="6:21" ht="15" customHeight="1" x14ac:dyDescent="0.25">
      <c r="F663" s="19"/>
      <c r="K663" s="19"/>
      <c r="P663" s="19"/>
      <c r="U663" s="19"/>
    </row>
    <row r="664" spans="6:21" ht="15" customHeight="1" x14ac:dyDescent="0.25">
      <c r="F664" s="19"/>
      <c r="K664" s="19"/>
      <c r="P664" s="19"/>
      <c r="U664" s="19"/>
    </row>
    <row r="665" spans="6:21" ht="15" customHeight="1" x14ac:dyDescent="0.25">
      <c r="F665" s="19"/>
      <c r="K665" s="19"/>
      <c r="P665" s="19"/>
      <c r="U665" s="19"/>
    </row>
    <row r="666" spans="6:21" ht="15" customHeight="1" x14ac:dyDescent="0.25">
      <c r="F666" s="19"/>
      <c r="K666" s="19"/>
      <c r="P666" s="19"/>
      <c r="U666" s="19"/>
    </row>
    <row r="667" spans="6:21" ht="15" customHeight="1" x14ac:dyDescent="0.25">
      <c r="F667" s="19"/>
      <c r="K667" s="19"/>
      <c r="P667" s="19"/>
      <c r="U667" s="19"/>
    </row>
    <row r="668" spans="6:21" ht="15" customHeight="1" x14ac:dyDescent="0.25">
      <c r="F668" s="19"/>
      <c r="K668" s="19"/>
      <c r="P668" s="19"/>
      <c r="U668" s="19"/>
    </row>
    <row r="669" spans="6:21" ht="15" customHeight="1" x14ac:dyDescent="0.25">
      <c r="F669" s="19"/>
      <c r="K669" s="19"/>
      <c r="P669" s="19"/>
      <c r="U669" s="19"/>
    </row>
    <row r="670" spans="6:21" ht="15" customHeight="1" x14ac:dyDescent="0.25">
      <c r="F670" s="19"/>
      <c r="K670" s="19"/>
      <c r="P670" s="19"/>
      <c r="U670" s="19"/>
    </row>
    <row r="671" spans="6:21" ht="15" customHeight="1" x14ac:dyDescent="0.25">
      <c r="F671" s="19"/>
      <c r="K671" s="19"/>
      <c r="P671" s="19"/>
      <c r="U671" s="19"/>
    </row>
    <row r="672" spans="6:21" ht="15" customHeight="1" x14ac:dyDescent="0.25">
      <c r="F672" s="19"/>
      <c r="K672" s="19"/>
      <c r="P672" s="19"/>
      <c r="U672" s="19"/>
    </row>
    <row r="673" spans="6:21" ht="15" customHeight="1" x14ac:dyDescent="0.25">
      <c r="F673" s="19"/>
      <c r="K673" s="19"/>
      <c r="P673" s="19"/>
      <c r="U673" s="19"/>
    </row>
    <row r="674" spans="6:21" ht="15" customHeight="1" x14ac:dyDescent="0.25">
      <c r="F674" s="19"/>
      <c r="K674" s="19"/>
      <c r="P674" s="19"/>
      <c r="U674" s="19"/>
    </row>
    <row r="675" spans="6:21" ht="15" customHeight="1" x14ac:dyDescent="0.25">
      <c r="F675" s="19"/>
      <c r="K675" s="19"/>
      <c r="P675" s="19"/>
      <c r="U675" s="19"/>
    </row>
    <row r="676" spans="6:21" ht="15" customHeight="1" x14ac:dyDescent="0.25">
      <c r="F676" s="19"/>
      <c r="K676" s="19"/>
      <c r="P676" s="19"/>
      <c r="U676" s="19"/>
    </row>
    <row r="677" spans="6:21" ht="15" customHeight="1" x14ac:dyDescent="0.25">
      <c r="F677" s="19"/>
      <c r="K677" s="19"/>
      <c r="P677" s="19"/>
      <c r="U677" s="19"/>
    </row>
    <row r="678" spans="6:21" ht="15" customHeight="1" x14ac:dyDescent="0.25">
      <c r="F678" s="19"/>
      <c r="K678" s="19"/>
      <c r="P678" s="19"/>
      <c r="U678" s="19"/>
    </row>
    <row r="679" spans="6:21" ht="15" customHeight="1" x14ac:dyDescent="0.25">
      <c r="F679" s="19"/>
      <c r="K679" s="19"/>
      <c r="P679" s="19"/>
      <c r="U679" s="19"/>
    </row>
    <row r="680" spans="6:21" ht="15" customHeight="1" x14ac:dyDescent="0.25">
      <c r="F680" s="19"/>
      <c r="K680" s="19"/>
      <c r="P680" s="19"/>
      <c r="U680" s="19"/>
    </row>
    <row r="681" spans="6:21" ht="15" customHeight="1" x14ac:dyDescent="0.25">
      <c r="F681" s="19"/>
      <c r="K681" s="19"/>
      <c r="P681" s="19"/>
      <c r="U681" s="19"/>
    </row>
    <row r="682" spans="6:21" ht="15" customHeight="1" x14ac:dyDescent="0.25">
      <c r="F682" s="19"/>
      <c r="K682" s="19"/>
      <c r="P682" s="19"/>
      <c r="U682" s="19"/>
    </row>
    <row r="683" spans="6:21" ht="15" customHeight="1" x14ac:dyDescent="0.25">
      <c r="F683" s="19"/>
      <c r="K683" s="19"/>
      <c r="P683" s="19"/>
      <c r="U683" s="19"/>
    </row>
    <row r="684" spans="6:21" ht="15" customHeight="1" x14ac:dyDescent="0.25">
      <c r="F684" s="19"/>
      <c r="K684" s="19"/>
      <c r="P684" s="19"/>
      <c r="U684" s="19"/>
    </row>
    <row r="685" spans="6:21" ht="15" customHeight="1" x14ac:dyDescent="0.25">
      <c r="F685" s="19"/>
      <c r="K685" s="19"/>
      <c r="P685" s="19"/>
      <c r="U685" s="19"/>
    </row>
    <row r="686" spans="6:21" ht="15" customHeight="1" x14ac:dyDescent="0.25">
      <c r="F686" s="19"/>
      <c r="K686" s="19"/>
      <c r="P686" s="19"/>
      <c r="U686" s="19"/>
    </row>
    <row r="687" spans="6:21" ht="15" customHeight="1" x14ac:dyDescent="0.25">
      <c r="F687" s="19"/>
      <c r="K687" s="19"/>
      <c r="P687" s="19"/>
      <c r="U687" s="19"/>
    </row>
    <row r="688" spans="6:21" ht="15" customHeight="1" x14ac:dyDescent="0.25">
      <c r="F688" s="19"/>
      <c r="K688" s="19"/>
      <c r="P688" s="19"/>
      <c r="U688" s="19"/>
    </row>
    <row r="689" spans="6:21" ht="15" customHeight="1" x14ac:dyDescent="0.25">
      <c r="F689" s="19"/>
      <c r="K689" s="19"/>
      <c r="P689" s="19"/>
      <c r="U689" s="19"/>
    </row>
    <row r="690" spans="6:21" ht="15" customHeight="1" x14ac:dyDescent="0.25">
      <c r="F690" s="19"/>
      <c r="K690" s="19"/>
      <c r="P690" s="19"/>
      <c r="U690" s="19"/>
    </row>
    <row r="691" spans="6:21" ht="15" customHeight="1" x14ac:dyDescent="0.25">
      <c r="F691" s="19"/>
      <c r="K691" s="19"/>
      <c r="P691" s="19"/>
      <c r="U691" s="19"/>
    </row>
    <row r="692" spans="6:21" ht="15" customHeight="1" x14ac:dyDescent="0.25">
      <c r="F692" s="19"/>
      <c r="K692" s="19"/>
      <c r="P692" s="19"/>
      <c r="U692" s="19"/>
    </row>
    <row r="693" spans="6:21" ht="15" customHeight="1" x14ac:dyDescent="0.25">
      <c r="F693" s="19"/>
      <c r="K693" s="19"/>
      <c r="P693" s="19"/>
      <c r="U693" s="19"/>
    </row>
    <row r="694" spans="6:21" ht="15" customHeight="1" x14ac:dyDescent="0.25">
      <c r="F694" s="19"/>
      <c r="K694" s="19"/>
      <c r="P694" s="19"/>
      <c r="U694" s="19"/>
    </row>
    <row r="695" spans="6:21" ht="15" customHeight="1" x14ac:dyDescent="0.25">
      <c r="F695" s="19"/>
      <c r="K695" s="19"/>
      <c r="P695" s="19"/>
      <c r="U695" s="19"/>
    </row>
    <row r="696" spans="6:21" ht="15" customHeight="1" x14ac:dyDescent="0.25">
      <c r="F696" s="19"/>
      <c r="K696" s="19"/>
      <c r="P696" s="19"/>
      <c r="U696" s="19"/>
    </row>
    <row r="697" spans="6:21" ht="15" customHeight="1" x14ac:dyDescent="0.25">
      <c r="F697" s="19"/>
      <c r="K697" s="19"/>
      <c r="P697" s="19"/>
      <c r="U697" s="19"/>
    </row>
    <row r="698" spans="6:21" ht="15" customHeight="1" x14ac:dyDescent="0.25">
      <c r="F698" s="19"/>
      <c r="K698" s="19"/>
      <c r="P698" s="19"/>
      <c r="U698" s="19"/>
    </row>
    <row r="699" spans="6:21" ht="15" customHeight="1" x14ac:dyDescent="0.25">
      <c r="F699" s="19"/>
      <c r="K699" s="19"/>
      <c r="P699" s="19"/>
      <c r="U699" s="19"/>
    </row>
    <row r="700" spans="6:21" ht="15" customHeight="1" x14ac:dyDescent="0.25">
      <c r="F700" s="19"/>
      <c r="K700" s="19"/>
      <c r="P700" s="19"/>
      <c r="U700" s="19"/>
    </row>
    <row r="701" spans="6:21" ht="15" customHeight="1" x14ac:dyDescent="0.25">
      <c r="F701" s="19"/>
      <c r="K701" s="19"/>
      <c r="P701" s="19"/>
      <c r="U701" s="19"/>
    </row>
    <row r="702" spans="6:21" ht="15" customHeight="1" x14ac:dyDescent="0.25">
      <c r="F702" s="19"/>
      <c r="K702" s="19"/>
      <c r="P702" s="19"/>
      <c r="U702" s="19"/>
    </row>
    <row r="703" spans="6:21" ht="15" customHeight="1" x14ac:dyDescent="0.25">
      <c r="F703" s="19"/>
      <c r="K703" s="19"/>
      <c r="P703" s="19"/>
      <c r="U703" s="19"/>
    </row>
    <row r="704" spans="6:21" ht="15" customHeight="1" x14ac:dyDescent="0.25">
      <c r="F704" s="19"/>
      <c r="K704" s="19"/>
      <c r="P704" s="19"/>
      <c r="U704" s="19"/>
    </row>
    <row r="705" spans="6:21" ht="15" customHeight="1" x14ac:dyDescent="0.25">
      <c r="F705" s="19"/>
      <c r="K705" s="19"/>
      <c r="P705" s="19"/>
      <c r="U705" s="19"/>
    </row>
    <row r="706" spans="6:21" ht="15" customHeight="1" x14ac:dyDescent="0.25">
      <c r="F706" s="19"/>
      <c r="K706" s="19"/>
      <c r="P706" s="19"/>
      <c r="U706" s="19"/>
    </row>
    <row r="707" spans="6:21" ht="15" customHeight="1" x14ac:dyDescent="0.25">
      <c r="F707" s="19"/>
      <c r="K707" s="19"/>
      <c r="P707" s="19"/>
      <c r="U707" s="19"/>
    </row>
    <row r="708" spans="6:21" ht="15" customHeight="1" x14ac:dyDescent="0.25">
      <c r="F708" s="19"/>
      <c r="K708" s="19"/>
      <c r="P708" s="19"/>
      <c r="U708" s="19"/>
    </row>
    <row r="709" spans="6:21" ht="15" customHeight="1" x14ac:dyDescent="0.25">
      <c r="F709" s="19"/>
      <c r="K709" s="19"/>
      <c r="P709" s="19"/>
      <c r="U709" s="19"/>
    </row>
    <row r="710" spans="6:21" ht="15" customHeight="1" x14ac:dyDescent="0.25">
      <c r="F710" s="19"/>
      <c r="K710" s="19"/>
      <c r="P710" s="19"/>
      <c r="U710" s="19"/>
    </row>
    <row r="711" spans="6:21" ht="15" customHeight="1" x14ac:dyDescent="0.25">
      <c r="F711" s="19"/>
      <c r="K711" s="19"/>
      <c r="P711" s="19"/>
      <c r="U711" s="19"/>
    </row>
    <row r="712" spans="6:21" ht="15" customHeight="1" x14ac:dyDescent="0.25">
      <c r="F712" s="19"/>
      <c r="K712" s="19"/>
      <c r="P712" s="19"/>
      <c r="U712" s="19"/>
    </row>
    <row r="713" spans="6:21" ht="15" customHeight="1" x14ac:dyDescent="0.25">
      <c r="F713" s="19"/>
      <c r="K713" s="19"/>
      <c r="P713" s="19"/>
      <c r="U713" s="19"/>
    </row>
    <row r="714" spans="6:21" ht="15" customHeight="1" x14ac:dyDescent="0.25">
      <c r="F714" s="19"/>
      <c r="K714" s="19"/>
      <c r="P714" s="19"/>
      <c r="U714" s="19"/>
    </row>
    <row r="715" spans="6:21" ht="15" customHeight="1" x14ac:dyDescent="0.25">
      <c r="F715" s="19"/>
      <c r="K715" s="19"/>
      <c r="P715" s="19"/>
      <c r="U715" s="19"/>
    </row>
    <row r="716" spans="6:21" ht="15" customHeight="1" x14ac:dyDescent="0.25">
      <c r="F716" s="19"/>
      <c r="K716" s="19"/>
      <c r="P716" s="19"/>
      <c r="U716" s="19"/>
    </row>
    <row r="717" spans="6:21" ht="15" customHeight="1" x14ac:dyDescent="0.25">
      <c r="F717" s="19"/>
      <c r="K717" s="19"/>
      <c r="P717" s="19"/>
      <c r="U717" s="19"/>
    </row>
    <row r="718" spans="6:21" ht="15" customHeight="1" x14ac:dyDescent="0.25">
      <c r="F718" s="19"/>
      <c r="K718" s="19"/>
      <c r="P718" s="19"/>
      <c r="U718" s="19"/>
    </row>
    <row r="719" spans="6:21" ht="15" customHeight="1" x14ac:dyDescent="0.25">
      <c r="F719" s="19"/>
      <c r="K719" s="19"/>
      <c r="P719" s="19"/>
      <c r="U719" s="19"/>
    </row>
    <row r="720" spans="6:21" ht="15" customHeight="1" x14ac:dyDescent="0.25">
      <c r="F720" s="19"/>
      <c r="K720" s="19"/>
      <c r="P720" s="19"/>
      <c r="U720" s="19"/>
    </row>
    <row r="721" spans="6:21" ht="15" customHeight="1" x14ac:dyDescent="0.25">
      <c r="F721" s="19"/>
      <c r="K721" s="19"/>
      <c r="P721" s="19"/>
      <c r="U721" s="19"/>
    </row>
    <row r="722" spans="6:21" ht="15" customHeight="1" x14ac:dyDescent="0.25">
      <c r="F722" s="19"/>
      <c r="K722" s="19"/>
      <c r="P722" s="19"/>
      <c r="U722" s="19"/>
    </row>
    <row r="723" spans="6:21" ht="15" customHeight="1" x14ac:dyDescent="0.25">
      <c r="F723" s="19"/>
      <c r="K723" s="19"/>
      <c r="P723" s="19"/>
      <c r="U723" s="19"/>
    </row>
    <row r="724" spans="6:21" ht="15" customHeight="1" x14ac:dyDescent="0.25">
      <c r="F724" s="19"/>
      <c r="K724" s="19"/>
      <c r="P724" s="19"/>
      <c r="U724" s="19"/>
    </row>
    <row r="725" spans="6:21" ht="15" customHeight="1" x14ac:dyDescent="0.25">
      <c r="F725" s="19"/>
      <c r="K725" s="19"/>
      <c r="P725" s="19"/>
      <c r="U725" s="19"/>
    </row>
    <row r="726" spans="6:21" ht="15" customHeight="1" x14ac:dyDescent="0.25">
      <c r="F726" s="19"/>
      <c r="K726" s="19"/>
      <c r="P726" s="19"/>
      <c r="U726" s="19"/>
    </row>
    <row r="727" spans="6:21" ht="15" customHeight="1" x14ac:dyDescent="0.25">
      <c r="F727" s="19"/>
      <c r="K727" s="19"/>
      <c r="P727" s="19"/>
      <c r="U727" s="19"/>
    </row>
    <row r="728" spans="6:21" ht="15" customHeight="1" x14ac:dyDescent="0.25">
      <c r="F728" s="19"/>
      <c r="K728" s="19"/>
      <c r="P728" s="19"/>
      <c r="U728" s="19"/>
    </row>
    <row r="729" spans="6:21" ht="15" customHeight="1" x14ac:dyDescent="0.25">
      <c r="F729" s="19"/>
      <c r="K729" s="19"/>
      <c r="P729" s="19"/>
      <c r="U729" s="19"/>
    </row>
    <row r="730" spans="6:21" ht="15" customHeight="1" x14ac:dyDescent="0.25">
      <c r="F730" s="19"/>
      <c r="K730" s="19"/>
      <c r="P730" s="19"/>
      <c r="U730" s="19"/>
    </row>
    <row r="731" spans="6:21" ht="15" customHeight="1" x14ac:dyDescent="0.25">
      <c r="F731" s="19"/>
      <c r="K731" s="19"/>
      <c r="P731" s="19"/>
      <c r="U731" s="19"/>
    </row>
    <row r="732" spans="6:21" ht="15" customHeight="1" x14ac:dyDescent="0.25">
      <c r="F732" s="19"/>
      <c r="K732" s="19"/>
      <c r="P732" s="19"/>
      <c r="U732" s="19"/>
    </row>
    <row r="733" spans="6:21" ht="15" customHeight="1" x14ac:dyDescent="0.25">
      <c r="F733" s="19"/>
      <c r="K733" s="19"/>
      <c r="P733" s="19"/>
      <c r="U733" s="19"/>
    </row>
    <row r="734" spans="6:21" ht="15" customHeight="1" x14ac:dyDescent="0.25">
      <c r="F734" s="19"/>
      <c r="K734" s="19"/>
      <c r="P734" s="19"/>
      <c r="U734" s="19"/>
    </row>
    <row r="735" spans="6:21" ht="15" customHeight="1" x14ac:dyDescent="0.25">
      <c r="F735" s="19"/>
      <c r="K735" s="19"/>
      <c r="P735" s="19"/>
      <c r="U735" s="19"/>
    </row>
    <row r="736" spans="6:21" ht="15" customHeight="1" x14ac:dyDescent="0.25">
      <c r="F736" s="19"/>
      <c r="K736" s="19"/>
      <c r="P736" s="19"/>
      <c r="U736" s="19"/>
    </row>
    <row r="737" spans="6:21" ht="15" customHeight="1" x14ac:dyDescent="0.25">
      <c r="F737" s="19"/>
      <c r="K737" s="19"/>
      <c r="P737" s="19"/>
      <c r="U737" s="19"/>
    </row>
    <row r="738" spans="6:21" ht="15" customHeight="1" x14ac:dyDescent="0.25">
      <c r="F738" s="19"/>
      <c r="K738" s="19"/>
      <c r="P738" s="19"/>
      <c r="U738" s="19"/>
    </row>
    <row r="739" spans="6:21" ht="15" customHeight="1" x14ac:dyDescent="0.25">
      <c r="F739" s="19"/>
      <c r="K739" s="19"/>
      <c r="P739" s="19"/>
      <c r="U739" s="19"/>
    </row>
    <row r="740" spans="6:21" ht="15" customHeight="1" x14ac:dyDescent="0.25">
      <c r="F740" s="19"/>
      <c r="K740" s="19"/>
      <c r="P740" s="19"/>
      <c r="U740" s="19"/>
    </row>
    <row r="741" spans="6:21" ht="15" customHeight="1" x14ac:dyDescent="0.25">
      <c r="F741" s="19"/>
      <c r="K741" s="19"/>
      <c r="P741" s="19"/>
      <c r="U741" s="19"/>
    </row>
    <row r="742" spans="6:21" ht="15" customHeight="1" x14ac:dyDescent="0.25">
      <c r="F742" s="19"/>
      <c r="K742" s="19"/>
      <c r="P742" s="19"/>
      <c r="U742" s="19"/>
    </row>
    <row r="743" spans="6:21" ht="15" customHeight="1" x14ac:dyDescent="0.25">
      <c r="F743" s="19"/>
      <c r="K743" s="19"/>
      <c r="P743" s="19"/>
      <c r="U743" s="19"/>
    </row>
    <row r="744" spans="6:21" ht="15" customHeight="1" x14ac:dyDescent="0.25">
      <c r="F744" s="19"/>
      <c r="K744" s="19"/>
      <c r="P744" s="19"/>
      <c r="U744" s="19"/>
    </row>
    <row r="745" spans="6:21" ht="15" customHeight="1" x14ac:dyDescent="0.25">
      <c r="F745" s="19"/>
      <c r="K745" s="19"/>
      <c r="P745" s="19"/>
      <c r="U745" s="19"/>
    </row>
    <row r="746" spans="6:21" ht="15" customHeight="1" x14ac:dyDescent="0.25">
      <c r="F746" s="19"/>
      <c r="K746" s="19"/>
      <c r="P746" s="19"/>
      <c r="U746" s="19"/>
    </row>
    <row r="747" spans="6:21" ht="15" customHeight="1" x14ac:dyDescent="0.25">
      <c r="F747" s="19"/>
      <c r="K747" s="19"/>
      <c r="P747" s="19"/>
      <c r="U747" s="19"/>
    </row>
    <row r="748" spans="6:21" ht="15" customHeight="1" x14ac:dyDescent="0.25">
      <c r="F748" s="19"/>
      <c r="K748" s="19"/>
      <c r="P748" s="19"/>
      <c r="U748" s="19"/>
    </row>
    <row r="749" spans="6:21" ht="15" customHeight="1" x14ac:dyDescent="0.25">
      <c r="F749" s="19"/>
      <c r="K749" s="19"/>
      <c r="P749" s="19"/>
      <c r="U749" s="19"/>
    </row>
    <row r="750" spans="6:21" ht="15" customHeight="1" x14ac:dyDescent="0.25">
      <c r="F750" s="19"/>
      <c r="K750" s="19"/>
      <c r="P750" s="19"/>
      <c r="U750" s="19"/>
    </row>
    <row r="751" spans="6:21" ht="15" customHeight="1" x14ac:dyDescent="0.25">
      <c r="F751" s="19"/>
      <c r="K751" s="19"/>
      <c r="P751" s="19"/>
      <c r="U751" s="19"/>
    </row>
    <row r="752" spans="6:21" ht="15" customHeight="1" x14ac:dyDescent="0.25">
      <c r="F752" s="19"/>
      <c r="K752" s="19"/>
      <c r="P752" s="19"/>
      <c r="U752" s="19"/>
    </row>
    <row r="753" spans="6:21" ht="15" customHeight="1" x14ac:dyDescent="0.25">
      <c r="F753" s="19"/>
      <c r="K753" s="19"/>
      <c r="P753" s="19"/>
      <c r="U753" s="19"/>
    </row>
    <row r="754" spans="6:21" ht="15" customHeight="1" x14ac:dyDescent="0.25">
      <c r="F754" s="19"/>
      <c r="K754" s="19"/>
      <c r="P754" s="19"/>
      <c r="U754" s="19"/>
    </row>
    <row r="755" spans="6:21" ht="15" customHeight="1" x14ac:dyDescent="0.25">
      <c r="F755" s="19"/>
      <c r="K755" s="19"/>
      <c r="P755" s="19"/>
      <c r="U755" s="19"/>
    </row>
    <row r="756" spans="6:21" ht="15" customHeight="1" x14ac:dyDescent="0.25">
      <c r="F756" s="19"/>
      <c r="K756" s="19"/>
      <c r="P756" s="19"/>
      <c r="U756" s="19"/>
    </row>
    <row r="757" spans="6:21" ht="15" customHeight="1" x14ac:dyDescent="0.25">
      <c r="F757" s="19"/>
      <c r="K757" s="19"/>
      <c r="P757" s="19"/>
      <c r="U757" s="19"/>
    </row>
    <row r="758" spans="6:21" ht="15" customHeight="1" x14ac:dyDescent="0.25">
      <c r="F758" s="19"/>
      <c r="K758" s="19"/>
      <c r="P758" s="19"/>
      <c r="U758" s="19"/>
    </row>
    <row r="759" spans="6:21" ht="15" customHeight="1" x14ac:dyDescent="0.25">
      <c r="F759" s="19"/>
      <c r="K759" s="19"/>
      <c r="P759" s="19"/>
      <c r="U759" s="19"/>
    </row>
    <row r="760" spans="6:21" ht="15" customHeight="1" x14ac:dyDescent="0.25">
      <c r="F760" s="19"/>
      <c r="K760" s="19"/>
      <c r="P760" s="19"/>
      <c r="U760" s="19"/>
    </row>
    <row r="761" spans="6:21" ht="15" customHeight="1" x14ac:dyDescent="0.25">
      <c r="F761" s="19"/>
      <c r="K761" s="19"/>
      <c r="P761" s="19"/>
      <c r="U761" s="19"/>
    </row>
    <row r="762" spans="6:21" ht="15" customHeight="1" x14ac:dyDescent="0.25">
      <c r="F762" s="19"/>
      <c r="K762" s="19"/>
      <c r="P762" s="19"/>
      <c r="U762" s="19"/>
    </row>
    <row r="763" spans="6:21" ht="15" customHeight="1" x14ac:dyDescent="0.25">
      <c r="F763" s="19"/>
      <c r="K763" s="19"/>
      <c r="P763" s="19"/>
      <c r="U763" s="19"/>
    </row>
    <row r="764" spans="6:21" ht="15" customHeight="1" x14ac:dyDescent="0.25">
      <c r="F764" s="19"/>
      <c r="K764" s="19"/>
      <c r="P764" s="19"/>
      <c r="U764" s="19"/>
    </row>
    <row r="765" spans="6:21" ht="15" customHeight="1" x14ac:dyDescent="0.25">
      <c r="F765" s="19"/>
      <c r="K765" s="19"/>
      <c r="P765" s="19"/>
      <c r="U765" s="19"/>
    </row>
    <row r="766" spans="6:21" ht="15" customHeight="1" x14ac:dyDescent="0.25">
      <c r="F766" s="19"/>
      <c r="K766" s="19"/>
      <c r="P766" s="19"/>
      <c r="U766" s="19"/>
    </row>
    <row r="767" spans="6:21" ht="15" customHeight="1" x14ac:dyDescent="0.25">
      <c r="F767" s="19"/>
      <c r="K767" s="19"/>
      <c r="P767" s="19"/>
      <c r="U767" s="19"/>
    </row>
    <row r="768" spans="6:21" ht="15" customHeight="1" x14ac:dyDescent="0.25">
      <c r="F768" s="19"/>
      <c r="K768" s="19"/>
      <c r="P768" s="19"/>
      <c r="U768" s="19"/>
    </row>
    <row r="769" spans="6:21" ht="15" customHeight="1" x14ac:dyDescent="0.25">
      <c r="F769" s="19"/>
      <c r="K769" s="19"/>
      <c r="P769" s="19"/>
      <c r="U769" s="19"/>
    </row>
    <row r="770" spans="6:21" ht="15" customHeight="1" x14ac:dyDescent="0.25">
      <c r="F770" s="19"/>
      <c r="K770" s="19"/>
      <c r="P770" s="19"/>
      <c r="U770" s="19"/>
    </row>
    <row r="771" spans="6:21" ht="15" customHeight="1" x14ac:dyDescent="0.25">
      <c r="F771" s="19"/>
      <c r="K771" s="19"/>
      <c r="P771" s="19"/>
      <c r="U771" s="19"/>
    </row>
    <row r="772" spans="6:21" ht="15" customHeight="1" x14ac:dyDescent="0.25">
      <c r="F772" s="19"/>
      <c r="K772" s="19"/>
      <c r="P772" s="19"/>
      <c r="U772" s="19"/>
    </row>
    <row r="773" spans="6:21" ht="15" customHeight="1" x14ac:dyDescent="0.25">
      <c r="F773" s="19"/>
      <c r="K773" s="19"/>
      <c r="P773" s="19"/>
      <c r="U773" s="19"/>
    </row>
    <row r="774" spans="6:21" ht="15" customHeight="1" x14ac:dyDescent="0.25">
      <c r="F774" s="19"/>
      <c r="K774" s="19"/>
      <c r="P774" s="19"/>
      <c r="U774" s="19"/>
    </row>
    <row r="775" spans="6:21" ht="15" customHeight="1" x14ac:dyDescent="0.25">
      <c r="F775" s="19"/>
      <c r="K775" s="19"/>
      <c r="P775" s="19"/>
      <c r="U775" s="19"/>
    </row>
    <row r="776" spans="6:21" ht="15" customHeight="1" x14ac:dyDescent="0.25">
      <c r="F776" s="19"/>
      <c r="K776" s="19"/>
      <c r="P776" s="19"/>
      <c r="U776" s="19"/>
    </row>
    <row r="777" spans="6:21" ht="15" customHeight="1" x14ac:dyDescent="0.25">
      <c r="F777" s="19"/>
      <c r="K777" s="19"/>
      <c r="P777" s="19"/>
      <c r="U777" s="19"/>
    </row>
    <row r="778" spans="6:21" ht="15" customHeight="1" x14ac:dyDescent="0.25">
      <c r="F778" s="19"/>
      <c r="K778" s="19"/>
      <c r="P778" s="19"/>
      <c r="U778" s="19"/>
    </row>
    <row r="779" spans="6:21" ht="15" customHeight="1" x14ac:dyDescent="0.25">
      <c r="F779" s="19"/>
      <c r="K779" s="19"/>
      <c r="P779" s="19"/>
      <c r="U779" s="19"/>
    </row>
    <row r="780" spans="6:21" ht="15" customHeight="1" x14ac:dyDescent="0.25">
      <c r="F780" s="19"/>
      <c r="K780" s="19"/>
      <c r="P780" s="19"/>
      <c r="U780" s="19"/>
    </row>
    <row r="781" spans="6:21" ht="15" customHeight="1" x14ac:dyDescent="0.25">
      <c r="F781" s="19"/>
      <c r="K781" s="19"/>
      <c r="P781" s="19"/>
      <c r="U781" s="19"/>
    </row>
    <row r="782" spans="6:21" ht="15" customHeight="1" x14ac:dyDescent="0.25">
      <c r="F782" s="19"/>
      <c r="K782" s="19"/>
      <c r="P782" s="19"/>
      <c r="U782" s="19"/>
    </row>
    <row r="783" spans="6:21" ht="15" customHeight="1" x14ac:dyDescent="0.25">
      <c r="F783" s="19"/>
      <c r="K783" s="19"/>
      <c r="P783" s="19"/>
      <c r="U783" s="19"/>
    </row>
    <row r="784" spans="6:21" ht="15" customHeight="1" x14ac:dyDescent="0.25">
      <c r="F784" s="19"/>
      <c r="K784" s="19"/>
      <c r="P784" s="19"/>
      <c r="U784" s="19"/>
    </row>
    <row r="785" spans="6:21" ht="15" customHeight="1" x14ac:dyDescent="0.25">
      <c r="F785" s="19"/>
      <c r="K785" s="19"/>
      <c r="P785" s="19"/>
      <c r="U785" s="19"/>
    </row>
    <row r="786" spans="6:21" ht="15" customHeight="1" x14ac:dyDescent="0.25">
      <c r="F786" s="19"/>
      <c r="K786" s="19"/>
      <c r="P786" s="19"/>
      <c r="U786" s="19"/>
    </row>
    <row r="787" spans="6:21" ht="15" customHeight="1" x14ac:dyDescent="0.25">
      <c r="F787" s="19"/>
      <c r="K787" s="19"/>
      <c r="P787" s="19"/>
      <c r="U787" s="19"/>
    </row>
    <row r="788" spans="6:21" ht="15" customHeight="1" x14ac:dyDescent="0.25">
      <c r="F788" s="19"/>
      <c r="K788" s="19"/>
      <c r="P788" s="19"/>
      <c r="U788" s="19"/>
    </row>
    <row r="789" spans="6:21" ht="15" customHeight="1" x14ac:dyDescent="0.25">
      <c r="F789" s="19"/>
      <c r="K789" s="19"/>
      <c r="P789" s="19"/>
      <c r="U789" s="19"/>
    </row>
    <row r="790" spans="6:21" ht="15" customHeight="1" x14ac:dyDescent="0.25">
      <c r="F790" s="19"/>
      <c r="K790" s="19"/>
      <c r="P790" s="19"/>
      <c r="U790" s="19"/>
    </row>
    <row r="791" spans="6:21" ht="15" customHeight="1" x14ac:dyDescent="0.25">
      <c r="F791" s="19"/>
      <c r="K791" s="19"/>
      <c r="P791" s="19"/>
      <c r="U791" s="19"/>
    </row>
    <row r="792" spans="6:21" ht="15" customHeight="1" x14ac:dyDescent="0.25">
      <c r="F792" s="19"/>
      <c r="K792" s="19"/>
      <c r="P792" s="19"/>
      <c r="U792" s="19"/>
    </row>
    <row r="793" spans="6:21" ht="15" customHeight="1" x14ac:dyDescent="0.25">
      <c r="F793" s="19"/>
      <c r="K793" s="19"/>
      <c r="P793" s="19"/>
      <c r="U793" s="19"/>
    </row>
    <row r="794" spans="6:21" ht="15" customHeight="1" x14ac:dyDescent="0.25">
      <c r="F794" s="19"/>
      <c r="K794" s="19"/>
      <c r="P794" s="19"/>
      <c r="U794" s="19"/>
    </row>
    <row r="795" spans="6:21" ht="15" customHeight="1" x14ac:dyDescent="0.25">
      <c r="F795" s="19"/>
      <c r="K795" s="19"/>
      <c r="P795" s="19"/>
      <c r="U795" s="19"/>
    </row>
    <row r="796" spans="6:21" ht="15" customHeight="1" x14ac:dyDescent="0.25">
      <c r="F796" s="19"/>
      <c r="K796" s="19"/>
      <c r="P796" s="19"/>
      <c r="U796" s="19"/>
    </row>
    <row r="797" spans="6:21" ht="15" customHeight="1" x14ac:dyDescent="0.25">
      <c r="F797" s="19"/>
      <c r="K797" s="19"/>
      <c r="P797" s="19"/>
      <c r="U797" s="19"/>
    </row>
    <row r="798" spans="6:21" ht="15" customHeight="1" x14ac:dyDescent="0.25">
      <c r="F798" s="19"/>
      <c r="K798" s="19"/>
      <c r="P798" s="19"/>
      <c r="U798" s="19"/>
    </row>
    <row r="799" spans="6:21" ht="15" customHeight="1" x14ac:dyDescent="0.25">
      <c r="F799" s="19"/>
      <c r="K799" s="19"/>
      <c r="P799" s="19"/>
      <c r="U799" s="19"/>
    </row>
    <row r="800" spans="6:21" ht="15" customHeight="1" x14ac:dyDescent="0.25">
      <c r="F800" s="19"/>
      <c r="K800" s="19"/>
      <c r="P800" s="19"/>
      <c r="U800" s="19"/>
    </row>
    <row r="801" spans="6:21" ht="15" customHeight="1" x14ac:dyDescent="0.25">
      <c r="F801" s="19"/>
      <c r="K801" s="19"/>
      <c r="P801" s="19"/>
      <c r="U801" s="19"/>
    </row>
    <row r="802" spans="6:21" ht="15" customHeight="1" x14ac:dyDescent="0.25">
      <c r="F802" s="19"/>
      <c r="K802" s="19"/>
      <c r="P802" s="19"/>
      <c r="U802" s="19"/>
    </row>
    <row r="803" spans="6:21" ht="15" customHeight="1" x14ac:dyDescent="0.25">
      <c r="F803" s="19"/>
      <c r="K803" s="19"/>
      <c r="P803" s="19"/>
      <c r="U803" s="19"/>
    </row>
    <row r="804" spans="6:21" ht="15" customHeight="1" x14ac:dyDescent="0.25">
      <c r="F804" s="19"/>
      <c r="K804" s="19"/>
      <c r="P804" s="19"/>
      <c r="U804" s="19"/>
    </row>
    <row r="805" spans="6:21" ht="15" customHeight="1" x14ac:dyDescent="0.25">
      <c r="F805" s="19"/>
      <c r="K805" s="19"/>
      <c r="P805" s="19"/>
      <c r="U805" s="19"/>
    </row>
    <row r="806" spans="6:21" ht="15" customHeight="1" x14ac:dyDescent="0.25">
      <c r="F806" s="19"/>
      <c r="K806" s="19"/>
      <c r="P806" s="19"/>
      <c r="U806" s="19"/>
    </row>
    <row r="807" spans="6:21" ht="15" customHeight="1" x14ac:dyDescent="0.25">
      <c r="F807" s="19"/>
      <c r="K807" s="19"/>
      <c r="P807" s="19"/>
      <c r="U807" s="19"/>
    </row>
    <row r="808" spans="6:21" ht="15" customHeight="1" x14ac:dyDescent="0.25">
      <c r="F808" s="19"/>
      <c r="K808" s="19"/>
      <c r="P808" s="19"/>
      <c r="U808" s="19"/>
    </row>
    <row r="809" spans="6:21" ht="15" customHeight="1" x14ac:dyDescent="0.25">
      <c r="F809" s="19"/>
      <c r="K809" s="19"/>
      <c r="P809" s="19"/>
      <c r="U809" s="19"/>
    </row>
    <row r="810" spans="6:21" ht="15" customHeight="1" x14ac:dyDescent="0.25">
      <c r="F810" s="19"/>
      <c r="K810" s="19"/>
      <c r="P810" s="19"/>
      <c r="U810" s="19"/>
    </row>
    <row r="811" spans="6:21" ht="15" customHeight="1" x14ac:dyDescent="0.25">
      <c r="F811" s="19"/>
      <c r="K811" s="19"/>
      <c r="P811" s="19"/>
      <c r="U811" s="19"/>
    </row>
    <row r="812" spans="6:21" ht="15" customHeight="1" x14ac:dyDescent="0.25">
      <c r="F812" s="19"/>
      <c r="K812" s="19"/>
      <c r="P812" s="19"/>
      <c r="U812" s="19"/>
    </row>
    <row r="813" spans="6:21" ht="15" customHeight="1" x14ac:dyDescent="0.25">
      <c r="F813" s="19"/>
      <c r="K813" s="19"/>
      <c r="P813" s="19"/>
      <c r="U813" s="19"/>
    </row>
    <row r="814" spans="6:21" ht="15" customHeight="1" x14ac:dyDescent="0.25">
      <c r="F814" s="19"/>
      <c r="K814" s="19"/>
      <c r="P814" s="19"/>
      <c r="U814" s="19"/>
    </row>
    <row r="815" spans="6:21" ht="15" customHeight="1" x14ac:dyDescent="0.25">
      <c r="F815" s="19"/>
      <c r="K815" s="19"/>
      <c r="P815" s="19"/>
      <c r="U815" s="19"/>
    </row>
    <row r="816" spans="6:21" ht="15" customHeight="1" x14ac:dyDescent="0.25">
      <c r="F816" s="19"/>
      <c r="K816" s="19"/>
      <c r="P816" s="19"/>
      <c r="U816" s="19"/>
    </row>
    <row r="817" spans="6:21" ht="15" customHeight="1" x14ac:dyDescent="0.25">
      <c r="F817" s="19"/>
      <c r="K817" s="19"/>
      <c r="P817" s="19"/>
      <c r="U817" s="19"/>
    </row>
    <row r="818" spans="6:21" ht="15" customHeight="1" x14ac:dyDescent="0.25">
      <c r="F818" s="19"/>
      <c r="K818" s="19"/>
      <c r="P818" s="19"/>
      <c r="U818" s="19"/>
    </row>
    <row r="819" spans="6:21" ht="15" customHeight="1" x14ac:dyDescent="0.25">
      <c r="F819" s="19"/>
      <c r="K819" s="19"/>
      <c r="P819" s="19"/>
      <c r="U819" s="19"/>
    </row>
    <row r="820" spans="6:21" ht="15" customHeight="1" x14ac:dyDescent="0.25">
      <c r="F820" s="19"/>
      <c r="K820" s="19"/>
      <c r="P820" s="19"/>
      <c r="U820" s="19"/>
    </row>
    <row r="821" spans="6:21" ht="15" customHeight="1" x14ac:dyDescent="0.25">
      <c r="F821" s="19"/>
      <c r="K821" s="19"/>
      <c r="P821" s="19"/>
      <c r="U821" s="19"/>
    </row>
    <row r="822" spans="6:21" ht="15" customHeight="1" x14ac:dyDescent="0.25">
      <c r="F822" s="19"/>
      <c r="K822" s="19"/>
      <c r="P822" s="19"/>
      <c r="U822" s="19"/>
    </row>
    <row r="823" spans="6:21" ht="15" customHeight="1" x14ac:dyDescent="0.25">
      <c r="F823" s="19"/>
      <c r="K823" s="19"/>
      <c r="P823" s="19"/>
      <c r="U823" s="19"/>
    </row>
    <row r="824" spans="6:21" ht="15" customHeight="1" x14ac:dyDescent="0.25">
      <c r="F824" s="19"/>
      <c r="K824" s="19"/>
      <c r="P824" s="19"/>
      <c r="U824" s="19"/>
    </row>
    <row r="825" spans="6:21" ht="15" customHeight="1" x14ac:dyDescent="0.25">
      <c r="F825" s="19"/>
      <c r="K825" s="19"/>
      <c r="P825" s="19"/>
      <c r="U825" s="19"/>
    </row>
    <row r="826" spans="6:21" ht="15" customHeight="1" x14ac:dyDescent="0.25">
      <c r="F826" s="19"/>
      <c r="K826" s="19"/>
      <c r="P826" s="19"/>
      <c r="U826" s="19"/>
    </row>
    <row r="827" spans="6:21" ht="15" customHeight="1" x14ac:dyDescent="0.25">
      <c r="F827" s="19"/>
      <c r="K827" s="19"/>
      <c r="P827" s="19"/>
      <c r="U827" s="19"/>
    </row>
    <row r="828" spans="6:21" ht="15" customHeight="1" x14ac:dyDescent="0.25">
      <c r="F828" s="19"/>
      <c r="K828" s="19"/>
      <c r="P828" s="19"/>
      <c r="U828" s="19"/>
    </row>
    <row r="829" spans="6:21" ht="15" customHeight="1" x14ac:dyDescent="0.25">
      <c r="F829" s="19"/>
      <c r="K829" s="19"/>
      <c r="P829" s="19"/>
      <c r="U829" s="19"/>
    </row>
    <row r="830" spans="6:21" ht="15" customHeight="1" x14ac:dyDescent="0.25">
      <c r="F830" s="19"/>
      <c r="K830" s="19"/>
      <c r="P830" s="19"/>
      <c r="U830" s="19"/>
    </row>
    <row r="831" spans="6:21" ht="15" customHeight="1" x14ac:dyDescent="0.25">
      <c r="F831" s="19"/>
      <c r="K831" s="19"/>
      <c r="P831" s="19"/>
      <c r="U831" s="19"/>
    </row>
    <row r="832" spans="6:21" ht="15" customHeight="1" x14ac:dyDescent="0.25">
      <c r="F832" s="19"/>
      <c r="K832" s="19"/>
      <c r="P832" s="19"/>
      <c r="U832" s="19"/>
    </row>
    <row r="833" spans="6:21" ht="15" customHeight="1" x14ac:dyDescent="0.25">
      <c r="F833" s="19"/>
      <c r="K833" s="19"/>
      <c r="P833" s="19"/>
      <c r="U833" s="19"/>
    </row>
    <row r="834" spans="6:21" ht="15" customHeight="1" x14ac:dyDescent="0.25">
      <c r="F834" s="19"/>
      <c r="K834" s="19"/>
      <c r="P834" s="19"/>
      <c r="U834" s="19"/>
    </row>
    <row r="835" spans="6:21" ht="15" customHeight="1" x14ac:dyDescent="0.25">
      <c r="F835" s="19"/>
      <c r="K835" s="19"/>
      <c r="P835" s="19"/>
      <c r="U835" s="19"/>
    </row>
    <row r="836" spans="6:21" ht="15" customHeight="1" x14ac:dyDescent="0.25">
      <c r="F836" s="19"/>
      <c r="K836" s="19"/>
      <c r="P836" s="19"/>
      <c r="U836" s="19"/>
    </row>
    <row r="837" spans="6:21" ht="15" customHeight="1" x14ac:dyDescent="0.25">
      <c r="F837" s="19"/>
      <c r="K837" s="19"/>
      <c r="P837" s="19"/>
      <c r="U837" s="19"/>
    </row>
    <row r="838" spans="6:21" ht="15" customHeight="1" x14ac:dyDescent="0.25">
      <c r="F838" s="19"/>
      <c r="K838" s="19"/>
      <c r="P838" s="19"/>
      <c r="U838" s="19"/>
    </row>
    <row r="839" spans="6:21" ht="15" customHeight="1" x14ac:dyDescent="0.25">
      <c r="F839" s="19"/>
      <c r="K839" s="19"/>
      <c r="P839" s="19"/>
      <c r="U839" s="19"/>
    </row>
    <row r="840" spans="6:21" ht="15" customHeight="1" x14ac:dyDescent="0.25">
      <c r="F840" s="19"/>
      <c r="K840" s="19"/>
      <c r="P840" s="19"/>
      <c r="U840" s="19"/>
    </row>
    <row r="841" spans="6:21" ht="15" customHeight="1" x14ac:dyDescent="0.25">
      <c r="F841" s="19"/>
      <c r="K841" s="19"/>
      <c r="P841" s="19"/>
      <c r="U841" s="19"/>
    </row>
    <row r="842" spans="6:21" ht="15" customHeight="1" x14ac:dyDescent="0.25">
      <c r="F842" s="19"/>
      <c r="K842" s="19"/>
      <c r="P842" s="19"/>
      <c r="U842" s="19"/>
    </row>
    <row r="843" spans="6:21" ht="15" customHeight="1" x14ac:dyDescent="0.25">
      <c r="F843" s="19"/>
      <c r="K843" s="19"/>
      <c r="P843" s="19"/>
      <c r="U843" s="19"/>
    </row>
    <row r="844" spans="6:21" ht="15" customHeight="1" x14ac:dyDescent="0.25">
      <c r="F844" s="19"/>
      <c r="K844" s="19"/>
      <c r="P844" s="19"/>
      <c r="U844" s="19"/>
    </row>
    <row r="845" spans="6:21" ht="15" customHeight="1" x14ac:dyDescent="0.25">
      <c r="F845" s="19"/>
      <c r="K845" s="19"/>
      <c r="P845" s="19"/>
      <c r="U845" s="19"/>
    </row>
    <row r="846" spans="6:21" ht="15" customHeight="1" x14ac:dyDescent="0.25">
      <c r="F846" s="19"/>
      <c r="K846" s="19"/>
      <c r="P846" s="19"/>
      <c r="U846" s="19"/>
    </row>
    <row r="847" spans="6:21" ht="15" customHeight="1" x14ac:dyDescent="0.25">
      <c r="F847" s="19"/>
      <c r="K847" s="19"/>
      <c r="P847" s="19"/>
      <c r="U847" s="19"/>
    </row>
    <row r="848" spans="6:21" ht="15" customHeight="1" x14ac:dyDescent="0.25">
      <c r="F848" s="19"/>
      <c r="K848" s="19"/>
      <c r="P848" s="19"/>
      <c r="U848" s="19"/>
    </row>
    <row r="849" spans="6:21" ht="15" customHeight="1" x14ac:dyDescent="0.25">
      <c r="F849" s="19"/>
      <c r="K849" s="19"/>
      <c r="P849" s="19"/>
      <c r="U849" s="19"/>
    </row>
    <row r="850" spans="6:21" ht="15" customHeight="1" x14ac:dyDescent="0.25">
      <c r="F850" s="19"/>
      <c r="K850" s="19"/>
      <c r="P850" s="19"/>
      <c r="U850" s="19"/>
    </row>
    <row r="851" spans="6:21" ht="15" customHeight="1" x14ac:dyDescent="0.25">
      <c r="F851" s="19"/>
      <c r="K851" s="19"/>
      <c r="P851" s="19"/>
      <c r="U851" s="19"/>
    </row>
    <row r="852" spans="6:21" ht="15" customHeight="1" x14ac:dyDescent="0.25">
      <c r="F852" s="19"/>
      <c r="K852" s="19"/>
      <c r="P852" s="19"/>
      <c r="U852" s="19"/>
    </row>
    <row r="853" spans="6:21" ht="15" customHeight="1" x14ac:dyDescent="0.25">
      <c r="F853" s="19"/>
      <c r="K853" s="19"/>
      <c r="P853" s="19"/>
      <c r="U853" s="19"/>
    </row>
    <row r="854" spans="6:21" ht="15" customHeight="1" x14ac:dyDescent="0.25">
      <c r="F854" s="19"/>
      <c r="K854" s="19"/>
      <c r="P854" s="19"/>
      <c r="U854" s="19"/>
    </row>
    <row r="855" spans="6:21" ht="15" customHeight="1" x14ac:dyDescent="0.25">
      <c r="F855" s="19"/>
      <c r="K855" s="19"/>
      <c r="P855" s="19"/>
      <c r="U855" s="19"/>
    </row>
    <row r="856" spans="6:21" ht="15" customHeight="1" x14ac:dyDescent="0.25">
      <c r="F856" s="19"/>
      <c r="K856" s="19"/>
      <c r="P856" s="19"/>
      <c r="U856" s="19"/>
    </row>
    <row r="857" spans="6:21" ht="15" customHeight="1" x14ac:dyDescent="0.25">
      <c r="F857" s="19"/>
      <c r="K857" s="19"/>
      <c r="P857" s="19"/>
      <c r="U857" s="19"/>
    </row>
    <row r="858" spans="6:21" ht="15" customHeight="1" x14ac:dyDescent="0.25">
      <c r="F858" s="19"/>
      <c r="K858" s="19"/>
      <c r="P858" s="19"/>
      <c r="U858" s="19"/>
    </row>
    <row r="859" spans="6:21" ht="15" customHeight="1" x14ac:dyDescent="0.25">
      <c r="F859" s="19"/>
      <c r="K859" s="19"/>
      <c r="P859" s="19"/>
      <c r="U859" s="19"/>
    </row>
    <row r="860" spans="6:21" ht="15" customHeight="1" x14ac:dyDescent="0.25">
      <c r="F860" s="19"/>
      <c r="K860" s="19"/>
      <c r="P860" s="19"/>
      <c r="U860" s="19"/>
    </row>
    <row r="861" spans="6:21" ht="15" customHeight="1" x14ac:dyDescent="0.25">
      <c r="F861" s="19"/>
      <c r="K861" s="19"/>
      <c r="P861" s="19"/>
      <c r="U861" s="19"/>
    </row>
    <row r="862" spans="6:21" ht="15" customHeight="1" x14ac:dyDescent="0.25">
      <c r="F862" s="19"/>
      <c r="K862" s="19"/>
      <c r="P862" s="19"/>
      <c r="U862" s="19"/>
    </row>
    <row r="863" spans="6:21" ht="15" customHeight="1" x14ac:dyDescent="0.25">
      <c r="F863" s="19"/>
      <c r="K863" s="19"/>
      <c r="P863" s="19"/>
      <c r="U863" s="19"/>
    </row>
    <row r="864" spans="6:21" ht="15" customHeight="1" x14ac:dyDescent="0.25">
      <c r="F864" s="19"/>
      <c r="K864" s="19"/>
      <c r="P864" s="19"/>
      <c r="U864" s="19"/>
    </row>
    <row r="865" spans="6:21" ht="15" customHeight="1" x14ac:dyDescent="0.25">
      <c r="F865" s="19"/>
      <c r="K865" s="19"/>
      <c r="P865" s="19"/>
      <c r="U865" s="19"/>
    </row>
    <row r="866" spans="6:21" ht="15" customHeight="1" x14ac:dyDescent="0.25">
      <c r="F866" s="19"/>
      <c r="K866" s="19"/>
      <c r="P866" s="19"/>
      <c r="U866" s="19"/>
    </row>
    <row r="867" spans="6:21" ht="15" customHeight="1" x14ac:dyDescent="0.25">
      <c r="F867" s="19"/>
      <c r="K867" s="19"/>
      <c r="P867" s="19"/>
      <c r="U867" s="19"/>
    </row>
    <row r="868" spans="6:21" ht="15" customHeight="1" x14ac:dyDescent="0.25">
      <c r="F868" s="19"/>
      <c r="K868" s="19"/>
      <c r="P868" s="19"/>
      <c r="U868" s="19"/>
    </row>
    <row r="869" spans="6:21" ht="15" customHeight="1" x14ac:dyDescent="0.25">
      <c r="F869" s="19"/>
      <c r="K869" s="19"/>
      <c r="P869" s="19"/>
      <c r="U869" s="19"/>
    </row>
    <row r="870" spans="6:21" ht="15" customHeight="1" x14ac:dyDescent="0.25">
      <c r="F870" s="19"/>
      <c r="K870" s="19"/>
      <c r="P870" s="19"/>
      <c r="U870" s="19"/>
    </row>
    <row r="871" spans="6:21" ht="15" customHeight="1" x14ac:dyDescent="0.25">
      <c r="F871" s="19"/>
      <c r="K871" s="19"/>
      <c r="P871" s="19"/>
      <c r="U871" s="19"/>
    </row>
    <row r="872" spans="6:21" ht="15" customHeight="1" x14ac:dyDescent="0.25">
      <c r="F872" s="19"/>
      <c r="K872" s="19"/>
      <c r="P872" s="19"/>
      <c r="U872" s="19"/>
    </row>
    <row r="873" spans="6:21" ht="15" customHeight="1" x14ac:dyDescent="0.25">
      <c r="F873" s="19"/>
      <c r="K873" s="19"/>
      <c r="P873" s="19"/>
      <c r="U873" s="19"/>
    </row>
    <row r="874" spans="6:21" ht="15" customHeight="1" x14ac:dyDescent="0.25">
      <c r="F874" s="19"/>
      <c r="K874" s="19"/>
      <c r="P874" s="19"/>
      <c r="U874" s="19"/>
    </row>
    <row r="875" spans="6:21" ht="15" customHeight="1" x14ac:dyDescent="0.25">
      <c r="F875" s="19"/>
      <c r="K875" s="19"/>
      <c r="P875" s="19"/>
      <c r="U875" s="19"/>
    </row>
    <row r="876" spans="6:21" ht="15" customHeight="1" x14ac:dyDescent="0.25">
      <c r="F876" s="19"/>
      <c r="K876" s="19"/>
      <c r="P876" s="19"/>
      <c r="U876" s="19"/>
    </row>
    <row r="877" spans="6:21" ht="15" customHeight="1" x14ac:dyDescent="0.25">
      <c r="F877" s="19"/>
      <c r="K877" s="19"/>
      <c r="P877" s="19"/>
      <c r="U877" s="19"/>
    </row>
    <row r="878" spans="6:21" ht="15" customHeight="1" x14ac:dyDescent="0.25">
      <c r="F878" s="19"/>
      <c r="K878" s="19"/>
      <c r="P878" s="19"/>
      <c r="U878" s="19"/>
    </row>
    <row r="879" spans="6:21" ht="15" customHeight="1" x14ac:dyDescent="0.25">
      <c r="F879" s="19"/>
      <c r="K879" s="19"/>
      <c r="P879" s="19"/>
      <c r="U879" s="19"/>
    </row>
    <row r="880" spans="6:21" ht="15" customHeight="1" x14ac:dyDescent="0.25">
      <c r="F880" s="19"/>
      <c r="K880" s="19"/>
      <c r="P880" s="19"/>
      <c r="U880" s="19"/>
    </row>
    <row r="881" spans="6:21" ht="15" customHeight="1" x14ac:dyDescent="0.25">
      <c r="F881" s="19"/>
      <c r="K881" s="19"/>
      <c r="P881" s="19"/>
      <c r="U881" s="19"/>
    </row>
    <row r="882" spans="6:21" ht="15" customHeight="1" x14ac:dyDescent="0.25">
      <c r="F882" s="19"/>
      <c r="K882" s="19"/>
      <c r="P882" s="19"/>
      <c r="U882" s="19"/>
    </row>
    <row r="883" spans="6:21" ht="15" customHeight="1" x14ac:dyDescent="0.25">
      <c r="F883" s="19"/>
      <c r="K883" s="19"/>
      <c r="P883" s="19"/>
      <c r="U883" s="19"/>
    </row>
    <row r="884" spans="6:21" ht="15" customHeight="1" x14ac:dyDescent="0.25">
      <c r="F884" s="19"/>
      <c r="K884" s="19"/>
      <c r="P884" s="19"/>
      <c r="U884" s="19"/>
    </row>
    <row r="885" spans="6:21" ht="15" customHeight="1" x14ac:dyDescent="0.25">
      <c r="F885" s="19"/>
      <c r="K885" s="19"/>
      <c r="P885" s="19"/>
      <c r="U885" s="19"/>
    </row>
    <row r="886" spans="6:21" ht="15" customHeight="1" x14ac:dyDescent="0.25">
      <c r="F886" s="19"/>
      <c r="K886" s="19"/>
      <c r="P886" s="19"/>
      <c r="U886" s="19"/>
    </row>
    <row r="887" spans="6:21" ht="15" customHeight="1" x14ac:dyDescent="0.25">
      <c r="F887" s="19"/>
      <c r="K887" s="19"/>
      <c r="P887" s="19"/>
      <c r="U887" s="19"/>
    </row>
    <row r="888" spans="6:21" ht="15" customHeight="1" x14ac:dyDescent="0.25">
      <c r="F888" s="19"/>
      <c r="K888" s="19"/>
      <c r="P888" s="19"/>
      <c r="U888" s="19"/>
    </row>
    <row r="889" spans="6:21" ht="15" customHeight="1" x14ac:dyDescent="0.25">
      <c r="F889" s="19"/>
      <c r="K889" s="19"/>
      <c r="P889" s="19"/>
      <c r="U889" s="19"/>
    </row>
    <row r="890" spans="6:21" ht="15" customHeight="1" x14ac:dyDescent="0.25">
      <c r="F890" s="19"/>
      <c r="K890" s="19"/>
      <c r="P890" s="19"/>
      <c r="U890" s="19"/>
    </row>
    <row r="891" spans="6:21" ht="15" customHeight="1" x14ac:dyDescent="0.25">
      <c r="F891" s="19"/>
      <c r="K891" s="19"/>
      <c r="P891" s="19"/>
      <c r="U891" s="19"/>
    </row>
    <row r="892" spans="6:21" ht="15" customHeight="1" x14ac:dyDescent="0.25">
      <c r="F892" s="19"/>
      <c r="K892" s="19"/>
      <c r="P892" s="19"/>
      <c r="U892" s="19"/>
    </row>
    <row r="893" spans="6:21" ht="15" customHeight="1" x14ac:dyDescent="0.25">
      <c r="F893" s="19"/>
      <c r="K893" s="19"/>
      <c r="P893" s="19"/>
      <c r="U893" s="19"/>
    </row>
    <row r="894" spans="6:21" ht="15" customHeight="1" x14ac:dyDescent="0.25">
      <c r="F894" s="19"/>
      <c r="K894" s="19"/>
      <c r="P894" s="19"/>
      <c r="U894" s="19"/>
    </row>
    <row r="895" spans="6:21" ht="15" customHeight="1" x14ac:dyDescent="0.25">
      <c r="F895" s="19"/>
      <c r="K895" s="19"/>
      <c r="P895" s="19"/>
      <c r="U895" s="19"/>
    </row>
    <row r="896" spans="6:21" ht="15" customHeight="1" x14ac:dyDescent="0.25">
      <c r="F896" s="19"/>
      <c r="K896" s="19"/>
      <c r="P896" s="19"/>
      <c r="U896" s="19"/>
    </row>
    <row r="897" spans="6:21" ht="15" customHeight="1" x14ac:dyDescent="0.25">
      <c r="F897" s="19"/>
      <c r="K897" s="19"/>
      <c r="P897" s="19"/>
      <c r="U897" s="19"/>
    </row>
    <row r="898" spans="6:21" ht="15" customHeight="1" x14ac:dyDescent="0.25">
      <c r="F898" s="19"/>
      <c r="K898" s="19"/>
      <c r="P898" s="19"/>
      <c r="U898" s="19"/>
    </row>
    <row r="899" spans="6:21" ht="15" customHeight="1" x14ac:dyDescent="0.25">
      <c r="F899" s="19"/>
      <c r="K899" s="19"/>
      <c r="P899" s="19"/>
      <c r="U899" s="19"/>
    </row>
    <row r="900" spans="6:21" ht="15" customHeight="1" x14ac:dyDescent="0.25">
      <c r="F900" s="19"/>
      <c r="K900" s="19"/>
      <c r="P900" s="19"/>
      <c r="U900" s="19"/>
    </row>
    <row r="901" spans="6:21" ht="15" customHeight="1" x14ac:dyDescent="0.25">
      <c r="F901" s="19"/>
      <c r="K901" s="19"/>
      <c r="P901" s="19"/>
      <c r="U901" s="19"/>
    </row>
    <row r="902" spans="6:21" ht="15" customHeight="1" x14ac:dyDescent="0.25">
      <c r="F902" s="19"/>
      <c r="K902" s="19"/>
      <c r="P902" s="19"/>
      <c r="U902" s="19"/>
    </row>
    <row r="903" spans="6:21" ht="15" customHeight="1" x14ac:dyDescent="0.25">
      <c r="F903" s="19"/>
      <c r="K903" s="19"/>
      <c r="P903" s="19"/>
      <c r="U903" s="19"/>
    </row>
    <row r="904" spans="6:21" ht="15" customHeight="1" x14ac:dyDescent="0.25">
      <c r="F904" s="19"/>
      <c r="K904" s="19"/>
      <c r="P904" s="19"/>
      <c r="U904" s="19"/>
    </row>
    <row r="905" spans="6:21" ht="15" customHeight="1" x14ac:dyDescent="0.25">
      <c r="F905" s="19"/>
      <c r="K905" s="19"/>
      <c r="P905" s="19"/>
      <c r="U905" s="19"/>
    </row>
    <row r="906" spans="6:21" ht="15" customHeight="1" x14ac:dyDescent="0.25">
      <c r="F906" s="19"/>
      <c r="K906" s="19"/>
      <c r="P906" s="19"/>
      <c r="U906" s="19"/>
    </row>
    <row r="907" spans="6:21" ht="15" customHeight="1" x14ac:dyDescent="0.25">
      <c r="F907" s="19"/>
      <c r="K907" s="19"/>
      <c r="P907" s="19"/>
      <c r="U907" s="19"/>
    </row>
    <row r="908" spans="6:21" ht="15" customHeight="1" x14ac:dyDescent="0.25">
      <c r="F908" s="19"/>
      <c r="K908" s="19"/>
      <c r="P908" s="19"/>
      <c r="U908" s="19"/>
    </row>
    <row r="909" spans="6:21" ht="15" customHeight="1" x14ac:dyDescent="0.25">
      <c r="F909" s="19"/>
      <c r="K909" s="19"/>
      <c r="P909" s="19"/>
      <c r="U909" s="19"/>
    </row>
    <row r="910" spans="6:21" ht="15" customHeight="1" x14ac:dyDescent="0.25">
      <c r="F910" s="19"/>
      <c r="K910" s="19"/>
      <c r="P910" s="19"/>
      <c r="U910" s="19"/>
    </row>
    <row r="911" spans="6:21" ht="15" customHeight="1" x14ac:dyDescent="0.25">
      <c r="F911" s="19"/>
      <c r="K911" s="19"/>
      <c r="P911" s="19"/>
      <c r="U911" s="19"/>
    </row>
    <row r="912" spans="6:21" ht="15" customHeight="1" x14ac:dyDescent="0.25">
      <c r="F912" s="19"/>
      <c r="K912" s="19"/>
      <c r="P912" s="19"/>
      <c r="U912" s="19"/>
    </row>
    <row r="913" spans="6:21" ht="15" customHeight="1" x14ac:dyDescent="0.25">
      <c r="F913" s="19"/>
      <c r="K913" s="19"/>
      <c r="P913" s="19"/>
      <c r="U913" s="19"/>
    </row>
    <row r="914" spans="6:21" ht="15" customHeight="1" x14ac:dyDescent="0.25">
      <c r="F914" s="19"/>
      <c r="K914" s="19"/>
      <c r="P914" s="19"/>
      <c r="U914" s="19"/>
    </row>
    <row r="915" spans="6:21" ht="15" customHeight="1" x14ac:dyDescent="0.25">
      <c r="F915" s="19"/>
      <c r="K915" s="19"/>
      <c r="P915" s="19"/>
      <c r="U915" s="19"/>
    </row>
    <row r="916" spans="6:21" ht="15" customHeight="1" x14ac:dyDescent="0.25">
      <c r="F916" s="19"/>
      <c r="K916" s="19"/>
      <c r="P916" s="19"/>
      <c r="U916" s="19"/>
    </row>
    <row r="917" spans="6:21" ht="15" customHeight="1" x14ac:dyDescent="0.25">
      <c r="F917" s="19"/>
      <c r="K917" s="19"/>
      <c r="P917" s="19"/>
      <c r="U917" s="19"/>
    </row>
    <row r="918" spans="6:21" ht="15" customHeight="1" x14ac:dyDescent="0.25">
      <c r="F918" s="19"/>
      <c r="K918" s="19"/>
      <c r="P918" s="19"/>
      <c r="U918" s="19"/>
    </row>
    <row r="919" spans="6:21" ht="15" customHeight="1" x14ac:dyDescent="0.25">
      <c r="F919" s="19"/>
      <c r="K919" s="19"/>
      <c r="P919" s="19"/>
      <c r="U919" s="19"/>
    </row>
    <row r="920" spans="6:21" ht="15" customHeight="1" x14ac:dyDescent="0.25">
      <c r="F920" s="19"/>
      <c r="K920" s="19"/>
      <c r="P920" s="19"/>
      <c r="U920" s="19"/>
    </row>
    <row r="921" spans="6:21" ht="15" customHeight="1" x14ac:dyDescent="0.25">
      <c r="F921" s="19"/>
      <c r="K921" s="19"/>
      <c r="P921" s="19"/>
      <c r="U921" s="19"/>
    </row>
    <row r="922" spans="6:21" ht="15" customHeight="1" x14ac:dyDescent="0.25">
      <c r="F922" s="19"/>
      <c r="K922" s="19"/>
      <c r="P922" s="19"/>
      <c r="U922" s="19"/>
    </row>
    <row r="923" spans="6:21" ht="15" customHeight="1" x14ac:dyDescent="0.25">
      <c r="F923" s="19"/>
      <c r="K923" s="19"/>
      <c r="P923" s="19"/>
      <c r="U923" s="19"/>
    </row>
    <row r="924" spans="6:21" ht="15" customHeight="1" x14ac:dyDescent="0.25">
      <c r="F924" s="19"/>
      <c r="K924" s="19"/>
      <c r="P924" s="19"/>
      <c r="U924" s="19"/>
    </row>
    <row r="925" spans="6:21" ht="15" customHeight="1" x14ac:dyDescent="0.25">
      <c r="F925" s="19"/>
      <c r="K925" s="19"/>
      <c r="P925" s="19"/>
      <c r="U925" s="19"/>
    </row>
    <row r="926" spans="6:21" ht="15" customHeight="1" x14ac:dyDescent="0.25">
      <c r="F926" s="19"/>
      <c r="K926" s="19"/>
      <c r="P926" s="19"/>
      <c r="U926" s="19"/>
    </row>
    <row r="927" spans="6:21" ht="15" customHeight="1" x14ac:dyDescent="0.25">
      <c r="F927" s="19"/>
      <c r="K927" s="19"/>
      <c r="P927" s="19"/>
      <c r="U927" s="19"/>
    </row>
    <row r="928" spans="6:21" ht="15" customHeight="1" x14ac:dyDescent="0.25">
      <c r="F928" s="19"/>
      <c r="K928" s="19"/>
      <c r="P928" s="19"/>
      <c r="U928" s="19"/>
    </row>
    <row r="929" spans="6:21" ht="15" customHeight="1" x14ac:dyDescent="0.25">
      <c r="F929" s="19"/>
      <c r="K929" s="19"/>
      <c r="P929" s="19"/>
      <c r="U929" s="19"/>
    </row>
    <row r="930" spans="6:21" ht="15" customHeight="1" x14ac:dyDescent="0.25">
      <c r="F930" s="19"/>
      <c r="K930" s="19"/>
      <c r="P930" s="19"/>
      <c r="U930" s="19"/>
    </row>
    <row r="931" spans="6:21" ht="15" customHeight="1" x14ac:dyDescent="0.25">
      <c r="F931" s="19"/>
      <c r="K931" s="19"/>
      <c r="P931" s="19"/>
      <c r="U931" s="19"/>
    </row>
    <row r="932" spans="6:21" ht="15" customHeight="1" x14ac:dyDescent="0.25">
      <c r="F932" s="19"/>
      <c r="K932" s="19"/>
      <c r="P932" s="19"/>
      <c r="U932" s="19"/>
    </row>
    <row r="933" spans="6:21" ht="15" customHeight="1" x14ac:dyDescent="0.25">
      <c r="F933" s="19"/>
      <c r="K933" s="19"/>
      <c r="P933" s="19"/>
      <c r="U933" s="19"/>
    </row>
    <row r="934" spans="6:21" ht="15" customHeight="1" x14ac:dyDescent="0.25">
      <c r="F934" s="19"/>
      <c r="K934" s="19"/>
      <c r="P934" s="19"/>
      <c r="U934" s="19"/>
    </row>
    <row r="935" spans="6:21" ht="15" customHeight="1" x14ac:dyDescent="0.25">
      <c r="F935" s="19"/>
      <c r="K935" s="19"/>
      <c r="P935" s="19"/>
      <c r="U935" s="19"/>
    </row>
    <row r="936" spans="6:21" ht="15" customHeight="1" x14ac:dyDescent="0.25">
      <c r="F936" s="19"/>
      <c r="K936" s="19"/>
      <c r="P936" s="19"/>
      <c r="U936" s="19"/>
    </row>
    <row r="937" spans="6:21" ht="15" customHeight="1" x14ac:dyDescent="0.25">
      <c r="F937" s="19"/>
      <c r="K937" s="19"/>
      <c r="P937" s="19"/>
      <c r="U937" s="19"/>
    </row>
    <row r="938" spans="6:21" ht="15" customHeight="1" x14ac:dyDescent="0.25">
      <c r="F938" s="19"/>
      <c r="K938" s="19"/>
      <c r="P938" s="19"/>
      <c r="U938" s="19"/>
    </row>
    <row r="939" spans="6:21" ht="15" customHeight="1" x14ac:dyDescent="0.25">
      <c r="F939" s="19"/>
      <c r="K939" s="19"/>
      <c r="P939" s="19"/>
      <c r="U939" s="19"/>
    </row>
    <row r="940" spans="6:21" ht="15" customHeight="1" x14ac:dyDescent="0.25">
      <c r="F940" s="19"/>
      <c r="K940" s="19"/>
      <c r="P940" s="19"/>
      <c r="U940" s="19"/>
    </row>
    <row r="941" spans="6:21" ht="15" customHeight="1" x14ac:dyDescent="0.25">
      <c r="F941" s="19"/>
      <c r="K941" s="19"/>
      <c r="P941" s="19"/>
      <c r="U941" s="19"/>
    </row>
    <row r="942" spans="6:21" ht="15" customHeight="1" x14ac:dyDescent="0.25">
      <c r="F942" s="19"/>
      <c r="K942" s="19"/>
      <c r="P942" s="19"/>
      <c r="U942" s="19"/>
    </row>
    <row r="943" spans="6:21" ht="15" customHeight="1" x14ac:dyDescent="0.25">
      <c r="F943" s="19"/>
      <c r="K943" s="19"/>
      <c r="P943" s="19"/>
      <c r="U943" s="19"/>
    </row>
    <row r="944" spans="6:21" ht="15" customHeight="1" x14ac:dyDescent="0.25">
      <c r="F944" s="19"/>
      <c r="K944" s="19"/>
      <c r="P944" s="19"/>
      <c r="U944" s="19"/>
    </row>
    <row r="945" spans="6:21" ht="15" customHeight="1" x14ac:dyDescent="0.25">
      <c r="F945" s="19"/>
      <c r="K945" s="19"/>
      <c r="P945" s="19"/>
      <c r="U945" s="19"/>
    </row>
    <row r="946" spans="6:21" ht="15" customHeight="1" x14ac:dyDescent="0.25">
      <c r="F946" s="19"/>
      <c r="K946" s="19"/>
      <c r="P946" s="19"/>
      <c r="U946" s="19"/>
    </row>
    <row r="947" spans="6:21" ht="15" customHeight="1" x14ac:dyDescent="0.25">
      <c r="F947" s="19"/>
      <c r="K947" s="19"/>
      <c r="P947" s="19"/>
      <c r="U947" s="19"/>
    </row>
    <row r="948" spans="6:21" ht="15" customHeight="1" x14ac:dyDescent="0.25">
      <c r="F948" s="19"/>
      <c r="K948" s="19"/>
      <c r="P948" s="19"/>
      <c r="U948" s="19"/>
    </row>
    <row r="949" spans="6:21" ht="15" customHeight="1" x14ac:dyDescent="0.25">
      <c r="F949" s="19"/>
      <c r="K949" s="19"/>
      <c r="P949" s="19"/>
      <c r="U949" s="19"/>
    </row>
    <row r="950" spans="6:21" ht="15" customHeight="1" x14ac:dyDescent="0.25">
      <c r="F950" s="19"/>
      <c r="K950" s="19"/>
      <c r="P950" s="19"/>
      <c r="U950" s="19"/>
    </row>
    <row r="951" spans="6:21" ht="15" customHeight="1" x14ac:dyDescent="0.25">
      <c r="F951" s="19"/>
      <c r="K951" s="19"/>
      <c r="P951" s="19"/>
      <c r="U951" s="19"/>
    </row>
    <row r="952" spans="6:21" ht="15" customHeight="1" x14ac:dyDescent="0.25">
      <c r="F952" s="19"/>
      <c r="K952" s="19"/>
      <c r="P952" s="19"/>
      <c r="U952" s="19"/>
    </row>
    <row r="953" spans="6:21" ht="15" customHeight="1" x14ac:dyDescent="0.25">
      <c r="F953" s="19"/>
      <c r="K953" s="19"/>
      <c r="P953" s="19"/>
      <c r="U953" s="19"/>
    </row>
    <row r="954" spans="6:21" ht="15" customHeight="1" x14ac:dyDescent="0.25">
      <c r="F954" s="19"/>
      <c r="K954" s="19"/>
      <c r="P954" s="19"/>
      <c r="U954" s="19"/>
    </row>
    <row r="955" spans="6:21" ht="15" customHeight="1" x14ac:dyDescent="0.25">
      <c r="F955" s="19"/>
      <c r="K955" s="19"/>
      <c r="P955" s="19"/>
      <c r="U955" s="19"/>
    </row>
    <row r="956" spans="6:21" ht="15" customHeight="1" x14ac:dyDescent="0.25">
      <c r="F956" s="19"/>
      <c r="K956" s="19"/>
      <c r="P956" s="19"/>
      <c r="U956" s="19"/>
    </row>
    <row r="957" spans="6:21" ht="15" customHeight="1" x14ac:dyDescent="0.25">
      <c r="F957" s="19"/>
      <c r="K957" s="19"/>
      <c r="P957" s="19"/>
      <c r="U957" s="19"/>
    </row>
    <row r="958" spans="6:21" ht="15" customHeight="1" x14ac:dyDescent="0.25">
      <c r="F958" s="19"/>
      <c r="K958" s="19"/>
      <c r="P958" s="19"/>
      <c r="U958" s="19"/>
    </row>
    <row r="959" spans="6:21" ht="15" customHeight="1" x14ac:dyDescent="0.25">
      <c r="F959" s="19"/>
      <c r="K959" s="19"/>
      <c r="P959" s="19"/>
      <c r="U959" s="19"/>
    </row>
    <row r="960" spans="6:21" ht="15" customHeight="1" x14ac:dyDescent="0.25">
      <c r="F960" s="19"/>
      <c r="K960" s="19"/>
      <c r="P960" s="19"/>
      <c r="U960" s="19"/>
    </row>
    <row r="961" spans="6:21" ht="15" customHeight="1" x14ac:dyDescent="0.25">
      <c r="F961" s="19"/>
      <c r="K961" s="19"/>
      <c r="P961" s="19"/>
      <c r="U961" s="19"/>
    </row>
    <row r="962" spans="6:21" ht="15" customHeight="1" x14ac:dyDescent="0.25">
      <c r="F962" s="19"/>
      <c r="K962" s="19"/>
      <c r="P962" s="19"/>
      <c r="U962" s="19"/>
    </row>
    <row r="963" spans="6:21" ht="15" customHeight="1" x14ac:dyDescent="0.25">
      <c r="F963" s="19"/>
      <c r="K963" s="19"/>
      <c r="P963" s="19"/>
      <c r="U963" s="19"/>
    </row>
    <row r="964" spans="6:21" ht="15" customHeight="1" x14ac:dyDescent="0.25">
      <c r="F964" s="19"/>
      <c r="K964" s="19"/>
      <c r="P964" s="19"/>
      <c r="U964" s="19"/>
    </row>
    <row r="965" spans="6:21" ht="15" customHeight="1" x14ac:dyDescent="0.25">
      <c r="F965" s="19"/>
      <c r="K965" s="19"/>
      <c r="P965" s="19"/>
      <c r="U965" s="19"/>
    </row>
    <row r="966" spans="6:21" ht="15" customHeight="1" x14ac:dyDescent="0.25">
      <c r="F966" s="19"/>
      <c r="K966" s="19"/>
      <c r="P966" s="19"/>
      <c r="U966" s="19"/>
    </row>
    <row r="967" spans="6:21" ht="15" customHeight="1" x14ac:dyDescent="0.25">
      <c r="F967" s="19"/>
      <c r="K967" s="19"/>
      <c r="P967" s="19"/>
      <c r="U967" s="19"/>
    </row>
    <row r="968" spans="6:21" ht="15" customHeight="1" x14ac:dyDescent="0.25">
      <c r="F968" s="19"/>
      <c r="K968" s="19"/>
      <c r="P968" s="19"/>
      <c r="U968" s="19"/>
    </row>
    <row r="969" spans="6:21" ht="15" customHeight="1" x14ac:dyDescent="0.25">
      <c r="F969" s="19"/>
      <c r="K969" s="19"/>
      <c r="P969" s="19"/>
      <c r="U969" s="19"/>
    </row>
    <row r="970" spans="6:21" ht="15" customHeight="1" x14ac:dyDescent="0.25">
      <c r="F970" s="19"/>
      <c r="K970" s="19"/>
      <c r="P970" s="19"/>
      <c r="U970" s="19"/>
    </row>
    <row r="971" spans="6:21" ht="15" customHeight="1" x14ac:dyDescent="0.25">
      <c r="F971" s="19"/>
      <c r="K971" s="19"/>
      <c r="P971" s="19"/>
      <c r="U971" s="19"/>
    </row>
    <row r="972" spans="6:21" ht="15" customHeight="1" x14ac:dyDescent="0.25">
      <c r="F972" s="19"/>
      <c r="K972" s="19"/>
      <c r="P972" s="19"/>
      <c r="U972" s="19"/>
    </row>
    <row r="973" spans="6:21" ht="15" customHeight="1" x14ac:dyDescent="0.25">
      <c r="F973" s="19"/>
      <c r="K973" s="19"/>
      <c r="P973" s="19"/>
      <c r="U973" s="19"/>
    </row>
    <row r="974" spans="6:21" ht="15" customHeight="1" x14ac:dyDescent="0.25">
      <c r="F974" s="19"/>
      <c r="K974" s="19"/>
      <c r="P974" s="19"/>
      <c r="U974" s="19"/>
    </row>
    <row r="975" spans="6:21" ht="15" customHeight="1" x14ac:dyDescent="0.25">
      <c r="F975" s="19"/>
      <c r="K975" s="19"/>
      <c r="P975" s="19"/>
      <c r="U975" s="19"/>
    </row>
    <row r="976" spans="6:21" ht="15" customHeight="1" x14ac:dyDescent="0.25">
      <c r="F976" s="19"/>
      <c r="K976" s="19"/>
      <c r="P976" s="19"/>
      <c r="U976" s="19"/>
    </row>
    <row r="977" spans="6:21" ht="15" customHeight="1" x14ac:dyDescent="0.25">
      <c r="F977" s="19"/>
      <c r="K977" s="19"/>
      <c r="P977" s="19"/>
      <c r="U977" s="19"/>
    </row>
    <row r="978" spans="6:21" ht="15" customHeight="1" x14ac:dyDescent="0.25">
      <c r="F978" s="19"/>
      <c r="K978" s="19"/>
      <c r="P978" s="19"/>
      <c r="U978" s="19"/>
    </row>
    <row r="979" spans="6:21" ht="15" customHeight="1" x14ac:dyDescent="0.25">
      <c r="F979" s="19"/>
      <c r="K979" s="19"/>
      <c r="P979" s="19"/>
      <c r="U979" s="19"/>
    </row>
    <row r="980" spans="6:21" ht="15" customHeight="1" x14ac:dyDescent="0.25">
      <c r="F980" s="19"/>
      <c r="K980" s="19"/>
      <c r="P980" s="19"/>
      <c r="U980" s="19"/>
    </row>
    <row r="981" spans="6:21" ht="15" customHeight="1" x14ac:dyDescent="0.25">
      <c r="F981" s="19"/>
      <c r="K981" s="19"/>
      <c r="P981" s="19"/>
      <c r="U981" s="19"/>
    </row>
    <row r="982" spans="6:21" ht="15" customHeight="1" x14ac:dyDescent="0.25">
      <c r="F982" s="19"/>
      <c r="K982" s="19"/>
      <c r="P982" s="19"/>
      <c r="U982" s="19"/>
    </row>
    <row r="983" spans="6:21" ht="15" customHeight="1" x14ac:dyDescent="0.25">
      <c r="F983" s="19"/>
      <c r="K983" s="19"/>
      <c r="P983" s="19"/>
      <c r="U983" s="19"/>
    </row>
    <row r="984" spans="6:21" ht="15" customHeight="1" x14ac:dyDescent="0.25">
      <c r="F984" s="19"/>
      <c r="K984" s="19"/>
      <c r="P984" s="19"/>
      <c r="U984" s="19"/>
    </row>
    <row r="985" spans="6:21" ht="15" customHeight="1" x14ac:dyDescent="0.25">
      <c r="F985" s="19"/>
      <c r="K985" s="19"/>
      <c r="P985" s="19"/>
      <c r="U985" s="19"/>
    </row>
    <row r="986" spans="6:21" ht="15" customHeight="1" x14ac:dyDescent="0.25">
      <c r="F986" s="19"/>
      <c r="K986" s="19"/>
      <c r="P986" s="19"/>
      <c r="U986" s="19"/>
    </row>
    <row r="987" spans="6:21" ht="15" customHeight="1" x14ac:dyDescent="0.25">
      <c r="F987" s="19"/>
      <c r="K987" s="19"/>
      <c r="P987" s="19"/>
      <c r="U987" s="19"/>
    </row>
    <row r="988" spans="6:21" ht="15" customHeight="1" x14ac:dyDescent="0.25">
      <c r="F988" s="19"/>
      <c r="K988" s="19"/>
      <c r="P988" s="19"/>
      <c r="U988" s="19"/>
    </row>
    <row r="989" spans="6:21" ht="15" customHeight="1" x14ac:dyDescent="0.25">
      <c r="F989" s="19"/>
      <c r="K989" s="19"/>
      <c r="P989" s="19"/>
      <c r="U989" s="19"/>
    </row>
    <row r="990" spans="6:21" ht="15" customHeight="1" x14ac:dyDescent="0.25">
      <c r="F990" s="19"/>
      <c r="K990" s="19"/>
      <c r="P990" s="19"/>
      <c r="U990" s="19"/>
    </row>
    <row r="991" spans="6:21" ht="15" customHeight="1" x14ac:dyDescent="0.25">
      <c r="F991" s="19"/>
      <c r="K991" s="19"/>
      <c r="P991" s="19"/>
      <c r="U991" s="19"/>
    </row>
    <row r="992" spans="6:21" ht="15" customHeight="1" x14ac:dyDescent="0.25">
      <c r="F992" s="19"/>
      <c r="K992" s="19"/>
      <c r="P992" s="19"/>
      <c r="U992" s="19"/>
    </row>
    <row r="993" spans="6:21" ht="15" customHeight="1" x14ac:dyDescent="0.25">
      <c r="F993" s="19"/>
      <c r="K993" s="19"/>
      <c r="P993" s="19"/>
      <c r="U993" s="19"/>
    </row>
    <row r="994" spans="6:21" ht="15" customHeight="1" x14ac:dyDescent="0.25">
      <c r="F994" s="19"/>
      <c r="K994" s="19"/>
      <c r="P994" s="19"/>
      <c r="U994" s="19"/>
    </row>
    <row r="995" spans="6:21" ht="15" customHeight="1" x14ac:dyDescent="0.25">
      <c r="F995" s="19"/>
      <c r="K995" s="19"/>
      <c r="P995" s="19"/>
      <c r="U995" s="19"/>
    </row>
  </sheetData>
  <conditionalFormatting sqref="J2:J27 O2:O10 T2:T6 S9:S995 I1:I18 N1:N18 S1:S7 X1:X10">
    <cfRule type="cellIs" dxfId="1" priority="1" operator="lessThan">
      <formula>0</formula>
    </cfRule>
  </conditionalFormatting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X995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defaultColWidth="14.44140625" defaultRowHeight="15" customHeight="1" x14ac:dyDescent="0.25"/>
  <cols>
    <col min="6" max="6" width="3.5546875" customWidth="1"/>
    <col min="7" max="10" width="12.109375" customWidth="1"/>
    <col min="11" max="11" width="3.5546875" customWidth="1"/>
    <col min="16" max="16" width="3.88671875" customWidth="1"/>
    <col min="21" max="21" width="3.5546875" customWidth="1"/>
  </cols>
  <sheetData>
    <row r="1" spans="1:24" x14ac:dyDescent="0.3">
      <c r="A1" s="21"/>
      <c r="B1" s="6"/>
      <c r="C1" s="6"/>
      <c r="D1" s="6"/>
      <c r="E1" s="7">
        <f>SUM(E3:E995)</f>
        <v>5966.45</v>
      </c>
      <c r="F1" s="8"/>
      <c r="G1" s="9">
        <f>J1/E1</f>
        <v>4.9443136203269952E-3</v>
      </c>
      <c r="H1" s="7">
        <f>SUM(H3:H7)</f>
        <v>0</v>
      </c>
      <c r="I1" s="7">
        <f t="shared" ref="I1:J1" si="0">SUM(I3:I995)</f>
        <v>-4012.16</v>
      </c>
      <c r="J1" s="7">
        <f t="shared" si="0"/>
        <v>29.5</v>
      </c>
      <c r="K1" s="8"/>
      <c r="L1" s="9">
        <f>O1/(SUM(E3:E11))</f>
        <v>7.7633476193564796E-3</v>
      </c>
      <c r="M1" s="7">
        <f t="shared" ref="M1:O1" si="1">SUM(M3:M995)</f>
        <v>4032.5599999999995</v>
      </c>
      <c r="N1" s="7">
        <f t="shared" si="1"/>
        <v>20.39999999999992</v>
      </c>
      <c r="O1" s="7">
        <f t="shared" si="1"/>
        <v>15.559999999999999</v>
      </c>
      <c r="P1" s="8"/>
      <c r="Q1" s="9">
        <f>T1/SUM(E3:E7)</f>
        <v>7.2208946813728048E-3</v>
      </c>
      <c r="R1" s="7">
        <f t="shared" ref="R1:T1" si="2">SUM(R3:R7)</f>
        <v>966.81999999999994</v>
      </c>
      <c r="S1" s="7">
        <f t="shared" si="2"/>
        <v>8.4899999999999523</v>
      </c>
      <c r="T1" s="7">
        <f t="shared" si="2"/>
        <v>6.92</v>
      </c>
      <c r="U1" s="8"/>
      <c r="V1" s="7"/>
      <c r="W1" s="7">
        <f t="shared" ref="W1:X1" si="3">SUM(W3:W7)</f>
        <v>963.22000000000014</v>
      </c>
      <c r="X1" s="7">
        <f t="shared" si="3"/>
        <v>4.8900000000000148</v>
      </c>
    </row>
    <row r="2" spans="1:24" x14ac:dyDescent="0.3">
      <c r="A2" s="21"/>
      <c r="B2" s="6" t="s">
        <v>0</v>
      </c>
      <c r="C2" s="6" t="s">
        <v>1</v>
      </c>
      <c r="D2" s="6" t="s">
        <v>2</v>
      </c>
      <c r="E2" s="6" t="s">
        <v>15</v>
      </c>
      <c r="F2" s="10"/>
      <c r="G2" s="11"/>
      <c r="H2" s="6" t="s">
        <v>15</v>
      </c>
      <c r="I2" s="6" t="s">
        <v>17</v>
      </c>
      <c r="J2" s="12" t="s">
        <v>5</v>
      </c>
      <c r="K2" s="10"/>
      <c r="L2" s="11"/>
      <c r="M2" s="6" t="s">
        <v>15</v>
      </c>
      <c r="N2" s="6" t="s">
        <v>17</v>
      </c>
      <c r="O2" s="12" t="s">
        <v>5</v>
      </c>
      <c r="P2" s="10"/>
      <c r="Q2" s="11">
        <v>43308</v>
      </c>
      <c r="R2" s="6" t="s">
        <v>15</v>
      </c>
      <c r="S2" s="6" t="s">
        <v>17</v>
      </c>
      <c r="T2" s="12" t="s">
        <v>5</v>
      </c>
      <c r="U2" s="10"/>
      <c r="V2" s="11">
        <v>43280</v>
      </c>
      <c r="W2" s="6" t="s">
        <v>15</v>
      </c>
      <c r="X2" s="6" t="s">
        <v>17</v>
      </c>
    </row>
    <row r="3" spans="1:24" x14ac:dyDescent="0.3">
      <c r="A3" s="5" t="s">
        <v>18</v>
      </c>
      <c r="B3" s="13">
        <v>43255</v>
      </c>
      <c r="C3" s="14">
        <v>2</v>
      </c>
      <c r="D3" s="15">
        <v>102.36</v>
      </c>
      <c r="E3" s="15">
        <f t="shared" ref="E3:E28" si="4">IF(A3="","",C3*D3)</f>
        <v>204.72</v>
      </c>
      <c r="F3" s="16"/>
      <c r="G3" s="17"/>
      <c r="H3" s="17">
        <f t="shared" ref="H3:H7" si="5">G3*$C3</f>
        <v>0</v>
      </c>
      <c r="I3" s="15">
        <f t="shared" ref="I3:I7" si="6">H3-$E3</f>
        <v>-204.72</v>
      </c>
      <c r="J3" s="15">
        <v>3.6</v>
      </c>
      <c r="K3" s="16"/>
      <c r="L3" s="17">
        <v>105.87</v>
      </c>
      <c r="M3" s="17">
        <f t="shared" ref="M3:M7" si="7">L3*$C3</f>
        <v>211.74</v>
      </c>
      <c r="N3" s="15">
        <f t="shared" ref="N3:N7" si="8">M3-$E3</f>
        <v>7.0200000000000102</v>
      </c>
      <c r="O3" s="15">
        <v>1.6</v>
      </c>
      <c r="P3" s="16"/>
      <c r="Q3" s="17">
        <v>104.88</v>
      </c>
      <c r="R3" s="17">
        <f t="shared" ref="R3:R7" si="9">Q3*$C3</f>
        <v>209.76</v>
      </c>
      <c r="S3" s="15">
        <f t="shared" ref="S3:S7" si="10">R3-$E3</f>
        <v>5.039999999999992</v>
      </c>
      <c r="T3" s="15">
        <v>1.5</v>
      </c>
      <c r="U3" s="16"/>
      <c r="V3" s="17">
        <v>103.41</v>
      </c>
      <c r="W3" s="17">
        <f t="shared" ref="W3:W7" si="11">V3*$C3</f>
        <v>206.82</v>
      </c>
      <c r="X3" s="15">
        <f t="shared" ref="X3:X7" si="12">W3-$E3</f>
        <v>2.0999999999999943</v>
      </c>
    </row>
    <row r="4" spans="1:24" x14ac:dyDescent="0.3">
      <c r="A4" s="5" t="s">
        <v>7</v>
      </c>
      <c r="B4" s="13">
        <v>43255</v>
      </c>
      <c r="C4" s="14">
        <v>3</v>
      </c>
      <c r="D4" s="15">
        <v>106.58</v>
      </c>
      <c r="E4" s="15">
        <f t="shared" si="4"/>
        <v>319.74</v>
      </c>
      <c r="F4" s="16"/>
      <c r="G4" s="17"/>
      <c r="H4" s="17">
        <f t="shared" si="5"/>
        <v>0</v>
      </c>
      <c r="I4" s="15">
        <f t="shared" si="6"/>
        <v>-319.74</v>
      </c>
      <c r="J4" s="15">
        <v>6.8</v>
      </c>
      <c r="K4" s="16"/>
      <c r="L4" s="17">
        <v>108.35</v>
      </c>
      <c r="M4" s="17">
        <f t="shared" si="7"/>
        <v>325.04999999999995</v>
      </c>
      <c r="N4" s="15">
        <f t="shared" si="8"/>
        <v>5.3099999999999454</v>
      </c>
      <c r="O4" s="15">
        <v>7.12</v>
      </c>
      <c r="P4" s="16"/>
      <c r="Q4" s="17">
        <v>106.05</v>
      </c>
      <c r="R4" s="17">
        <f t="shared" si="9"/>
        <v>318.14999999999998</v>
      </c>
      <c r="S4" s="15">
        <f t="shared" si="10"/>
        <v>-1.5900000000000318</v>
      </c>
      <c r="T4" s="15">
        <f>2.6</f>
        <v>2.6</v>
      </c>
      <c r="U4" s="16"/>
      <c r="V4" s="17">
        <v>106.7</v>
      </c>
      <c r="W4" s="17">
        <f t="shared" si="11"/>
        <v>320.10000000000002</v>
      </c>
      <c r="X4" s="15">
        <f t="shared" si="12"/>
        <v>0.36000000000001364</v>
      </c>
    </row>
    <row r="5" spans="1:24" x14ac:dyDescent="0.3">
      <c r="A5" s="5" t="s">
        <v>7</v>
      </c>
      <c r="B5" s="13">
        <v>43256</v>
      </c>
      <c r="C5" s="14">
        <v>1</v>
      </c>
      <c r="D5" s="15">
        <v>106.03</v>
      </c>
      <c r="E5" s="15">
        <f t="shared" si="4"/>
        <v>106.03</v>
      </c>
      <c r="F5" s="16"/>
      <c r="G5" s="17"/>
      <c r="H5" s="17">
        <f t="shared" si="5"/>
        <v>0</v>
      </c>
      <c r="I5" s="15">
        <f t="shared" si="6"/>
        <v>-106.03</v>
      </c>
      <c r="J5" s="15"/>
      <c r="K5" s="16"/>
      <c r="L5" s="17">
        <v>108.35</v>
      </c>
      <c r="M5" s="17">
        <f t="shared" si="7"/>
        <v>108.35</v>
      </c>
      <c r="N5" s="15">
        <f t="shared" si="8"/>
        <v>2.3199999999999932</v>
      </c>
      <c r="O5" s="15" t="s">
        <v>19</v>
      </c>
      <c r="P5" s="16"/>
      <c r="Q5" s="17">
        <v>106.05</v>
      </c>
      <c r="R5" s="17">
        <f t="shared" si="9"/>
        <v>106.05</v>
      </c>
      <c r="S5" s="15">
        <f t="shared" si="10"/>
        <v>1.9999999999996021E-2</v>
      </c>
      <c r="T5" s="15" t="s">
        <v>19</v>
      </c>
      <c r="U5" s="16"/>
      <c r="V5" s="17">
        <v>106.7</v>
      </c>
      <c r="W5" s="17">
        <f t="shared" si="11"/>
        <v>106.7</v>
      </c>
      <c r="X5" s="15">
        <f t="shared" si="12"/>
        <v>0.67000000000000171</v>
      </c>
    </row>
    <row r="6" spans="1:24" x14ac:dyDescent="0.3">
      <c r="A6" s="5" t="s">
        <v>8</v>
      </c>
      <c r="B6" s="13">
        <v>43255</v>
      </c>
      <c r="C6" s="14">
        <v>12</v>
      </c>
      <c r="D6" s="15">
        <v>9.82</v>
      </c>
      <c r="E6" s="15">
        <f t="shared" si="4"/>
        <v>117.84</v>
      </c>
      <c r="F6" s="16"/>
      <c r="G6" s="17"/>
      <c r="H6" s="17">
        <f t="shared" si="5"/>
        <v>0</v>
      </c>
      <c r="I6" s="15">
        <f t="shared" si="6"/>
        <v>-117.84</v>
      </c>
      <c r="J6" s="15">
        <v>0.84</v>
      </c>
      <c r="K6" s="16"/>
      <c r="L6" s="17">
        <v>10.14</v>
      </c>
      <c r="M6" s="17">
        <f t="shared" si="7"/>
        <v>121.68</v>
      </c>
      <c r="N6" s="15">
        <f t="shared" si="8"/>
        <v>3.8400000000000034</v>
      </c>
      <c r="O6" s="15">
        <v>0.96</v>
      </c>
      <c r="P6" s="16"/>
      <c r="Q6" s="17">
        <v>10.050000000000001</v>
      </c>
      <c r="R6" s="17">
        <f t="shared" si="9"/>
        <v>120.60000000000001</v>
      </c>
      <c r="S6" s="15">
        <f t="shared" si="10"/>
        <v>2.7600000000000051</v>
      </c>
      <c r="T6" s="15">
        <v>1.2</v>
      </c>
      <c r="U6" s="16"/>
      <c r="V6" s="17">
        <v>9.73</v>
      </c>
      <c r="W6" s="17">
        <f t="shared" si="11"/>
        <v>116.76</v>
      </c>
      <c r="X6" s="15">
        <f t="shared" si="12"/>
        <v>-1.0799999999999983</v>
      </c>
    </row>
    <row r="7" spans="1:24" x14ac:dyDescent="0.3">
      <c r="A7" s="5" t="s">
        <v>9</v>
      </c>
      <c r="B7" s="13">
        <v>43255</v>
      </c>
      <c r="C7" s="14">
        <v>2</v>
      </c>
      <c r="D7" s="15">
        <v>105</v>
      </c>
      <c r="E7" s="15">
        <f t="shared" si="4"/>
        <v>210</v>
      </c>
      <c r="F7" s="16"/>
      <c r="G7" s="17"/>
      <c r="H7" s="17">
        <f t="shared" si="5"/>
        <v>0</v>
      </c>
      <c r="I7" s="15">
        <f t="shared" si="6"/>
        <v>-210</v>
      </c>
      <c r="J7" s="15">
        <v>3.92</v>
      </c>
      <c r="K7" s="16"/>
      <c r="L7" s="17">
        <v>108.12</v>
      </c>
      <c r="M7" s="17">
        <f t="shared" si="7"/>
        <v>216.24</v>
      </c>
      <c r="N7" s="15">
        <f t="shared" si="8"/>
        <v>6.2400000000000091</v>
      </c>
      <c r="O7" s="15">
        <v>3.44</v>
      </c>
      <c r="P7" s="16"/>
      <c r="Q7" s="17">
        <v>106.13</v>
      </c>
      <c r="R7" s="17">
        <f t="shared" si="9"/>
        <v>212.26</v>
      </c>
      <c r="S7" s="15">
        <f t="shared" si="10"/>
        <v>2.2599999999999909</v>
      </c>
      <c r="T7" s="15">
        <v>1.62</v>
      </c>
      <c r="U7" s="16"/>
      <c r="V7" s="17">
        <v>106.42</v>
      </c>
      <c r="W7" s="17">
        <f t="shared" si="11"/>
        <v>212.84</v>
      </c>
      <c r="X7" s="15">
        <f t="shared" si="12"/>
        <v>2.8400000000000034</v>
      </c>
    </row>
    <row r="8" spans="1:24" x14ac:dyDescent="0.3">
      <c r="A8" s="5"/>
      <c r="B8" s="13"/>
      <c r="C8" s="14"/>
      <c r="D8" s="15"/>
      <c r="E8" s="15" t="str">
        <f t="shared" si="4"/>
        <v/>
      </c>
      <c r="F8" s="16"/>
      <c r="G8" s="17"/>
      <c r="H8" s="17"/>
      <c r="I8" s="15"/>
      <c r="J8" s="15"/>
      <c r="K8" s="16"/>
      <c r="L8" s="17"/>
      <c r="M8" s="17"/>
      <c r="N8" s="15"/>
      <c r="O8" s="15"/>
      <c r="P8" s="16"/>
      <c r="Q8" s="18"/>
      <c r="R8" s="18"/>
      <c r="S8" s="18"/>
      <c r="U8" s="16"/>
      <c r="W8" s="17"/>
      <c r="X8" s="15"/>
    </row>
    <row r="9" spans="1:24" x14ac:dyDescent="0.3">
      <c r="A9" s="5" t="s">
        <v>7</v>
      </c>
      <c r="B9" s="13">
        <v>43308</v>
      </c>
      <c r="C9" s="14">
        <v>4</v>
      </c>
      <c r="D9" s="15">
        <v>105.99</v>
      </c>
      <c r="E9" s="15">
        <f t="shared" si="4"/>
        <v>423.96</v>
      </c>
      <c r="F9" s="16"/>
      <c r="G9" s="17"/>
      <c r="H9" s="17">
        <f t="shared" ref="H9:H11" si="13">G9*$C9</f>
        <v>0</v>
      </c>
      <c r="I9" s="15">
        <f t="shared" ref="I9:I11" si="14">H9-$E9</f>
        <v>-423.96</v>
      </c>
      <c r="J9" s="15"/>
      <c r="K9" s="16"/>
      <c r="L9" s="17">
        <v>108.35</v>
      </c>
      <c r="M9" s="17">
        <f t="shared" ref="M9:M11" si="15">L9*$C9</f>
        <v>433.4</v>
      </c>
      <c r="N9" s="15">
        <f t="shared" ref="N9:N11" si="16">M9-$E9</f>
        <v>9.4399999999999977</v>
      </c>
      <c r="O9" s="15" t="s">
        <v>19</v>
      </c>
      <c r="P9" s="16"/>
      <c r="U9" s="16"/>
      <c r="W9" s="17"/>
      <c r="X9" s="15"/>
    </row>
    <row r="10" spans="1:24" x14ac:dyDescent="0.3">
      <c r="A10" s="5" t="s">
        <v>10</v>
      </c>
      <c r="B10" s="13">
        <v>43309</v>
      </c>
      <c r="C10" s="14">
        <v>4</v>
      </c>
      <c r="D10" s="15">
        <v>102.35</v>
      </c>
      <c r="E10" s="15">
        <f t="shared" si="4"/>
        <v>409.4</v>
      </c>
      <c r="F10" s="19"/>
      <c r="G10" s="17"/>
      <c r="H10" s="17">
        <f t="shared" si="13"/>
        <v>0</v>
      </c>
      <c r="I10" s="15">
        <f t="shared" si="14"/>
        <v>-409.4</v>
      </c>
      <c r="J10" s="15">
        <v>6.1</v>
      </c>
      <c r="K10" s="19"/>
      <c r="L10" s="17">
        <v>99.66</v>
      </c>
      <c r="M10" s="17">
        <f t="shared" si="15"/>
        <v>398.64</v>
      </c>
      <c r="N10" s="15">
        <f t="shared" si="16"/>
        <v>-10.759999999999991</v>
      </c>
      <c r="O10" s="15">
        <v>2.44</v>
      </c>
      <c r="P10" s="19"/>
      <c r="U10" s="19"/>
      <c r="W10" s="17"/>
      <c r="X10" s="15"/>
    </row>
    <row r="11" spans="1:24" x14ac:dyDescent="0.3">
      <c r="A11" s="5" t="s">
        <v>9</v>
      </c>
      <c r="B11" s="13">
        <v>43310</v>
      </c>
      <c r="C11" s="14">
        <v>2</v>
      </c>
      <c r="D11" s="15">
        <v>106.3</v>
      </c>
      <c r="E11" s="15">
        <f t="shared" si="4"/>
        <v>212.6</v>
      </c>
      <c r="F11" s="19"/>
      <c r="G11" s="17"/>
      <c r="H11" s="17">
        <f t="shared" si="13"/>
        <v>0</v>
      </c>
      <c r="I11" s="15">
        <f t="shared" si="14"/>
        <v>-212.6</v>
      </c>
      <c r="J11" s="15"/>
      <c r="K11" s="19"/>
      <c r="L11" s="17">
        <v>108.12</v>
      </c>
      <c r="M11" s="17">
        <f t="shared" si="15"/>
        <v>216.24</v>
      </c>
      <c r="N11" s="15">
        <f t="shared" si="16"/>
        <v>3.6400000000000148</v>
      </c>
      <c r="O11" s="15" t="s">
        <v>19</v>
      </c>
      <c r="P11" s="19"/>
      <c r="U11" s="19"/>
      <c r="W11" s="17"/>
      <c r="X11" s="15"/>
    </row>
    <row r="12" spans="1:24" x14ac:dyDescent="0.3">
      <c r="B12" s="13"/>
      <c r="C12" s="14"/>
      <c r="D12" s="15"/>
      <c r="E12" s="15" t="str">
        <f t="shared" si="4"/>
        <v/>
      </c>
      <c r="F12" s="19"/>
      <c r="G12" s="17"/>
      <c r="H12" s="17"/>
      <c r="I12" s="15"/>
      <c r="J12" s="15"/>
      <c r="K12" s="19"/>
      <c r="L12" s="17"/>
      <c r="M12" s="17"/>
      <c r="N12" s="15"/>
      <c r="P12" s="19"/>
      <c r="U12" s="19"/>
    </row>
    <row r="13" spans="1:24" x14ac:dyDescent="0.3">
      <c r="A13" s="5" t="s">
        <v>4</v>
      </c>
      <c r="B13" s="13">
        <v>43342</v>
      </c>
      <c r="C13" s="14">
        <v>3</v>
      </c>
      <c r="D13" s="15">
        <v>126.75</v>
      </c>
      <c r="E13" s="15">
        <f t="shared" si="4"/>
        <v>380.25</v>
      </c>
      <c r="F13" s="19"/>
      <c r="G13" s="17"/>
      <c r="H13" s="17">
        <f t="shared" ref="H13:H19" si="17">G13*$C13</f>
        <v>0</v>
      </c>
      <c r="I13" s="15">
        <f t="shared" ref="I13:I19" si="18">H13-$E13</f>
        <v>-380.25</v>
      </c>
      <c r="J13" s="15">
        <v>6.16</v>
      </c>
      <c r="K13" s="19"/>
      <c r="L13" s="17">
        <v>125.8</v>
      </c>
      <c r="M13" s="17">
        <f t="shared" ref="M13:M19" si="19">L13*$C13</f>
        <v>377.4</v>
      </c>
      <c r="N13" s="15">
        <f t="shared" ref="N13:N19" si="20">M13-$E13</f>
        <v>-2.8500000000000227</v>
      </c>
      <c r="P13" s="19"/>
      <c r="U13" s="19"/>
    </row>
    <row r="14" spans="1:24" x14ac:dyDescent="0.3">
      <c r="A14" s="5" t="s">
        <v>6</v>
      </c>
      <c r="B14" s="13">
        <v>43342</v>
      </c>
      <c r="C14" s="14">
        <v>2</v>
      </c>
      <c r="D14" s="15">
        <v>104.61</v>
      </c>
      <c r="E14" s="15">
        <f t="shared" si="4"/>
        <v>209.22</v>
      </c>
      <c r="F14" s="19"/>
      <c r="G14" s="17"/>
      <c r="H14" s="17">
        <f t="shared" si="17"/>
        <v>0</v>
      </c>
      <c r="I14" s="15">
        <f t="shared" si="18"/>
        <v>-209.22</v>
      </c>
      <c r="J14" s="15"/>
      <c r="K14" s="19"/>
      <c r="L14" s="17">
        <v>105.87</v>
      </c>
      <c r="M14" s="17">
        <f t="shared" si="19"/>
        <v>211.74</v>
      </c>
      <c r="N14" s="15">
        <f t="shared" si="20"/>
        <v>2.5200000000000102</v>
      </c>
      <c r="P14" s="19"/>
      <c r="U14" s="19"/>
    </row>
    <row r="15" spans="1:24" x14ac:dyDescent="0.3">
      <c r="A15" s="5" t="s">
        <v>12</v>
      </c>
      <c r="B15" s="13">
        <v>43342</v>
      </c>
      <c r="C15" s="14">
        <v>4</v>
      </c>
      <c r="D15" s="15">
        <v>77.5</v>
      </c>
      <c r="E15" s="15">
        <f t="shared" si="4"/>
        <v>310</v>
      </c>
      <c r="F15" s="19"/>
      <c r="G15" s="17"/>
      <c r="H15" s="17">
        <f t="shared" si="17"/>
        <v>0</v>
      </c>
      <c r="I15" s="15">
        <f t="shared" si="18"/>
        <v>-310</v>
      </c>
      <c r="J15" s="15">
        <v>2.08</v>
      </c>
      <c r="K15" s="19"/>
      <c r="L15" s="17">
        <v>77.73</v>
      </c>
      <c r="M15" s="17">
        <f t="shared" si="19"/>
        <v>310.92</v>
      </c>
      <c r="N15" s="15">
        <f t="shared" si="20"/>
        <v>0.92000000000001592</v>
      </c>
      <c r="P15" s="19"/>
      <c r="U15" s="19"/>
    </row>
    <row r="16" spans="1:24" x14ac:dyDescent="0.3">
      <c r="A16" s="5" t="s">
        <v>10</v>
      </c>
      <c r="B16" s="13">
        <v>43342</v>
      </c>
      <c r="C16" s="14">
        <v>4</v>
      </c>
      <c r="D16" s="15">
        <v>100.87</v>
      </c>
      <c r="E16" s="15">
        <f t="shared" si="4"/>
        <v>403.48</v>
      </c>
      <c r="F16" s="19"/>
      <c r="G16" s="17"/>
      <c r="H16" s="17">
        <f t="shared" si="17"/>
        <v>0</v>
      </c>
      <c r="I16" s="15">
        <f t="shared" si="18"/>
        <v>-403.48</v>
      </c>
      <c r="J16" s="15"/>
      <c r="K16" s="19"/>
      <c r="L16" s="17">
        <v>99.66</v>
      </c>
      <c r="M16" s="17">
        <f t="shared" si="19"/>
        <v>398.64</v>
      </c>
      <c r="N16" s="15">
        <f t="shared" si="20"/>
        <v>-4.8400000000000318</v>
      </c>
      <c r="P16" s="19"/>
      <c r="U16" s="19"/>
    </row>
    <row r="17" spans="1:21" x14ac:dyDescent="0.3">
      <c r="A17" s="5" t="s">
        <v>4</v>
      </c>
      <c r="B17" s="13">
        <v>43343</v>
      </c>
      <c r="C17" s="14">
        <v>2</v>
      </c>
      <c r="D17" s="15">
        <v>126.3</v>
      </c>
      <c r="E17" s="15">
        <f t="shared" si="4"/>
        <v>252.6</v>
      </c>
      <c r="F17" s="19"/>
      <c r="G17" s="17"/>
      <c r="H17" s="17">
        <f t="shared" si="17"/>
        <v>0</v>
      </c>
      <c r="I17" s="15">
        <f t="shared" si="18"/>
        <v>-252.6</v>
      </c>
      <c r="J17" s="15"/>
      <c r="K17" s="19"/>
      <c r="L17" s="17">
        <v>125.8</v>
      </c>
      <c r="M17" s="17">
        <f t="shared" si="19"/>
        <v>251.6</v>
      </c>
      <c r="N17" s="15">
        <f t="shared" si="20"/>
        <v>-1</v>
      </c>
      <c r="P17" s="19"/>
      <c r="U17" s="19"/>
    </row>
    <row r="18" spans="1:21" x14ac:dyDescent="0.3">
      <c r="A18" s="5" t="s">
        <v>4</v>
      </c>
      <c r="B18" s="13">
        <v>43343</v>
      </c>
      <c r="C18" s="14">
        <v>2</v>
      </c>
      <c r="D18" s="15">
        <v>126.01</v>
      </c>
      <c r="E18" s="15">
        <f t="shared" si="4"/>
        <v>252.02</v>
      </c>
      <c r="F18" s="19"/>
      <c r="G18" s="17"/>
      <c r="H18" s="17">
        <f t="shared" si="17"/>
        <v>0</v>
      </c>
      <c r="I18" s="15">
        <f t="shared" si="18"/>
        <v>-252.02</v>
      </c>
      <c r="J18" s="15"/>
      <c r="K18" s="19"/>
      <c r="L18" s="17">
        <v>125.8</v>
      </c>
      <c r="M18" s="17">
        <f t="shared" si="19"/>
        <v>251.6</v>
      </c>
      <c r="N18" s="15">
        <f t="shared" si="20"/>
        <v>-0.42000000000001592</v>
      </c>
      <c r="P18" s="19"/>
      <c r="U18" s="19"/>
    </row>
    <row r="19" spans="1:21" x14ac:dyDescent="0.3">
      <c r="A19" s="5" t="s">
        <v>10</v>
      </c>
      <c r="B19" s="13">
        <v>43343</v>
      </c>
      <c r="C19" s="14">
        <v>2</v>
      </c>
      <c r="D19" s="15">
        <v>100.15</v>
      </c>
      <c r="E19" s="15">
        <f t="shared" si="4"/>
        <v>200.3</v>
      </c>
      <c r="F19" s="19"/>
      <c r="G19" s="17"/>
      <c r="H19" s="17">
        <f t="shared" si="17"/>
        <v>0</v>
      </c>
      <c r="I19" s="15">
        <f t="shared" si="18"/>
        <v>-200.3</v>
      </c>
      <c r="J19" s="15"/>
      <c r="K19" s="19"/>
      <c r="L19" s="17">
        <v>99.66</v>
      </c>
      <c r="M19" s="17">
        <f t="shared" si="19"/>
        <v>199.32</v>
      </c>
      <c r="N19" s="15">
        <f t="shared" si="20"/>
        <v>-0.98000000000001819</v>
      </c>
      <c r="P19" s="19"/>
      <c r="U19" s="19"/>
    </row>
    <row r="20" spans="1:21" x14ac:dyDescent="0.3">
      <c r="B20" s="13"/>
      <c r="D20" s="15"/>
      <c r="E20" s="15" t="str">
        <f t="shared" si="4"/>
        <v/>
      </c>
      <c r="F20" s="19"/>
      <c r="G20" s="17"/>
      <c r="J20" s="15"/>
      <c r="K20" s="19"/>
      <c r="L20" s="17"/>
      <c r="P20" s="19"/>
      <c r="U20" s="19"/>
    </row>
    <row r="21" spans="1:21" x14ac:dyDescent="0.3">
      <c r="A21" s="5" t="s">
        <v>4</v>
      </c>
      <c r="B21" s="13">
        <v>43367</v>
      </c>
      <c r="C21" s="4">
        <v>4</v>
      </c>
      <c r="D21" s="15">
        <v>122.8</v>
      </c>
      <c r="E21" s="15">
        <f t="shared" si="4"/>
        <v>491.2</v>
      </c>
      <c r="F21" s="19"/>
      <c r="G21" s="17"/>
      <c r="J21" s="15"/>
      <c r="K21" s="19"/>
      <c r="L21" s="17"/>
      <c r="P21" s="19"/>
      <c r="U21" s="19"/>
    </row>
    <row r="22" spans="1:21" x14ac:dyDescent="0.3">
      <c r="A22" s="5" t="s">
        <v>10</v>
      </c>
      <c r="B22" s="13">
        <v>43367</v>
      </c>
      <c r="C22" s="4">
        <v>5</v>
      </c>
      <c r="D22" s="15">
        <v>97.85</v>
      </c>
      <c r="E22" s="15">
        <f t="shared" si="4"/>
        <v>489.25</v>
      </c>
      <c r="F22" s="19"/>
      <c r="G22" s="17"/>
      <c r="J22" s="15"/>
      <c r="K22" s="19"/>
      <c r="L22" s="17"/>
      <c r="P22" s="19"/>
      <c r="U22" s="19"/>
    </row>
    <row r="23" spans="1:21" x14ac:dyDescent="0.3">
      <c r="A23" s="5" t="s">
        <v>8</v>
      </c>
      <c r="B23" s="13">
        <v>43371</v>
      </c>
      <c r="C23" s="4">
        <v>10</v>
      </c>
      <c r="D23" s="15">
        <v>9.7799999999999994</v>
      </c>
      <c r="E23" s="15">
        <f t="shared" si="4"/>
        <v>97.8</v>
      </c>
      <c r="F23" s="19"/>
      <c r="G23" s="17"/>
      <c r="J23" s="15"/>
      <c r="K23" s="19"/>
      <c r="L23" s="17"/>
      <c r="P23" s="19"/>
      <c r="U23" s="19"/>
    </row>
    <row r="24" spans="1:21" x14ac:dyDescent="0.3">
      <c r="A24" s="5" t="s">
        <v>4</v>
      </c>
      <c r="B24" s="13">
        <v>43371</v>
      </c>
      <c r="C24" s="4">
        <v>4</v>
      </c>
      <c r="D24" s="15">
        <v>122.01</v>
      </c>
      <c r="E24" s="15">
        <f t="shared" si="4"/>
        <v>488.04</v>
      </c>
      <c r="F24" s="19"/>
      <c r="J24" s="15"/>
      <c r="K24" s="19"/>
      <c r="L24" s="17"/>
      <c r="P24" s="19"/>
      <c r="U24" s="19"/>
    </row>
    <row r="25" spans="1:21" x14ac:dyDescent="0.3">
      <c r="A25" s="5" t="s">
        <v>10</v>
      </c>
      <c r="B25" s="13">
        <v>43371</v>
      </c>
      <c r="C25" s="4">
        <v>4</v>
      </c>
      <c r="D25" s="15">
        <v>97</v>
      </c>
      <c r="E25" s="15">
        <f t="shared" si="4"/>
        <v>388</v>
      </c>
      <c r="F25" s="19"/>
      <c r="J25" s="15"/>
      <c r="K25" s="19"/>
      <c r="L25" s="17"/>
      <c r="P25" s="19"/>
      <c r="U25" s="19"/>
    </row>
    <row r="26" spans="1:21" x14ac:dyDescent="0.3">
      <c r="B26" s="13"/>
      <c r="D26" s="15"/>
      <c r="E26" s="15" t="str">
        <f t="shared" si="4"/>
        <v/>
      </c>
      <c r="F26" s="19"/>
      <c r="J26" s="15"/>
      <c r="K26" s="19"/>
      <c r="L26" s="17"/>
      <c r="P26" s="19"/>
      <c r="U26" s="19"/>
    </row>
    <row r="27" spans="1:21" x14ac:dyDescent="0.3">
      <c r="B27" s="13"/>
      <c r="D27" s="15"/>
      <c r="E27" s="15" t="str">
        <f t="shared" si="4"/>
        <v/>
      </c>
      <c r="F27" s="19"/>
      <c r="J27" s="15"/>
      <c r="K27" s="19"/>
      <c r="L27" s="17"/>
      <c r="P27" s="19"/>
      <c r="U27" s="19"/>
    </row>
    <row r="28" spans="1:21" x14ac:dyDescent="0.3">
      <c r="B28" s="13"/>
      <c r="D28" s="15"/>
      <c r="E28" s="15" t="str">
        <f t="shared" si="4"/>
        <v/>
      </c>
      <c r="F28" s="19"/>
      <c r="J28" s="15"/>
      <c r="K28" s="19"/>
      <c r="P28" s="19"/>
      <c r="U28" s="19"/>
    </row>
    <row r="29" spans="1:21" x14ac:dyDescent="0.3">
      <c r="B29" s="13"/>
      <c r="D29" s="15"/>
      <c r="E29" s="15"/>
      <c r="F29" s="19"/>
      <c r="K29" s="19"/>
      <c r="P29" s="19"/>
      <c r="U29" s="19"/>
    </row>
    <row r="30" spans="1:21" x14ac:dyDescent="0.3">
      <c r="B30" s="13"/>
      <c r="D30" s="15"/>
      <c r="E30" s="15"/>
      <c r="F30" s="19"/>
      <c r="K30" s="19"/>
      <c r="P30" s="19"/>
      <c r="U30" s="19"/>
    </row>
    <row r="31" spans="1:21" x14ac:dyDescent="0.3">
      <c r="D31" s="15"/>
      <c r="E31" s="15"/>
      <c r="F31" s="19"/>
      <c r="K31" s="19"/>
      <c r="P31" s="19"/>
      <c r="U31" s="19"/>
    </row>
    <row r="32" spans="1:21" x14ac:dyDescent="0.3">
      <c r="D32" s="15"/>
      <c r="E32" s="15"/>
      <c r="F32" s="19"/>
      <c r="K32" s="19"/>
      <c r="P32" s="19"/>
      <c r="U32" s="19"/>
    </row>
    <row r="33" spans="4:21" x14ac:dyDescent="0.3">
      <c r="D33" s="15"/>
      <c r="E33" s="15"/>
      <c r="F33" s="19"/>
      <c r="K33" s="19"/>
      <c r="P33" s="19"/>
      <c r="U33" s="19"/>
    </row>
    <row r="34" spans="4:21" x14ac:dyDescent="0.3">
      <c r="D34" s="15"/>
      <c r="E34" s="15"/>
      <c r="F34" s="19"/>
      <c r="K34" s="19"/>
      <c r="P34" s="19"/>
      <c r="U34" s="19"/>
    </row>
    <row r="35" spans="4:21" x14ac:dyDescent="0.3">
      <c r="D35" s="15"/>
      <c r="E35" s="15"/>
      <c r="F35" s="19"/>
      <c r="K35" s="19"/>
      <c r="P35" s="19"/>
      <c r="U35" s="19"/>
    </row>
    <row r="36" spans="4:21" x14ac:dyDescent="0.3">
      <c r="D36" s="15"/>
      <c r="E36" s="15"/>
      <c r="F36" s="19"/>
      <c r="K36" s="19"/>
      <c r="P36" s="19"/>
      <c r="U36" s="19"/>
    </row>
    <row r="37" spans="4:21" x14ac:dyDescent="0.3">
      <c r="D37" s="15"/>
      <c r="E37" s="15"/>
      <c r="F37" s="19"/>
      <c r="K37" s="19"/>
      <c r="P37" s="19"/>
      <c r="U37" s="19"/>
    </row>
    <row r="38" spans="4:21" x14ac:dyDescent="0.3">
      <c r="D38" s="15"/>
      <c r="E38" s="15"/>
      <c r="F38" s="19"/>
      <c r="K38" s="19"/>
      <c r="P38" s="19"/>
      <c r="U38" s="19"/>
    </row>
    <row r="39" spans="4:21" x14ac:dyDescent="0.3">
      <c r="D39" s="15"/>
      <c r="E39" s="15"/>
      <c r="F39" s="19"/>
      <c r="K39" s="19"/>
      <c r="P39" s="19"/>
      <c r="U39" s="19"/>
    </row>
    <row r="40" spans="4:21" x14ac:dyDescent="0.3">
      <c r="D40" s="15"/>
      <c r="E40" s="15"/>
      <c r="F40" s="19"/>
      <c r="K40" s="19"/>
      <c r="P40" s="19"/>
      <c r="U40" s="19"/>
    </row>
    <row r="41" spans="4:21" x14ac:dyDescent="0.3">
      <c r="D41" s="15"/>
      <c r="E41" s="15"/>
      <c r="F41" s="19"/>
      <c r="K41" s="19"/>
      <c r="P41" s="19"/>
      <c r="U41" s="19"/>
    </row>
    <row r="42" spans="4:21" x14ac:dyDescent="0.3">
      <c r="D42" s="15"/>
      <c r="E42" s="15"/>
      <c r="F42" s="19"/>
      <c r="K42" s="19"/>
      <c r="P42" s="19"/>
      <c r="U42" s="19"/>
    </row>
    <row r="43" spans="4:21" x14ac:dyDescent="0.3">
      <c r="D43" s="15"/>
      <c r="E43" s="15"/>
      <c r="F43" s="19"/>
      <c r="K43" s="19"/>
      <c r="P43" s="19"/>
      <c r="U43" s="19"/>
    </row>
    <row r="44" spans="4:21" x14ac:dyDescent="0.3">
      <c r="D44" s="15"/>
      <c r="E44" s="15"/>
      <c r="F44" s="19"/>
      <c r="K44" s="19"/>
      <c r="P44" s="19"/>
      <c r="U44" s="19"/>
    </row>
    <row r="45" spans="4:21" x14ac:dyDescent="0.3">
      <c r="D45" s="15"/>
      <c r="E45" s="15"/>
      <c r="F45" s="19"/>
      <c r="K45" s="19"/>
      <c r="P45" s="19"/>
      <c r="U45" s="19"/>
    </row>
    <row r="46" spans="4:21" x14ac:dyDescent="0.3">
      <c r="D46" s="15"/>
      <c r="E46" s="15"/>
      <c r="F46" s="19"/>
      <c r="K46" s="19"/>
      <c r="P46" s="19"/>
      <c r="U46" s="19"/>
    </row>
    <row r="47" spans="4:21" x14ac:dyDescent="0.3">
      <c r="D47" s="15"/>
      <c r="E47" s="15"/>
      <c r="F47" s="19"/>
      <c r="K47" s="19"/>
      <c r="P47" s="19"/>
      <c r="U47" s="19"/>
    </row>
    <row r="48" spans="4:21" x14ac:dyDescent="0.3">
      <c r="D48" s="15"/>
      <c r="E48" s="15"/>
      <c r="F48" s="19"/>
      <c r="K48" s="19"/>
      <c r="P48" s="19"/>
      <c r="U48" s="19"/>
    </row>
    <row r="49" spans="4:21" x14ac:dyDescent="0.3">
      <c r="D49" s="15"/>
      <c r="E49" s="15"/>
      <c r="F49" s="19"/>
      <c r="K49" s="19"/>
      <c r="P49" s="19"/>
      <c r="U49" s="19"/>
    </row>
    <row r="50" spans="4:21" ht="15" customHeight="1" x14ac:dyDescent="0.25">
      <c r="F50" s="19"/>
      <c r="K50" s="19"/>
      <c r="P50" s="19"/>
      <c r="U50" s="19"/>
    </row>
    <row r="51" spans="4:21" ht="15" customHeight="1" x14ac:dyDescent="0.25">
      <c r="F51" s="19"/>
      <c r="K51" s="19"/>
      <c r="P51" s="19"/>
      <c r="U51" s="19"/>
    </row>
    <row r="52" spans="4:21" ht="15" customHeight="1" x14ac:dyDescent="0.25">
      <c r="F52" s="19"/>
      <c r="K52" s="19"/>
      <c r="P52" s="19"/>
      <c r="U52" s="19"/>
    </row>
    <row r="53" spans="4:21" ht="15" customHeight="1" x14ac:dyDescent="0.25">
      <c r="F53" s="19"/>
      <c r="K53" s="19"/>
      <c r="P53" s="19"/>
      <c r="U53" s="19"/>
    </row>
    <row r="54" spans="4:21" ht="15" customHeight="1" x14ac:dyDescent="0.25">
      <c r="F54" s="19"/>
      <c r="K54" s="19"/>
      <c r="P54" s="19"/>
      <c r="U54" s="19"/>
    </row>
    <row r="55" spans="4:21" ht="15" customHeight="1" x14ac:dyDescent="0.25">
      <c r="F55" s="19"/>
      <c r="K55" s="19"/>
      <c r="P55" s="19"/>
      <c r="U55" s="19"/>
    </row>
    <row r="56" spans="4:21" ht="15" customHeight="1" x14ac:dyDescent="0.25">
      <c r="F56" s="19"/>
      <c r="K56" s="19"/>
      <c r="P56" s="19"/>
      <c r="U56" s="19"/>
    </row>
    <row r="57" spans="4:21" ht="15" customHeight="1" x14ac:dyDescent="0.25">
      <c r="F57" s="19"/>
      <c r="K57" s="19"/>
      <c r="P57" s="19"/>
      <c r="U57" s="19"/>
    </row>
    <row r="58" spans="4:21" ht="15" customHeight="1" x14ac:dyDescent="0.25">
      <c r="F58" s="19"/>
      <c r="K58" s="19"/>
      <c r="P58" s="19"/>
      <c r="U58" s="19"/>
    </row>
    <row r="59" spans="4:21" ht="15" customHeight="1" x14ac:dyDescent="0.25">
      <c r="F59" s="19"/>
      <c r="K59" s="19"/>
      <c r="P59" s="19"/>
      <c r="U59" s="19"/>
    </row>
    <row r="60" spans="4:21" ht="15" customHeight="1" x14ac:dyDescent="0.25">
      <c r="F60" s="19"/>
      <c r="K60" s="19"/>
      <c r="P60" s="19"/>
      <c r="U60" s="19"/>
    </row>
    <row r="61" spans="4:21" ht="15" customHeight="1" x14ac:dyDescent="0.25">
      <c r="F61" s="19"/>
      <c r="K61" s="19"/>
      <c r="P61" s="19"/>
      <c r="U61" s="19"/>
    </row>
    <row r="62" spans="4:21" ht="15" customHeight="1" x14ac:dyDescent="0.25">
      <c r="F62" s="19"/>
      <c r="K62" s="19"/>
      <c r="P62" s="19"/>
      <c r="U62" s="19"/>
    </row>
    <row r="63" spans="4:21" ht="15" customHeight="1" x14ac:dyDescent="0.25">
      <c r="F63" s="19"/>
      <c r="K63" s="19"/>
      <c r="P63" s="19"/>
      <c r="U63" s="19"/>
    </row>
    <row r="64" spans="4:21" ht="15" customHeight="1" x14ac:dyDescent="0.25">
      <c r="F64" s="19"/>
      <c r="K64" s="19"/>
      <c r="P64" s="19"/>
      <c r="U64" s="19"/>
    </row>
    <row r="65" spans="6:21" ht="15" customHeight="1" x14ac:dyDescent="0.25">
      <c r="F65" s="19"/>
      <c r="K65" s="19"/>
      <c r="P65" s="19"/>
      <c r="U65" s="19"/>
    </row>
    <row r="66" spans="6:21" ht="15" customHeight="1" x14ac:dyDescent="0.25">
      <c r="F66" s="19"/>
      <c r="K66" s="19"/>
      <c r="P66" s="19"/>
      <c r="U66" s="19"/>
    </row>
    <row r="67" spans="6:21" ht="15" customHeight="1" x14ac:dyDescent="0.25">
      <c r="F67" s="19"/>
      <c r="K67" s="19"/>
      <c r="P67" s="19"/>
      <c r="U67" s="19"/>
    </row>
    <row r="68" spans="6:21" ht="15" customHeight="1" x14ac:dyDescent="0.25">
      <c r="F68" s="19"/>
      <c r="K68" s="19"/>
      <c r="P68" s="19"/>
      <c r="U68" s="19"/>
    </row>
    <row r="69" spans="6:21" ht="15" customHeight="1" x14ac:dyDescent="0.25">
      <c r="F69" s="19"/>
      <c r="K69" s="19"/>
      <c r="P69" s="19"/>
      <c r="U69" s="19"/>
    </row>
    <row r="70" spans="6:21" ht="15" customHeight="1" x14ac:dyDescent="0.25">
      <c r="F70" s="19"/>
      <c r="K70" s="19"/>
      <c r="P70" s="19"/>
      <c r="U70" s="19"/>
    </row>
    <row r="71" spans="6:21" ht="15" customHeight="1" x14ac:dyDescent="0.25">
      <c r="F71" s="19"/>
      <c r="K71" s="19"/>
      <c r="P71" s="19"/>
      <c r="U71" s="19"/>
    </row>
    <row r="72" spans="6:21" ht="15" customHeight="1" x14ac:dyDescent="0.25">
      <c r="F72" s="19"/>
      <c r="K72" s="19"/>
      <c r="P72" s="19"/>
      <c r="U72" s="19"/>
    </row>
    <row r="73" spans="6:21" ht="15" customHeight="1" x14ac:dyDescent="0.25">
      <c r="F73" s="19"/>
      <c r="K73" s="19"/>
      <c r="P73" s="19"/>
      <c r="U73" s="19"/>
    </row>
    <row r="74" spans="6:21" ht="15" customHeight="1" x14ac:dyDescent="0.25">
      <c r="F74" s="19"/>
      <c r="K74" s="19"/>
      <c r="P74" s="19"/>
      <c r="U74" s="19"/>
    </row>
    <row r="75" spans="6:21" ht="15" customHeight="1" x14ac:dyDescent="0.25">
      <c r="F75" s="19"/>
      <c r="K75" s="19"/>
      <c r="P75" s="19"/>
      <c r="U75" s="19"/>
    </row>
    <row r="76" spans="6:21" ht="15" customHeight="1" x14ac:dyDescent="0.25">
      <c r="F76" s="19"/>
      <c r="K76" s="19"/>
      <c r="P76" s="19"/>
      <c r="U76" s="19"/>
    </row>
    <row r="77" spans="6:21" ht="15" customHeight="1" x14ac:dyDescent="0.25">
      <c r="F77" s="19"/>
      <c r="K77" s="19"/>
      <c r="P77" s="19"/>
      <c r="U77" s="19"/>
    </row>
    <row r="78" spans="6:21" ht="15" customHeight="1" x14ac:dyDescent="0.25">
      <c r="F78" s="19"/>
      <c r="K78" s="19"/>
      <c r="P78" s="19"/>
      <c r="U78" s="19"/>
    </row>
    <row r="79" spans="6:21" ht="15" customHeight="1" x14ac:dyDescent="0.25">
      <c r="F79" s="19"/>
      <c r="K79" s="19"/>
      <c r="P79" s="19"/>
      <c r="U79" s="19"/>
    </row>
    <row r="80" spans="6:21" ht="15" customHeight="1" x14ac:dyDescent="0.25">
      <c r="F80" s="19"/>
      <c r="K80" s="19"/>
      <c r="P80" s="19"/>
      <c r="U80" s="19"/>
    </row>
    <row r="81" spans="6:21" ht="15" customHeight="1" x14ac:dyDescent="0.25">
      <c r="F81" s="19"/>
      <c r="K81" s="19"/>
      <c r="P81" s="19"/>
      <c r="U81" s="19"/>
    </row>
    <row r="82" spans="6:21" ht="15" customHeight="1" x14ac:dyDescent="0.25">
      <c r="F82" s="19"/>
      <c r="K82" s="19"/>
      <c r="P82" s="19"/>
      <c r="U82" s="19"/>
    </row>
    <row r="83" spans="6:21" ht="15" customHeight="1" x14ac:dyDescent="0.25">
      <c r="F83" s="19"/>
      <c r="K83" s="19"/>
      <c r="P83" s="19"/>
      <c r="U83" s="19"/>
    </row>
    <row r="84" spans="6:21" ht="15" customHeight="1" x14ac:dyDescent="0.25">
      <c r="F84" s="19"/>
      <c r="K84" s="19"/>
      <c r="P84" s="19"/>
      <c r="U84" s="19"/>
    </row>
    <row r="85" spans="6:21" ht="15" customHeight="1" x14ac:dyDescent="0.25">
      <c r="F85" s="19"/>
      <c r="K85" s="19"/>
      <c r="P85" s="19"/>
      <c r="U85" s="19"/>
    </row>
    <row r="86" spans="6:21" ht="15" customHeight="1" x14ac:dyDescent="0.25">
      <c r="F86" s="19"/>
      <c r="K86" s="19"/>
      <c r="P86" s="19"/>
      <c r="U86" s="19"/>
    </row>
    <row r="87" spans="6:21" ht="15" customHeight="1" x14ac:dyDescent="0.25">
      <c r="F87" s="19"/>
      <c r="K87" s="19"/>
      <c r="P87" s="19"/>
      <c r="U87" s="19"/>
    </row>
    <row r="88" spans="6:21" ht="15" customHeight="1" x14ac:dyDescent="0.25">
      <c r="F88" s="19"/>
      <c r="K88" s="19"/>
      <c r="P88" s="19"/>
      <c r="U88" s="19"/>
    </row>
    <row r="89" spans="6:21" ht="15" customHeight="1" x14ac:dyDescent="0.25">
      <c r="F89" s="19"/>
      <c r="K89" s="19"/>
      <c r="P89" s="19"/>
      <c r="U89" s="19"/>
    </row>
    <row r="90" spans="6:21" ht="15" customHeight="1" x14ac:dyDescent="0.25">
      <c r="F90" s="19"/>
      <c r="K90" s="19"/>
      <c r="P90" s="19"/>
      <c r="U90" s="19"/>
    </row>
    <row r="91" spans="6:21" ht="15" customHeight="1" x14ac:dyDescent="0.25">
      <c r="F91" s="19"/>
      <c r="K91" s="19"/>
      <c r="P91" s="19"/>
      <c r="U91" s="19"/>
    </row>
    <row r="92" spans="6:21" ht="15" customHeight="1" x14ac:dyDescent="0.25">
      <c r="F92" s="19"/>
      <c r="K92" s="19"/>
      <c r="P92" s="19"/>
      <c r="U92" s="19"/>
    </row>
    <row r="93" spans="6:21" ht="15" customHeight="1" x14ac:dyDescent="0.25">
      <c r="F93" s="19"/>
      <c r="K93" s="19"/>
      <c r="P93" s="19"/>
      <c r="U93" s="19"/>
    </row>
    <row r="94" spans="6:21" ht="15" customHeight="1" x14ac:dyDescent="0.25">
      <c r="F94" s="19"/>
      <c r="K94" s="19"/>
      <c r="P94" s="19"/>
      <c r="U94" s="19"/>
    </row>
    <row r="95" spans="6:21" ht="15" customHeight="1" x14ac:dyDescent="0.25">
      <c r="F95" s="19"/>
      <c r="K95" s="19"/>
      <c r="P95" s="19"/>
      <c r="U95" s="19"/>
    </row>
    <row r="96" spans="6:21" ht="15" customHeight="1" x14ac:dyDescent="0.25">
      <c r="F96" s="19"/>
      <c r="K96" s="19"/>
      <c r="P96" s="19"/>
      <c r="U96" s="19"/>
    </row>
    <row r="97" spans="6:21" ht="15" customHeight="1" x14ac:dyDescent="0.25">
      <c r="F97" s="19"/>
      <c r="K97" s="19"/>
      <c r="P97" s="19"/>
      <c r="U97" s="19"/>
    </row>
    <row r="98" spans="6:21" ht="15" customHeight="1" x14ac:dyDescent="0.25">
      <c r="F98" s="19"/>
      <c r="K98" s="19"/>
      <c r="P98" s="19"/>
      <c r="U98" s="19"/>
    </row>
    <row r="99" spans="6:21" ht="15" customHeight="1" x14ac:dyDescent="0.25">
      <c r="F99" s="19"/>
      <c r="K99" s="19"/>
      <c r="P99" s="19"/>
      <c r="U99" s="19"/>
    </row>
    <row r="100" spans="6:21" ht="15" customHeight="1" x14ac:dyDescent="0.25">
      <c r="F100" s="19"/>
      <c r="K100" s="19"/>
      <c r="P100" s="19"/>
      <c r="U100" s="19"/>
    </row>
    <row r="101" spans="6:21" ht="15" customHeight="1" x14ac:dyDescent="0.25">
      <c r="F101" s="19"/>
      <c r="K101" s="19"/>
      <c r="P101" s="19"/>
      <c r="U101" s="19"/>
    </row>
    <row r="102" spans="6:21" ht="15" customHeight="1" x14ac:dyDescent="0.25">
      <c r="F102" s="19"/>
      <c r="K102" s="19"/>
      <c r="P102" s="19"/>
      <c r="U102" s="19"/>
    </row>
    <row r="103" spans="6:21" ht="15" customHeight="1" x14ac:dyDescent="0.25">
      <c r="F103" s="19"/>
      <c r="K103" s="19"/>
      <c r="P103" s="19"/>
      <c r="U103" s="19"/>
    </row>
    <row r="104" spans="6:21" ht="15" customHeight="1" x14ac:dyDescent="0.25">
      <c r="F104" s="19"/>
      <c r="K104" s="19"/>
      <c r="P104" s="19"/>
      <c r="U104" s="19"/>
    </row>
    <row r="105" spans="6:21" ht="15" customHeight="1" x14ac:dyDescent="0.25">
      <c r="F105" s="19"/>
      <c r="K105" s="19"/>
      <c r="P105" s="19"/>
      <c r="U105" s="19"/>
    </row>
    <row r="106" spans="6:21" ht="15" customHeight="1" x14ac:dyDescent="0.25">
      <c r="F106" s="19"/>
      <c r="K106" s="19"/>
      <c r="P106" s="19"/>
      <c r="U106" s="19"/>
    </row>
    <row r="107" spans="6:21" ht="15" customHeight="1" x14ac:dyDescent="0.25">
      <c r="F107" s="19"/>
      <c r="K107" s="19"/>
      <c r="P107" s="19"/>
      <c r="U107" s="19"/>
    </row>
    <row r="108" spans="6:21" ht="15" customHeight="1" x14ac:dyDescent="0.25">
      <c r="F108" s="19"/>
      <c r="K108" s="19"/>
      <c r="P108" s="19"/>
      <c r="U108" s="19"/>
    </row>
    <row r="109" spans="6:21" ht="15" customHeight="1" x14ac:dyDescent="0.25">
      <c r="F109" s="19"/>
      <c r="K109" s="19"/>
      <c r="P109" s="19"/>
      <c r="U109" s="19"/>
    </row>
    <row r="110" spans="6:21" ht="15" customHeight="1" x14ac:dyDescent="0.25">
      <c r="F110" s="19"/>
      <c r="K110" s="19"/>
      <c r="P110" s="19"/>
      <c r="U110" s="19"/>
    </row>
    <row r="111" spans="6:21" ht="15" customHeight="1" x14ac:dyDescent="0.25">
      <c r="F111" s="19"/>
      <c r="K111" s="19"/>
      <c r="P111" s="19"/>
      <c r="U111" s="19"/>
    </row>
    <row r="112" spans="6:21" ht="15" customHeight="1" x14ac:dyDescent="0.25">
      <c r="F112" s="19"/>
      <c r="K112" s="19"/>
      <c r="P112" s="19"/>
      <c r="U112" s="19"/>
    </row>
    <row r="113" spans="6:21" ht="15" customHeight="1" x14ac:dyDescent="0.25">
      <c r="F113" s="19"/>
      <c r="K113" s="19"/>
      <c r="P113" s="19"/>
      <c r="U113" s="19"/>
    </row>
    <row r="114" spans="6:21" ht="15" customHeight="1" x14ac:dyDescent="0.25">
      <c r="F114" s="19"/>
      <c r="K114" s="19"/>
      <c r="P114" s="19"/>
      <c r="U114" s="19"/>
    </row>
    <row r="115" spans="6:21" ht="15" customHeight="1" x14ac:dyDescent="0.25">
      <c r="F115" s="19"/>
      <c r="K115" s="19"/>
      <c r="P115" s="19"/>
      <c r="U115" s="19"/>
    </row>
    <row r="116" spans="6:21" ht="15" customHeight="1" x14ac:dyDescent="0.25">
      <c r="F116" s="19"/>
      <c r="K116" s="19"/>
      <c r="P116" s="19"/>
      <c r="U116" s="19"/>
    </row>
    <row r="117" spans="6:21" ht="15" customHeight="1" x14ac:dyDescent="0.25">
      <c r="F117" s="19"/>
      <c r="K117" s="19"/>
      <c r="P117" s="19"/>
      <c r="U117" s="19"/>
    </row>
    <row r="118" spans="6:21" ht="15" customHeight="1" x14ac:dyDescent="0.25">
      <c r="F118" s="19"/>
      <c r="K118" s="19"/>
      <c r="P118" s="19"/>
      <c r="U118" s="19"/>
    </row>
    <row r="119" spans="6:21" ht="15" customHeight="1" x14ac:dyDescent="0.25">
      <c r="F119" s="19"/>
      <c r="K119" s="19"/>
      <c r="P119" s="19"/>
      <c r="U119" s="19"/>
    </row>
    <row r="120" spans="6:21" ht="15" customHeight="1" x14ac:dyDescent="0.25">
      <c r="F120" s="19"/>
      <c r="K120" s="19"/>
      <c r="P120" s="19"/>
      <c r="U120" s="19"/>
    </row>
    <row r="121" spans="6:21" ht="15" customHeight="1" x14ac:dyDescent="0.25">
      <c r="F121" s="19"/>
      <c r="K121" s="19"/>
      <c r="P121" s="19"/>
      <c r="U121" s="19"/>
    </row>
    <row r="122" spans="6:21" ht="15" customHeight="1" x14ac:dyDescent="0.25">
      <c r="F122" s="19"/>
      <c r="K122" s="19"/>
      <c r="P122" s="19"/>
      <c r="U122" s="19"/>
    </row>
    <row r="123" spans="6:21" ht="15" customHeight="1" x14ac:dyDescent="0.25">
      <c r="F123" s="19"/>
      <c r="K123" s="19"/>
      <c r="P123" s="19"/>
      <c r="U123" s="19"/>
    </row>
    <row r="124" spans="6:21" ht="15" customHeight="1" x14ac:dyDescent="0.25">
      <c r="F124" s="19"/>
      <c r="K124" s="19"/>
      <c r="P124" s="19"/>
      <c r="U124" s="19"/>
    </row>
    <row r="125" spans="6:21" ht="15" customHeight="1" x14ac:dyDescent="0.25">
      <c r="F125" s="19"/>
      <c r="K125" s="19"/>
      <c r="P125" s="19"/>
      <c r="U125" s="19"/>
    </row>
    <row r="126" spans="6:21" ht="15" customHeight="1" x14ac:dyDescent="0.25">
      <c r="F126" s="19"/>
      <c r="K126" s="19"/>
      <c r="P126" s="19"/>
      <c r="U126" s="19"/>
    </row>
    <row r="127" spans="6:21" ht="15" customHeight="1" x14ac:dyDescent="0.25">
      <c r="F127" s="19"/>
      <c r="K127" s="19"/>
      <c r="P127" s="19"/>
      <c r="U127" s="19"/>
    </row>
    <row r="128" spans="6:21" ht="15" customHeight="1" x14ac:dyDescent="0.25">
      <c r="F128" s="19"/>
      <c r="K128" s="19"/>
      <c r="P128" s="19"/>
      <c r="U128" s="19"/>
    </row>
    <row r="129" spans="6:21" ht="15" customHeight="1" x14ac:dyDescent="0.25">
      <c r="F129" s="19"/>
      <c r="K129" s="19"/>
      <c r="P129" s="19"/>
      <c r="U129" s="19"/>
    </row>
    <row r="130" spans="6:21" ht="15" customHeight="1" x14ac:dyDescent="0.25">
      <c r="F130" s="19"/>
      <c r="K130" s="19"/>
      <c r="P130" s="19"/>
      <c r="U130" s="19"/>
    </row>
    <row r="131" spans="6:21" ht="15" customHeight="1" x14ac:dyDescent="0.25">
      <c r="F131" s="19"/>
      <c r="K131" s="19"/>
      <c r="P131" s="19"/>
      <c r="U131" s="19"/>
    </row>
    <row r="132" spans="6:21" ht="15" customHeight="1" x14ac:dyDescent="0.25">
      <c r="F132" s="19"/>
      <c r="K132" s="19"/>
      <c r="P132" s="19"/>
      <c r="U132" s="19"/>
    </row>
    <row r="133" spans="6:21" ht="15" customHeight="1" x14ac:dyDescent="0.25">
      <c r="F133" s="19"/>
      <c r="K133" s="19"/>
      <c r="P133" s="19"/>
      <c r="U133" s="19"/>
    </row>
    <row r="134" spans="6:21" ht="15" customHeight="1" x14ac:dyDescent="0.25">
      <c r="F134" s="19"/>
      <c r="K134" s="19"/>
      <c r="P134" s="19"/>
      <c r="U134" s="19"/>
    </row>
    <row r="135" spans="6:21" ht="15" customHeight="1" x14ac:dyDescent="0.25">
      <c r="F135" s="19"/>
      <c r="K135" s="19"/>
      <c r="P135" s="19"/>
      <c r="U135" s="19"/>
    </row>
    <row r="136" spans="6:21" ht="15" customHeight="1" x14ac:dyDescent="0.25">
      <c r="F136" s="19"/>
      <c r="K136" s="19"/>
      <c r="P136" s="19"/>
      <c r="U136" s="19"/>
    </row>
    <row r="137" spans="6:21" ht="15" customHeight="1" x14ac:dyDescent="0.25">
      <c r="F137" s="19"/>
      <c r="K137" s="19"/>
      <c r="P137" s="19"/>
      <c r="U137" s="19"/>
    </row>
    <row r="138" spans="6:21" ht="15" customHeight="1" x14ac:dyDescent="0.25">
      <c r="F138" s="19"/>
      <c r="K138" s="19"/>
      <c r="P138" s="19"/>
      <c r="U138" s="19"/>
    </row>
    <row r="139" spans="6:21" ht="15" customHeight="1" x14ac:dyDescent="0.25">
      <c r="F139" s="19"/>
      <c r="K139" s="19"/>
      <c r="P139" s="19"/>
      <c r="U139" s="19"/>
    </row>
    <row r="140" spans="6:21" ht="15" customHeight="1" x14ac:dyDescent="0.25">
      <c r="F140" s="19"/>
      <c r="K140" s="19"/>
      <c r="P140" s="19"/>
      <c r="U140" s="19"/>
    </row>
    <row r="141" spans="6:21" ht="15" customHeight="1" x14ac:dyDescent="0.25">
      <c r="F141" s="19"/>
      <c r="K141" s="19"/>
      <c r="P141" s="19"/>
      <c r="U141" s="19"/>
    </row>
    <row r="142" spans="6:21" ht="15" customHeight="1" x14ac:dyDescent="0.25">
      <c r="F142" s="19"/>
      <c r="K142" s="19"/>
      <c r="P142" s="19"/>
      <c r="U142" s="19"/>
    </row>
    <row r="143" spans="6:21" ht="15" customHeight="1" x14ac:dyDescent="0.25">
      <c r="F143" s="19"/>
      <c r="K143" s="19"/>
      <c r="P143" s="19"/>
      <c r="U143" s="19"/>
    </row>
    <row r="144" spans="6:21" ht="15" customHeight="1" x14ac:dyDescent="0.25">
      <c r="F144" s="19"/>
      <c r="K144" s="19"/>
      <c r="P144" s="19"/>
      <c r="U144" s="19"/>
    </row>
    <row r="145" spans="6:21" ht="15" customHeight="1" x14ac:dyDescent="0.25">
      <c r="F145" s="19"/>
      <c r="K145" s="19"/>
      <c r="P145" s="19"/>
      <c r="U145" s="19"/>
    </row>
    <row r="146" spans="6:21" ht="15" customHeight="1" x14ac:dyDescent="0.25">
      <c r="F146" s="19"/>
      <c r="K146" s="19"/>
      <c r="P146" s="19"/>
      <c r="U146" s="19"/>
    </row>
    <row r="147" spans="6:21" ht="15" customHeight="1" x14ac:dyDescent="0.25">
      <c r="F147" s="19"/>
      <c r="K147" s="19"/>
      <c r="P147" s="19"/>
      <c r="U147" s="19"/>
    </row>
    <row r="148" spans="6:21" ht="15" customHeight="1" x14ac:dyDescent="0.25">
      <c r="F148" s="19"/>
      <c r="K148" s="19"/>
      <c r="P148" s="19"/>
      <c r="U148" s="19"/>
    </row>
    <row r="149" spans="6:21" ht="15" customHeight="1" x14ac:dyDescent="0.25">
      <c r="F149" s="19"/>
      <c r="K149" s="19"/>
      <c r="P149" s="19"/>
      <c r="U149" s="19"/>
    </row>
    <row r="150" spans="6:21" ht="15" customHeight="1" x14ac:dyDescent="0.25">
      <c r="F150" s="19"/>
      <c r="K150" s="19"/>
      <c r="P150" s="19"/>
      <c r="U150" s="19"/>
    </row>
    <row r="151" spans="6:21" ht="15" customHeight="1" x14ac:dyDescent="0.25">
      <c r="F151" s="19"/>
      <c r="K151" s="19"/>
      <c r="P151" s="19"/>
      <c r="U151" s="19"/>
    </row>
    <row r="152" spans="6:21" ht="15" customHeight="1" x14ac:dyDescent="0.25">
      <c r="F152" s="19"/>
      <c r="K152" s="19"/>
      <c r="P152" s="19"/>
      <c r="U152" s="19"/>
    </row>
    <row r="153" spans="6:21" ht="15" customHeight="1" x14ac:dyDescent="0.25">
      <c r="F153" s="19"/>
      <c r="K153" s="19"/>
      <c r="P153" s="19"/>
      <c r="U153" s="19"/>
    </row>
    <row r="154" spans="6:21" ht="15" customHeight="1" x14ac:dyDescent="0.25">
      <c r="F154" s="19"/>
      <c r="K154" s="19"/>
      <c r="P154" s="19"/>
      <c r="U154" s="19"/>
    </row>
    <row r="155" spans="6:21" ht="15" customHeight="1" x14ac:dyDescent="0.25">
      <c r="F155" s="19"/>
      <c r="K155" s="19"/>
      <c r="P155" s="19"/>
      <c r="U155" s="19"/>
    </row>
    <row r="156" spans="6:21" ht="15" customHeight="1" x14ac:dyDescent="0.25">
      <c r="F156" s="19"/>
      <c r="K156" s="19"/>
      <c r="P156" s="19"/>
      <c r="U156" s="19"/>
    </row>
    <row r="157" spans="6:21" ht="15" customHeight="1" x14ac:dyDescent="0.25">
      <c r="F157" s="19"/>
      <c r="K157" s="19"/>
      <c r="P157" s="19"/>
      <c r="U157" s="19"/>
    </row>
    <row r="158" spans="6:21" ht="15" customHeight="1" x14ac:dyDescent="0.25">
      <c r="F158" s="19"/>
      <c r="K158" s="19"/>
      <c r="P158" s="19"/>
      <c r="U158" s="19"/>
    </row>
    <row r="159" spans="6:21" ht="15" customHeight="1" x14ac:dyDescent="0.25">
      <c r="F159" s="19"/>
      <c r="K159" s="19"/>
      <c r="P159" s="19"/>
      <c r="U159" s="19"/>
    </row>
    <row r="160" spans="6:21" ht="15" customHeight="1" x14ac:dyDescent="0.25">
      <c r="F160" s="19"/>
      <c r="K160" s="19"/>
      <c r="P160" s="19"/>
      <c r="U160" s="19"/>
    </row>
    <row r="161" spans="6:21" ht="15" customHeight="1" x14ac:dyDescent="0.25">
      <c r="F161" s="19"/>
      <c r="K161" s="19"/>
      <c r="P161" s="19"/>
      <c r="U161" s="19"/>
    </row>
    <row r="162" spans="6:21" ht="15" customHeight="1" x14ac:dyDescent="0.25">
      <c r="F162" s="19"/>
      <c r="K162" s="19"/>
      <c r="P162" s="19"/>
      <c r="U162" s="19"/>
    </row>
    <row r="163" spans="6:21" ht="15" customHeight="1" x14ac:dyDescent="0.25">
      <c r="F163" s="19"/>
      <c r="K163" s="19"/>
      <c r="P163" s="19"/>
      <c r="U163" s="19"/>
    </row>
    <row r="164" spans="6:21" ht="15" customHeight="1" x14ac:dyDescent="0.25">
      <c r="F164" s="19"/>
      <c r="K164" s="19"/>
      <c r="P164" s="19"/>
      <c r="U164" s="19"/>
    </row>
    <row r="165" spans="6:21" ht="15" customHeight="1" x14ac:dyDescent="0.25">
      <c r="F165" s="19"/>
      <c r="K165" s="19"/>
      <c r="P165" s="19"/>
      <c r="U165" s="19"/>
    </row>
    <row r="166" spans="6:21" ht="15" customHeight="1" x14ac:dyDescent="0.25">
      <c r="F166" s="19"/>
      <c r="K166" s="19"/>
      <c r="P166" s="19"/>
      <c r="U166" s="19"/>
    </row>
    <row r="167" spans="6:21" ht="15" customHeight="1" x14ac:dyDescent="0.25">
      <c r="F167" s="19"/>
      <c r="K167" s="19"/>
      <c r="P167" s="19"/>
      <c r="U167" s="19"/>
    </row>
    <row r="168" spans="6:21" ht="15" customHeight="1" x14ac:dyDescent="0.25">
      <c r="F168" s="19"/>
      <c r="K168" s="19"/>
      <c r="P168" s="19"/>
      <c r="U168" s="19"/>
    </row>
    <row r="169" spans="6:21" ht="15" customHeight="1" x14ac:dyDescent="0.25">
      <c r="F169" s="19"/>
      <c r="K169" s="19"/>
      <c r="P169" s="19"/>
      <c r="U169" s="19"/>
    </row>
    <row r="170" spans="6:21" ht="15" customHeight="1" x14ac:dyDescent="0.25">
      <c r="F170" s="19"/>
      <c r="K170" s="19"/>
      <c r="P170" s="19"/>
      <c r="U170" s="19"/>
    </row>
    <row r="171" spans="6:21" ht="15" customHeight="1" x14ac:dyDescent="0.25">
      <c r="F171" s="19"/>
      <c r="K171" s="19"/>
      <c r="P171" s="19"/>
      <c r="U171" s="19"/>
    </row>
    <row r="172" spans="6:21" ht="15" customHeight="1" x14ac:dyDescent="0.25">
      <c r="F172" s="19"/>
      <c r="K172" s="19"/>
      <c r="P172" s="19"/>
      <c r="U172" s="19"/>
    </row>
    <row r="173" spans="6:21" ht="15" customHeight="1" x14ac:dyDescent="0.25">
      <c r="F173" s="19"/>
      <c r="K173" s="19"/>
      <c r="P173" s="19"/>
      <c r="U173" s="19"/>
    </row>
    <row r="174" spans="6:21" ht="15" customHeight="1" x14ac:dyDescent="0.25">
      <c r="F174" s="19"/>
      <c r="K174" s="19"/>
      <c r="P174" s="19"/>
      <c r="U174" s="19"/>
    </row>
    <row r="175" spans="6:21" ht="15" customHeight="1" x14ac:dyDescent="0.25">
      <c r="F175" s="19"/>
      <c r="K175" s="19"/>
      <c r="P175" s="19"/>
      <c r="U175" s="19"/>
    </row>
    <row r="176" spans="6:21" ht="15" customHeight="1" x14ac:dyDescent="0.25">
      <c r="F176" s="19"/>
      <c r="K176" s="19"/>
      <c r="P176" s="19"/>
      <c r="U176" s="19"/>
    </row>
    <row r="177" spans="6:21" ht="15" customHeight="1" x14ac:dyDescent="0.25">
      <c r="F177" s="19"/>
      <c r="K177" s="19"/>
      <c r="P177" s="19"/>
      <c r="U177" s="19"/>
    </row>
    <row r="178" spans="6:21" ht="15" customHeight="1" x14ac:dyDescent="0.25">
      <c r="F178" s="19"/>
      <c r="K178" s="19"/>
      <c r="P178" s="19"/>
      <c r="U178" s="19"/>
    </row>
    <row r="179" spans="6:21" ht="15" customHeight="1" x14ac:dyDescent="0.25">
      <c r="F179" s="19"/>
      <c r="K179" s="19"/>
      <c r="P179" s="19"/>
      <c r="U179" s="19"/>
    </row>
    <row r="180" spans="6:21" ht="15" customHeight="1" x14ac:dyDescent="0.25">
      <c r="F180" s="19"/>
      <c r="K180" s="19"/>
      <c r="P180" s="19"/>
      <c r="U180" s="19"/>
    </row>
    <row r="181" spans="6:21" ht="15" customHeight="1" x14ac:dyDescent="0.25">
      <c r="F181" s="19"/>
      <c r="K181" s="19"/>
      <c r="P181" s="19"/>
      <c r="U181" s="19"/>
    </row>
    <row r="182" spans="6:21" ht="15" customHeight="1" x14ac:dyDescent="0.25">
      <c r="F182" s="19"/>
      <c r="K182" s="19"/>
      <c r="P182" s="19"/>
      <c r="U182" s="19"/>
    </row>
    <row r="183" spans="6:21" ht="15" customHeight="1" x14ac:dyDescent="0.25">
      <c r="F183" s="19"/>
      <c r="K183" s="19"/>
      <c r="P183" s="19"/>
      <c r="U183" s="19"/>
    </row>
    <row r="184" spans="6:21" ht="15" customHeight="1" x14ac:dyDescent="0.25">
      <c r="F184" s="19"/>
      <c r="K184" s="19"/>
      <c r="P184" s="19"/>
      <c r="U184" s="19"/>
    </row>
    <row r="185" spans="6:21" ht="15" customHeight="1" x14ac:dyDescent="0.25">
      <c r="F185" s="19"/>
      <c r="K185" s="19"/>
      <c r="P185" s="19"/>
      <c r="U185" s="19"/>
    </row>
    <row r="186" spans="6:21" ht="15" customHeight="1" x14ac:dyDescent="0.25">
      <c r="F186" s="19"/>
      <c r="K186" s="19"/>
      <c r="P186" s="19"/>
      <c r="U186" s="19"/>
    </row>
    <row r="187" spans="6:21" ht="15" customHeight="1" x14ac:dyDescent="0.25">
      <c r="F187" s="19"/>
      <c r="K187" s="19"/>
      <c r="P187" s="19"/>
      <c r="U187" s="19"/>
    </row>
    <row r="188" spans="6:21" ht="15" customHeight="1" x14ac:dyDescent="0.25">
      <c r="F188" s="19"/>
      <c r="K188" s="19"/>
      <c r="P188" s="19"/>
      <c r="U188" s="19"/>
    </row>
    <row r="189" spans="6:21" ht="15" customHeight="1" x14ac:dyDescent="0.25">
      <c r="F189" s="19"/>
      <c r="K189" s="19"/>
      <c r="P189" s="19"/>
      <c r="U189" s="19"/>
    </row>
    <row r="190" spans="6:21" ht="15" customHeight="1" x14ac:dyDescent="0.25">
      <c r="F190" s="19"/>
      <c r="K190" s="19"/>
      <c r="P190" s="19"/>
      <c r="U190" s="19"/>
    </row>
    <row r="191" spans="6:21" ht="15" customHeight="1" x14ac:dyDescent="0.25">
      <c r="F191" s="19"/>
      <c r="K191" s="19"/>
      <c r="P191" s="19"/>
      <c r="U191" s="19"/>
    </row>
    <row r="192" spans="6:21" ht="15" customHeight="1" x14ac:dyDescent="0.25">
      <c r="F192" s="19"/>
      <c r="K192" s="19"/>
      <c r="P192" s="19"/>
      <c r="U192" s="19"/>
    </row>
    <row r="193" spans="6:21" ht="15" customHeight="1" x14ac:dyDescent="0.25">
      <c r="F193" s="19"/>
      <c r="K193" s="19"/>
      <c r="P193" s="19"/>
      <c r="U193" s="19"/>
    </row>
    <row r="194" spans="6:21" ht="15" customHeight="1" x14ac:dyDescent="0.25">
      <c r="F194" s="19"/>
      <c r="K194" s="19"/>
      <c r="P194" s="19"/>
      <c r="U194" s="19"/>
    </row>
    <row r="195" spans="6:21" ht="15" customHeight="1" x14ac:dyDescent="0.25">
      <c r="F195" s="19"/>
      <c r="K195" s="19"/>
      <c r="P195" s="19"/>
      <c r="U195" s="19"/>
    </row>
    <row r="196" spans="6:21" ht="15" customHeight="1" x14ac:dyDescent="0.25">
      <c r="F196" s="19"/>
      <c r="K196" s="19"/>
      <c r="P196" s="19"/>
      <c r="U196" s="19"/>
    </row>
    <row r="197" spans="6:21" ht="15" customHeight="1" x14ac:dyDescent="0.25">
      <c r="F197" s="19"/>
      <c r="K197" s="19"/>
      <c r="P197" s="19"/>
      <c r="U197" s="19"/>
    </row>
    <row r="198" spans="6:21" ht="15" customHeight="1" x14ac:dyDescent="0.25">
      <c r="F198" s="19"/>
      <c r="K198" s="19"/>
      <c r="P198" s="19"/>
      <c r="U198" s="19"/>
    </row>
    <row r="199" spans="6:21" ht="15" customHeight="1" x14ac:dyDescent="0.25">
      <c r="F199" s="19"/>
      <c r="K199" s="19"/>
      <c r="P199" s="19"/>
      <c r="U199" s="19"/>
    </row>
    <row r="200" spans="6:21" ht="15" customHeight="1" x14ac:dyDescent="0.25">
      <c r="F200" s="19"/>
      <c r="K200" s="19"/>
      <c r="P200" s="19"/>
      <c r="U200" s="19"/>
    </row>
    <row r="201" spans="6:21" ht="15" customHeight="1" x14ac:dyDescent="0.25">
      <c r="F201" s="19"/>
      <c r="K201" s="19"/>
      <c r="P201" s="19"/>
      <c r="U201" s="19"/>
    </row>
    <row r="202" spans="6:21" ht="15" customHeight="1" x14ac:dyDescent="0.25">
      <c r="F202" s="19"/>
      <c r="K202" s="19"/>
      <c r="P202" s="19"/>
      <c r="U202" s="19"/>
    </row>
    <row r="203" spans="6:21" ht="15" customHeight="1" x14ac:dyDescent="0.25">
      <c r="F203" s="19"/>
      <c r="K203" s="19"/>
      <c r="P203" s="19"/>
      <c r="U203" s="19"/>
    </row>
    <row r="204" spans="6:21" ht="15" customHeight="1" x14ac:dyDescent="0.25">
      <c r="F204" s="19"/>
      <c r="K204" s="19"/>
      <c r="P204" s="19"/>
      <c r="U204" s="19"/>
    </row>
    <row r="205" spans="6:21" ht="15" customHeight="1" x14ac:dyDescent="0.25">
      <c r="F205" s="19"/>
      <c r="K205" s="19"/>
      <c r="P205" s="19"/>
      <c r="U205" s="19"/>
    </row>
    <row r="206" spans="6:21" ht="15" customHeight="1" x14ac:dyDescent="0.25">
      <c r="F206" s="19"/>
      <c r="K206" s="19"/>
      <c r="P206" s="19"/>
      <c r="U206" s="19"/>
    </row>
    <row r="207" spans="6:21" ht="15" customHeight="1" x14ac:dyDescent="0.25">
      <c r="F207" s="19"/>
      <c r="K207" s="19"/>
      <c r="P207" s="19"/>
      <c r="U207" s="19"/>
    </row>
    <row r="208" spans="6:21" ht="15" customHeight="1" x14ac:dyDescent="0.25">
      <c r="F208" s="19"/>
      <c r="K208" s="19"/>
      <c r="P208" s="19"/>
      <c r="U208" s="19"/>
    </row>
    <row r="209" spans="6:21" ht="15" customHeight="1" x14ac:dyDescent="0.25">
      <c r="F209" s="19"/>
      <c r="K209" s="19"/>
      <c r="P209" s="19"/>
      <c r="U209" s="19"/>
    </row>
    <row r="210" spans="6:21" ht="15" customHeight="1" x14ac:dyDescent="0.25">
      <c r="F210" s="19"/>
      <c r="K210" s="19"/>
      <c r="P210" s="19"/>
      <c r="U210" s="19"/>
    </row>
    <row r="211" spans="6:21" ht="15" customHeight="1" x14ac:dyDescent="0.25">
      <c r="F211" s="19"/>
      <c r="K211" s="19"/>
      <c r="P211" s="19"/>
      <c r="U211" s="19"/>
    </row>
    <row r="212" spans="6:21" ht="15" customHeight="1" x14ac:dyDescent="0.25">
      <c r="F212" s="19"/>
      <c r="K212" s="19"/>
      <c r="P212" s="19"/>
      <c r="U212" s="19"/>
    </row>
    <row r="213" spans="6:21" ht="15" customHeight="1" x14ac:dyDescent="0.25">
      <c r="F213" s="19"/>
      <c r="K213" s="19"/>
      <c r="P213" s="19"/>
      <c r="U213" s="19"/>
    </row>
    <row r="214" spans="6:21" ht="15" customHeight="1" x14ac:dyDescent="0.25">
      <c r="F214" s="19"/>
      <c r="K214" s="19"/>
      <c r="P214" s="19"/>
      <c r="U214" s="19"/>
    </row>
    <row r="215" spans="6:21" ht="15" customHeight="1" x14ac:dyDescent="0.25">
      <c r="F215" s="19"/>
      <c r="K215" s="19"/>
      <c r="P215" s="19"/>
      <c r="U215" s="19"/>
    </row>
    <row r="216" spans="6:21" ht="15" customHeight="1" x14ac:dyDescent="0.25">
      <c r="F216" s="19"/>
      <c r="K216" s="19"/>
      <c r="P216" s="19"/>
      <c r="U216" s="19"/>
    </row>
    <row r="217" spans="6:21" ht="15" customHeight="1" x14ac:dyDescent="0.25">
      <c r="F217" s="19"/>
      <c r="K217" s="19"/>
      <c r="P217" s="19"/>
      <c r="U217" s="19"/>
    </row>
    <row r="218" spans="6:21" ht="15" customHeight="1" x14ac:dyDescent="0.25">
      <c r="F218" s="19"/>
      <c r="K218" s="19"/>
      <c r="P218" s="19"/>
      <c r="U218" s="19"/>
    </row>
    <row r="219" spans="6:21" ht="15" customHeight="1" x14ac:dyDescent="0.25">
      <c r="F219" s="19"/>
      <c r="K219" s="19"/>
      <c r="P219" s="19"/>
      <c r="U219" s="19"/>
    </row>
    <row r="220" spans="6:21" ht="15" customHeight="1" x14ac:dyDescent="0.25">
      <c r="F220" s="19"/>
      <c r="K220" s="19"/>
      <c r="P220" s="19"/>
      <c r="U220" s="19"/>
    </row>
    <row r="221" spans="6:21" ht="15" customHeight="1" x14ac:dyDescent="0.25">
      <c r="F221" s="19"/>
      <c r="K221" s="19"/>
      <c r="P221" s="19"/>
      <c r="U221" s="19"/>
    </row>
    <row r="222" spans="6:21" ht="15" customHeight="1" x14ac:dyDescent="0.25">
      <c r="F222" s="19"/>
      <c r="K222" s="19"/>
      <c r="P222" s="19"/>
      <c r="U222" s="19"/>
    </row>
    <row r="223" spans="6:21" ht="15" customHeight="1" x14ac:dyDescent="0.25">
      <c r="F223" s="19"/>
      <c r="K223" s="19"/>
      <c r="P223" s="19"/>
      <c r="U223" s="19"/>
    </row>
    <row r="224" spans="6:21" ht="15" customHeight="1" x14ac:dyDescent="0.25">
      <c r="F224" s="19"/>
      <c r="K224" s="19"/>
      <c r="P224" s="19"/>
      <c r="U224" s="19"/>
    </row>
    <row r="225" spans="6:21" ht="15" customHeight="1" x14ac:dyDescent="0.25">
      <c r="F225" s="19"/>
      <c r="K225" s="19"/>
      <c r="P225" s="19"/>
      <c r="U225" s="19"/>
    </row>
    <row r="226" spans="6:21" ht="15" customHeight="1" x14ac:dyDescent="0.25">
      <c r="F226" s="19"/>
      <c r="K226" s="19"/>
      <c r="P226" s="19"/>
      <c r="U226" s="19"/>
    </row>
    <row r="227" spans="6:21" ht="15" customHeight="1" x14ac:dyDescent="0.25">
      <c r="F227" s="19"/>
      <c r="K227" s="19"/>
      <c r="P227" s="19"/>
      <c r="U227" s="19"/>
    </row>
    <row r="228" spans="6:21" ht="15" customHeight="1" x14ac:dyDescent="0.25">
      <c r="F228" s="19"/>
      <c r="K228" s="19"/>
      <c r="P228" s="19"/>
      <c r="U228" s="19"/>
    </row>
    <row r="229" spans="6:21" ht="15" customHeight="1" x14ac:dyDescent="0.25">
      <c r="F229" s="19"/>
      <c r="K229" s="19"/>
      <c r="P229" s="19"/>
      <c r="U229" s="19"/>
    </row>
    <row r="230" spans="6:21" ht="15" customHeight="1" x14ac:dyDescent="0.25">
      <c r="F230" s="19"/>
      <c r="K230" s="19"/>
      <c r="P230" s="19"/>
      <c r="U230" s="19"/>
    </row>
    <row r="231" spans="6:21" ht="15" customHeight="1" x14ac:dyDescent="0.25">
      <c r="F231" s="19"/>
      <c r="K231" s="19"/>
      <c r="P231" s="19"/>
      <c r="U231" s="19"/>
    </row>
    <row r="232" spans="6:21" ht="15" customHeight="1" x14ac:dyDescent="0.25">
      <c r="F232" s="19"/>
      <c r="K232" s="19"/>
      <c r="P232" s="19"/>
      <c r="U232" s="19"/>
    </row>
    <row r="233" spans="6:21" ht="15" customHeight="1" x14ac:dyDescent="0.25">
      <c r="F233" s="19"/>
      <c r="K233" s="19"/>
      <c r="P233" s="19"/>
      <c r="U233" s="19"/>
    </row>
    <row r="234" spans="6:21" ht="15" customHeight="1" x14ac:dyDescent="0.25">
      <c r="F234" s="19"/>
      <c r="K234" s="19"/>
      <c r="P234" s="19"/>
      <c r="U234" s="19"/>
    </row>
    <row r="235" spans="6:21" ht="15" customHeight="1" x14ac:dyDescent="0.25">
      <c r="F235" s="19"/>
      <c r="K235" s="19"/>
      <c r="P235" s="19"/>
      <c r="U235" s="19"/>
    </row>
    <row r="236" spans="6:21" ht="15" customHeight="1" x14ac:dyDescent="0.25">
      <c r="F236" s="19"/>
      <c r="K236" s="19"/>
      <c r="P236" s="19"/>
      <c r="U236" s="19"/>
    </row>
    <row r="237" spans="6:21" ht="15" customHeight="1" x14ac:dyDescent="0.25">
      <c r="F237" s="19"/>
      <c r="K237" s="19"/>
      <c r="P237" s="19"/>
      <c r="U237" s="19"/>
    </row>
    <row r="238" spans="6:21" ht="15" customHeight="1" x14ac:dyDescent="0.25">
      <c r="F238" s="19"/>
      <c r="K238" s="19"/>
      <c r="P238" s="19"/>
      <c r="U238" s="19"/>
    </row>
    <row r="239" spans="6:21" ht="15" customHeight="1" x14ac:dyDescent="0.25">
      <c r="F239" s="19"/>
      <c r="K239" s="19"/>
      <c r="P239" s="19"/>
      <c r="U239" s="19"/>
    </row>
    <row r="240" spans="6:21" ht="15" customHeight="1" x14ac:dyDescent="0.25">
      <c r="F240" s="19"/>
      <c r="K240" s="19"/>
      <c r="P240" s="19"/>
      <c r="U240" s="19"/>
    </row>
    <row r="241" spans="6:21" ht="15" customHeight="1" x14ac:dyDescent="0.25">
      <c r="F241" s="19"/>
      <c r="K241" s="19"/>
      <c r="P241" s="19"/>
      <c r="U241" s="19"/>
    </row>
    <row r="242" spans="6:21" ht="15" customHeight="1" x14ac:dyDescent="0.25">
      <c r="F242" s="19"/>
      <c r="K242" s="19"/>
      <c r="P242" s="19"/>
      <c r="U242" s="19"/>
    </row>
    <row r="243" spans="6:21" ht="15" customHeight="1" x14ac:dyDescent="0.25">
      <c r="F243" s="19"/>
      <c r="K243" s="19"/>
      <c r="P243" s="19"/>
      <c r="U243" s="19"/>
    </row>
    <row r="244" spans="6:21" ht="15" customHeight="1" x14ac:dyDescent="0.25">
      <c r="F244" s="19"/>
      <c r="K244" s="19"/>
      <c r="P244" s="19"/>
      <c r="U244" s="19"/>
    </row>
    <row r="245" spans="6:21" ht="15" customHeight="1" x14ac:dyDescent="0.25">
      <c r="F245" s="19"/>
      <c r="K245" s="19"/>
      <c r="P245" s="19"/>
      <c r="U245" s="19"/>
    </row>
    <row r="246" spans="6:21" ht="15" customHeight="1" x14ac:dyDescent="0.25">
      <c r="F246" s="19"/>
      <c r="K246" s="19"/>
      <c r="P246" s="19"/>
      <c r="U246" s="19"/>
    </row>
    <row r="247" spans="6:21" ht="15" customHeight="1" x14ac:dyDescent="0.25">
      <c r="F247" s="19"/>
      <c r="K247" s="19"/>
      <c r="P247" s="19"/>
      <c r="U247" s="19"/>
    </row>
    <row r="248" spans="6:21" ht="15" customHeight="1" x14ac:dyDescent="0.25">
      <c r="F248" s="19"/>
      <c r="K248" s="19"/>
      <c r="P248" s="19"/>
      <c r="U248" s="19"/>
    </row>
    <row r="249" spans="6:21" ht="15" customHeight="1" x14ac:dyDescent="0.25">
      <c r="F249" s="19"/>
      <c r="K249" s="19"/>
      <c r="P249" s="19"/>
      <c r="U249" s="19"/>
    </row>
    <row r="250" spans="6:21" ht="15" customHeight="1" x14ac:dyDescent="0.25">
      <c r="F250" s="19"/>
      <c r="K250" s="19"/>
      <c r="P250" s="19"/>
      <c r="U250" s="19"/>
    </row>
    <row r="251" spans="6:21" ht="15" customHeight="1" x14ac:dyDescent="0.25">
      <c r="F251" s="19"/>
      <c r="K251" s="19"/>
      <c r="P251" s="19"/>
      <c r="U251" s="19"/>
    </row>
    <row r="252" spans="6:21" ht="15" customHeight="1" x14ac:dyDescent="0.25">
      <c r="F252" s="19"/>
      <c r="K252" s="19"/>
      <c r="P252" s="19"/>
      <c r="U252" s="19"/>
    </row>
    <row r="253" spans="6:21" ht="15" customHeight="1" x14ac:dyDescent="0.25">
      <c r="F253" s="19"/>
      <c r="K253" s="19"/>
      <c r="P253" s="19"/>
      <c r="U253" s="19"/>
    </row>
    <row r="254" spans="6:21" ht="15" customHeight="1" x14ac:dyDescent="0.25">
      <c r="F254" s="19"/>
      <c r="K254" s="19"/>
      <c r="P254" s="19"/>
      <c r="U254" s="19"/>
    </row>
    <row r="255" spans="6:21" ht="15" customHeight="1" x14ac:dyDescent="0.25">
      <c r="F255" s="19"/>
      <c r="K255" s="19"/>
      <c r="P255" s="19"/>
      <c r="U255" s="19"/>
    </row>
    <row r="256" spans="6:21" ht="15" customHeight="1" x14ac:dyDescent="0.25">
      <c r="F256" s="19"/>
      <c r="K256" s="19"/>
      <c r="P256" s="19"/>
      <c r="U256" s="19"/>
    </row>
    <row r="257" spans="6:21" ht="15" customHeight="1" x14ac:dyDescent="0.25">
      <c r="F257" s="19"/>
      <c r="K257" s="19"/>
      <c r="P257" s="19"/>
      <c r="U257" s="19"/>
    </row>
    <row r="258" spans="6:21" ht="15" customHeight="1" x14ac:dyDescent="0.25">
      <c r="F258" s="19"/>
      <c r="K258" s="19"/>
      <c r="P258" s="19"/>
      <c r="U258" s="19"/>
    </row>
    <row r="259" spans="6:21" ht="15" customHeight="1" x14ac:dyDescent="0.25">
      <c r="F259" s="19"/>
      <c r="K259" s="19"/>
      <c r="P259" s="19"/>
      <c r="U259" s="19"/>
    </row>
    <row r="260" spans="6:21" ht="15" customHeight="1" x14ac:dyDescent="0.25">
      <c r="F260" s="19"/>
      <c r="K260" s="19"/>
      <c r="P260" s="19"/>
      <c r="U260" s="19"/>
    </row>
    <row r="261" spans="6:21" ht="15" customHeight="1" x14ac:dyDescent="0.25">
      <c r="F261" s="19"/>
      <c r="K261" s="19"/>
      <c r="P261" s="19"/>
      <c r="U261" s="19"/>
    </row>
    <row r="262" spans="6:21" ht="15" customHeight="1" x14ac:dyDescent="0.25">
      <c r="F262" s="19"/>
      <c r="K262" s="19"/>
      <c r="P262" s="19"/>
      <c r="U262" s="19"/>
    </row>
    <row r="263" spans="6:21" ht="15" customHeight="1" x14ac:dyDescent="0.25">
      <c r="F263" s="19"/>
      <c r="K263" s="19"/>
      <c r="P263" s="19"/>
      <c r="U263" s="19"/>
    </row>
    <row r="264" spans="6:21" ht="15" customHeight="1" x14ac:dyDescent="0.25">
      <c r="F264" s="19"/>
      <c r="K264" s="19"/>
      <c r="P264" s="19"/>
      <c r="U264" s="19"/>
    </row>
    <row r="265" spans="6:21" ht="15" customHeight="1" x14ac:dyDescent="0.25">
      <c r="F265" s="19"/>
      <c r="K265" s="19"/>
      <c r="P265" s="19"/>
      <c r="U265" s="19"/>
    </row>
    <row r="266" spans="6:21" ht="15" customHeight="1" x14ac:dyDescent="0.25">
      <c r="F266" s="19"/>
      <c r="K266" s="19"/>
      <c r="P266" s="19"/>
      <c r="U266" s="19"/>
    </row>
    <row r="267" spans="6:21" ht="15" customHeight="1" x14ac:dyDescent="0.25">
      <c r="F267" s="19"/>
      <c r="K267" s="19"/>
      <c r="P267" s="19"/>
      <c r="U267" s="19"/>
    </row>
    <row r="268" spans="6:21" ht="15" customHeight="1" x14ac:dyDescent="0.25">
      <c r="F268" s="19"/>
      <c r="K268" s="19"/>
      <c r="P268" s="19"/>
      <c r="U268" s="19"/>
    </row>
    <row r="269" spans="6:21" ht="15" customHeight="1" x14ac:dyDescent="0.25">
      <c r="F269" s="19"/>
      <c r="K269" s="19"/>
      <c r="P269" s="19"/>
      <c r="U269" s="19"/>
    </row>
    <row r="270" spans="6:21" ht="15" customHeight="1" x14ac:dyDescent="0.25">
      <c r="F270" s="19"/>
      <c r="K270" s="19"/>
      <c r="P270" s="19"/>
      <c r="U270" s="19"/>
    </row>
    <row r="271" spans="6:21" ht="15" customHeight="1" x14ac:dyDescent="0.25">
      <c r="F271" s="19"/>
      <c r="K271" s="19"/>
      <c r="P271" s="19"/>
      <c r="U271" s="19"/>
    </row>
    <row r="272" spans="6:21" ht="15" customHeight="1" x14ac:dyDescent="0.25">
      <c r="F272" s="19"/>
      <c r="K272" s="19"/>
      <c r="P272" s="19"/>
      <c r="U272" s="19"/>
    </row>
    <row r="273" spans="6:21" ht="15" customHeight="1" x14ac:dyDescent="0.25">
      <c r="F273" s="19"/>
      <c r="K273" s="19"/>
      <c r="P273" s="19"/>
      <c r="U273" s="19"/>
    </row>
    <row r="274" spans="6:21" ht="15" customHeight="1" x14ac:dyDescent="0.25">
      <c r="F274" s="19"/>
      <c r="K274" s="19"/>
      <c r="P274" s="19"/>
      <c r="U274" s="19"/>
    </row>
    <row r="275" spans="6:21" ht="15" customHeight="1" x14ac:dyDescent="0.25">
      <c r="F275" s="19"/>
      <c r="K275" s="19"/>
      <c r="P275" s="19"/>
      <c r="U275" s="19"/>
    </row>
    <row r="276" spans="6:21" ht="15" customHeight="1" x14ac:dyDescent="0.25">
      <c r="F276" s="19"/>
      <c r="K276" s="19"/>
      <c r="P276" s="19"/>
      <c r="U276" s="19"/>
    </row>
    <row r="277" spans="6:21" ht="15" customHeight="1" x14ac:dyDescent="0.25">
      <c r="F277" s="19"/>
      <c r="K277" s="19"/>
      <c r="P277" s="19"/>
      <c r="U277" s="19"/>
    </row>
    <row r="278" spans="6:21" ht="15" customHeight="1" x14ac:dyDescent="0.25">
      <c r="F278" s="19"/>
      <c r="K278" s="19"/>
      <c r="P278" s="19"/>
      <c r="U278" s="19"/>
    </row>
    <row r="279" spans="6:21" ht="15" customHeight="1" x14ac:dyDescent="0.25">
      <c r="F279" s="19"/>
      <c r="K279" s="19"/>
      <c r="P279" s="19"/>
      <c r="U279" s="19"/>
    </row>
    <row r="280" spans="6:21" ht="15" customHeight="1" x14ac:dyDescent="0.25">
      <c r="F280" s="19"/>
      <c r="K280" s="19"/>
      <c r="P280" s="19"/>
      <c r="U280" s="19"/>
    </row>
    <row r="281" spans="6:21" ht="15" customHeight="1" x14ac:dyDescent="0.25">
      <c r="F281" s="19"/>
      <c r="K281" s="19"/>
      <c r="P281" s="19"/>
      <c r="U281" s="19"/>
    </row>
    <row r="282" spans="6:21" ht="15" customHeight="1" x14ac:dyDescent="0.25">
      <c r="F282" s="19"/>
      <c r="K282" s="19"/>
      <c r="P282" s="19"/>
      <c r="U282" s="19"/>
    </row>
    <row r="283" spans="6:21" ht="15" customHeight="1" x14ac:dyDescent="0.25">
      <c r="F283" s="19"/>
      <c r="K283" s="19"/>
      <c r="P283" s="19"/>
      <c r="U283" s="19"/>
    </row>
    <row r="284" spans="6:21" ht="15" customHeight="1" x14ac:dyDescent="0.25">
      <c r="F284" s="19"/>
      <c r="K284" s="19"/>
      <c r="P284" s="19"/>
      <c r="U284" s="19"/>
    </row>
    <row r="285" spans="6:21" ht="15" customHeight="1" x14ac:dyDescent="0.25">
      <c r="F285" s="19"/>
      <c r="K285" s="19"/>
      <c r="P285" s="19"/>
      <c r="U285" s="19"/>
    </row>
    <row r="286" spans="6:21" ht="15" customHeight="1" x14ac:dyDescent="0.25">
      <c r="F286" s="19"/>
      <c r="K286" s="19"/>
      <c r="P286" s="19"/>
      <c r="U286" s="19"/>
    </row>
    <row r="287" spans="6:21" ht="15" customHeight="1" x14ac:dyDescent="0.25">
      <c r="F287" s="19"/>
      <c r="K287" s="19"/>
      <c r="P287" s="19"/>
      <c r="U287" s="19"/>
    </row>
    <row r="288" spans="6:21" ht="15" customHeight="1" x14ac:dyDescent="0.25">
      <c r="F288" s="19"/>
      <c r="K288" s="19"/>
      <c r="P288" s="19"/>
      <c r="U288" s="19"/>
    </row>
    <row r="289" spans="6:21" ht="15" customHeight="1" x14ac:dyDescent="0.25">
      <c r="F289" s="19"/>
      <c r="K289" s="19"/>
      <c r="P289" s="19"/>
      <c r="U289" s="19"/>
    </row>
    <row r="290" spans="6:21" ht="15" customHeight="1" x14ac:dyDescent="0.25">
      <c r="F290" s="19"/>
      <c r="K290" s="19"/>
      <c r="P290" s="19"/>
      <c r="U290" s="19"/>
    </row>
    <row r="291" spans="6:21" ht="15" customHeight="1" x14ac:dyDescent="0.25">
      <c r="F291" s="19"/>
      <c r="K291" s="19"/>
      <c r="P291" s="19"/>
      <c r="U291" s="19"/>
    </row>
    <row r="292" spans="6:21" ht="15" customHeight="1" x14ac:dyDescent="0.25">
      <c r="F292" s="19"/>
      <c r="K292" s="19"/>
      <c r="P292" s="19"/>
      <c r="U292" s="19"/>
    </row>
    <row r="293" spans="6:21" ht="15" customHeight="1" x14ac:dyDescent="0.25">
      <c r="F293" s="19"/>
      <c r="K293" s="19"/>
      <c r="P293" s="19"/>
      <c r="U293" s="19"/>
    </row>
    <row r="294" spans="6:21" ht="15" customHeight="1" x14ac:dyDescent="0.25">
      <c r="F294" s="19"/>
      <c r="K294" s="19"/>
      <c r="P294" s="19"/>
      <c r="U294" s="19"/>
    </row>
    <row r="295" spans="6:21" ht="15" customHeight="1" x14ac:dyDescent="0.25">
      <c r="F295" s="19"/>
      <c r="K295" s="19"/>
      <c r="P295" s="19"/>
      <c r="U295" s="19"/>
    </row>
    <row r="296" spans="6:21" ht="15" customHeight="1" x14ac:dyDescent="0.25">
      <c r="F296" s="19"/>
      <c r="K296" s="19"/>
      <c r="P296" s="19"/>
      <c r="U296" s="19"/>
    </row>
    <row r="297" spans="6:21" ht="15" customHeight="1" x14ac:dyDescent="0.25">
      <c r="F297" s="19"/>
      <c r="K297" s="19"/>
      <c r="P297" s="19"/>
      <c r="U297" s="19"/>
    </row>
    <row r="298" spans="6:21" ht="15" customHeight="1" x14ac:dyDescent="0.25">
      <c r="F298" s="19"/>
      <c r="K298" s="19"/>
      <c r="P298" s="19"/>
      <c r="U298" s="19"/>
    </row>
    <row r="299" spans="6:21" ht="15" customHeight="1" x14ac:dyDescent="0.25">
      <c r="F299" s="19"/>
      <c r="K299" s="19"/>
      <c r="P299" s="19"/>
      <c r="U299" s="19"/>
    </row>
    <row r="300" spans="6:21" ht="15" customHeight="1" x14ac:dyDescent="0.25">
      <c r="F300" s="19"/>
      <c r="K300" s="19"/>
      <c r="P300" s="19"/>
      <c r="U300" s="19"/>
    </row>
    <row r="301" spans="6:21" ht="15" customHeight="1" x14ac:dyDescent="0.25">
      <c r="F301" s="19"/>
      <c r="K301" s="19"/>
      <c r="P301" s="19"/>
      <c r="U301" s="19"/>
    </row>
    <row r="302" spans="6:21" ht="15" customHeight="1" x14ac:dyDescent="0.25">
      <c r="F302" s="19"/>
      <c r="K302" s="19"/>
      <c r="P302" s="19"/>
      <c r="U302" s="19"/>
    </row>
    <row r="303" spans="6:21" ht="15" customHeight="1" x14ac:dyDescent="0.25">
      <c r="F303" s="19"/>
      <c r="K303" s="19"/>
      <c r="P303" s="19"/>
      <c r="U303" s="19"/>
    </row>
    <row r="304" spans="6:21" ht="15" customHeight="1" x14ac:dyDescent="0.25">
      <c r="F304" s="19"/>
      <c r="K304" s="19"/>
      <c r="P304" s="19"/>
      <c r="U304" s="19"/>
    </row>
    <row r="305" spans="6:21" ht="15" customHeight="1" x14ac:dyDescent="0.25">
      <c r="F305" s="19"/>
      <c r="K305" s="19"/>
      <c r="P305" s="19"/>
      <c r="U305" s="19"/>
    </row>
    <row r="306" spans="6:21" ht="15" customHeight="1" x14ac:dyDescent="0.25">
      <c r="F306" s="19"/>
      <c r="K306" s="19"/>
      <c r="P306" s="19"/>
      <c r="U306" s="19"/>
    </row>
    <row r="307" spans="6:21" ht="15" customHeight="1" x14ac:dyDescent="0.25">
      <c r="F307" s="19"/>
      <c r="K307" s="19"/>
      <c r="P307" s="19"/>
      <c r="U307" s="19"/>
    </row>
    <row r="308" spans="6:21" ht="15" customHeight="1" x14ac:dyDescent="0.25">
      <c r="F308" s="19"/>
      <c r="K308" s="19"/>
      <c r="P308" s="19"/>
      <c r="U308" s="19"/>
    </row>
    <row r="309" spans="6:21" ht="15" customHeight="1" x14ac:dyDescent="0.25">
      <c r="F309" s="19"/>
      <c r="K309" s="19"/>
      <c r="P309" s="19"/>
      <c r="U309" s="19"/>
    </row>
    <row r="310" spans="6:21" ht="15" customHeight="1" x14ac:dyDescent="0.25">
      <c r="F310" s="19"/>
      <c r="K310" s="19"/>
      <c r="P310" s="19"/>
      <c r="U310" s="19"/>
    </row>
    <row r="311" spans="6:21" ht="15" customHeight="1" x14ac:dyDescent="0.25">
      <c r="F311" s="19"/>
      <c r="K311" s="19"/>
      <c r="P311" s="19"/>
      <c r="U311" s="19"/>
    </row>
    <row r="312" spans="6:21" ht="15" customHeight="1" x14ac:dyDescent="0.25">
      <c r="F312" s="19"/>
      <c r="K312" s="19"/>
      <c r="P312" s="19"/>
      <c r="U312" s="19"/>
    </row>
    <row r="313" spans="6:21" ht="15" customHeight="1" x14ac:dyDescent="0.25">
      <c r="F313" s="19"/>
      <c r="K313" s="19"/>
      <c r="P313" s="19"/>
      <c r="U313" s="19"/>
    </row>
    <row r="314" spans="6:21" ht="15" customHeight="1" x14ac:dyDescent="0.25">
      <c r="F314" s="19"/>
      <c r="K314" s="19"/>
      <c r="P314" s="19"/>
      <c r="U314" s="19"/>
    </row>
    <row r="315" spans="6:21" ht="15" customHeight="1" x14ac:dyDescent="0.25">
      <c r="F315" s="19"/>
      <c r="K315" s="19"/>
      <c r="P315" s="19"/>
      <c r="U315" s="19"/>
    </row>
    <row r="316" spans="6:21" ht="15" customHeight="1" x14ac:dyDescent="0.25">
      <c r="F316" s="19"/>
      <c r="K316" s="19"/>
      <c r="P316" s="19"/>
      <c r="U316" s="19"/>
    </row>
    <row r="317" spans="6:21" ht="15" customHeight="1" x14ac:dyDescent="0.25">
      <c r="F317" s="19"/>
      <c r="K317" s="19"/>
      <c r="P317" s="19"/>
      <c r="U317" s="19"/>
    </row>
    <row r="318" spans="6:21" ht="15" customHeight="1" x14ac:dyDescent="0.25">
      <c r="F318" s="19"/>
      <c r="K318" s="19"/>
      <c r="P318" s="19"/>
      <c r="U318" s="19"/>
    </row>
    <row r="319" spans="6:21" ht="15" customHeight="1" x14ac:dyDescent="0.25">
      <c r="F319" s="19"/>
      <c r="K319" s="19"/>
      <c r="P319" s="19"/>
      <c r="U319" s="19"/>
    </row>
    <row r="320" spans="6:21" ht="15" customHeight="1" x14ac:dyDescent="0.25">
      <c r="F320" s="19"/>
      <c r="K320" s="19"/>
      <c r="P320" s="19"/>
      <c r="U320" s="19"/>
    </row>
    <row r="321" spans="6:21" ht="15" customHeight="1" x14ac:dyDescent="0.25">
      <c r="F321" s="19"/>
      <c r="K321" s="19"/>
      <c r="P321" s="19"/>
      <c r="U321" s="19"/>
    </row>
    <row r="322" spans="6:21" ht="15" customHeight="1" x14ac:dyDescent="0.25">
      <c r="F322" s="19"/>
      <c r="K322" s="19"/>
      <c r="P322" s="19"/>
      <c r="U322" s="19"/>
    </row>
    <row r="323" spans="6:21" ht="15" customHeight="1" x14ac:dyDescent="0.25">
      <c r="F323" s="19"/>
      <c r="K323" s="19"/>
      <c r="P323" s="19"/>
      <c r="U323" s="19"/>
    </row>
    <row r="324" spans="6:21" ht="15" customHeight="1" x14ac:dyDescent="0.25">
      <c r="F324" s="19"/>
      <c r="K324" s="19"/>
      <c r="P324" s="19"/>
      <c r="U324" s="19"/>
    </row>
    <row r="325" spans="6:21" ht="15" customHeight="1" x14ac:dyDescent="0.25">
      <c r="F325" s="19"/>
      <c r="K325" s="19"/>
      <c r="P325" s="19"/>
      <c r="U325" s="19"/>
    </row>
    <row r="326" spans="6:21" ht="15" customHeight="1" x14ac:dyDescent="0.25">
      <c r="F326" s="19"/>
      <c r="K326" s="19"/>
      <c r="P326" s="19"/>
      <c r="U326" s="19"/>
    </row>
    <row r="327" spans="6:21" ht="15" customHeight="1" x14ac:dyDescent="0.25">
      <c r="F327" s="19"/>
      <c r="K327" s="19"/>
      <c r="P327" s="19"/>
      <c r="U327" s="19"/>
    </row>
    <row r="328" spans="6:21" ht="15" customHeight="1" x14ac:dyDescent="0.25">
      <c r="F328" s="19"/>
      <c r="K328" s="19"/>
      <c r="P328" s="19"/>
      <c r="U328" s="19"/>
    </row>
    <row r="329" spans="6:21" ht="15" customHeight="1" x14ac:dyDescent="0.25">
      <c r="F329" s="19"/>
      <c r="K329" s="19"/>
      <c r="P329" s="19"/>
      <c r="U329" s="19"/>
    </row>
    <row r="330" spans="6:21" ht="15" customHeight="1" x14ac:dyDescent="0.25">
      <c r="F330" s="19"/>
      <c r="K330" s="19"/>
      <c r="P330" s="19"/>
      <c r="U330" s="19"/>
    </row>
    <row r="331" spans="6:21" ht="15" customHeight="1" x14ac:dyDescent="0.25">
      <c r="F331" s="19"/>
      <c r="K331" s="19"/>
      <c r="P331" s="19"/>
      <c r="U331" s="19"/>
    </row>
    <row r="332" spans="6:21" ht="15" customHeight="1" x14ac:dyDescent="0.25">
      <c r="F332" s="19"/>
      <c r="K332" s="19"/>
      <c r="P332" s="19"/>
      <c r="U332" s="19"/>
    </row>
    <row r="333" spans="6:21" ht="15" customHeight="1" x14ac:dyDescent="0.25">
      <c r="F333" s="19"/>
      <c r="K333" s="19"/>
      <c r="P333" s="19"/>
      <c r="U333" s="19"/>
    </row>
    <row r="334" spans="6:21" ht="15" customHeight="1" x14ac:dyDescent="0.25">
      <c r="F334" s="19"/>
      <c r="K334" s="19"/>
      <c r="P334" s="19"/>
      <c r="U334" s="19"/>
    </row>
    <row r="335" spans="6:21" ht="15" customHeight="1" x14ac:dyDescent="0.25">
      <c r="F335" s="19"/>
      <c r="K335" s="19"/>
      <c r="P335" s="19"/>
      <c r="U335" s="19"/>
    </row>
    <row r="336" spans="6:21" ht="15" customHeight="1" x14ac:dyDescent="0.25">
      <c r="F336" s="19"/>
      <c r="K336" s="19"/>
      <c r="P336" s="19"/>
      <c r="U336" s="19"/>
    </row>
    <row r="337" spans="6:21" ht="15" customHeight="1" x14ac:dyDescent="0.25">
      <c r="F337" s="19"/>
      <c r="K337" s="19"/>
      <c r="P337" s="19"/>
      <c r="U337" s="19"/>
    </row>
    <row r="338" spans="6:21" ht="15" customHeight="1" x14ac:dyDescent="0.25">
      <c r="F338" s="19"/>
      <c r="K338" s="19"/>
      <c r="P338" s="19"/>
      <c r="U338" s="19"/>
    </row>
    <row r="339" spans="6:21" ht="15" customHeight="1" x14ac:dyDescent="0.25">
      <c r="F339" s="19"/>
      <c r="K339" s="19"/>
      <c r="P339" s="19"/>
      <c r="U339" s="19"/>
    </row>
    <row r="340" spans="6:21" ht="15" customHeight="1" x14ac:dyDescent="0.25">
      <c r="F340" s="19"/>
      <c r="K340" s="19"/>
      <c r="P340" s="19"/>
      <c r="U340" s="19"/>
    </row>
    <row r="341" spans="6:21" ht="15" customHeight="1" x14ac:dyDescent="0.25">
      <c r="F341" s="19"/>
      <c r="K341" s="19"/>
      <c r="P341" s="19"/>
      <c r="U341" s="19"/>
    </row>
    <row r="342" spans="6:21" ht="15" customHeight="1" x14ac:dyDescent="0.25">
      <c r="F342" s="19"/>
      <c r="K342" s="19"/>
      <c r="P342" s="19"/>
      <c r="U342" s="19"/>
    </row>
    <row r="343" spans="6:21" ht="15" customHeight="1" x14ac:dyDescent="0.25">
      <c r="F343" s="19"/>
      <c r="K343" s="19"/>
      <c r="P343" s="19"/>
      <c r="U343" s="19"/>
    </row>
    <row r="344" spans="6:21" ht="15" customHeight="1" x14ac:dyDescent="0.25">
      <c r="F344" s="19"/>
      <c r="K344" s="19"/>
      <c r="P344" s="19"/>
      <c r="U344" s="19"/>
    </row>
    <row r="345" spans="6:21" ht="15" customHeight="1" x14ac:dyDescent="0.25">
      <c r="F345" s="19"/>
      <c r="K345" s="19"/>
      <c r="P345" s="19"/>
      <c r="U345" s="19"/>
    </row>
    <row r="346" spans="6:21" ht="15" customHeight="1" x14ac:dyDescent="0.25">
      <c r="F346" s="19"/>
      <c r="K346" s="19"/>
      <c r="P346" s="19"/>
      <c r="U346" s="19"/>
    </row>
    <row r="347" spans="6:21" ht="15" customHeight="1" x14ac:dyDescent="0.25">
      <c r="F347" s="19"/>
      <c r="K347" s="19"/>
      <c r="P347" s="19"/>
      <c r="U347" s="19"/>
    </row>
    <row r="348" spans="6:21" ht="15" customHeight="1" x14ac:dyDescent="0.25">
      <c r="F348" s="19"/>
      <c r="K348" s="19"/>
      <c r="P348" s="19"/>
      <c r="U348" s="19"/>
    </row>
    <row r="349" spans="6:21" ht="15" customHeight="1" x14ac:dyDescent="0.25">
      <c r="F349" s="19"/>
      <c r="K349" s="19"/>
      <c r="P349" s="19"/>
      <c r="U349" s="19"/>
    </row>
    <row r="350" spans="6:21" ht="15" customHeight="1" x14ac:dyDescent="0.25">
      <c r="F350" s="19"/>
      <c r="K350" s="19"/>
      <c r="P350" s="19"/>
      <c r="U350" s="19"/>
    </row>
    <row r="351" spans="6:21" ht="15" customHeight="1" x14ac:dyDescent="0.25">
      <c r="F351" s="19"/>
      <c r="K351" s="19"/>
      <c r="P351" s="19"/>
      <c r="U351" s="19"/>
    </row>
    <row r="352" spans="6:21" ht="15" customHeight="1" x14ac:dyDescent="0.25">
      <c r="F352" s="19"/>
      <c r="K352" s="19"/>
      <c r="P352" s="19"/>
      <c r="U352" s="19"/>
    </row>
    <row r="353" spans="6:21" ht="15" customHeight="1" x14ac:dyDescent="0.25">
      <c r="F353" s="19"/>
      <c r="K353" s="19"/>
      <c r="P353" s="19"/>
      <c r="U353" s="19"/>
    </row>
    <row r="354" spans="6:21" ht="15" customHeight="1" x14ac:dyDescent="0.25">
      <c r="F354" s="19"/>
      <c r="K354" s="19"/>
      <c r="P354" s="19"/>
      <c r="U354" s="19"/>
    </row>
    <row r="355" spans="6:21" ht="15" customHeight="1" x14ac:dyDescent="0.25">
      <c r="F355" s="19"/>
      <c r="K355" s="19"/>
      <c r="P355" s="19"/>
      <c r="U355" s="19"/>
    </row>
    <row r="356" spans="6:21" ht="15" customHeight="1" x14ac:dyDescent="0.25">
      <c r="F356" s="19"/>
      <c r="K356" s="19"/>
      <c r="P356" s="19"/>
      <c r="U356" s="19"/>
    </row>
    <row r="357" spans="6:21" ht="15" customHeight="1" x14ac:dyDescent="0.25">
      <c r="F357" s="19"/>
      <c r="K357" s="19"/>
      <c r="P357" s="19"/>
      <c r="U357" s="19"/>
    </row>
    <row r="358" spans="6:21" ht="15" customHeight="1" x14ac:dyDescent="0.25">
      <c r="F358" s="19"/>
      <c r="K358" s="19"/>
      <c r="P358" s="19"/>
      <c r="U358" s="19"/>
    </row>
    <row r="359" spans="6:21" ht="15" customHeight="1" x14ac:dyDescent="0.25">
      <c r="F359" s="19"/>
      <c r="K359" s="19"/>
      <c r="P359" s="19"/>
      <c r="U359" s="19"/>
    </row>
    <row r="360" spans="6:21" ht="15" customHeight="1" x14ac:dyDescent="0.25">
      <c r="F360" s="19"/>
      <c r="K360" s="19"/>
      <c r="P360" s="19"/>
      <c r="U360" s="19"/>
    </row>
    <row r="361" spans="6:21" ht="15" customHeight="1" x14ac:dyDescent="0.25">
      <c r="F361" s="19"/>
      <c r="K361" s="19"/>
      <c r="P361" s="19"/>
      <c r="U361" s="19"/>
    </row>
    <row r="362" spans="6:21" ht="15" customHeight="1" x14ac:dyDescent="0.25">
      <c r="F362" s="19"/>
      <c r="K362" s="19"/>
      <c r="P362" s="19"/>
      <c r="U362" s="19"/>
    </row>
    <row r="363" spans="6:21" ht="15" customHeight="1" x14ac:dyDescent="0.25">
      <c r="F363" s="19"/>
      <c r="K363" s="19"/>
      <c r="P363" s="19"/>
      <c r="U363" s="19"/>
    </row>
    <row r="364" spans="6:21" ht="15" customHeight="1" x14ac:dyDescent="0.25">
      <c r="F364" s="19"/>
      <c r="K364" s="19"/>
      <c r="P364" s="19"/>
      <c r="U364" s="19"/>
    </row>
    <row r="365" spans="6:21" ht="15" customHeight="1" x14ac:dyDescent="0.25">
      <c r="F365" s="19"/>
      <c r="K365" s="19"/>
      <c r="P365" s="19"/>
      <c r="U365" s="19"/>
    </row>
    <row r="366" spans="6:21" ht="15" customHeight="1" x14ac:dyDescent="0.25">
      <c r="F366" s="19"/>
      <c r="K366" s="19"/>
      <c r="P366" s="19"/>
      <c r="U366" s="19"/>
    </row>
    <row r="367" spans="6:21" ht="15" customHeight="1" x14ac:dyDescent="0.25">
      <c r="F367" s="19"/>
      <c r="K367" s="19"/>
      <c r="P367" s="19"/>
      <c r="U367" s="19"/>
    </row>
    <row r="368" spans="6:21" ht="15" customHeight="1" x14ac:dyDescent="0.25">
      <c r="F368" s="19"/>
      <c r="K368" s="19"/>
      <c r="P368" s="19"/>
      <c r="U368" s="19"/>
    </row>
    <row r="369" spans="6:21" ht="15" customHeight="1" x14ac:dyDescent="0.25">
      <c r="F369" s="19"/>
      <c r="K369" s="19"/>
      <c r="P369" s="19"/>
      <c r="U369" s="19"/>
    </row>
    <row r="370" spans="6:21" ht="15" customHeight="1" x14ac:dyDescent="0.25">
      <c r="F370" s="19"/>
      <c r="K370" s="19"/>
      <c r="P370" s="19"/>
      <c r="U370" s="19"/>
    </row>
    <row r="371" spans="6:21" ht="15" customHeight="1" x14ac:dyDescent="0.25">
      <c r="F371" s="19"/>
      <c r="K371" s="19"/>
      <c r="P371" s="19"/>
      <c r="U371" s="19"/>
    </row>
    <row r="372" spans="6:21" ht="15" customHeight="1" x14ac:dyDescent="0.25">
      <c r="F372" s="19"/>
      <c r="K372" s="19"/>
      <c r="P372" s="19"/>
      <c r="U372" s="19"/>
    </row>
    <row r="373" spans="6:21" ht="15" customHeight="1" x14ac:dyDescent="0.25">
      <c r="F373" s="19"/>
      <c r="K373" s="19"/>
      <c r="P373" s="19"/>
      <c r="U373" s="19"/>
    </row>
    <row r="374" spans="6:21" ht="15" customHeight="1" x14ac:dyDescent="0.25">
      <c r="F374" s="19"/>
      <c r="K374" s="19"/>
      <c r="P374" s="19"/>
      <c r="U374" s="19"/>
    </row>
    <row r="375" spans="6:21" ht="15" customHeight="1" x14ac:dyDescent="0.25">
      <c r="F375" s="19"/>
      <c r="K375" s="19"/>
      <c r="P375" s="19"/>
      <c r="U375" s="19"/>
    </row>
    <row r="376" spans="6:21" ht="15" customHeight="1" x14ac:dyDescent="0.25">
      <c r="F376" s="19"/>
      <c r="K376" s="19"/>
      <c r="P376" s="19"/>
      <c r="U376" s="19"/>
    </row>
    <row r="377" spans="6:21" ht="15" customHeight="1" x14ac:dyDescent="0.25">
      <c r="F377" s="19"/>
      <c r="K377" s="19"/>
      <c r="P377" s="19"/>
      <c r="U377" s="19"/>
    </row>
    <row r="378" spans="6:21" ht="15" customHeight="1" x14ac:dyDescent="0.25">
      <c r="F378" s="19"/>
      <c r="K378" s="19"/>
      <c r="P378" s="19"/>
      <c r="U378" s="19"/>
    </row>
    <row r="379" spans="6:21" ht="15" customHeight="1" x14ac:dyDescent="0.25">
      <c r="F379" s="19"/>
      <c r="K379" s="19"/>
      <c r="P379" s="19"/>
      <c r="U379" s="19"/>
    </row>
    <row r="380" spans="6:21" ht="15" customHeight="1" x14ac:dyDescent="0.25">
      <c r="F380" s="19"/>
      <c r="K380" s="19"/>
      <c r="P380" s="19"/>
      <c r="U380" s="19"/>
    </row>
    <row r="381" spans="6:21" ht="15" customHeight="1" x14ac:dyDescent="0.25">
      <c r="F381" s="19"/>
      <c r="K381" s="19"/>
      <c r="P381" s="19"/>
      <c r="U381" s="19"/>
    </row>
    <row r="382" spans="6:21" ht="15" customHeight="1" x14ac:dyDescent="0.25">
      <c r="F382" s="19"/>
      <c r="K382" s="19"/>
      <c r="P382" s="19"/>
      <c r="U382" s="19"/>
    </row>
    <row r="383" spans="6:21" ht="15" customHeight="1" x14ac:dyDescent="0.25">
      <c r="F383" s="19"/>
      <c r="K383" s="19"/>
      <c r="P383" s="19"/>
      <c r="U383" s="19"/>
    </row>
    <row r="384" spans="6:21" ht="15" customHeight="1" x14ac:dyDescent="0.25">
      <c r="F384" s="19"/>
      <c r="K384" s="19"/>
      <c r="P384" s="19"/>
      <c r="U384" s="19"/>
    </row>
    <row r="385" spans="6:21" ht="15" customHeight="1" x14ac:dyDescent="0.25">
      <c r="F385" s="19"/>
      <c r="K385" s="19"/>
      <c r="P385" s="19"/>
      <c r="U385" s="19"/>
    </row>
    <row r="386" spans="6:21" ht="15" customHeight="1" x14ac:dyDescent="0.25">
      <c r="F386" s="19"/>
      <c r="K386" s="19"/>
      <c r="P386" s="19"/>
      <c r="U386" s="19"/>
    </row>
    <row r="387" spans="6:21" ht="15" customHeight="1" x14ac:dyDescent="0.25">
      <c r="F387" s="19"/>
      <c r="K387" s="19"/>
      <c r="P387" s="19"/>
      <c r="U387" s="19"/>
    </row>
    <row r="388" spans="6:21" ht="15" customHeight="1" x14ac:dyDescent="0.25">
      <c r="F388" s="19"/>
      <c r="K388" s="19"/>
      <c r="P388" s="19"/>
      <c r="U388" s="19"/>
    </row>
    <row r="389" spans="6:21" ht="15" customHeight="1" x14ac:dyDescent="0.25">
      <c r="F389" s="19"/>
      <c r="K389" s="19"/>
      <c r="P389" s="19"/>
      <c r="U389" s="19"/>
    </row>
    <row r="390" spans="6:21" ht="15" customHeight="1" x14ac:dyDescent="0.25">
      <c r="F390" s="19"/>
      <c r="K390" s="19"/>
      <c r="P390" s="19"/>
      <c r="U390" s="19"/>
    </row>
    <row r="391" spans="6:21" ht="15" customHeight="1" x14ac:dyDescent="0.25">
      <c r="F391" s="19"/>
      <c r="K391" s="19"/>
      <c r="P391" s="19"/>
      <c r="U391" s="19"/>
    </row>
    <row r="392" spans="6:21" ht="15" customHeight="1" x14ac:dyDescent="0.25">
      <c r="F392" s="19"/>
      <c r="K392" s="19"/>
      <c r="P392" s="19"/>
      <c r="U392" s="19"/>
    </row>
    <row r="393" spans="6:21" ht="15" customHeight="1" x14ac:dyDescent="0.25">
      <c r="F393" s="19"/>
      <c r="K393" s="19"/>
      <c r="P393" s="19"/>
      <c r="U393" s="19"/>
    </row>
    <row r="394" spans="6:21" ht="15" customHeight="1" x14ac:dyDescent="0.25">
      <c r="F394" s="19"/>
      <c r="K394" s="19"/>
      <c r="P394" s="19"/>
      <c r="U394" s="19"/>
    </row>
    <row r="395" spans="6:21" ht="15" customHeight="1" x14ac:dyDescent="0.25">
      <c r="F395" s="19"/>
      <c r="K395" s="19"/>
      <c r="P395" s="19"/>
      <c r="U395" s="19"/>
    </row>
    <row r="396" spans="6:21" ht="15" customHeight="1" x14ac:dyDescent="0.25">
      <c r="F396" s="19"/>
      <c r="K396" s="19"/>
      <c r="P396" s="19"/>
      <c r="U396" s="19"/>
    </row>
    <row r="397" spans="6:21" ht="15" customHeight="1" x14ac:dyDescent="0.25">
      <c r="F397" s="19"/>
      <c r="K397" s="19"/>
      <c r="P397" s="19"/>
      <c r="U397" s="19"/>
    </row>
    <row r="398" spans="6:21" ht="15" customHeight="1" x14ac:dyDescent="0.25">
      <c r="F398" s="19"/>
      <c r="K398" s="19"/>
      <c r="P398" s="19"/>
      <c r="U398" s="19"/>
    </row>
    <row r="399" spans="6:21" ht="15" customHeight="1" x14ac:dyDescent="0.25">
      <c r="F399" s="19"/>
      <c r="K399" s="19"/>
      <c r="P399" s="19"/>
      <c r="U399" s="19"/>
    </row>
    <row r="400" spans="6:21" ht="15" customHeight="1" x14ac:dyDescent="0.25">
      <c r="F400" s="19"/>
      <c r="K400" s="19"/>
      <c r="P400" s="19"/>
      <c r="U400" s="19"/>
    </row>
    <row r="401" spans="6:21" ht="15" customHeight="1" x14ac:dyDescent="0.25">
      <c r="F401" s="19"/>
      <c r="K401" s="19"/>
      <c r="P401" s="19"/>
      <c r="U401" s="19"/>
    </row>
    <row r="402" spans="6:21" ht="15" customHeight="1" x14ac:dyDescent="0.25">
      <c r="F402" s="19"/>
      <c r="K402" s="19"/>
      <c r="P402" s="19"/>
      <c r="U402" s="19"/>
    </row>
    <row r="403" spans="6:21" ht="15" customHeight="1" x14ac:dyDescent="0.25">
      <c r="F403" s="19"/>
      <c r="K403" s="19"/>
      <c r="P403" s="19"/>
      <c r="U403" s="19"/>
    </row>
    <row r="404" spans="6:21" ht="15" customHeight="1" x14ac:dyDescent="0.25">
      <c r="F404" s="19"/>
      <c r="K404" s="19"/>
      <c r="P404" s="19"/>
      <c r="U404" s="19"/>
    </row>
    <row r="405" spans="6:21" ht="15" customHeight="1" x14ac:dyDescent="0.25">
      <c r="F405" s="19"/>
      <c r="K405" s="19"/>
      <c r="P405" s="19"/>
      <c r="U405" s="19"/>
    </row>
    <row r="406" spans="6:21" ht="15" customHeight="1" x14ac:dyDescent="0.25">
      <c r="F406" s="19"/>
      <c r="K406" s="19"/>
      <c r="P406" s="19"/>
      <c r="U406" s="19"/>
    </row>
    <row r="407" spans="6:21" ht="15" customHeight="1" x14ac:dyDescent="0.25">
      <c r="F407" s="19"/>
      <c r="K407" s="19"/>
      <c r="P407" s="19"/>
      <c r="U407" s="19"/>
    </row>
    <row r="408" spans="6:21" ht="15" customHeight="1" x14ac:dyDescent="0.25">
      <c r="F408" s="19"/>
      <c r="K408" s="19"/>
      <c r="P408" s="19"/>
      <c r="U408" s="19"/>
    </row>
    <row r="409" spans="6:21" ht="15" customHeight="1" x14ac:dyDescent="0.25">
      <c r="F409" s="19"/>
      <c r="K409" s="19"/>
      <c r="P409" s="19"/>
      <c r="U409" s="19"/>
    </row>
    <row r="410" spans="6:21" ht="15" customHeight="1" x14ac:dyDescent="0.25">
      <c r="F410" s="19"/>
      <c r="K410" s="19"/>
      <c r="P410" s="19"/>
      <c r="U410" s="19"/>
    </row>
    <row r="411" spans="6:21" ht="15" customHeight="1" x14ac:dyDescent="0.25">
      <c r="F411" s="19"/>
      <c r="K411" s="19"/>
      <c r="P411" s="19"/>
      <c r="U411" s="19"/>
    </row>
    <row r="412" spans="6:21" ht="15" customHeight="1" x14ac:dyDescent="0.25">
      <c r="F412" s="19"/>
      <c r="K412" s="19"/>
      <c r="P412" s="19"/>
      <c r="U412" s="19"/>
    </row>
    <row r="413" spans="6:21" ht="15" customHeight="1" x14ac:dyDescent="0.25">
      <c r="F413" s="19"/>
      <c r="K413" s="19"/>
      <c r="P413" s="19"/>
      <c r="U413" s="19"/>
    </row>
    <row r="414" spans="6:21" ht="15" customHeight="1" x14ac:dyDescent="0.25">
      <c r="F414" s="19"/>
      <c r="K414" s="19"/>
      <c r="P414" s="19"/>
      <c r="U414" s="19"/>
    </row>
    <row r="415" spans="6:21" ht="15" customHeight="1" x14ac:dyDescent="0.25">
      <c r="F415" s="19"/>
      <c r="K415" s="19"/>
      <c r="P415" s="19"/>
      <c r="U415" s="19"/>
    </row>
    <row r="416" spans="6:21" ht="15" customHeight="1" x14ac:dyDescent="0.25">
      <c r="F416" s="19"/>
      <c r="K416" s="19"/>
      <c r="P416" s="19"/>
      <c r="U416" s="19"/>
    </row>
    <row r="417" spans="6:21" ht="15" customHeight="1" x14ac:dyDescent="0.25">
      <c r="F417" s="19"/>
      <c r="K417" s="19"/>
      <c r="P417" s="19"/>
      <c r="U417" s="19"/>
    </row>
    <row r="418" spans="6:21" ht="15" customHeight="1" x14ac:dyDescent="0.25">
      <c r="F418" s="19"/>
      <c r="K418" s="19"/>
      <c r="P418" s="19"/>
      <c r="U418" s="19"/>
    </row>
    <row r="419" spans="6:21" ht="15" customHeight="1" x14ac:dyDescent="0.25">
      <c r="F419" s="19"/>
      <c r="K419" s="19"/>
      <c r="P419" s="19"/>
      <c r="U419" s="19"/>
    </row>
    <row r="420" spans="6:21" ht="15" customHeight="1" x14ac:dyDescent="0.25">
      <c r="F420" s="19"/>
      <c r="K420" s="19"/>
      <c r="P420" s="19"/>
      <c r="U420" s="19"/>
    </row>
    <row r="421" spans="6:21" ht="15" customHeight="1" x14ac:dyDescent="0.25">
      <c r="F421" s="19"/>
      <c r="K421" s="19"/>
      <c r="P421" s="19"/>
      <c r="U421" s="19"/>
    </row>
    <row r="422" spans="6:21" ht="15" customHeight="1" x14ac:dyDescent="0.25">
      <c r="F422" s="19"/>
      <c r="K422" s="19"/>
      <c r="P422" s="19"/>
      <c r="U422" s="19"/>
    </row>
    <row r="423" spans="6:21" ht="15" customHeight="1" x14ac:dyDescent="0.25">
      <c r="F423" s="19"/>
      <c r="K423" s="19"/>
      <c r="P423" s="19"/>
      <c r="U423" s="19"/>
    </row>
    <row r="424" spans="6:21" ht="15" customHeight="1" x14ac:dyDescent="0.25">
      <c r="F424" s="19"/>
      <c r="K424" s="19"/>
      <c r="P424" s="19"/>
      <c r="U424" s="19"/>
    </row>
    <row r="425" spans="6:21" ht="15" customHeight="1" x14ac:dyDescent="0.25">
      <c r="F425" s="19"/>
      <c r="K425" s="19"/>
      <c r="P425" s="19"/>
      <c r="U425" s="19"/>
    </row>
    <row r="426" spans="6:21" ht="15" customHeight="1" x14ac:dyDescent="0.25">
      <c r="F426" s="19"/>
      <c r="K426" s="19"/>
      <c r="P426" s="19"/>
      <c r="U426" s="19"/>
    </row>
    <row r="427" spans="6:21" ht="15" customHeight="1" x14ac:dyDescent="0.25">
      <c r="F427" s="19"/>
      <c r="K427" s="19"/>
      <c r="P427" s="19"/>
      <c r="U427" s="19"/>
    </row>
    <row r="428" spans="6:21" ht="15" customHeight="1" x14ac:dyDescent="0.25">
      <c r="F428" s="19"/>
      <c r="K428" s="19"/>
      <c r="P428" s="19"/>
      <c r="U428" s="19"/>
    </row>
    <row r="429" spans="6:21" ht="15" customHeight="1" x14ac:dyDescent="0.25">
      <c r="F429" s="19"/>
      <c r="K429" s="19"/>
      <c r="P429" s="19"/>
      <c r="U429" s="19"/>
    </row>
    <row r="430" spans="6:21" ht="15" customHeight="1" x14ac:dyDescent="0.25">
      <c r="F430" s="19"/>
      <c r="K430" s="19"/>
      <c r="P430" s="19"/>
      <c r="U430" s="19"/>
    </row>
    <row r="431" spans="6:21" ht="15" customHeight="1" x14ac:dyDescent="0.25">
      <c r="F431" s="19"/>
      <c r="K431" s="19"/>
      <c r="P431" s="19"/>
      <c r="U431" s="19"/>
    </row>
    <row r="432" spans="6:21" ht="15" customHeight="1" x14ac:dyDescent="0.25">
      <c r="F432" s="19"/>
      <c r="K432" s="19"/>
      <c r="P432" s="19"/>
      <c r="U432" s="19"/>
    </row>
    <row r="433" spans="6:21" ht="15" customHeight="1" x14ac:dyDescent="0.25">
      <c r="F433" s="19"/>
      <c r="K433" s="19"/>
      <c r="P433" s="19"/>
      <c r="U433" s="19"/>
    </row>
    <row r="434" spans="6:21" ht="15" customHeight="1" x14ac:dyDescent="0.25">
      <c r="F434" s="19"/>
      <c r="K434" s="19"/>
      <c r="P434" s="19"/>
      <c r="U434" s="19"/>
    </row>
    <row r="435" spans="6:21" ht="15" customHeight="1" x14ac:dyDescent="0.25">
      <c r="F435" s="19"/>
      <c r="K435" s="19"/>
      <c r="P435" s="19"/>
      <c r="U435" s="19"/>
    </row>
    <row r="436" spans="6:21" ht="15" customHeight="1" x14ac:dyDescent="0.25">
      <c r="F436" s="19"/>
      <c r="K436" s="19"/>
      <c r="P436" s="19"/>
      <c r="U436" s="19"/>
    </row>
    <row r="437" spans="6:21" ht="15" customHeight="1" x14ac:dyDescent="0.25">
      <c r="F437" s="19"/>
      <c r="K437" s="19"/>
      <c r="P437" s="19"/>
      <c r="U437" s="19"/>
    </row>
    <row r="438" spans="6:21" ht="15" customHeight="1" x14ac:dyDescent="0.25">
      <c r="F438" s="19"/>
      <c r="K438" s="19"/>
      <c r="P438" s="19"/>
      <c r="U438" s="19"/>
    </row>
    <row r="439" spans="6:21" ht="15" customHeight="1" x14ac:dyDescent="0.25">
      <c r="F439" s="19"/>
      <c r="K439" s="19"/>
      <c r="P439" s="19"/>
      <c r="U439" s="19"/>
    </row>
    <row r="440" spans="6:21" ht="15" customHeight="1" x14ac:dyDescent="0.25">
      <c r="F440" s="19"/>
      <c r="K440" s="19"/>
      <c r="P440" s="19"/>
      <c r="U440" s="19"/>
    </row>
    <row r="441" spans="6:21" ht="15" customHeight="1" x14ac:dyDescent="0.25">
      <c r="F441" s="19"/>
      <c r="K441" s="19"/>
      <c r="P441" s="19"/>
      <c r="U441" s="19"/>
    </row>
    <row r="442" spans="6:21" ht="15" customHeight="1" x14ac:dyDescent="0.25">
      <c r="F442" s="19"/>
      <c r="K442" s="19"/>
      <c r="P442" s="19"/>
      <c r="U442" s="19"/>
    </row>
    <row r="443" spans="6:21" ht="15" customHeight="1" x14ac:dyDescent="0.25">
      <c r="F443" s="19"/>
      <c r="K443" s="19"/>
      <c r="P443" s="19"/>
      <c r="U443" s="19"/>
    </row>
    <row r="444" spans="6:21" ht="15" customHeight="1" x14ac:dyDescent="0.25">
      <c r="F444" s="19"/>
      <c r="K444" s="19"/>
      <c r="P444" s="19"/>
      <c r="U444" s="19"/>
    </row>
    <row r="445" spans="6:21" ht="15" customHeight="1" x14ac:dyDescent="0.25">
      <c r="F445" s="19"/>
      <c r="K445" s="19"/>
      <c r="P445" s="19"/>
      <c r="U445" s="19"/>
    </row>
    <row r="446" spans="6:21" ht="15" customHeight="1" x14ac:dyDescent="0.25">
      <c r="F446" s="19"/>
      <c r="K446" s="19"/>
      <c r="P446" s="19"/>
      <c r="U446" s="19"/>
    </row>
    <row r="447" spans="6:21" ht="15" customHeight="1" x14ac:dyDescent="0.25">
      <c r="F447" s="19"/>
      <c r="K447" s="19"/>
      <c r="P447" s="19"/>
      <c r="U447" s="19"/>
    </row>
    <row r="448" spans="6:21" ht="15" customHeight="1" x14ac:dyDescent="0.25">
      <c r="F448" s="19"/>
      <c r="K448" s="19"/>
      <c r="P448" s="19"/>
      <c r="U448" s="19"/>
    </row>
    <row r="449" spans="6:21" ht="15" customHeight="1" x14ac:dyDescent="0.25">
      <c r="F449" s="19"/>
      <c r="K449" s="19"/>
      <c r="P449" s="19"/>
      <c r="U449" s="19"/>
    </row>
    <row r="450" spans="6:21" ht="15" customHeight="1" x14ac:dyDescent="0.25">
      <c r="F450" s="19"/>
      <c r="K450" s="19"/>
      <c r="P450" s="19"/>
      <c r="U450" s="19"/>
    </row>
    <row r="451" spans="6:21" ht="15" customHeight="1" x14ac:dyDescent="0.25">
      <c r="F451" s="19"/>
      <c r="K451" s="19"/>
      <c r="P451" s="19"/>
      <c r="U451" s="19"/>
    </row>
    <row r="452" spans="6:21" ht="15" customHeight="1" x14ac:dyDescent="0.25">
      <c r="F452" s="19"/>
      <c r="K452" s="19"/>
      <c r="P452" s="19"/>
      <c r="U452" s="19"/>
    </row>
    <row r="453" spans="6:21" ht="15" customHeight="1" x14ac:dyDescent="0.25">
      <c r="F453" s="19"/>
      <c r="K453" s="19"/>
      <c r="P453" s="19"/>
      <c r="U453" s="19"/>
    </row>
    <row r="454" spans="6:21" ht="15" customHeight="1" x14ac:dyDescent="0.25">
      <c r="F454" s="19"/>
      <c r="K454" s="19"/>
      <c r="P454" s="19"/>
      <c r="U454" s="19"/>
    </row>
    <row r="455" spans="6:21" ht="15" customHeight="1" x14ac:dyDescent="0.25">
      <c r="F455" s="19"/>
      <c r="K455" s="19"/>
      <c r="P455" s="19"/>
      <c r="U455" s="19"/>
    </row>
    <row r="456" spans="6:21" ht="15" customHeight="1" x14ac:dyDescent="0.25">
      <c r="F456" s="19"/>
      <c r="K456" s="19"/>
      <c r="P456" s="19"/>
      <c r="U456" s="19"/>
    </row>
    <row r="457" spans="6:21" ht="15" customHeight="1" x14ac:dyDescent="0.25">
      <c r="F457" s="19"/>
      <c r="K457" s="19"/>
      <c r="P457" s="19"/>
      <c r="U457" s="19"/>
    </row>
    <row r="458" spans="6:21" ht="15" customHeight="1" x14ac:dyDescent="0.25">
      <c r="F458" s="19"/>
      <c r="K458" s="19"/>
      <c r="P458" s="19"/>
      <c r="U458" s="19"/>
    </row>
    <row r="459" spans="6:21" ht="15" customHeight="1" x14ac:dyDescent="0.25">
      <c r="F459" s="19"/>
      <c r="K459" s="19"/>
      <c r="P459" s="19"/>
      <c r="U459" s="19"/>
    </row>
    <row r="460" spans="6:21" ht="15" customHeight="1" x14ac:dyDescent="0.25">
      <c r="F460" s="19"/>
      <c r="K460" s="19"/>
      <c r="P460" s="19"/>
      <c r="U460" s="19"/>
    </row>
    <row r="461" spans="6:21" ht="15" customHeight="1" x14ac:dyDescent="0.25">
      <c r="F461" s="19"/>
      <c r="K461" s="19"/>
      <c r="P461" s="19"/>
      <c r="U461" s="19"/>
    </row>
    <row r="462" spans="6:21" ht="15" customHeight="1" x14ac:dyDescent="0.25">
      <c r="F462" s="19"/>
      <c r="K462" s="19"/>
      <c r="P462" s="19"/>
      <c r="U462" s="19"/>
    </row>
    <row r="463" spans="6:21" ht="15" customHeight="1" x14ac:dyDescent="0.25">
      <c r="F463" s="19"/>
      <c r="K463" s="19"/>
      <c r="P463" s="19"/>
      <c r="U463" s="19"/>
    </row>
    <row r="464" spans="6:21" ht="15" customHeight="1" x14ac:dyDescent="0.25">
      <c r="F464" s="19"/>
      <c r="K464" s="19"/>
      <c r="P464" s="19"/>
      <c r="U464" s="19"/>
    </row>
    <row r="465" spans="6:21" ht="15" customHeight="1" x14ac:dyDescent="0.25">
      <c r="F465" s="19"/>
      <c r="K465" s="19"/>
      <c r="P465" s="19"/>
      <c r="U465" s="19"/>
    </row>
    <row r="466" spans="6:21" ht="15" customHeight="1" x14ac:dyDescent="0.25">
      <c r="F466" s="19"/>
      <c r="K466" s="19"/>
      <c r="P466" s="19"/>
      <c r="U466" s="19"/>
    </row>
    <row r="467" spans="6:21" ht="15" customHeight="1" x14ac:dyDescent="0.25">
      <c r="F467" s="19"/>
      <c r="K467" s="19"/>
      <c r="P467" s="19"/>
      <c r="U467" s="19"/>
    </row>
    <row r="468" spans="6:21" ht="15" customHeight="1" x14ac:dyDescent="0.25">
      <c r="F468" s="19"/>
      <c r="K468" s="19"/>
      <c r="P468" s="19"/>
      <c r="U468" s="19"/>
    </row>
    <row r="469" spans="6:21" ht="15" customHeight="1" x14ac:dyDescent="0.25">
      <c r="F469" s="19"/>
      <c r="K469" s="19"/>
      <c r="P469" s="19"/>
      <c r="U469" s="19"/>
    </row>
    <row r="470" spans="6:21" ht="15" customHeight="1" x14ac:dyDescent="0.25">
      <c r="F470" s="19"/>
      <c r="K470" s="19"/>
      <c r="P470" s="19"/>
      <c r="U470" s="19"/>
    </row>
    <row r="471" spans="6:21" ht="15" customHeight="1" x14ac:dyDescent="0.25">
      <c r="F471" s="19"/>
      <c r="K471" s="19"/>
      <c r="P471" s="19"/>
      <c r="U471" s="19"/>
    </row>
    <row r="472" spans="6:21" ht="15" customHeight="1" x14ac:dyDescent="0.25">
      <c r="F472" s="19"/>
      <c r="K472" s="19"/>
      <c r="P472" s="19"/>
      <c r="U472" s="19"/>
    </row>
    <row r="473" spans="6:21" ht="15" customHeight="1" x14ac:dyDescent="0.25">
      <c r="F473" s="19"/>
      <c r="K473" s="19"/>
      <c r="P473" s="19"/>
      <c r="U473" s="19"/>
    </row>
    <row r="474" spans="6:21" ht="15" customHeight="1" x14ac:dyDescent="0.25">
      <c r="F474" s="19"/>
      <c r="K474" s="19"/>
      <c r="P474" s="19"/>
      <c r="U474" s="19"/>
    </row>
    <row r="475" spans="6:21" ht="15" customHeight="1" x14ac:dyDescent="0.25">
      <c r="F475" s="19"/>
      <c r="K475" s="19"/>
      <c r="P475" s="19"/>
      <c r="U475" s="19"/>
    </row>
    <row r="476" spans="6:21" ht="15" customHeight="1" x14ac:dyDescent="0.25">
      <c r="F476" s="19"/>
      <c r="K476" s="19"/>
      <c r="P476" s="19"/>
      <c r="U476" s="19"/>
    </row>
    <row r="477" spans="6:21" ht="15" customHeight="1" x14ac:dyDescent="0.25">
      <c r="F477" s="19"/>
      <c r="K477" s="19"/>
      <c r="P477" s="19"/>
      <c r="U477" s="19"/>
    </row>
    <row r="478" spans="6:21" ht="15" customHeight="1" x14ac:dyDescent="0.25">
      <c r="F478" s="19"/>
      <c r="K478" s="19"/>
      <c r="P478" s="19"/>
      <c r="U478" s="19"/>
    </row>
    <row r="479" spans="6:21" ht="15" customHeight="1" x14ac:dyDescent="0.25">
      <c r="F479" s="19"/>
      <c r="K479" s="19"/>
      <c r="P479" s="19"/>
      <c r="U479" s="19"/>
    </row>
    <row r="480" spans="6:21" ht="15" customHeight="1" x14ac:dyDescent="0.25">
      <c r="F480" s="19"/>
      <c r="K480" s="19"/>
      <c r="P480" s="19"/>
      <c r="U480" s="19"/>
    </row>
    <row r="481" spans="6:21" ht="15" customHeight="1" x14ac:dyDescent="0.25">
      <c r="F481" s="19"/>
      <c r="K481" s="19"/>
      <c r="P481" s="19"/>
      <c r="U481" s="19"/>
    </row>
    <row r="482" spans="6:21" ht="15" customHeight="1" x14ac:dyDescent="0.25">
      <c r="F482" s="19"/>
      <c r="K482" s="19"/>
      <c r="P482" s="19"/>
      <c r="U482" s="19"/>
    </row>
    <row r="483" spans="6:21" ht="15" customHeight="1" x14ac:dyDescent="0.25">
      <c r="F483" s="19"/>
      <c r="K483" s="19"/>
      <c r="P483" s="19"/>
      <c r="U483" s="19"/>
    </row>
    <row r="484" spans="6:21" ht="15" customHeight="1" x14ac:dyDescent="0.25">
      <c r="F484" s="19"/>
      <c r="K484" s="19"/>
      <c r="P484" s="19"/>
      <c r="U484" s="19"/>
    </row>
    <row r="485" spans="6:21" ht="15" customHeight="1" x14ac:dyDescent="0.25">
      <c r="F485" s="19"/>
      <c r="K485" s="19"/>
      <c r="P485" s="19"/>
      <c r="U485" s="19"/>
    </row>
    <row r="486" spans="6:21" ht="15" customHeight="1" x14ac:dyDescent="0.25">
      <c r="F486" s="19"/>
      <c r="K486" s="19"/>
      <c r="P486" s="19"/>
      <c r="U486" s="19"/>
    </row>
    <row r="487" spans="6:21" ht="15" customHeight="1" x14ac:dyDescent="0.25">
      <c r="F487" s="19"/>
      <c r="K487" s="19"/>
      <c r="P487" s="19"/>
      <c r="U487" s="19"/>
    </row>
    <row r="488" spans="6:21" ht="15" customHeight="1" x14ac:dyDescent="0.25">
      <c r="F488" s="19"/>
      <c r="K488" s="19"/>
      <c r="P488" s="19"/>
      <c r="U488" s="19"/>
    </row>
    <row r="489" spans="6:21" ht="15" customHeight="1" x14ac:dyDescent="0.25">
      <c r="F489" s="19"/>
      <c r="K489" s="19"/>
      <c r="P489" s="19"/>
      <c r="U489" s="19"/>
    </row>
    <row r="490" spans="6:21" ht="15" customHeight="1" x14ac:dyDescent="0.25">
      <c r="F490" s="19"/>
      <c r="K490" s="19"/>
      <c r="P490" s="19"/>
      <c r="U490" s="19"/>
    </row>
    <row r="491" spans="6:21" ht="15" customHeight="1" x14ac:dyDescent="0.25">
      <c r="F491" s="19"/>
      <c r="K491" s="19"/>
      <c r="P491" s="19"/>
      <c r="U491" s="19"/>
    </row>
    <row r="492" spans="6:21" ht="15" customHeight="1" x14ac:dyDescent="0.25">
      <c r="F492" s="19"/>
      <c r="K492" s="19"/>
      <c r="P492" s="19"/>
      <c r="U492" s="19"/>
    </row>
    <row r="493" spans="6:21" ht="15" customHeight="1" x14ac:dyDescent="0.25">
      <c r="F493" s="19"/>
      <c r="K493" s="19"/>
      <c r="P493" s="19"/>
      <c r="U493" s="19"/>
    </row>
    <row r="494" spans="6:21" ht="15" customHeight="1" x14ac:dyDescent="0.25">
      <c r="F494" s="19"/>
      <c r="K494" s="19"/>
      <c r="P494" s="19"/>
      <c r="U494" s="19"/>
    </row>
    <row r="495" spans="6:21" ht="15" customHeight="1" x14ac:dyDescent="0.25">
      <c r="F495" s="19"/>
      <c r="K495" s="19"/>
      <c r="P495" s="19"/>
      <c r="U495" s="19"/>
    </row>
    <row r="496" spans="6:21" ht="15" customHeight="1" x14ac:dyDescent="0.25">
      <c r="F496" s="19"/>
      <c r="K496" s="19"/>
      <c r="P496" s="19"/>
      <c r="U496" s="19"/>
    </row>
    <row r="497" spans="6:21" ht="15" customHeight="1" x14ac:dyDescent="0.25">
      <c r="F497" s="19"/>
      <c r="K497" s="19"/>
      <c r="P497" s="19"/>
      <c r="U497" s="19"/>
    </row>
    <row r="498" spans="6:21" ht="15" customHeight="1" x14ac:dyDescent="0.25">
      <c r="F498" s="19"/>
      <c r="K498" s="19"/>
      <c r="P498" s="19"/>
      <c r="U498" s="19"/>
    </row>
    <row r="499" spans="6:21" ht="15" customHeight="1" x14ac:dyDescent="0.25">
      <c r="F499" s="19"/>
      <c r="K499" s="19"/>
      <c r="P499" s="19"/>
      <c r="U499" s="19"/>
    </row>
    <row r="500" spans="6:21" ht="15" customHeight="1" x14ac:dyDescent="0.25">
      <c r="F500" s="19"/>
      <c r="K500" s="19"/>
      <c r="P500" s="19"/>
      <c r="U500" s="19"/>
    </row>
    <row r="501" spans="6:21" ht="15" customHeight="1" x14ac:dyDescent="0.25">
      <c r="F501" s="19"/>
      <c r="K501" s="19"/>
      <c r="P501" s="19"/>
      <c r="U501" s="19"/>
    </row>
    <row r="502" spans="6:21" ht="15" customHeight="1" x14ac:dyDescent="0.25">
      <c r="F502" s="19"/>
      <c r="K502" s="19"/>
      <c r="P502" s="19"/>
      <c r="U502" s="19"/>
    </row>
    <row r="503" spans="6:21" ht="15" customHeight="1" x14ac:dyDescent="0.25">
      <c r="F503" s="19"/>
      <c r="K503" s="19"/>
      <c r="P503" s="19"/>
      <c r="U503" s="19"/>
    </row>
    <row r="504" spans="6:21" ht="15" customHeight="1" x14ac:dyDescent="0.25">
      <c r="F504" s="19"/>
      <c r="K504" s="19"/>
      <c r="P504" s="19"/>
      <c r="U504" s="19"/>
    </row>
    <row r="505" spans="6:21" ht="15" customHeight="1" x14ac:dyDescent="0.25">
      <c r="F505" s="19"/>
      <c r="K505" s="19"/>
      <c r="P505" s="19"/>
      <c r="U505" s="19"/>
    </row>
    <row r="506" spans="6:21" ht="15" customHeight="1" x14ac:dyDescent="0.25">
      <c r="F506" s="19"/>
      <c r="K506" s="19"/>
      <c r="P506" s="19"/>
      <c r="U506" s="19"/>
    </row>
    <row r="507" spans="6:21" ht="15" customHeight="1" x14ac:dyDescent="0.25">
      <c r="F507" s="19"/>
      <c r="K507" s="19"/>
      <c r="P507" s="19"/>
      <c r="U507" s="19"/>
    </row>
    <row r="508" spans="6:21" ht="15" customHeight="1" x14ac:dyDescent="0.25">
      <c r="F508" s="19"/>
      <c r="K508" s="19"/>
      <c r="P508" s="19"/>
      <c r="U508" s="19"/>
    </row>
    <row r="509" spans="6:21" ht="15" customHeight="1" x14ac:dyDescent="0.25">
      <c r="F509" s="19"/>
      <c r="K509" s="19"/>
      <c r="P509" s="19"/>
      <c r="U509" s="19"/>
    </row>
    <row r="510" spans="6:21" ht="15" customHeight="1" x14ac:dyDescent="0.25">
      <c r="F510" s="19"/>
      <c r="K510" s="19"/>
      <c r="P510" s="19"/>
      <c r="U510" s="19"/>
    </row>
    <row r="511" spans="6:21" ht="15" customHeight="1" x14ac:dyDescent="0.25">
      <c r="F511" s="19"/>
      <c r="K511" s="19"/>
      <c r="P511" s="19"/>
      <c r="U511" s="19"/>
    </row>
    <row r="512" spans="6:21" ht="15" customHeight="1" x14ac:dyDescent="0.25">
      <c r="F512" s="19"/>
      <c r="K512" s="19"/>
      <c r="P512" s="19"/>
      <c r="U512" s="19"/>
    </row>
    <row r="513" spans="6:21" ht="15" customHeight="1" x14ac:dyDescent="0.25">
      <c r="F513" s="19"/>
      <c r="K513" s="19"/>
      <c r="P513" s="19"/>
      <c r="U513" s="19"/>
    </row>
    <row r="514" spans="6:21" ht="15" customHeight="1" x14ac:dyDescent="0.25">
      <c r="F514" s="19"/>
      <c r="K514" s="19"/>
      <c r="P514" s="19"/>
      <c r="U514" s="19"/>
    </row>
    <row r="515" spans="6:21" ht="15" customHeight="1" x14ac:dyDescent="0.25">
      <c r="F515" s="19"/>
      <c r="K515" s="19"/>
      <c r="P515" s="19"/>
      <c r="U515" s="19"/>
    </row>
    <row r="516" spans="6:21" ht="15" customHeight="1" x14ac:dyDescent="0.25">
      <c r="F516" s="19"/>
      <c r="K516" s="19"/>
      <c r="P516" s="19"/>
      <c r="U516" s="19"/>
    </row>
    <row r="517" spans="6:21" ht="15" customHeight="1" x14ac:dyDescent="0.25">
      <c r="F517" s="19"/>
      <c r="K517" s="19"/>
      <c r="P517" s="19"/>
      <c r="U517" s="19"/>
    </row>
    <row r="518" spans="6:21" ht="15" customHeight="1" x14ac:dyDescent="0.25">
      <c r="F518" s="19"/>
      <c r="K518" s="19"/>
      <c r="P518" s="19"/>
      <c r="U518" s="19"/>
    </row>
    <row r="519" spans="6:21" ht="15" customHeight="1" x14ac:dyDescent="0.25">
      <c r="F519" s="19"/>
      <c r="K519" s="19"/>
      <c r="P519" s="19"/>
      <c r="U519" s="19"/>
    </row>
    <row r="520" spans="6:21" ht="15" customHeight="1" x14ac:dyDescent="0.25">
      <c r="F520" s="19"/>
      <c r="K520" s="19"/>
      <c r="P520" s="19"/>
      <c r="U520" s="19"/>
    </row>
    <row r="521" spans="6:21" ht="15" customHeight="1" x14ac:dyDescent="0.25">
      <c r="F521" s="19"/>
      <c r="K521" s="19"/>
      <c r="P521" s="19"/>
      <c r="U521" s="19"/>
    </row>
    <row r="522" spans="6:21" ht="15" customHeight="1" x14ac:dyDescent="0.25">
      <c r="F522" s="19"/>
      <c r="K522" s="19"/>
      <c r="P522" s="19"/>
      <c r="U522" s="19"/>
    </row>
    <row r="523" spans="6:21" ht="15" customHeight="1" x14ac:dyDescent="0.25">
      <c r="F523" s="19"/>
      <c r="K523" s="19"/>
      <c r="P523" s="19"/>
      <c r="U523" s="19"/>
    </row>
    <row r="524" spans="6:21" ht="15" customHeight="1" x14ac:dyDescent="0.25">
      <c r="F524" s="19"/>
      <c r="K524" s="19"/>
      <c r="P524" s="19"/>
      <c r="U524" s="19"/>
    </row>
    <row r="525" spans="6:21" ht="15" customHeight="1" x14ac:dyDescent="0.25">
      <c r="F525" s="19"/>
      <c r="K525" s="19"/>
      <c r="P525" s="19"/>
      <c r="U525" s="19"/>
    </row>
    <row r="526" spans="6:21" ht="15" customHeight="1" x14ac:dyDescent="0.25">
      <c r="F526" s="19"/>
      <c r="K526" s="19"/>
      <c r="P526" s="19"/>
      <c r="U526" s="19"/>
    </row>
    <row r="527" spans="6:21" ht="15" customHeight="1" x14ac:dyDescent="0.25">
      <c r="F527" s="19"/>
      <c r="K527" s="19"/>
      <c r="P527" s="19"/>
      <c r="U527" s="19"/>
    </row>
    <row r="528" spans="6:21" ht="15" customHeight="1" x14ac:dyDescent="0.25">
      <c r="F528" s="19"/>
      <c r="K528" s="19"/>
      <c r="P528" s="19"/>
      <c r="U528" s="19"/>
    </row>
    <row r="529" spans="6:21" ht="15" customHeight="1" x14ac:dyDescent="0.25">
      <c r="F529" s="19"/>
      <c r="K529" s="19"/>
      <c r="P529" s="19"/>
      <c r="U529" s="19"/>
    </row>
    <row r="530" spans="6:21" ht="15" customHeight="1" x14ac:dyDescent="0.25">
      <c r="F530" s="19"/>
      <c r="K530" s="19"/>
      <c r="P530" s="19"/>
      <c r="U530" s="19"/>
    </row>
    <row r="531" spans="6:21" ht="15" customHeight="1" x14ac:dyDescent="0.25">
      <c r="F531" s="19"/>
      <c r="K531" s="19"/>
      <c r="P531" s="19"/>
      <c r="U531" s="19"/>
    </row>
    <row r="532" spans="6:21" ht="15" customHeight="1" x14ac:dyDescent="0.25">
      <c r="F532" s="19"/>
      <c r="K532" s="19"/>
      <c r="P532" s="19"/>
      <c r="U532" s="19"/>
    </row>
    <row r="533" spans="6:21" ht="15" customHeight="1" x14ac:dyDescent="0.25">
      <c r="F533" s="19"/>
      <c r="K533" s="19"/>
      <c r="P533" s="19"/>
      <c r="U533" s="19"/>
    </row>
    <row r="534" spans="6:21" ht="15" customHeight="1" x14ac:dyDescent="0.25">
      <c r="F534" s="19"/>
      <c r="K534" s="19"/>
      <c r="P534" s="19"/>
      <c r="U534" s="19"/>
    </row>
    <row r="535" spans="6:21" ht="15" customHeight="1" x14ac:dyDescent="0.25">
      <c r="F535" s="19"/>
      <c r="K535" s="19"/>
      <c r="P535" s="19"/>
      <c r="U535" s="19"/>
    </row>
    <row r="536" spans="6:21" ht="15" customHeight="1" x14ac:dyDescent="0.25">
      <c r="F536" s="19"/>
      <c r="K536" s="19"/>
      <c r="P536" s="19"/>
      <c r="U536" s="19"/>
    </row>
    <row r="537" spans="6:21" ht="15" customHeight="1" x14ac:dyDescent="0.25">
      <c r="F537" s="19"/>
      <c r="K537" s="19"/>
      <c r="P537" s="19"/>
      <c r="U537" s="19"/>
    </row>
    <row r="538" spans="6:21" ht="15" customHeight="1" x14ac:dyDescent="0.25">
      <c r="F538" s="19"/>
      <c r="K538" s="19"/>
      <c r="P538" s="19"/>
      <c r="U538" s="19"/>
    </row>
    <row r="539" spans="6:21" ht="15" customHeight="1" x14ac:dyDescent="0.25">
      <c r="F539" s="19"/>
      <c r="K539" s="19"/>
      <c r="P539" s="19"/>
      <c r="U539" s="19"/>
    </row>
    <row r="540" spans="6:21" ht="15" customHeight="1" x14ac:dyDescent="0.25">
      <c r="F540" s="19"/>
      <c r="K540" s="19"/>
      <c r="P540" s="19"/>
      <c r="U540" s="19"/>
    </row>
    <row r="541" spans="6:21" ht="15" customHeight="1" x14ac:dyDescent="0.25">
      <c r="F541" s="19"/>
      <c r="K541" s="19"/>
      <c r="P541" s="19"/>
      <c r="U541" s="19"/>
    </row>
    <row r="542" spans="6:21" ht="15" customHeight="1" x14ac:dyDescent="0.25">
      <c r="F542" s="19"/>
      <c r="K542" s="19"/>
      <c r="P542" s="19"/>
      <c r="U542" s="19"/>
    </row>
    <row r="543" spans="6:21" ht="15" customHeight="1" x14ac:dyDescent="0.25">
      <c r="F543" s="19"/>
      <c r="K543" s="19"/>
      <c r="P543" s="19"/>
      <c r="U543" s="19"/>
    </row>
    <row r="544" spans="6:21" ht="15" customHeight="1" x14ac:dyDescent="0.25">
      <c r="F544" s="19"/>
      <c r="K544" s="19"/>
      <c r="P544" s="19"/>
      <c r="U544" s="19"/>
    </row>
    <row r="545" spans="6:21" ht="15" customHeight="1" x14ac:dyDescent="0.25">
      <c r="F545" s="19"/>
      <c r="K545" s="19"/>
      <c r="P545" s="19"/>
      <c r="U545" s="19"/>
    </row>
    <row r="546" spans="6:21" ht="15" customHeight="1" x14ac:dyDescent="0.25">
      <c r="F546" s="19"/>
      <c r="K546" s="19"/>
      <c r="P546" s="19"/>
      <c r="U546" s="19"/>
    </row>
    <row r="547" spans="6:21" ht="15" customHeight="1" x14ac:dyDescent="0.25">
      <c r="F547" s="19"/>
      <c r="K547" s="19"/>
      <c r="P547" s="19"/>
      <c r="U547" s="19"/>
    </row>
    <row r="548" spans="6:21" ht="15" customHeight="1" x14ac:dyDescent="0.25">
      <c r="F548" s="19"/>
      <c r="K548" s="19"/>
      <c r="P548" s="19"/>
      <c r="U548" s="19"/>
    </row>
    <row r="549" spans="6:21" ht="15" customHeight="1" x14ac:dyDescent="0.25">
      <c r="F549" s="19"/>
      <c r="K549" s="19"/>
      <c r="P549" s="19"/>
      <c r="U549" s="19"/>
    </row>
    <row r="550" spans="6:21" ht="15" customHeight="1" x14ac:dyDescent="0.25">
      <c r="F550" s="19"/>
      <c r="K550" s="19"/>
      <c r="P550" s="19"/>
      <c r="U550" s="19"/>
    </row>
    <row r="551" spans="6:21" ht="15" customHeight="1" x14ac:dyDescent="0.25">
      <c r="F551" s="19"/>
      <c r="K551" s="19"/>
      <c r="P551" s="19"/>
      <c r="U551" s="19"/>
    </row>
    <row r="552" spans="6:21" ht="15" customHeight="1" x14ac:dyDescent="0.25">
      <c r="F552" s="19"/>
      <c r="K552" s="19"/>
      <c r="P552" s="19"/>
      <c r="U552" s="19"/>
    </row>
    <row r="553" spans="6:21" ht="15" customHeight="1" x14ac:dyDescent="0.25">
      <c r="F553" s="19"/>
      <c r="K553" s="19"/>
      <c r="P553" s="19"/>
      <c r="U553" s="19"/>
    </row>
    <row r="554" spans="6:21" ht="15" customHeight="1" x14ac:dyDescent="0.25">
      <c r="F554" s="19"/>
      <c r="K554" s="19"/>
      <c r="P554" s="19"/>
      <c r="U554" s="19"/>
    </row>
    <row r="555" spans="6:21" ht="15" customHeight="1" x14ac:dyDescent="0.25">
      <c r="F555" s="19"/>
      <c r="K555" s="19"/>
      <c r="P555" s="19"/>
      <c r="U555" s="19"/>
    </row>
    <row r="556" spans="6:21" ht="15" customHeight="1" x14ac:dyDescent="0.25">
      <c r="F556" s="19"/>
      <c r="K556" s="19"/>
      <c r="P556" s="19"/>
      <c r="U556" s="19"/>
    </row>
    <row r="557" spans="6:21" ht="15" customHeight="1" x14ac:dyDescent="0.25">
      <c r="F557" s="19"/>
      <c r="K557" s="19"/>
      <c r="P557" s="19"/>
      <c r="U557" s="19"/>
    </row>
    <row r="558" spans="6:21" ht="15" customHeight="1" x14ac:dyDescent="0.25">
      <c r="F558" s="19"/>
      <c r="K558" s="19"/>
      <c r="P558" s="19"/>
      <c r="U558" s="19"/>
    </row>
    <row r="559" spans="6:21" ht="15" customHeight="1" x14ac:dyDescent="0.25">
      <c r="F559" s="19"/>
      <c r="K559" s="19"/>
      <c r="P559" s="19"/>
      <c r="U559" s="19"/>
    </row>
    <row r="560" spans="6:21" ht="15" customHeight="1" x14ac:dyDescent="0.25">
      <c r="F560" s="19"/>
      <c r="K560" s="19"/>
      <c r="P560" s="19"/>
      <c r="U560" s="19"/>
    </row>
    <row r="561" spans="6:21" ht="15" customHeight="1" x14ac:dyDescent="0.25">
      <c r="F561" s="19"/>
      <c r="K561" s="19"/>
      <c r="P561" s="19"/>
      <c r="U561" s="19"/>
    </row>
    <row r="562" spans="6:21" ht="15" customHeight="1" x14ac:dyDescent="0.25">
      <c r="F562" s="19"/>
      <c r="K562" s="19"/>
      <c r="P562" s="19"/>
      <c r="U562" s="19"/>
    </row>
    <row r="563" spans="6:21" ht="15" customHeight="1" x14ac:dyDescent="0.25">
      <c r="F563" s="19"/>
      <c r="K563" s="19"/>
      <c r="P563" s="19"/>
      <c r="U563" s="19"/>
    </row>
    <row r="564" spans="6:21" ht="15" customHeight="1" x14ac:dyDescent="0.25">
      <c r="F564" s="19"/>
      <c r="K564" s="19"/>
      <c r="P564" s="19"/>
      <c r="U564" s="19"/>
    </row>
    <row r="565" spans="6:21" ht="15" customHeight="1" x14ac:dyDescent="0.25">
      <c r="F565" s="19"/>
      <c r="K565" s="19"/>
      <c r="P565" s="19"/>
      <c r="U565" s="19"/>
    </row>
    <row r="566" spans="6:21" ht="15" customHeight="1" x14ac:dyDescent="0.25">
      <c r="F566" s="19"/>
      <c r="K566" s="19"/>
      <c r="P566" s="19"/>
      <c r="U566" s="19"/>
    </row>
    <row r="567" spans="6:21" ht="15" customHeight="1" x14ac:dyDescent="0.25">
      <c r="F567" s="19"/>
      <c r="K567" s="19"/>
      <c r="P567" s="19"/>
      <c r="U567" s="19"/>
    </row>
    <row r="568" spans="6:21" ht="15" customHeight="1" x14ac:dyDescent="0.25">
      <c r="F568" s="19"/>
      <c r="K568" s="19"/>
      <c r="P568" s="19"/>
      <c r="U568" s="19"/>
    </row>
    <row r="569" spans="6:21" ht="15" customHeight="1" x14ac:dyDescent="0.25">
      <c r="F569" s="19"/>
      <c r="K569" s="19"/>
      <c r="P569" s="19"/>
      <c r="U569" s="19"/>
    </row>
    <row r="570" spans="6:21" ht="15" customHeight="1" x14ac:dyDescent="0.25">
      <c r="F570" s="19"/>
      <c r="K570" s="19"/>
      <c r="P570" s="19"/>
      <c r="U570" s="19"/>
    </row>
    <row r="571" spans="6:21" ht="15" customHeight="1" x14ac:dyDescent="0.25">
      <c r="F571" s="19"/>
      <c r="K571" s="19"/>
      <c r="P571" s="19"/>
      <c r="U571" s="19"/>
    </row>
    <row r="572" spans="6:21" ht="15" customHeight="1" x14ac:dyDescent="0.25">
      <c r="F572" s="19"/>
      <c r="K572" s="19"/>
      <c r="P572" s="19"/>
      <c r="U572" s="19"/>
    </row>
    <row r="573" spans="6:21" ht="15" customHeight="1" x14ac:dyDescent="0.25">
      <c r="F573" s="19"/>
      <c r="K573" s="19"/>
      <c r="P573" s="19"/>
      <c r="U573" s="19"/>
    </row>
    <row r="574" spans="6:21" ht="15" customHeight="1" x14ac:dyDescent="0.25">
      <c r="F574" s="19"/>
      <c r="K574" s="19"/>
      <c r="P574" s="19"/>
      <c r="U574" s="19"/>
    </row>
    <row r="575" spans="6:21" ht="15" customHeight="1" x14ac:dyDescent="0.25">
      <c r="F575" s="19"/>
      <c r="K575" s="19"/>
      <c r="P575" s="19"/>
      <c r="U575" s="19"/>
    </row>
    <row r="576" spans="6:21" ht="15" customHeight="1" x14ac:dyDescent="0.25">
      <c r="F576" s="19"/>
      <c r="K576" s="19"/>
      <c r="P576" s="19"/>
      <c r="U576" s="19"/>
    </row>
    <row r="577" spans="6:21" ht="15" customHeight="1" x14ac:dyDescent="0.25">
      <c r="F577" s="19"/>
      <c r="K577" s="19"/>
      <c r="P577" s="19"/>
      <c r="U577" s="19"/>
    </row>
    <row r="578" spans="6:21" ht="15" customHeight="1" x14ac:dyDescent="0.25">
      <c r="F578" s="19"/>
      <c r="K578" s="19"/>
      <c r="P578" s="19"/>
      <c r="U578" s="19"/>
    </row>
    <row r="579" spans="6:21" ht="15" customHeight="1" x14ac:dyDescent="0.25">
      <c r="F579" s="19"/>
      <c r="K579" s="19"/>
      <c r="P579" s="19"/>
      <c r="U579" s="19"/>
    </row>
    <row r="580" spans="6:21" ht="15" customHeight="1" x14ac:dyDescent="0.25">
      <c r="F580" s="19"/>
      <c r="K580" s="19"/>
      <c r="P580" s="19"/>
      <c r="U580" s="19"/>
    </row>
    <row r="581" spans="6:21" ht="15" customHeight="1" x14ac:dyDescent="0.25">
      <c r="F581" s="19"/>
      <c r="K581" s="19"/>
      <c r="P581" s="19"/>
      <c r="U581" s="19"/>
    </row>
    <row r="582" spans="6:21" ht="15" customHeight="1" x14ac:dyDescent="0.25">
      <c r="F582" s="19"/>
      <c r="K582" s="19"/>
      <c r="P582" s="19"/>
      <c r="U582" s="19"/>
    </row>
    <row r="583" spans="6:21" ht="15" customHeight="1" x14ac:dyDescent="0.25">
      <c r="F583" s="19"/>
      <c r="K583" s="19"/>
      <c r="P583" s="19"/>
      <c r="U583" s="19"/>
    </row>
    <row r="584" spans="6:21" ht="15" customHeight="1" x14ac:dyDescent="0.25">
      <c r="F584" s="19"/>
      <c r="K584" s="19"/>
      <c r="P584" s="19"/>
      <c r="U584" s="19"/>
    </row>
    <row r="585" spans="6:21" ht="15" customHeight="1" x14ac:dyDescent="0.25">
      <c r="F585" s="19"/>
      <c r="K585" s="19"/>
      <c r="P585" s="19"/>
      <c r="U585" s="19"/>
    </row>
    <row r="586" spans="6:21" ht="15" customHeight="1" x14ac:dyDescent="0.25">
      <c r="F586" s="19"/>
      <c r="K586" s="19"/>
      <c r="P586" s="19"/>
      <c r="U586" s="19"/>
    </row>
    <row r="587" spans="6:21" ht="15" customHeight="1" x14ac:dyDescent="0.25">
      <c r="F587" s="19"/>
      <c r="K587" s="19"/>
      <c r="P587" s="19"/>
      <c r="U587" s="19"/>
    </row>
    <row r="588" spans="6:21" ht="15" customHeight="1" x14ac:dyDescent="0.25">
      <c r="F588" s="19"/>
      <c r="K588" s="19"/>
      <c r="P588" s="19"/>
      <c r="U588" s="19"/>
    </row>
    <row r="589" spans="6:21" ht="15" customHeight="1" x14ac:dyDescent="0.25">
      <c r="F589" s="19"/>
      <c r="K589" s="19"/>
      <c r="P589" s="19"/>
      <c r="U589" s="19"/>
    </row>
    <row r="590" spans="6:21" ht="15" customHeight="1" x14ac:dyDescent="0.25">
      <c r="F590" s="19"/>
      <c r="K590" s="19"/>
      <c r="P590" s="19"/>
      <c r="U590" s="19"/>
    </row>
    <row r="591" spans="6:21" ht="15" customHeight="1" x14ac:dyDescent="0.25">
      <c r="F591" s="19"/>
      <c r="K591" s="19"/>
      <c r="P591" s="19"/>
      <c r="U591" s="19"/>
    </row>
    <row r="592" spans="6:21" ht="15" customHeight="1" x14ac:dyDescent="0.25">
      <c r="F592" s="19"/>
      <c r="K592" s="19"/>
      <c r="P592" s="19"/>
      <c r="U592" s="19"/>
    </row>
    <row r="593" spans="6:21" ht="15" customHeight="1" x14ac:dyDescent="0.25">
      <c r="F593" s="19"/>
      <c r="K593" s="19"/>
      <c r="P593" s="19"/>
      <c r="U593" s="19"/>
    </row>
    <row r="594" spans="6:21" ht="15" customHeight="1" x14ac:dyDescent="0.25">
      <c r="F594" s="19"/>
      <c r="K594" s="19"/>
      <c r="P594" s="19"/>
      <c r="U594" s="19"/>
    </row>
    <row r="595" spans="6:21" ht="15" customHeight="1" x14ac:dyDescent="0.25">
      <c r="F595" s="19"/>
      <c r="K595" s="19"/>
      <c r="P595" s="19"/>
      <c r="U595" s="19"/>
    </row>
    <row r="596" spans="6:21" ht="15" customHeight="1" x14ac:dyDescent="0.25">
      <c r="F596" s="19"/>
      <c r="K596" s="19"/>
      <c r="P596" s="19"/>
      <c r="U596" s="19"/>
    </row>
    <row r="597" spans="6:21" ht="15" customHeight="1" x14ac:dyDescent="0.25">
      <c r="F597" s="19"/>
      <c r="K597" s="19"/>
      <c r="P597" s="19"/>
      <c r="U597" s="19"/>
    </row>
    <row r="598" spans="6:21" ht="15" customHeight="1" x14ac:dyDescent="0.25">
      <c r="F598" s="19"/>
      <c r="K598" s="19"/>
      <c r="P598" s="19"/>
      <c r="U598" s="19"/>
    </row>
    <row r="599" spans="6:21" ht="15" customHeight="1" x14ac:dyDescent="0.25">
      <c r="F599" s="19"/>
      <c r="K599" s="19"/>
      <c r="P599" s="19"/>
      <c r="U599" s="19"/>
    </row>
    <row r="600" spans="6:21" ht="15" customHeight="1" x14ac:dyDescent="0.25">
      <c r="F600" s="19"/>
      <c r="K600" s="19"/>
      <c r="P600" s="19"/>
      <c r="U600" s="19"/>
    </row>
    <row r="601" spans="6:21" ht="15" customHeight="1" x14ac:dyDescent="0.25">
      <c r="F601" s="19"/>
      <c r="K601" s="19"/>
      <c r="P601" s="19"/>
      <c r="U601" s="19"/>
    </row>
    <row r="602" spans="6:21" ht="15" customHeight="1" x14ac:dyDescent="0.25">
      <c r="F602" s="19"/>
      <c r="K602" s="19"/>
      <c r="P602" s="19"/>
      <c r="U602" s="19"/>
    </row>
    <row r="603" spans="6:21" ht="15" customHeight="1" x14ac:dyDescent="0.25">
      <c r="F603" s="19"/>
      <c r="K603" s="19"/>
      <c r="P603" s="19"/>
      <c r="U603" s="19"/>
    </row>
    <row r="604" spans="6:21" ht="15" customHeight="1" x14ac:dyDescent="0.25">
      <c r="F604" s="19"/>
      <c r="K604" s="19"/>
      <c r="P604" s="19"/>
      <c r="U604" s="19"/>
    </row>
    <row r="605" spans="6:21" ht="15" customHeight="1" x14ac:dyDescent="0.25">
      <c r="F605" s="19"/>
      <c r="K605" s="19"/>
      <c r="P605" s="19"/>
      <c r="U605" s="19"/>
    </row>
    <row r="606" spans="6:21" ht="15" customHeight="1" x14ac:dyDescent="0.25">
      <c r="F606" s="19"/>
      <c r="K606" s="19"/>
      <c r="P606" s="19"/>
      <c r="U606" s="19"/>
    </row>
    <row r="607" spans="6:21" ht="15" customHeight="1" x14ac:dyDescent="0.25">
      <c r="F607" s="19"/>
      <c r="K607" s="19"/>
      <c r="P607" s="19"/>
      <c r="U607" s="19"/>
    </row>
    <row r="608" spans="6:21" ht="15" customHeight="1" x14ac:dyDescent="0.25">
      <c r="F608" s="19"/>
      <c r="K608" s="19"/>
      <c r="P608" s="19"/>
      <c r="U608" s="19"/>
    </row>
    <row r="609" spans="6:21" ht="15" customHeight="1" x14ac:dyDescent="0.25">
      <c r="F609" s="19"/>
      <c r="K609" s="19"/>
      <c r="P609" s="19"/>
      <c r="U609" s="19"/>
    </row>
    <row r="610" spans="6:21" ht="15" customHeight="1" x14ac:dyDescent="0.25">
      <c r="F610" s="19"/>
      <c r="K610" s="19"/>
      <c r="P610" s="19"/>
      <c r="U610" s="19"/>
    </row>
    <row r="611" spans="6:21" ht="15" customHeight="1" x14ac:dyDescent="0.25">
      <c r="F611" s="19"/>
      <c r="K611" s="19"/>
      <c r="P611" s="19"/>
      <c r="U611" s="19"/>
    </row>
    <row r="612" spans="6:21" ht="15" customHeight="1" x14ac:dyDescent="0.25">
      <c r="F612" s="19"/>
      <c r="K612" s="19"/>
      <c r="P612" s="19"/>
      <c r="U612" s="19"/>
    </row>
    <row r="613" spans="6:21" ht="15" customHeight="1" x14ac:dyDescent="0.25">
      <c r="F613" s="19"/>
      <c r="K613" s="19"/>
      <c r="P613" s="19"/>
      <c r="U613" s="19"/>
    </row>
    <row r="614" spans="6:21" ht="15" customHeight="1" x14ac:dyDescent="0.25">
      <c r="F614" s="19"/>
      <c r="K614" s="19"/>
      <c r="P614" s="19"/>
      <c r="U614" s="19"/>
    </row>
    <row r="615" spans="6:21" ht="15" customHeight="1" x14ac:dyDescent="0.25">
      <c r="F615" s="19"/>
      <c r="K615" s="19"/>
      <c r="P615" s="19"/>
      <c r="U615" s="19"/>
    </row>
    <row r="616" spans="6:21" ht="15" customHeight="1" x14ac:dyDescent="0.25">
      <c r="F616" s="19"/>
      <c r="K616" s="19"/>
      <c r="P616" s="19"/>
      <c r="U616" s="19"/>
    </row>
    <row r="617" spans="6:21" ht="15" customHeight="1" x14ac:dyDescent="0.25">
      <c r="F617" s="19"/>
      <c r="K617" s="19"/>
      <c r="P617" s="19"/>
      <c r="U617" s="19"/>
    </row>
    <row r="618" spans="6:21" ht="15" customHeight="1" x14ac:dyDescent="0.25">
      <c r="F618" s="19"/>
      <c r="K618" s="19"/>
      <c r="P618" s="19"/>
      <c r="U618" s="19"/>
    </row>
    <row r="619" spans="6:21" ht="15" customHeight="1" x14ac:dyDescent="0.25">
      <c r="F619" s="19"/>
      <c r="K619" s="19"/>
      <c r="P619" s="19"/>
      <c r="U619" s="19"/>
    </row>
    <row r="620" spans="6:21" ht="15" customHeight="1" x14ac:dyDescent="0.25">
      <c r="F620" s="19"/>
      <c r="K620" s="19"/>
      <c r="P620" s="19"/>
      <c r="U620" s="19"/>
    </row>
    <row r="621" spans="6:21" ht="15" customHeight="1" x14ac:dyDescent="0.25">
      <c r="F621" s="19"/>
      <c r="K621" s="19"/>
      <c r="P621" s="19"/>
      <c r="U621" s="19"/>
    </row>
    <row r="622" spans="6:21" ht="15" customHeight="1" x14ac:dyDescent="0.25">
      <c r="F622" s="19"/>
      <c r="K622" s="19"/>
      <c r="P622" s="19"/>
      <c r="U622" s="19"/>
    </row>
    <row r="623" spans="6:21" ht="15" customHeight="1" x14ac:dyDescent="0.25">
      <c r="F623" s="19"/>
      <c r="K623" s="19"/>
      <c r="P623" s="19"/>
      <c r="U623" s="19"/>
    </row>
    <row r="624" spans="6:21" ht="15" customHeight="1" x14ac:dyDescent="0.25">
      <c r="F624" s="19"/>
      <c r="K624" s="19"/>
      <c r="P624" s="19"/>
      <c r="U624" s="19"/>
    </row>
    <row r="625" spans="6:21" ht="15" customHeight="1" x14ac:dyDescent="0.25">
      <c r="F625" s="19"/>
      <c r="K625" s="19"/>
      <c r="P625" s="19"/>
      <c r="U625" s="19"/>
    </row>
    <row r="626" spans="6:21" ht="15" customHeight="1" x14ac:dyDescent="0.25">
      <c r="F626" s="19"/>
      <c r="K626" s="19"/>
      <c r="P626" s="19"/>
      <c r="U626" s="19"/>
    </row>
    <row r="627" spans="6:21" ht="15" customHeight="1" x14ac:dyDescent="0.25">
      <c r="F627" s="19"/>
      <c r="K627" s="19"/>
      <c r="P627" s="19"/>
      <c r="U627" s="19"/>
    </row>
    <row r="628" spans="6:21" ht="15" customHeight="1" x14ac:dyDescent="0.25">
      <c r="F628" s="19"/>
      <c r="K628" s="19"/>
      <c r="P628" s="19"/>
      <c r="U628" s="19"/>
    </row>
    <row r="629" spans="6:21" ht="15" customHeight="1" x14ac:dyDescent="0.25">
      <c r="F629" s="19"/>
      <c r="K629" s="19"/>
      <c r="P629" s="19"/>
      <c r="U629" s="19"/>
    </row>
    <row r="630" spans="6:21" ht="15" customHeight="1" x14ac:dyDescent="0.25">
      <c r="F630" s="19"/>
      <c r="K630" s="19"/>
      <c r="P630" s="19"/>
      <c r="U630" s="19"/>
    </row>
    <row r="631" spans="6:21" ht="15" customHeight="1" x14ac:dyDescent="0.25">
      <c r="F631" s="19"/>
      <c r="K631" s="19"/>
      <c r="P631" s="19"/>
      <c r="U631" s="19"/>
    </row>
    <row r="632" spans="6:21" ht="15" customHeight="1" x14ac:dyDescent="0.25">
      <c r="F632" s="19"/>
      <c r="K632" s="19"/>
      <c r="P632" s="19"/>
      <c r="U632" s="19"/>
    </row>
    <row r="633" spans="6:21" ht="15" customHeight="1" x14ac:dyDescent="0.25">
      <c r="F633" s="19"/>
      <c r="K633" s="19"/>
      <c r="P633" s="19"/>
      <c r="U633" s="19"/>
    </row>
    <row r="634" spans="6:21" ht="15" customHeight="1" x14ac:dyDescent="0.25">
      <c r="F634" s="19"/>
      <c r="K634" s="19"/>
      <c r="P634" s="19"/>
      <c r="U634" s="19"/>
    </row>
    <row r="635" spans="6:21" ht="15" customHeight="1" x14ac:dyDescent="0.25">
      <c r="F635" s="19"/>
      <c r="K635" s="19"/>
      <c r="P635" s="19"/>
      <c r="U635" s="19"/>
    </row>
    <row r="636" spans="6:21" ht="15" customHeight="1" x14ac:dyDescent="0.25">
      <c r="F636" s="19"/>
      <c r="K636" s="19"/>
      <c r="P636" s="19"/>
      <c r="U636" s="19"/>
    </row>
    <row r="637" spans="6:21" ht="15" customHeight="1" x14ac:dyDescent="0.25">
      <c r="F637" s="19"/>
      <c r="K637" s="19"/>
      <c r="P637" s="19"/>
      <c r="U637" s="19"/>
    </row>
    <row r="638" spans="6:21" ht="15" customHeight="1" x14ac:dyDescent="0.25">
      <c r="F638" s="19"/>
      <c r="K638" s="19"/>
      <c r="P638" s="19"/>
      <c r="U638" s="19"/>
    </row>
    <row r="639" spans="6:21" ht="15" customHeight="1" x14ac:dyDescent="0.25">
      <c r="F639" s="19"/>
      <c r="K639" s="19"/>
      <c r="P639" s="19"/>
      <c r="U639" s="19"/>
    </row>
    <row r="640" spans="6:21" ht="15" customHeight="1" x14ac:dyDescent="0.25">
      <c r="F640" s="19"/>
      <c r="K640" s="19"/>
      <c r="P640" s="19"/>
      <c r="U640" s="19"/>
    </row>
    <row r="641" spans="6:21" ht="15" customHeight="1" x14ac:dyDescent="0.25">
      <c r="F641" s="19"/>
      <c r="K641" s="19"/>
      <c r="P641" s="19"/>
      <c r="U641" s="19"/>
    </row>
    <row r="642" spans="6:21" ht="15" customHeight="1" x14ac:dyDescent="0.25">
      <c r="F642" s="19"/>
      <c r="K642" s="19"/>
      <c r="P642" s="19"/>
      <c r="U642" s="19"/>
    </row>
    <row r="643" spans="6:21" ht="15" customHeight="1" x14ac:dyDescent="0.25">
      <c r="F643" s="19"/>
      <c r="K643" s="19"/>
      <c r="P643" s="19"/>
      <c r="U643" s="19"/>
    </row>
    <row r="644" spans="6:21" ht="15" customHeight="1" x14ac:dyDescent="0.25">
      <c r="F644" s="19"/>
      <c r="K644" s="19"/>
      <c r="P644" s="19"/>
      <c r="U644" s="19"/>
    </row>
    <row r="645" spans="6:21" ht="15" customHeight="1" x14ac:dyDescent="0.25">
      <c r="F645" s="19"/>
      <c r="K645" s="19"/>
      <c r="P645" s="19"/>
      <c r="U645" s="19"/>
    </row>
    <row r="646" spans="6:21" ht="15" customHeight="1" x14ac:dyDescent="0.25">
      <c r="F646" s="19"/>
      <c r="K646" s="19"/>
      <c r="P646" s="19"/>
      <c r="U646" s="19"/>
    </row>
    <row r="647" spans="6:21" ht="15" customHeight="1" x14ac:dyDescent="0.25">
      <c r="F647" s="19"/>
      <c r="K647" s="19"/>
      <c r="P647" s="19"/>
      <c r="U647" s="19"/>
    </row>
    <row r="648" spans="6:21" ht="15" customHeight="1" x14ac:dyDescent="0.25">
      <c r="F648" s="19"/>
      <c r="K648" s="19"/>
      <c r="P648" s="19"/>
      <c r="U648" s="19"/>
    </row>
    <row r="649" spans="6:21" ht="15" customHeight="1" x14ac:dyDescent="0.25">
      <c r="F649" s="19"/>
      <c r="K649" s="19"/>
      <c r="P649" s="19"/>
      <c r="U649" s="19"/>
    </row>
    <row r="650" spans="6:21" ht="15" customHeight="1" x14ac:dyDescent="0.25">
      <c r="F650" s="19"/>
      <c r="K650" s="19"/>
      <c r="P650" s="19"/>
      <c r="U650" s="19"/>
    </row>
    <row r="651" spans="6:21" ht="15" customHeight="1" x14ac:dyDescent="0.25">
      <c r="F651" s="19"/>
      <c r="K651" s="19"/>
      <c r="P651" s="19"/>
      <c r="U651" s="19"/>
    </row>
    <row r="652" spans="6:21" ht="15" customHeight="1" x14ac:dyDescent="0.25">
      <c r="F652" s="19"/>
      <c r="K652" s="19"/>
      <c r="P652" s="19"/>
      <c r="U652" s="19"/>
    </row>
    <row r="653" spans="6:21" ht="15" customHeight="1" x14ac:dyDescent="0.25">
      <c r="F653" s="19"/>
      <c r="K653" s="19"/>
      <c r="P653" s="19"/>
      <c r="U653" s="19"/>
    </row>
    <row r="654" spans="6:21" ht="15" customHeight="1" x14ac:dyDescent="0.25">
      <c r="F654" s="19"/>
      <c r="K654" s="19"/>
      <c r="P654" s="19"/>
      <c r="U654" s="19"/>
    </row>
    <row r="655" spans="6:21" ht="15" customHeight="1" x14ac:dyDescent="0.25">
      <c r="F655" s="19"/>
      <c r="K655" s="19"/>
      <c r="P655" s="19"/>
      <c r="U655" s="19"/>
    </row>
    <row r="656" spans="6:21" ht="15" customHeight="1" x14ac:dyDescent="0.25">
      <c r="F656" s="19"/>
      <c r="K656" s="19"/>
      <c r="P656" s="19"/>
      <c r="U656" s="19"/>
    </row>
    <row r="657" spans="6:21" ht="15" customHeight="1" x14ac:dyDescent="0.25">
      <c r="F657" s="19"/>
      <c r="K657" s="19"/>
      <c r="P657" s="19"/>
      <c r="U657" s="19"/>
    </row>
    <row r="658" spans="6:21" ht="15" customHeight="1" x14ac:dyDescent="0.25">
      <c r="F658" s="19"/>
      <c r="K658" s="19"/>
      <c r="P658" s="19"/>
      <c r="U658" s="19"/>
    </row>
    <row r="659" spans="6:21" ht="15" customHeight="1" x14ac:dyDescent="0.25">
      <c r="F659" s="19"/>
      <c r="K659" s="19"/>
      <c r="P659" s="19"/>
      <c r="U659" s="19"/>
    </row>
    <row r="660" spans="6:21" ht="15" customHeight="1" x14ac:dyDescent="0.25">
      <c r="F660" s="19"/>
      <c r="K660" s="19"/>
      <c r="P660" s="19"/>
      <c r="U660" s="19"/>
    </row>
    <row r="661" spans="6:21" ht="15" customHeight="1" x14ac:dyDescent="0.25">
      <c r="F661" s="19"/>
      <c r="K661" s="19"/>
      <c r="P661" s="19"/>
      <c r="U661" s="19"/>
    </row>
    <row r="662" spans="6:21" ht="15" customHeight="1" x14ac:dyDescent="0.25">
      <c r="F662" s="19"/>
      <c r="K662" s="19"/>
      <c r="P662" s="19"/>
      <c r="U662" s="19"/>
    </row>
    <row r="663" spans="6:21" ht="15" customHeight="1" x14ac:dyDescent="0.25">
      <c r="F663" s="19"/>
      <c r="K663" s="19"/>
      <c r="P663" s="19"/>
      <c r="U663" s="19"/>
    </row>
    <row r="664" spans="6:21" ht="15" customHeight="1" x14ac:dyDescent="0.25">
      <c r="F664" s="19"/>
      <c r="K664" s="19"/>
      <c r="P664" s="19"/>
      <c r="U664" s="19"/>
    </row>
    <row r="665" spans="6:21" ht="15" customHeight="1" x14ac:dyDescent="0.25">
      <c r="F665" s="19"/>
      <c r="K665" s="19"/>
      <c r="P665" s="19"/>
      <c r="U665" s="19"/>
    </row>
    <row r="666" spans="6:21" ht="15" customHeight="1" x14ac:dyDescent="0.25">
      <c r="F666" s="19"/>
      <c r="K666" s="19"/>
      <c r="P666" s="19"/>
      <c r="U666" s="19"/>
    </row>
    <row r="667" spans="6:21" ht="15" customHeight="1" x14ac:dyDescent="0.25">
      <c r="F667" s="19"/>
      <c r="K667" s="19"/>
      <c r="P667" s="19"/>
      <c r="U667" s="19"/>
    </row>
    <row r="668" spans="6:21" ht="15" customHeight="1" x14ac:dyDescent="0.25">
      <c r="F668" s="19"/>
      <c r="K668" s="19"/>
      <c r="P668" s="19"/>
      <c r="U668" s="19"/>
    </row>
    <row r="669" spans="6:21" ht="15" customHeight="1" x14ac:dyDescent="0.25">
      <c r="F669" s="19"/>
      <c r="K669" s="19"/>
      <c r="P669" s="19"/>
      <c r="U669" s="19"/>
    </row>
    <row r="670" spans="6:21" ht="15" customHeight="1" x14ac:dyDescent="0.25">
      <c r="F670" s="19"/>
      <c r="K670" s="19"/>
      <c r="P670" s="19"/>
      <c r="U670" s="19"/>
    </row>
    <row r="671" spans="6:21" ht="15" customHeight="1" x14ac:dyDescent="0.25">
      <c r="F671" s="19"/>
      <c r="K671" s="19"/>
      <c r="P671" s="19"/>
      <c r="U671" s="19"/>
    </row>
    <row r="672" spans="6:21" ht="15" customHeight="1" x14ac:dyDescent="0.25">
      <c r="F672" s="19"/>
      <c r="K672" s="19"/>
      <c r="P672" s="19"/>
      <c r="U672" s="19"/>
    </row>
    <row r="673" spans="6:21" ht="15" customHeight="1" x14ac:dyDescent="0.25">
      <c r="F673" s="19"/>
      <c r="K673" s="19"/>
      <c r="P673" s="19"/>
      <c r="U673" s="19"/>
    </row>
    <row r="674" spans="6:21" ht="15" customHeight="1" x14ac:dyDescent="0.25">
      <c r="F674" s="19"/>
      <c r="K674" s="19"/>
      <c r="P674" s="19"/>
      <c r="U674" s="19"/>
    </row>
    <row r="675" spans="6:21" ht="15" customHeight="1" x14ac:dyDescent="0.25">
      <c r="F675" s="19"/>
      <c r="K675" s="19"/>
      <c r="P675" s="19"/>
      <c r="U675" s="19"/>
    </row>
    <row r="676" spans="6:21" ht="15" customHeight="1" x14ac:dyDescent="0.25">
      <c r="F676" s="19"/>
      <c r="K676" s="19"/>
      <c r="P676" s="19"/>
      <c r="U676" s="19"/>
    </row>
    <row r="677" spans="6:21" ht="15" customHeight="1" x14ac:dyDescent="0.25">
      <c r="F677" s="19"/>
      <c r="K677" s="19"/>
      <c r="P677" s="19"/>
      <c r="U677" s="19"/>
    </row>
    <row r="678" spans="6:21" ht="15" customHeight="1" x14ac:dyDescent="0.25">
      <c r="F678" s="19"/>
      <c r="K678" s="19"/>
      <c r="P678" s="19"/>
      <c r="U678" s="19"/>
    </row>
    <row r="679" spans="6:21" ht="15" customHeight="1" x14ac:dyDescent="0.25">
      <c r="F679" s="19"/>
      <c r="K679" s="19"/>
      <c r="P679" s="19"/>
      <c r="U679" s="19"/>
    </row>
    <row r="680" spans="6:21" ht="15" customHeight="1" x14ac:dyDescent="0.25">
      <c r="F680" s="19"/>
      <c r="K680" s="19"/>
      <c r="P680" s="19"/>
      <c r="U680" s="19"/>
    </row>
    <row r="681" spans="6:21" ht="15" customHeight="1" x14ac:dyDescent="0.25">
      <c r="F681" s="19"/>
      <c r="K681" s="19"/>
      <c r="P681" s="19"/>
      <c r="U681" s="19"/>
    </row>
    <row r="682" spans="6:21" ht="15" customHeight="1" x14ac:dyDescent="0.25">
      <c r="F682" s="19"/>
      <c r="K682" s="19"/>
      <c r="P682" s="19"/>
      <c r="U682" s="19"/>
    </row>
    <row r="683" spans="6:21" ht="15" customHeight="1" x14ac:dyDescent="0.25">
      <c r="F683" s="19"/>
      <c r="K683" s="19"/>
      <c r="P683" s="19"/>
      <c r="U683" s="19"/>
    </row>
    <row r="684" spans="6:21" ht="15" customHeight="1" x14ac:dyDescent="0.25">
      <c r="F684" s="19"/>
      <c r="K684" s="19"/>
      <c r="P684" s="19"/>
      <c r="U684" s="19"/>
    </row>
    <row r="685" spans="6:21" ht="15" customHeight="1" x14ac:dyDescent="0.25">
      <c r="F685" s="19"/>
      <c r="K685" s="19"/>
      <c r="P685" s="19"/>
      <c r="U685" s="19"/>
    </row>
    <row r="686" spans="6:21" ht="15" customHeight="1" x14ac:dyDescent="0.25">
      <c r="F686" s="19"/>
      <c r="K686" s="19"/>
      <c r="P686" s="19"/>
      <c r="U686" s="19"/>
    </row>
    <row r="687" spans="6:21" ht="15" customHeight="1" x14ac:dyDescent="0.25">
      <c r="F687" s="19"/>
      <c r="K687" s="19"/>
      <c r="P687" s="19"/>
      <c r="U687" s="19"/>
    </row>
    <row r="688" spans="6:21" ht="15" customHeight="1" x14ac:dyDescent="0.25">
      <c r="F688" s="19"/>
      <c r="K688" s="19"/>
      <c r="P688" s="19"/>
      <c r="U688" s="19"/>
    </row>
    <row r="689" spans="6:21" ht="15" customHeight="1" x14ac:dyDescent="0.25">
      <c r="F689" s="19"/>
      <c r="K689" s="19"/>
      <c r="P689" s="19"/>
      <c r="U689" s="19"/>
    </row>
    <row r="690" spans="6:21" ht="15" customHeight="1" x14ac:dyDescent="0.25">
      <c r="F690" s="19"/>
      <c r="K690" s="19"/>
      <c r="P690" s="19"/>
      <c r="U690" s="19"/>
    </row>
    <row r="691" spans="6:21" ht="15" customHeight="1" x14ac:dyDescent="0.25">
      <c r="F691" s="19"/>
      <c r="K691" s="19"/>
      <c r="P691" s="19"/>
      <c r="U691" s="19"/>
    </row>
    <row r="692" spans="6:21" ht="15" customHeight="1" x14ac:dyDescent="0.25">
      <c r="F692" s="19"/>
      <c r="K692" s="19"/>
      <c r="P692" s="19"/>
      <c r="U692" s="19"/>
    </row>
    <row r="693" spans="6:21" ht="15" customHeight="1" x14ac:dyDescent="0.25">
      <c r="F693" s="19"/>
      <c r="K693" s="19"/>
      <c r="P693" s="19"/>
      <c r="U693" s="19"/>
    </row>
    <row r="694" spans="6:21" ht="15" customHeight="1" x14ac:dyDescent="0.25">
      <c r="F694" s="19"/>
      <c r="K694" s="19"/>
      <c r="P694" s="19"/>
      <c r="U694" s="19"/>
    </row>
    <row r="695" spans="6:21" ht="15" customHeight="1" x14ac:dyDescent="0.25">
      <c r="F695" s="19"/>
      <c r="K695" s="19"/>
      <c r="P695" s="19"/>
      <c r="U695" s="19"/>
    </row>
    <row r="696" spans="6:21" ht="15" customHeight="1" x14ac:dyDescent="0.25">
      <c r="F696" s="19"/>
      <c r="K696" s="19"/>
      <c r="P696" s="19"/>
      <c r="U696" s="19"/>
    </row>
    <row r="697" spans="6:21" ht="15" customHeight="1" x14ac:dyDescent="0.25">
      <c r="F697" s="19"/>
      <c r="K697" s="19"/>
      <c r="P697" s="19"/>
      <c r="U697" s="19"/>
    </row>
    <row r="698" spans="6:21" ht="15" customHeight="1" x14ac:dyDescent="0.25">
      <c r="F698" s="19"/>
      <c r="K698" s="19"/>
      <c r="P698" s="19"/>
      <c r="U698" s="19"/>
    </row>
    <row r="699" spans="6:21" ht="15" customHeight="1" x14ac:dyDescent="0.25">
      <c r="F699" s="19"/>
      <c r="K699" s="19"/>
      <c r="P699" s="19"/>
      <c r="U699" s="19"/>
    </row>
    <row r="700" spans="6:21" ht="15" customHeight="1" x14ac:dyDescent="0.25">
      <c r="F700" s="19"/>
      <c r="K700" s="19"/>
      <c r="P700" s="19"/>
      <c r="U700" s="19"/>
    </row>
    <row r="701" spans="6:21" ht="15" customHeight="1" x14ac:dyDescent="0.25">
      <c r="F701" s="19"/>
      <c r="K701" s="19"/>
      <c r="P701" s="19"/>
      <c r="U701" s="19"/>
    </row>
    <row r="702" spans="6:21" ht="15" customHeight="1" x14ac:dyDescent="0.25">
      <c r="F702" s="19"/>
      <c r="K702" s="19"/>
      <c r="P702" s="19"/>
      <c r="U702" s="19"/>
    </row>
    <row r="703" spans="6:21" ht="15" customHeight="1" x14ac:dyDescent="0.25">
      <c r="F703" s="19"/>
      <c r="K703" s="19"/>
      <c r="P703" s="19"/>
      <c r="U703" s="19"/>
    </row>
    <row r="704" spans="6:21" ht="15" customHeight="1" x14ac:dyDescent="0.25">
      <c r="F704" s="19"/>
      <c r="K704" s="19"/>
      <c r="P704" s="19"/>
      <c r="U704" s="19"/>
    </row>
    <row r="705" spans="6:21" ht="15" customHeight="1" x14ac:dyDescent="0.25">
      <c r="F705" s="19"/>
      <c r="K705" s="19"/>
      <c r="P705" s="19"/>
      <c r="U705" s="19"/>
    </row>
    <row r="706" spans="6:21" ht="15" customHeight="1" x14ac:dyDescent="0.25">
      <c r="F706" s="19"/>
      <c r="K706" s="19"/>
      <c r="P706" s="19"/>
      <c r="U706" s="19"/>
    </row>
    <row r="707" spans="6:21" ht="15" customHeight="1" x14ac:dyDescent="0.25">
      <c r="F707" s="19"/>
      <c r="K707" s="19"/>
      <c r="P707" s="19"/>
      <c r="U707" s="19"/>
    </row>
    <row r="708" spans="6:21" ht="15" customHeight="1" x14ac:dyDescent="0.25">
      <c r="F708" s="19"/>
      <c r="K708" s="19"/>
      <c r="P708" s="19"/>
      <c r="U708" s="19"/>
    </row>
    <row r="709" spans="6:21" ht="15" customHeight="1" x14ac:dyDescent="0.25">
      <c r="F709" s="19"/>
      <c r="K709" s="19"/>
      <c r="P709" s="19"/>
      <c r="U709" s="19"/>
    </row>
    <row r="710" spans="6:21" ht="15" customHeight="1" x14ac:dyDescent="0.25">
      <c r="F710" s="19"/>
      <c r="K710" s="19"/>
      <c r="P710" s="19"/>
      <c r="U710" s="19"/>
    </row>
    <row r="711" spans="6:21" ht="15" customHeight="1" x14ac:dyDescent="0.25">
      <c r="F711" s="19"/>
      <c r="K711" s="19"/>
      <c r="P711" s="19"/>
      <c r="U711" s="19"/>
    </row>
    <row r="712" spans="6:21" ht="15" customHeight="1" x14ac:dyDescent="0.25">
      <c r="F712" s="19"/>
      <c r="K712" s="19"/>
      <c r="P712" s="19"/>
      <c r="U712" s="19"/>
    </row>
    <row r="713" spans="6:21" ht="15" customHeight="1" x14ac:dyDescent="0.25">
      <c r="F713" s="19"/>
      <c r="K713" s="19"/>
      <c r="P713" s="19"/>
      <c r="U713" s="19"/>
    </row>
    <row r="714" spans="6:21" ht="15" customHeight="1" x14ac:dyDescent="0.25">
      <c r="F714" s="19"/>
      <c r="K714" s="19"/>
      <c r="P714" s="19"/>
      <c r="U714" s="19"/>
    </row>
    <row r="715" spans="6:21" ht="15" customHeight="1" x14ac:dyDescent="0.25">
      <c r="F715" s="19"/>
      <c r="K715" s="19"/>
      <c r="P715" s="19"/>
      <c r="U715" s="19"/>
    </row>
    <row r="716" spans="6:21" ht="15" customHeight="1" x14ac:dyDescent="0.25">
      <c r="F716" s="19"/>
      <c r="K716" s="19"/>
      <c r="P716" s="19"/>
      <c r="U716" s="19"/>
    </row>
    <row r="717" spans="6:21" ht="15" customHeight="1" x14ac:dyDescent="0.25">
      <c r="F717" s="19"/>
      <c r="K717" s="19"/>
      <c r="P717" s="19"/>
      <c r="U717" s="19"/>
    </row>
    <row r="718" spans="6:21" ht="15" customHeight="1" x14ac:dyDescent="0.25">
      <c r="F718" s="19"/>
      <c r="K718" s="19"/>
      <c r="P718" s="19"/>
      <c r="U718" s="19"/>
    </row>
    <row r="719" spans="6:21" ht="15" customHeight="1" x14ac:dyDescent="0.25">
      <c r="F719" s="19"/>
      <c r="K719" s="19"/>
      <c r="P719" s="19"/>
      <c r="U719" s="19"/>
    </row>
    <row r="720" spans="6:21" ht="15" customHeight="1" x14ac:dyDescent="0.25">
      <c r="F720" s="19"/>
      <c r="K720" s="19"/>
      <c r="P720" s="19"/>
      <c r="U720" s="19"/>
    </row>
    <row r="721" spans="6:21" ht="15" customHeight="1" x14ac:dyDescent="0.25">
      <c r="F721" s="19"/>
      <c r="K721" s="19"/>
      <c r="P721" s="19"/>
      <c r="U721" s="19"/>
    </row>
    <row r="722" spans="6:21" ht="15" customHeight="1" x14ac:dyDescent="0.25">
      <c r="F722" s="19"/>
      <c r="K722" s="19"/>
      <c r="P722" s="19"/>
      <c r="U722" s="19"/>
    </row>
    <row r="723" spans="6:21" ht="15" customHeight="1" x14ac:dyDescent="0.25">
      <c r="F723" s="19"/>
      <c r="K723" s="19"/>
      <c r="P723" s="19"/>
      <c r="U723" s="19"/>
    </row>
    <row r="724" spans="6:21" ht="15" customHeight="1" x14ac:dyDescent="0.25">
      <c r="F724" s="19"/>
      <c r="K724" s="19"/>
      <c r="P724" s="19"/>
      <c r="U724" s="19"/>
    </row>
    <row r="725" spans="6:21" ht="15" customHeight="1" x14ac:dyDescent="0.25">
      <c r="F725" s="19"/>
      <c r="K725" s="19"/>
      <c r="P725" s="19"/>
      <c r="U725" s="19"/>
    </row>
    <row r="726" spans="6:21" ht="15" customHeight="1" x14ac:dyDescent="0.25">
      <c r="F726" s="19"/>
      <c r="K726" s="19"/>
      <c r="P726" s="19"/>
      <c r="U726" s="19"/>
    </row>
    <row r="727" spans="6:21" ht="15" customHeight="1" x14ac:dyDescent="0.25">
      <c r="F727" s="19"/>
      <c r="K727" s="19"/>
      <c r="P727" s="19"/>
      <c r="U727" s="19"/>
    </row>
    <row r="728" spans="6:21" ht="15" customHeight="1" x14ac:dyDescent="0.25">
      <c r="F728" s="19"/>
      <c r="K728" s="19"/>
      <c r="P728" s="19"/>
      <c r="U728" s="19"/>
    </row>
    <row r="729" spans="6:21" ht="15" customHeight="1" x14ac:dyDescent="0.25">
      <c r="F729" s="19"/>
      <c r="K729" s="19"/>
      <c r="P729" s="19"/>
      <c r="U729" s="19"/>
    </row>
    <row r="730" spans="6:21" ht="15" customHeight="1" x14ac:dyDescent="0.25">
      <c r="F730" s="19"/>
      <c r="K730" s="19"/>
      <c r="P730" s="19"/>
      <c r="U730" s="19"/>
    </row>
    <row r="731" spans="6:21" ht="15" customHeight="1" x14ac:dyDescent="0.25">
      <c r="F731" s="19"/>
      <c r="K731" s="19"/>
      <c r="P731" s="19"/>
      <c r="U731" s="19"/>
    </row>
    <row r="732" spans="6:21" ht="15" customHeight="1" x14ac:dyDescent="0.25">
      <c r="F732" s="19"/>
      <c r="K732" s="19"/>
      <c r="P732" s="19"/>
      <c r="U732" s="19"/>
    </row>
    <row r="733" spans="6:21" ht="15" customHeight="1" x14ac:dyDescent="0.25">
      <c r="F733" s="19"/>
      <c r="K733" s="19"/>
      <c r="P733" s="19"/>
      <c r="U733" s="19"/>
    </row>
    <row r="734" spans="6:21" ht="15" customHeight="1" x14ac:dyDescent="0.25">
      <c r="F734" s="19"/>
      <c r="K734" s="19"/>
      <c r="P734" s="19"/>
      <c r="U734" s="19"/>
    </row>
    <row r="735" spans="6:21" ht="15" customHeight="1" x14ac:dyDescent="0.25">
      <c r="F735" s="19"/>
      <c r="K735" s="19"/>
      <c r="P735" s="19"/>
      <c r="U735" s="19"/>
    </row>
    <row r="736" spans="6:21" ht="15" customHeight="1" x14ac:dyDescent="0.25">
      <c r="F736" s="19"/>
      <c r="K736" s="19"/>
      <c r="P736" s="19"/>
      <c r="U736" s="19"/>
    </row>
    <row r="737" spans="6:21" ht="15" customHeight="1" x14ac:dyDescent="0.25">
      <c r="F737" s="19"/>
      <c r="K737" s="19"/>
      <c r="P737" s="19"/>
      <c r="U737" s="19"/>
    </row>
    <row r="738" spans="6:21" ht="15" customHeight="1" x14ac:dyDescent="0.25">
      <c r="F738" s="19"/>
      <c r="K738" s="19"/>
      <c r="P738" s="19"/>
      <c r="U738" s="19"/>
    </row>
    <row r="739" spans="6:21" ht="15" customHeight="1" x14ac:dyDescent="0.25">
      <c r="F739" s="19"/>
      <c r="K739" s="19"/>
      <c r="P739" s="19"/>
      <c r="U739" s="19"/>
    </row>
    <row r="740" spans="6:21" ht="15" customHeight="1" x14ac:dyDescent="0.25">
      <c r="F740" s="19"/>
      <c r="K740" s="19"/>
      <c r="P740" s="19"/>
      <c r="U740" s="19"/>
    </row>
    <row r="741" spans="6:21" ht="15" customHeight="1" x14ac:dyDescent="0.25">
      <c r="F741" s="19"/>
      <c r="K741" s="19"/>
      <c r="P741" s="19"/>
      <c r="U741" s="19"/>
    </row>
    <row r="742" spans="6:21" ht="15" customHeight="1" x14ac:dyDescent="0.25">
      <c r="F742" s="19"/>
      <c r="K742" s="19"/>
      <c r="P742" s="19"/>
      <c r="U742" s="19"/>
    </row>
    <row r="743" spans="6:21" ht="15" customHeight="1" x14ac:dyDescent="0.25">
      <c r="F743" s="19"/>
      <c r="K743" s="19"/>
      <c r="P743" s="19"/>
      <c r="U743" s="19"/>
    </row>
    <row r="744" spans="6:21" ht="15" customHeight="1" x14ac:dyDescent="0.25">
      <c r="F744" s="19"/>
      <c r="K744" s="19"/>
      <c r="P744" s="19"/>
      <c r="U744" s="19"/>
    </row>
    <row r="745" spans="6:21" ht="15" customHeight="1" x14ac:dyDescent="0.25">
      <c r="F745" s="19"/>
      <c r="K745" s="19"/>
      <c r="P745" s="19"/>
      <c r="U745" s="19"/>
    </row>
    <row r="746" spans="6:21" ht="15" customHeight="1" x14ac:dyDescent="0.25">
      <c r="F746" s="19"/>
      <c r="K746" s="19"/>
      <c r="P746" s="19"/>
      <c r="U746" s="19"/>
    </row>
    <row r="747" spans="6:21" ht="15" customHeight="1" x14ac:dyDescent="0.25">
      <c r="F747" s="19"/>
      <c r="K747" s="19"/>
      <c r="P747" s="19"/>
      <c r="U747" s="19"/>
    </row>
    <row r="748" spans="6:21" ht="15" customHeight="1" x14ac:dyDescent="0.25">
      <c r="F748" s="19"/>
      <c r="K748" s="19"/>
      <c r="P748" s="19"/>
      <c r="U748" s="19"/>
    </row>
    <row r="749" spans="6:21" ht="15" customHeight="1" x14ac:dyDescent="0.25">
      <c r="F749" s="19"/>
      <c r="K749" s="19"/>
      <c r="P749" s="19"/>
      <c r="U749" s="19"/>
    </row>
    <row r="750" spans="6:21" ht="15" customHeight="1" x14ac:dyDescent="0.25">
      <c r="F750" s="19"/>
      <c r="K750" s="19"/>
      <c r="P750" s="19"/>
      <c r="U750" s="19"/>
    </row>
    <row r="751" spans="6:21" ht="15" customHeight="1" x14ac:dyDescent="0.25">
      <c r="F751" s="19"/>
      <c r="K751" s="19"/>
      <c r="P751" s="19"/>
      <c r="U751" s="19"/>
    </row>
    <row r="752" spans="6:21" ht="15" customHeight="1" x14ac:dyDescent="0.25">
      <c r="F752" s="19"/>
      <c r="K752" s="19"/>
      <c r="P752" s="19"/>
      <c r="U752" s="19"/>
    </row>
    <row r="753" spans="6:21" ht="15" customHeight="1" x14ac:dyDescent="0.25">
      <c r="F753" s="19"/>
      <c r="K753" s="19"/>
      <c r="P753" s="19"/>
      <c r="U753" s="19"/>
    </row>
    <row r="754" spans="6:21" ht="15" customHeight="1" x14ac:dyDescent="0.25">
      <c r="F754" s="19"/>
      <c r="K754" s="19"/>
      <c r="P754" s="19"/>
      <c r="U754" s="19"/>
    </row>
    <row r="755" spans="6:21" ht="15" customHeight="1" x14ac:dyDescent="0.25">
      <c r="F755" s="19"/>
      <c r="K755" s="19"/>
      <c r="P755" s="19"/>
      <c r="U755" s="19"/>
    </row>
    <row r="756" spans="6:21" ht="15" customHeight="1" x14ac:dyDescent="0.25">
      <c r="F756" s="19"/>
      <c r="K756" s="19"/>
      <c r="P756" s="19"/>
      <c r="U756" s="19"/>
    </row>
    <row r="757" spans="6:21" ht="15" customHeight="1" x14ac:dyDescent="0.25">
      <c r="F757" s="19"/>
      <c r="K757" s="19"/>
      <c r="P757" s="19"/>
      <c r="U757" s="19"/>
    </row>
    <row r="758" spans="6:21" ht="15" customHeight="1" x14ac:dyDescent="0.25">
      <c r="F758" s="19"/>
      <c r="K758" s="19"/>
      <c r="P758" s="19"/>
      <c r="U758" s="19"/>
    </row>
    <row r="759" spans="6:21" ht="15" customHeight="1" x14ac:dyDescent="0.25">
      <c r="F759" s="19"/>
      <c r="K759" s="19"/>
      <c r="P759" s="19"/>
      <c r="U759" s="19"/>
    </row>
    <row r="760" spans="6:21" ht="15" customHeight="1" x14ac:dyDescent="0.25">
      <c r="F760" s="19"/>
      <c r="K760" s="19"/>
      <c r="P760" s="19"/>
      <c r="U760" s="19"/>
    </row>
    <row r="761" spans="6:21" ht="15" customHeight="1" x14ac:dyDescent="0.25">
      <c r="F761" s="19"/>
      <c r="K761" s="19"/>
      <c r="P761" s="19"/>
      <c r="U761" s="19"/>
    </row>
    <row r="762" spans="6:21" ht="15" customHeight="1" x14ac:dyDescent="0.25">
      <c r="F762" s="19"/>
      <c r="K762" s="19"/>
      <c r="P762" s="19"/>
      <c r="U762" s="19"/>
    </row>
    <row r="763" spans="6:21" ht="15" customHeight="1" x14ac:dyDescent="0.25">
      <c r="F763" s="19"/>
      <c r="K763" s="19"/>
      <c r="P763" s="19"/>
      <c r="U763" s="19"/>
    </row>
    <row r="764" spans="6:21" ht="15" customHeight="1" x14ac:dyDescent="0.25">
      <c r="F764" s="19"/>
      <c r="K764" s="19"/>
      <c r="P764" s="19"/>
      <c r="U764" s="19"/>
    </row>
    <row r="765" spans="6:21" ht="15" customHeight="1" x14ac:dyDescent="0.25">
      <c r="F765" s="19"/>
      <c r="K765" s="19"/>
      <c r="P765" s="19"/>
      <c r="U765" s="19"/>
    </row>
    <row r="766" spans="6:21" ht="15" customHeight="1" x14ac:dyDescent="0.25">
      <c r="F766" s="19"/>
      <c r="K766" s="19"/>
      <c r="P766" s="19"/>
      <c r="U766" s="19"/>
    </row>
    <row r="767" spans="6:21" ht="15" customHeight="1" x14ac:dyDescent="0.25">
      <c r="F767" s="19"/>
      <c r="K767" s="19"/>
      <c r="P767" s="19"/>
      <c r="U767" s="19"/>
    </row>
    <row r="768" spans="6:21" ht="15" customHeight="1" x14ac:dyDescent="0.25">
      <c r="F768" s="19"/>
      <c r="K768" s="19"/>
      <c r="P768" s="19"/>
      <c r="U768" s="19"/>
    </row>
    <row r="769" spans="6:21" ht="15" customHeight="1" x14ac:dyDescent="0.25">
      <c r="F769" s="19"/>
      <c r="K769" s="19"/>
      <c r="P769" s="19"/>
      <c r="U769" s="19"/>
    </row>
    <row r="770" spans="6:21" ht="15" customHeight="1" x14ac:dyDescent="0.25">
      <c r="F770" s="19"/>
      <c r="K770" s="19"/>
      <c r="P770" s="19"/>
      <c r="U770" s="19"/>
    </row>
    <row r="771" spans="6:21" ht="15" customHeight="1" x14ac:dyDescent="0.25">
      <c r="F771" s="19"/>
      <c r="K771" s="19"/>
      <c r="P771" s="19"/>
      <c r="U771" s="19"/>
    </row>
    <row r="772" spans="6:21" ht="15" customHeight="1" x14ac:dyDescent="0.25">
      <c r="F772" s="19"/>
      <c r="K772" s="19"/>
      <c r="P772" s="19"/>
      <c r="U772" s="19"/>
    </row>
    <row r="773" spans="6:21" ht="15" customHeight="1" x14ac:dyDescent="0.25">
      <c r="F773" s="19"/>
      <c r="K773" s="19"/>
      <c r="P773" s="19"/>
      <c r="U773" s="19"/>
    </row>
    <row r="774" spans="6:21" ht="15" customHeight="1" x14ac:dyDescent="0.25">
      <c r="F774" s="19"/>
      <c r="K774" s="19"/>
      <c r="P774" s="19"/>
      <c r="U774" s="19"/>
    </row>
    <row r="775" spans="6:21" ht="15" customHeight="1" x14ac:dyDescent="0.25">
      <c r="F775" s="19"/>
      <c r="K775" s="19"/>
      <c r="P775" s="19"/>
      <c r="U775" s="19"/>
    </row>
    <row r="776" spans="6:21" ht="15" customHeight="1" x14ac:dyDescent="0.25">
      <c r="F776" s="19"/>
      <c r="K776" s="19"/>
      <c r="P776" s="19"/>
      <c r="U776" s="19"/>
    </row>
    <row r="777" spans="6:21" ht="15" customHeight="1" x14ac:dyDescent="0.25">
      <c r="F777" s="19"/>
      <c r="K777" s="19"/>
      <c r="P777" s="19"/>
      <c r="U777" s="19"/>
    </row>
    <row r="778" spans="6:21" ht="15" customHeight="1" x14ac:dyDescent="0.25">
      <c r="F778" s="19"/>
      <c r="K778" s="19"/>
      <c r="P778" s="19"/>
      <c r="U778" s="19"/>
    </row>
    <row r="779" spans="6:21" ht="15" customHeight="1" x14ac:dyDescent="0.25">
      <c r="F779" s="19"/>
      <c r="K779" s="19"/>
      <c r="P779" s="19"/>
      <c r="U779" s="19"/>
    </row>
    <row r="780" spans="6:21" ht="15" customHeight="1" x14ac:dyDescent="0.25">
      <c r="F780" s="19"/>
      <c r="K780" s="19"/>
      <c r="P780" s="19"/>
      <c r="U780" s="19"/>
    </row>
    <row r="781" spans="6:21" ht="15" customHeight="1" x14ac:dyDescent="0.25">
      <c r="F781" s="19"/>
      <c r="K781" s="19"/>
      <c r="P781" s="19"/>
      <c r="U781" s="19"/>
    </row>
    <row r="782" spans="6:21" ht="15" customHeight="1" x14ac:dyDescent="0.25">
      <c r="F782" s="19"/>
      <c r="K782" s="19"/>
      <c r="P782" s="19"/>
      <c r="U782" s="19"/>
    </row>
    <row r="783" spans="6:21" ht="15" customHeight="1" x14ac:dyDescent="0.25">
      <c r="F783" s="19"/>
      <c r="K783" s="19"/>
      <c r="P783" s="19"/>
      <c r="U783" s="19"/>
    </row>
    <row r="784" spans="6:21" ht="15" customHeight="1" x14ac:dyDescent="0.25">
      <c r="F784" s="19"/>
      <c r="K784" s="19"/>
      <c r="P784" s="19"/>
      <c r="U784" s="19"/>
    </row>
    <row r="785" spans="6:21" ht="15" customHeight="1" x14ac:dyDescent="0.25">
      <c r="F785" s="19"/>
      <c r="K785" s="19"/>
      <c r="P785" s="19"/>
      <c r="U785" s="19"/>
    </row>
    <row r="786" spans="6:21" ht="15" customHeight="1" x14ac:dyDescent="0.25">
      <c r="F786" s="19"/>
      <c r="K786" s="19"/>
      <c r="P786" s="19"/>
      <c r="U786" s="19"/>
    </row>
    <row r="787" spans="6:21" ht="15" customHeight="1" x14ac:dyDescent="0.25">
      <c r="F787" s="19"/>
      <c r="K787" s="19"/>
      <c r="P787" s="19"/>
      <c r="U787" s="19"/>
    </row>
    <row r="788" spans="6:21" ht="15" customHeight="1" x14ac:dyDescent="0.25">
      <c r="F788" s="19"/>
      <c r="K788" s="19"/>
      <c r="P788" s="19"/>
      <c r="U788" s="19"/>
    </row>
    <row r="789" spans="6:21" ht="15" customHeight="1" x14ac:dyDescent="0.25">
      <c r="F789" s="19"/>
      <c r="K789" s="19"/>
      <c r="P789" s="19"/>
      <c r="U789" s="19"/>
    </row>
    <row r="790" spans="6:21" ht="15" customHeight="1" x14ac:dyDescent="0.25">
      <c r="F790" s="19"/>
      <c r="K790" s="19"/>
      <c r="P790" s="19"/>
      <c r="U790" s="19"/>
    </row>
    <row r="791" spans="6:21" ht="15" customHeight="1" x14ac:dyDescent="0.25">
      <c r="F791" s="19"/>
      <c r="K791" s="19"/>
      <c r="P791" s="19"/>
      <c r="U791" s="19"/>
    </row>
    <row r="792" spans="6:21" ht="15" customHeight="1" x14ac:dyDescent="0.25">
      <c r="F792" s="19"/>
      <c r="K792" s="19"/>
      <c r="P792" s="19"/>
      <c r="U792" s="19"/>
    </row>
    <row r="793" spans="6:21" ht="15" customHeight="1" x14ac:dyDescent="0.25">
      <c r="F793" s="19"/>
      <c r="K793" s="19"/>
      <c r="P793" s="19"/>
      <c r="U793" s="19"/>
    </row>
    <row r="794" spans="6:21" ht="15" customHeight="1" x14ac:dyDescent="0.25">
      <c r="F794" s="19"/>
      <c r="K794" s="19"/>
      <c r="P794" s="19"/>
      <c r="U794" s="19"/>
    </row>
    <row r="795" spans="6:21" ht="15" customHeight="1" x14ac:dyDescent="0.25">
      <c r="F795" s="19"/>
      <c r="K795" s="19"/>
      <c r="P795" s="19"/>
      <c r="U795" s="19"/>
    </row>
    <row r="796" spans="6:21" ht="15" customHeight="1" x14ac:dyDescent="0.25">
      <c r="F796" s="19"/>
      <c r="K796" s="19"/>
      <c r="P796" s="19"/>
      <c r="U796" s="19"/>
    </row>
    <row r="797" spans="6:21" ht="15" customHeight="1" x14ac:dyDescent="0.25">
      <c r="F797" s="19"/>
      <c r="K797" s="19"/>
      <c r="P797" s="19"/>
      <c r="U797" s="19"/>
    </row>
    <row r="798" spans="6:21" ht="15" customHeight="1" x14ac:dyDescent="0.25">
      <c r="F798" s="19"/>
      <c r="K798" s="19"/>
      <c r="P798" s="19"/>
      <c r="U798" s="19"/>
    </row>
    <row r="799" spans="6:21" ht="15" customHeight="1" x14ac:dyDescent="0.25">
      <c r="F799" s="19"/>
      <c r="K799" s="19"/>
      <c r="P799" s="19"/>
      <c r="U799" s="19"/>
    </row>
    <row r="800" spans="6:21" ht="15" customHeight="1" x14ac:dyDescent="0.25">
      <c r="F800" s="19"/>
      <c r="K800" s="19"/>
      <c r="P800" s="19"/>
      <c r="U800" s="19"/>
    </row>
    <row r="801" spans="6:21" ht="15" customHeight="1" x14ac:dyDescent="0.25">
      <c r="F801" s="19"/>
      <c r="K801" s="19"/>
      <c r="P801" s="19"/>
      <c r="U801" s="19"/>
    </row>
    <row r="802" spans="6:21" ht="15" customHeight="1" x14ac:dyDescent="0.25">
      <c r="F802" s="19"/>
      <c r="K802" s="19"/>
      <c r="P802" s="19"/>
      <c r="U802" s="19"/>
    </row>
    <row r="803" spans="6:21" ht="15" customHeight="1" x14ac:dyDescent="0.25">
      <c r="F803" s="19"/>
      <c r="K803" s="19"/>
      <c r="P803" s="19"/>
      <c r="U803" s="19"/>
    </row>
    <row r="804" spans="6:21" ht="15" customHeight="1" x14ac:dyDescent="0.25">
      <c r="F804" s="19"/>
      <c r="K804" s="19"/>
      <c r="P804" s="19"/>
      <c r="U804" s="19"/>
    </row>
    <row r="805" spans="6:21" ht="15" customHeight="1" x14ac:dyDescent="0.25">
      <c r="F805" s="19"/>
      <c r="K805" s="19"/>
      <c r="P805" s="19"/>
      <c r="U805" s="19"/>
    </row>
    <row r="806" spans="6:21" ht="15" customHeight="1" x14ac:dyDescent="0.25">
      <c r="F806" s="19"/>
      <c r="K806" s="19"/>
      <c r="P806" s="19"/>
      <c r="U806" s="19"/>
    </row>
    <row r="807" spans="6:21" ht="15" customHeight="1" x14ac:dyDescent="0.25">
      <c r="F807" s="19"/>
      <c r="K807" s="19"/>
      <c r="P807" s="19"/>
      <c r="U807" s="19"/>
    </row>
    <row r="808" spans="6:21" ht="15" customHeight="1" x14ac:dyDescent="0.25">
      <c r="F808" s="19"/>
      <c r="K808" s="19"/>
      <c r="P808" s="19"/>
      <c r="U808" s="19"/>
    </row>
    <row r="809" spans="6:21" ht="15" customHeight="1" x14ac:dyDescent="0.25">
      <c r="F809" s="19"/>
      <c r="K809" s="19"/>
      <c r="P809" s="19"/>
      <c r="U809" s="19"/>
    </row>
    <row r="810" spans="6:21" ht="15" customHeight="1" x14ac:dyDescent="0.25">
      <c r="F810" s="19"/>
      <c r="K810" s="19"/>
      <c r="P810" s="19"/>
      <c r="U810" s="19"/>
    </row>
    <row r="811" spans="6:21" ht="15" customHeight="1" x14ac:dyDescent="0.25">
      <c r="F811" s="19"/>
      <c r="K811" s="19"/>
      <c r="P811" s="19"/>
      <c r="U811" s="19"/>
    </row>
    <row r="812" spans="6:21" ht="15" customHeight="1" x14ac:dyDescent="0.25">
      <c r="F812" s="19"/>
      <c r="K812" s="19"/>
      <c r="P812" s="19"/>
      <c r="U812" s="19"/>
    </row>
    <row r="813" spans="6:21" ht="15" customHeight="1" x14ac:dyDescent="0.25">
      <c r="F813" s="19"/>
      <c r="K813" s="19"/>
      <c r="P813" s="19"/>
      <c r="U813" s="19"/>
    </row>
    <row r="814" spans="6:21" ht="15" customHeight="1" x14ac:dyDescent="0.25">
      <c r="F814" s="19"/>
      <c r="K814" s="19"/>
      <c r="P814" s="19"/>
      <c r="U814" s="19"/>
    </row>
    <row r="815" spans="6:21" ht="15" customHeight="1" x14ac:dyDescent="0.25">
      <c r="F815" s="19"/>
      <c r="K815" s="19"/>
      <c r="P815" s="19"/>
      <c r="U815" s="19"/>
    </row>
    <row r="816" spans="6:21" ht="15" customHeight="1" x14ac:dyDescent="0.25">
      <c r="F816" s="19"/>
      <c r="K816" s="19"/>
      <c r="P816" s="19"/>
      <c r="U816" s="19"/>
    </row>
    <row r="817" spans="6:21" ht="15" customHeight="1" x14ac:dyDescent="0.25">
      <c r="F817" s="19"/>
      <c r="K817" s="19"/>
      <c r="P817" s="19"/>
      <c r="U817" s="19"/>
    </row>
    <row r="818" spans="6:21" ht="15" customHeight="1" x14ac:dyDescent="0.25">
      <c r="F818" s="19"/>
      <c r="K818" s="19"/>
      <c r="P818" s="19"/>
      <c r="U818" s="19"/>
    </row>
    <row r="819" spans="6:21" ht="15" customHeight="1" x14ac:dyDescent="0.25">
      <c r="F819" s="19"/>
      <c r="K819" s="19"/>
      <c r="P819" s="19"/>
      <c r="U819" s="19"/>
    </row>
    <row r="820" spans="6:21" ht="15" customHeight="1" x14ac:dyDescent="0.25">
      <c r="F820" s="19"/>
      <c r="K820" s="19"/>
      <c r="P820" s="19"/>
      <c r="U820" s="19"/>
    </row>
    <row r="821" spans="6:21" ht="15" customHeight="1" x14ac:dyDescent="0.25">
      <c r="F821" s="19"/>
      <c r="K821" s="19"/>
      <c r="P821" s="19"/>
      <c r="U821" s="19"/>
    </row>
    <row r="822" spans="6:21" ht="15" customHeight="1" x14ac:dyDescent="0.25">
      <c r="F822" s="19"/>
      <c r="K822" s="19"/>
      <c r="P822" s="19"/>
      <c r="U822" s="19"/>
    </row>
    <row r="823" spans="6:21" ht="15" customHeight="1" x14ac:dyDescent="0.25">
      <c r="F823" s="19"/>
      <c r="K823" s="19"/>
      <c r="P823" s="19"/>
      <c r="U823" s="19"/>
    </row>
    <row r="824" spans="6:21" ht="15" customHeight="1" x14ac:dyDescent="0.25">
      <c r="F824" s="19"/>
      <c r="K824" s="19"/>
      <c r="P824" s="19"/>
      <c r="U824" s="19"/>
    </row>
    <row r="825" spans="6:21" ht="15" customHeight="1" x14ac:dyDescent="0.25">
      <c r="F825" s="19"/>
      <c r="K825" s="19"/>
      <c r="P825" s="19"/>
      <c r="U825" s="19"/>
    </row>
    <row r="826" spans="6:21" ht="15" customHeight="1" x14ac:dyDescent="0.25">
      <c r="F826" s="19"/>
      <c r="K826" s="19"/>
      <c r="P826" s="19"/>
      <c r="U826" s="19"/>
    </row>
    <row r="827" spans="6:21" ht="15" customHeight="1" x14ac:dyDescent="0.25">
      <c r="F827" s="19"/>
      <c r="K827" s="19"/>
      <c r="P827" s="19"/>
      <c r="U827" s="19"/>
    </row>
    <row r="828" spans="6:21" ht="15" customHeight="1" x14ac:dyDescent="0.25">
      <c r="F828" s="19"/>
      <c r="K828" s="19"/>
      <c r="P828" s="19"/>
      <c r="U828" s="19"/>
    </row>
    <row r="829" spans="6:21" ht="15" customHeight="1" x14ac:dyDescent="0.25">
      <c r="F829" s="19"/>
      <c r="K829" s="19"/>
      <c r="P829" s="19"/>
      <c r="U829" s="19"/>
    </row>
    <row r="830" spans="6:21" ht="15" customHeight="1" x14ac:dyDescent="0.25">
      <c r="F830" s="19"/>
      <c r="K830" s="19"/>
      <c r="P830" s="19"/>
      <c r="U830" s="19"/>
    </row>
    <row r="831" spans="6:21" ht="15" customHeight="1" x14ac:dyDescent="0.25">
      <c r="F831" s="19"/>
      <c r="K831" s="19"/>
      <c r="P831" s="19"/>
      <c r="U831" s="19"/>
    </row>
    <row r="832" spans="6:21" ht="15" customHeight="1" x14ac:dyDescent="0.25">
      <c r="F832" s="19"/>
      <c r="K832" s="19"/>
      <c r="P832" s="19"/>
      <c r="U832" s="19"/>
    </row>
    <row r="833" spans="6:21" ht="15" customHeight="1" x14ac:dyDescent="0.25">
      <c r="F833" s="19"/>
      <c r="K833" s="19"/>
      <c r="P833" s="19"/>
      <c r="U833" s="19"/>
    </row>
    <row r="834" spans="6:21" ht="15" customHeight="1" x14ac:dyDescent="0.25">
      <c r="F834" s="19"/>
      <c r="K834" s="19"/>
      <c r="P834" s="19"/>
      <c r="U834" s="19"/>
    </row>
    <row r="835" spans="6:21" ht="15" customHeight="1" x14ac:dyDescent="0.25">
      <c r="F835" s="19"/>
      <c r="K835" s="19"/>
      <c r="P835" s="19"/>
      <c r="U835" s="19"/>
    </row>
    <row r="836" spans="6:21" ht="15" customHeight="1" x14ac:dyDescent="0.25">
      <c r="F836" s="19"/>
      <c r="K836" s="19"/>
      <c r="P836" s="19"/>
      <c r="U836" s="19"/>
    </row>
    <row r="837" spans="6:21" ht="15" customHeight="1" x14ac:dyDescent="0.25">
      <c r="F837" s="19"/>
      <c r="K837" s="19"/>
      <c r="P837" s="19"/>
      <c r="U837" s="19"/>
    </row>
    <row r="838" spans="6:21" ht="15" customHeight="1" x14ac:dyDescent="0.25">
      <c r="F838" s="19"/>
      <c r="K838" s="19"/>
      <c r="P838" s="19"/>
      <c r="U838" s="19"/>
    </row>
    <row r="839" spans="6:21" ht="15" customHeight="1" x14ac:dyDescent="0.25">
      <c r="F839" s="19"/>
      <c r="K839" s="19"/>
      <c r="P839" s="19"/>
      <c r="U839" s="19"/>
    </row>
    <row r="840" spans="6:21" ht="15" customHeight="1" x14ac:dyDescent="0.25">
      <c r="F840" s="19"/>
      <c r="K840" s="19"/>
      <c r="P840" s="19"/>
      <c r="U840" s="19"/>
    </row>
    <row r="841" spans="6:21" ht="15" customHeight="1" x14ac:dyDescent="0.25">
      <c r="F841" s="19"/>
      <c r="K841" s="19"/>
      <c r="P841" s="19"/>
      <c r="U841" s="19"/>
    </row>
    <row r="842" spans="6:21" ht="15" customHeight="1" x14ac:dyDescent="0.25">
      <c r="F842" s="19"/>
      <c r="K842" s="19"/>
      <c r="P842" s="19"/>
      <c r="U842" s="19"/>
    </row>
    <row r="843" spans="6:21" ht="15" customHeight="1" x14ac:dyDescent="0.25">
      <c r="F843" s="19"/>
      <c r="K843" s="19"/>
      <c r="P843" s="19"/>
      <c r="U843" s="19"/>
    </row>
    <row r="844" spans="6:21" ht="15" customHeight="1" x14ac:dyDescent="0.25">
      <c r="F844" s="19"/>
      <c r="K844" s="19"/>
      <c r="P844" s="19"/>
      <c r="U844" s="19"/>
    </row>
    <row r="845" spans="6:21" ht="15" customHeight="1" x14ac:dyDescent="0.25">
      <c r="F845" s="19"/>
      <c r="K845" s="19"/>
      <c r="P845" s="19"/>
      <c r="U845" s="19"/>
    </row>
    <row r="846" spans="6:21" ht="15" customHeight="1" x14ac:dyDescent="0.25">
      <c r="F846" s="19"/>
      <c r="K846" s="19"/>
      <c r="P846" s="19"/>
      <c r="U846" s="19"/>
    </row>
    <row r="847" spans="6:21" ht="15" customHeight="1" x14ac:dyDescent="0.25">
      <c r="F847" s="19"/>
      <c r="K847" s="19"/>
      <c r="P847" s="19"/>
      <c r="U847" s="19"/>
    </row>
    <row r="848" spans="6:21" ht="15" customHeight="1" x14ac:dyDescent="0.25">
      <c r="F848" s="19"/>
      <c r="K848" s="19"/>
      <c r="P848" s="19"/>
      <c r="U848" s="19"/>
    </row>
    <row r="849" spans="6:21" ht="15" customHeight="1" x14ac:dyDescent="0.25">
      <c r="F849" s="19"/>
      <c r="K849" s="19"/>
      <c r="P849" s="19"/>
      <c r="U849" s="19"/>
    </row>
    <row r="850" spans="6:21" ht="15" customHeight="1" x14ac:dyDescent="0.25">
      <c r="F850" s="19"/>
      <c r="K850" s="19"/>
      <c r="P850" s="19"/>
      <c r="U850" s="19"/>
    </row>
    <row r="851" spans="6:21" ht="15" customHeight="1" x14ac:dyDescent="0.25">
      <c r="F851" s="19"/>
      <c r="K851" s="19"/>
      <c r="P851" s="19"/>
      <c r="U851" s="19"/>
    </row>
    <row r="852" spans="6:21" ht="15" customHeight="1" x14ac:dyDescent="0.25">
      <c r="F852" s="19"/>
      <c r="K852" s="19"/>
      <c r="P852" s="19"/>
      <c r="U852" s="19"/>
    </row>
    <row r="853" spans="6:21" ht="15" customHeight="1" x14ac:dyDescent="0.25">
      <c r="F853" s="19"/>
      <c r="K853" s="19"/>
      <c r="P853" s="19"/>
      <c r="U853" s="19"/>
    </row>
    <row r="854" spans="6:21" ht="15" customHeight="1" x14ac:dyDescent="0.25">
      <c r="F854" s="19"/>
      <c r="K854" s="19"/>
      <c r="P854" s="19"/>
      <c r="U854" s="19"/>
    </row>
    <row r="855" spans="6:21" ht="15" customHeight="1" x14ac:dyDescent="0.25">
      <c r="F855" s="19"/>
      <c r="K855" s="19"/>
      <c r="P855" s="19"/>
      <c r="U855" s="19"/>
    </row>
    <row r="856" spans="6:21" ht="15" customHeight="1" x14ac:dyDescent="0.25">
      <c r="F856" s="19"/>
      <c r="K856" s="19"/>
      <c r="P856" s="19"/>
      <c r="U856" s="19"/>
    </row>
    <row r="857" spans="6:21" ht="15" customHeight="1" x14ac:dyDescent="0.25">
      <c r="F857" s="19"/>
      <c r="K857" s="19"/>
      <c r="P857" s="19"/>
      <c r="U857" s="19"/>
    </row>
    <row r="858" spans="6:21" ht="15" customHeight="1" x14ac:dyDescent="0.25">
      <c r="F858" s="19"/>
      <c r="K858" s="19"/>
      <c r="P858" s="19"/>
      <c r="U858" s="19"/>
    </row>
    <row r="859" spans="6:21" ht="15" customHeight="1" x14ac:dyDescent="0.25">
      <c r="F859" s="19"/>
      <c r="K859" s="19"/>
      <c r="P859" s="19"/>
      <c r="U859" s="19"/>
    </row>
    <row r="860" spans="6:21" ht="15" customHeight="1" x14ac:dyDescent="0.25">
      <c r="F860" s="19"/>
      <c r="K860" s="19"/>
      <c r="P860" s="19"/>
      <c r="U860" s="19"/>
    </row>
    <row r="861" spans="6:21" ht="15" customHeight="1" x14ac:dyDescent="0.25">
      <c r="F861" s="19"/>
      <c r="K861" s="19"/>
      <c r="P861" s="19"/>
      <c r="U861" s="19"/>
    </row>
    <row r="862" spans="6:21" ht="15" customHeight="1" x14ac:dyDescent="0.25">
      <c r="F862" s="19"/>
      <c r="K862" s="19"/>
      <c r="P862" s="19"/>
      <c r="U862" s="19"/>
    </row>
    <row r="863" spans="6:21" ht="15" customHeight="1" x14ac:dyDescent="0.25">
      <c r="F863" s="19"/>
      <c r="K863" s="19"/>
      <c r="P863" s="19"/>
      <c r="U863" s="19"/>
    </row>
    <row r="864" spans="6:21" ht="15" customHeight="1" x14ac:dyDescent="0.25">
      <c r="F864" s="19"/>
      <c r="K864" s="19"/>
      <c r="P864" s="19"/>
      <c r="U864" s="19"/>
    </row>
    <row r="865" spans="6:21" ht="15" customHeight="1" x14ac:dyDescent="0.25">
      <c r="F865" s="19"/>
      <c r="K865" s="19"/>
      <c r="P865" s="19"/>
      <c r="U865" s="19"/>
    </row>
    <row r="866" spans="6:21" ht="15" customHeight="1" x14ac:dyDescent="0.25">
      <c r="F866" s="19"/>
      <c r="K866" s="19"/>
      <c r="P866" s="19"/>
      <c r="U866" s="19"/>
    </row>
    <row r="867" spans="6:21" ht="15" customHeight="1" x14ac:dyDescent="0.25">
      <c r="F867" s="19"/>
      <c r="K867" s="19"/>
      <c r="P867" s="19"/>
      <c r="U867" s="19"/>
    </row>
    <row r="868" spans="6:21" ht="15" customHeight="1" x14ac:dyDescent="0.25">
      <c r="F868" s="19"/>
      <c r="K868" s="19"/>
      <c r="P868" s="19"/>
      <c r="U868" s="19"/>
    </row>
    <row r="869" spans="6:21" ht="15" customHeight="1" x14ac:dyDescent="0.25">
      <c r="F869" s="19"/>
      <c r="K869" s="19"/>
      <c r="P869" s="19"/>
      <c r="U869" s="19"/>
    </row>
    <row r="870" spans="6:21" ht="15" customHeight="1" x14ac:dyDescent="0.25">
      <c r="F870" s="19"/>
      <c r="K870" s="19"/>
      <c r="P870" s="19"/>
      <c r="U870" s="19"/>
    </row>
    <row r="871" spans="6:21" ht="15" customHeight="1" x14ac:dyDescent="0.25">
      <c r="F871" s="19"/>
      <c r="K871" s="19"/>
      <c r="P871" s="19"/>
      <c r="U871" s="19"/>
    </row>
    <row r="872" spans="6:21" ht="15" customHeight="1" x14ac:dyDescent="0.25">
      <c r="F872" s="19"/>
      <c r="K872" s="19"/>
      <c r="P872" s="19"/>
      <c r="U872" s="19"/>
    </row>
    <row r="873" spans="6:21" ht="15" customHeight="1" x14ac:dyDescent="0.25">
      <c r="F873" s="19"/>
      <c r="K873" s="19"/>
      <c r="P873" s="19"/>
      <c r="U873" s="19"/>
    </row>
    <row r="874" spans="6:21" ht="15" customHeight="1" x14ac:dyDescent="0.25">
      <c r="F874" s="19"/>
      <c r="K874" s="19"/>
      <c r="P874" s="19"/>
      <c r="U874" s="19"/>
    </row>
    <row r="875" spans="6:21" ht="15" customHeight="1" x14ac:dyDescent="0.25">
      <c r="F875" s="19"/>
      <c r="K875" s="19"/>
      <c r="P875" s="19"/>
      <c r="U875" s="19"/>
    </row>
    <row r="876" spans="6:21" ht="15" customHeight="1" x14ac:dyDescent="0.25">
      <c r="F876" s="19"/>
      <c r="K876" s="19"/>
      <c r="P876" s="19"/>
      <c r="U876" s="19"/>
    </row>
    <row r="877" spans="6:21" ht="15" customHeight="1" x14ac:dyDescent="0.25">
      <c r="F877" s="19"/>
      <c r="K877" s="19"/>
      <c r="P877" s="19"/>
      <c r="U877" s="19"/>
    </row>
    <row r="878" spans="6:21" ht="15" customHeight="1" x14ac:dyDescent="0.25">
      <c r="F878" s="19"/>
      <c r="K878" s="19"/>
      <c r="P878" s="19"/>
      <c r="U878" s="19"/>
    </row>
    <row r="879" spans="6:21" ht="15" customHeight="1" x14ac:dyDescent="0.25">
      <c r="F879" s="19"/>
      <c r="K879" s="19"/>
      <c r="P879" s="19"/>
      <c r="U879" s="19"/>
    </row>
    <row r="880" spans="6:21" ht="15" customHeight="1" x14ac:dyDescent="0.25">
      <c r="F880" s="19"/>
      <c r="K880" s="19"/>
      <c r="P880" s="19"/>
      <c r="U880" s="19"/>
    </row>
    <row r="881" spans="6:21" ht="15" customHeight="1" x14ac:dyDescent="0.25">
      <c r="F881" s="19"/>
      <c r="K881" s="19"/>
      <c r="P881" s="19"/>
      <c r="U881" s="19"/>
    </row>
    <row r="882" spans="6:21" ht="15" customHeight="1" x14ac:dyDescent="0.25">
      <c r="F882" s="19"/>
      <c r="K882" s="19"/>
      <c r="P882" s="19"/>
      <c r="U882" s="19"/>
    </row>
    <row r="883" spans="6:21" ht="15" customHeight="1" x14ac:dyDescent="0.25">
      <c r="F883" s="19"/>
      <c r="K883" s="19"/>
      <c r="P883" s="19"/>
      <c r="U883" s="19"/>
    </row>
    <row r="884" spans="6:21" ht="15" customHeight="1" x14ac:dyDescent="0.25">
      <c r="F884" s="19"/>
      <c r="K884" s="19"/>
      <c r="P884" s="19"/>
      <c r="U884" s="19"/>
    </row>
    <row r="885" spans="6:21" ht="15" customHeight="1" x14ac:dyDescent="0.25">
      <c r="F885" s="19"/>
      <c r="K885" s="19"/>
      <c r="P885" s="19"/>
      <c r="U885" s="19"/>
    </row>
    <row r="886" spans="6:21" ht="15" customHeight="1" x14ac:dyDescent="0.25">
      <c r="F886" s="19"/>
      <c r="K886" s="19"/>
      <c r="P886" s="19"/>
      <c r="U886" s="19"/>
    </row>
    <row r="887" spans="6:21" ht="15" customHeight="1" x14ac:dyDescent="0.25">
      <c r="F887" s="19"/>
      <c r="K887" s="19"/>
      <c r="P887" s="19"/>
      <c r="U887" s="19"/>
    </row>
    <row r="888" spans="6:21" ht="15" customHeight="1" x14ac:dyDescent="0.25">
      <c r="F888" s="19"/>
      <c r="K888" s="19"/>
      <c r="P888" s="19"/>
      <c r="U888" s="19"/>
    </row>
    <row r="889" spans="6:21" ht="15" customHeight="1" x14ac:dyDescent="0.25">
      <c r="F889" s="19"/>
      <c r="K889" s="19"/>
      <c r="P889" s="19"/>
      <c r="U889" s="19"/>
    </row>
    <row r="890" spans="6:21" ht="15" customHeight="1" x14ac:dyDescent="0.25">
      <c r="F890" s="19"/>
      <c r="K890" s="19"/>
      <c r="P890" s="19"/>
      <c r="U890" s="19"/>
    </row>
    <row r="891" spans="6:21" ht="15" customHeight="1" x14ac:dyDescent="0.25">
      <c r="F891" s="19"/>
      <c r="K891" s="19"/>
      <c r="P891" s="19"/>
      <c r="U891" s="19"/>
    </row>
    <row r="892" spans="6:21" ht="15" customHeight="1" x14ac:dyDescent="0.25">
      <c r="F892" s="19"/>
      <c r="K892" s="19"/>
      <c r="P892" s="19"/>
      <c r="U892" s="19"/>
    </row>
    <row r="893" spans="6:21" ht="15" customHeight="1" x14ac:dyDescent="0.25">
      <c r="F893" s="19"/>
      <c r="K893" s="19"/>
      <c r="P893" s="19"/>
      <c r="U893" s="19"/>
    </row>
    <row r="894" spans="6:21" ht="15" customHeight="1" x14ac:dyDescent="0.25">
      <c r="F894" s="19"/>
      <c r="K894" s="19"/>
      <c r="P894" s="19"/>
      <c r="U894" s="19"/>
    </row>
    <row r="895" spans="6:21" ht="15" customHeight="1" x14ac:dyDescent="0.25">
      <c r="F895" s="19"/>
      <c r="K895" s="19"/>
      <c r="P895" s="19"/>
      <c r="U895" s="19"/>
    </row>
    <row r="896" spans="6:21" ht="15" customHeight="1" x14ac:dyDescent="0.25">
      <c r="F896" s="19"/>
      <c r="K896" s="19"/>
      <c r="P896" s="19"/>
      <c r="U896" s="19"/>
    </row>
    <row r="897" spans="6:21" ht="15" customHeight="1" x14ac:dyDescent="0.25">
      <c r="F897" s="19"/>
      <c r="K897" s="19"/>
      <c r="P897" s="19"/>
      <c r="U897" s="19"/>
    </row>
    <row r="898" spans="6:21" ht="15" customHeight="1" x14ac:dyDescent="0.25">
      <c r="F898" s="19"/>
      <c r="K898" s="19"/>
      <c r="P898" s="19"/>
      <c r="U898" s="19"/>
    </row>
    <row r="899" spans="6:21" ht="15" customHeight="1" x14ac:dyDescent="0.25">
      <c r="F899" s="19"/>
      <c r="K899" s="19"/>
      <c r="P899" s="19"/>
      <c r="U899" s="19"/>
    </row>
    <row r="900" spans="6:21" ht="15" customHeight="1" x14ac:dyDescent="0.25">
      <c r="F900" s="19"/>
      <c r="K900" s="19"/>
      <c r="P900" s="19"/>
      <c r="U900" s="19"/>
    </row>
    <row r="901" spans="6:21" ht="15" customHeight="1" x14ac:dyDescent="0.25">
      <c r="F901" s="19"/>
      <c r="K901" s="19"/>
      <c r="P901" s="19"/>
      <c r="U901" s="19"/>
    </row>
    <row r="902" spans="6:21" ht="15" customHeight="1" x14ac:dyDescent="0.25">
      <c r="F902" s="19"/>
      <c r="K902" s="19"/>
      <c r="P902" s="19"/>
      <c r="U902" s="19"/>
    </row>
    <row r="903" spans="6:21" ht="15" customHeight="1" x14ac:dyDescent="0.25">
      <c r="F903" s="19"/>
      <c r="K903" s="19"/>
      <c r="P903" s="19"/>
      <c r="U903" s="19"/>
    </row>
    <row r="904" spans="6:21" ht="15" customHeight="1" x14ac:dyDescent="0.25">
      <c r="F904" s="19"/>
      <c r="K904" s="19"/>
      <c r="P904" s="19"/>
      <c r="U904" s="19"/>
    </row>
    <row r="905" spans="6:21" ht="15" customHeight="1" x14ac:dyDescent="0.25">
      <c r="F905" s="19"/>
      <c r="K905" s="19"/>
      <c r="P905" s="19"/>
      <c r="U905" s="19"/>
    </row>
    <row r="906" spans="6:21" ht="15" customHeight="1" x14ac:dyDescent="0.25">
      <c r="F906" s="19"/>
      <c r="K906" s="19"/>
      <c r="P906" s="19"/>
      <c r="U906" s="19"/>
    </row>
    <row r="907" spans="6:21" ht="15" customHeight="1" x14ac:dyDescent="0.25">
      <c r="F907" s="19"/>
      <c r="K907" s="19"/>
      <c r="P907" s="19"/>
      <c r="U907" s="19"/>
    </row>
    <row r="908" spans="6:21" ht="15" customHeight="1" x14ac:dyDescent="0.25">
      <c r="F908" s="19"/>
      <c r="K908" s="19"/>
      <c r="P908" s="19"/>
      <c r="U908" s="19"/>
    </row>
    <row r="909" spans="6:21" ht="15" customHeight="1" x14ac:dyDescent="0.25">
      <c r="F909" s="19"/>
      <c r="K909" s="19"/>
      <c r="P909" s="19"/>
      <c r="U909" s="19"/>
    </row>
    <row r="910" spans="6:21" ht="15" customHeight="1" x14ac:dyDescent="0.25">
      <c r="F910" s="19"/>
      <c r="K910" s="19"/>
      <c r="P910" s="19"/>
      <c r="U910" s="19"/>
    </row>
    <row r="911" spans="6:21" ht="15" customHeight="1" x14ac:dyDescent="0.25">
      <c r="F911" s="19"/>
      <c r="K911" s="19"/>
      <c r="P911" s="19"/>
      <c r="U911" s="19"/>
    </row>
    <row r="912" spans="6:21" ht="15" customHeight="1" x14ac:dyDescent="0.25">
      <c r="F912" s="19"/>
      <c r="K912" s="19"/>
      <c r="P912" s="19"/>
      <c r="U912" s="19"/>
    </row>
    <row r="913" spans="6:21" ht="15" customHeight="1" x14ac:dyDescent="0.25">
      <c r="F913" s="19"/>
      <c r="K913" s="19"/>
      <c r="P913" s="19"/>
      <c r="U913" s="19"/>
    </row>
    <row r="914" spans="6:21" ht="15" customHeight="1" x14ac:dyDescent="0.25">
      <c r="F914" s="19"/>
      <c r="K914" s="19"/>
      <c r="P914" s="19"/>
      <c r="U914" s="19"/>
    </row>
    <row r="915" spans="6:21" ht="15" customHeight="1" x14ac:dyDescent="0.25">
      <c r="F915" s="19"/>
      <c r="K915" s="19"/>
      <c r="P915" s="19"/>
      <c r="U915" s="19"/>
    </row>
    <row r="916" spans="6:21" ht="15" customHeight="1" x14ac:dyDescent="0.25">
      <c r="F916" s="19"/>
      <c r="K916" s="19"/>
      <c r="P916" s="19"/>
      <c r="U916" s="19"/>
    </row>
    <row r="917" spans="6:21" ht="15" customHeight="1" x14ac:dyDescent="0.25">
      <c r="F917" s="19"/>
      <c r="K917" s="19"/>
      <c r="P917" s="19"/>
      <c r="U917" s="19"/>
    </row>
    <row r="918" spans="6:21" ht="15" customHeight="1" x14ac:dyDescent="0.25">
      <c r="F918" s="19"/>
      <c r="K918" s="19"/>
      <c r="P918" s="19"/>
      <c r="U918" s="19"/>
    </row>
    <row r="919" spans="6:21" ht="15" customHeight="1" x14ac:dyDescent="0.25">
      <c r="F919" s="19"/>
      <c r="K919" s="19"/>
      <c r="P919" s="19"/>
      <c r="U919" s="19"/>
    </row>
    <row r="920" spans="6:21" ht="15" customHeight="1" x14ac:dyDescent="0.25">
      <c r="F920" s="19"/>
      <c r="K920" s="19"/>
      <c r="P920" s="19"/>
      <c r="U920" s="19"/>
    </row>
    <row r="921" spans="6:21" ht="15" customHeight="1" x14ac:dyDescent="0.25">
      <c r="F921" s="19"/>
      <c r="K921" s="19"/>
      <c r="P921" s="19"/>
      <c r="U921" s="19"/>
    </row>
    <row r="922" spans="6:21" ht="15" customHeight="1" x14ac:dyDescent="0.25">
      <c r="F922" s="19"/>
      <c r="K922" s="19"/>
      <c r="P922" s="19"/>
      <c r="U922" s="19"/>
    </row>
    <row r="923" spans="6:21" ht="15" customHeight="1" x14ac:dyDescent="0.25">
      <c r="F923" s="19"/>
      <c r="K923" s="19"/>
      <c r="P923" s="19"/>
      <c r="U923" s="19"/>
    </row>
    <row r="924" spans="6:21" ht="15" customHeight="1" x14ac:dyDescent="0.25">
      <c r="F924" s="19"/>
      <c r="K924" s="19"/>
      <c r="P924" s="19"/>
      <c r="U924" s="19"/>
    </row>
    <row r="925" spans="6:21" ht="15" customHeight="1" x14ac:dyDescent="0.25">
      <c r="F925" s="19"/>
      <c r="K925" s="19"/>
      <c r="P925" s="19"/>
      <c r="U925" s="19"/>
    </row>
    <row r="926" spans="6:21" ht="15" customHeight="1" x14ac:dyDescent="0.25">
      <c r="F926" s="19"/>
      <c r="K926" s="19"/>
      <c r="P926" s="19"/>
      <c r="U926" s="19"/>
    </row>
    <row r="927" spans="6:21" ht="15" customHeight="1" x14ac:dyDescent="0.25">
      <c r="F927" s="19"/>
      <c r="K927" s="19"/>
      <c r="P927" s="19"/>
      <c r="U927" s="19"/>
    </row>
    <row r="928" spans="6:21" ht="15" customHeight="1" x14ac:dyDescent="0.25">
      <c r="F928" s="19"/>
      <c r="K928" s="19"/>
      <c r="P928" s="19"/>
      <c r="U928" s="19"/>
    </row>
    <row r="929" spans="6:21" ht="15" customHeight="1" x14ac:dyDescent="0.25">
      <c r="F929" s="19"/>
      <c r="K929" s="19"/>
      <c r="P929" s="19"/>
      <c r="U929" s="19"/>
    </row>
    <row r="930" spans="6:21" ht="15" customHeight="1" x14ac:dyDescent="0.25">
      <c r="F930" s="19"/>
      <c r="K930" s="19"/>
      <c r="P930" s="19"/>
      <c r="U930" s="19"/>
    </row>
    <row r="931" spans="6:21" ht="15" customHeight="1" x14ac:dyDescent="0.25">
      <c r="F931" s="19"/>
      <c r="K931" s="19"/>
      <c r="P931" s="19"/>
      <c r="U931" s="19"/>
    </row>
    <row r="932" spans="6:21" ht="15" customHeight="1" x14ac:dyDescent="0.25">
      <c r="F932" s="19"/>
      <c r="K932" s="19"/>
      <c r="P932" s="19"/>
      <c r="U932" s="19"/>
    </row>
    <row r="933" spans="6:21" ht="15" customHeight="1" x14ac:dyDescent="0.25">
      <c r="F933" s="19"/>
      <c r="K933" s="19"/>
      <c r="P933" s="19"/>
      <c r="U933" s="19"/>
    </row>
    <row r="934" spans="6:21" ht="15" customHeight="1" x14ac:dyDescent="0.25">
      <c r="F934" s="19"/>
      <c r="K934" s="19"/>
      <c r="P934" s="19"/>
      <c r="U934" s="19"/>
    </row>
    <row r="935" spans="6:21" ht="15" customHeight="1" x14ac:dyDescent="0.25">
      <c r="F935" s="19"/>
      <c r="K935" s="19"/>
      <c r="P935" s="19"/>
      <c r="U935" s="19"/>
    </row>
    <row r="936" spans="6:21" ht="15" customHeight="1" x14ac:dyDescent="0.25">
      <c r="F936" s="19"/>
      <c r="K936" s="19"/>
      <c r="P936" s="19"/>
      <c r="U936" s="19"/>
    </row>
    <row r="937" spans="6:21" ht="15" customHeight="1" x14ac:dyDescent="0.25">
      <c r="F937" s="19"/>
      <c r="K937" s="19"/>
      <c r="P937" s="19"/>
      <c r="U937" s="19"/>
    </row>
    <row r="938" spans="6:21" ht="15" customHeight="1" x14ac:dyDescent="0.25">
      <c r="F938" s="19"/>
      <c r="K938" s="19"/>
      <c r="P938" s="19"/>
      <c r="U938" s="19"/>
    </row>
    <row r="939" spans="6:21" ht="15" customHeight="1" x14ac:dyDescent="0.25">
      <c r="F939" s="19"/>
      <c r="K939" s="19"/>
      <c r="P939" s="19"/>
      <c r="U939" s="19"/>
    </row>
    <row r="940" spans="6:21" ht="15" customHeight="1" x14ac:dyDescent="0.25">
      <c r="F940" s="19"/>
      <c r="K940" s="19"/>
      <c r="P940" s="19"/>
      <c r="U940" s="19"/>
    </row>
    <row r="941" spans="6:21" ht="15" customHeight="1" x14ac:dyDescent="0.25">
      <c r="F941" s="19"/>
      <c r="K941" s="19"/>
      <c r="P941" s="19"/>
      <c r="U941" s="19"/>
    </row>
    <row r="942" spans="6:21" ht="15" customHeight="1" x14ac:dyDescent="0.25">
      <c r="F942" s="19"/>
      <c r="K942" s="19"/>
      <c r="P942" s="19"/>
      <c r="U942" s="19"/>
    </row>
    <row r="943" spans="6:21" ht="15" customHeight="1" x14ac:dyDescent="0.25">
      <c r="F943" s="19"/>
      <c r="K943" s="19"/>
      <c r="P943" s="19"/>
      <c r="U943" s="19"/>
    </row>
    <row r="944" spans="6:21" ht="15" customHeight="1" x14ac:dyDescent="0.25">
      <c r="F944" s="19"/>
      <c r="K944" s="19"/>
      <c r="P944" s="19"/>
      <c r="U944" s="19"/>
    </row>
    <row r="945" spans="6:21" ht="15" customHeight="1" x14ac:dyDescent="0.25">
      <c r="F945" s="19"/>
      <c r="K945" s="19"/>
      <c r="P945" s="19"/>
      <c r="U945" s="19"/>
    </row>
    <row r="946" spans="6:21" ht="15" customHeight="1" x14ac:dyDescent="0.25">
      <c r="F946" s="19"/>
      <c r="K946" s="19"/>
      <c r="P946" s="19"/>
      <c r="U946" s="19"/>
    </row>
    <row r="947" spans="6:21" ht="15" customHeight="1" x14ac:dyDescent="0.25">
      <c r="F947" s="19"/>
      <c r="K947" s="19"/>
      <c r="P947" s="19"/>
      <c r="U947" s="19"/>
    </row>
    <row r="948" spans="6:21" ht="15" customHeight="1" x14ac:dyDescent="0.25">
      <c r="F948" s="19"/>
      <c r="K948" s="19"/>
      <c r="P948" s="19"/>
      <c r="U948" s="19"/>
    </row>
    <row r="949" spans="6:21" ht="15" customHeight="1" x14ac:dyDescent="0.25">
      <c r="F949" s="19"/>
      <c r="K949" s="19"/>
      <c r="P949" s="19"/>
      <c r="U949" s="19"/>
    </row>
    <row r="950" spans="6:21" ht="15" customHeight="1" x14ac:dyDescent="0.25">
      <c r="F950" s="19"/>
      <c r="K950" s="19"/>
      <c r="P950" s="19"/>
      <c r="U950" s="19"/>
    </row>
    <row r="951" spans="6:21" ht="15" customHeight="1" x14ac:dyDescent="0.25">
      <c r="F951" s="19"/>
      <c r="K951" s="19"/>
      <c r="P951" s="19"/>
      <c r="U951" s="19"/>
    </row>
    <row r="952" spans="6:21" ht="15" customHeight="1" x14ac:dyDescent="0.25">
      <c r="F952" s="19"/>
      <c r="K952" s="19"/>
      <c r="P952" s="19"/>
      <c r="U952" s="19"/>
    </row>
    <row r="953" spans="6:21" ht="15" customHeight="1" x14ac:dyDescent="0.25">
      <c r="F953" s="19"/>
      <c r="K953" s="19"/>
      <c r="P953" s="19"/>
      <c r="U953" s="19"/>
    </row>
    <row r="954" spans="6:21" ht="15" customHeight="1" x14ac:dyDescent="0.25">
      <c r="F954" s="19"/>
      <c r="K954" s="19"/>
      <c r="P954" s="19"/>
      <c r="U954" s="19"/>
    </row>
    <row r="955" spans="6:21" ht="15" customHeight="1" x14ac:dyDescent="0.25">
      <c r="F955" s="19"/>
      <c r="K955" s="19"/>
      <c r="P955" s="19"/>
      <c r="U955" s="19"/>
    </row>
    <row r="956" spans="6:21" ht="15" customHeight="1" x14ac:dyDescent="0.25">
      <c r="F956" s="19"/>
      <c r="K956" s="19"/>
      <c r="P956" s="19"/>
      <c r="U956" s="19"/>
    </row>
    <row r="957" spans="6:21" ht="15" customHeight="1" x14ac:dyDescent="0.25">
      <c r="F957" s="19"/>
      <c r="K957" s="19"/>
      <c r="P957" s="19"/>
      <c r="U957" s="19"/>
    </row>
    <row r="958" spans="6:21" ht="15" customHeight="1" x14ac:dyDescent="0.25">
      <c r="F958" s="19"/>
      <c r="K958" s="19"/>
      <c r="P958" s="19"/>
      <c r="U958" s="19"/>
    </row>
    <row r="959" spans="6:21" ht="15" customHeight="1" x14ac:dyDescent="0.25">
      <c r="F959" s="19"/>
      <c r="K959" s="19"/>
      <c r="P959" s="19"/>
      <c r="U959" s="19"/>
    </row>
    <row r="960" spans="6:21" ht="15" customHeight="1" x14ac:dyDescent="0.25">
      <c r="F960" s="19"/>
      <c r="K960" s="19"/>
      <c r="P960" s="19"/>
      <c r="U960" s="19"/>
    </row>
    <row r="961" spans="6:21" ht="15" customHeight="1" x14ac:dyDescent="0.25">
      <c r="F961" s="19"/>
      <c r="K961" s="19"/>
      <c r="P961" s="19"/>
      <c r="U961" s="19"/>
    </row>
    <row r="962" spans="6:21" ht="15" customHeight="1" x14ac:dyDescent="0.25">
      <c r="F962" s="19"/>
      <c r="K962" s="19"/>
      <c r="P962" s="19"/>
      <c r="U962" s="19"/>
    </row>
    <row r="963" spans="6:21" ht="15" customHeight="1" x14ac:dyDescent="0.25">
      <c r="F963" s="19"/>
      <c r="K963" s="19"/>
      <c r="P963" s="19"/>
      <c r="U963" s="19"/>
    </row>
    <row r="964" spans="6:21" ht="15" customHeight="1" x14ac:dyDescent="0.25">
      <c r="F964" s="19"/>
      <c r="K964" s="19"/>
      <c r="P964" s="19"/>
      <c r="U964" s="19"/>
    </row>
    <row r="965" spans="6:21" ht="15" customHeight="1" x14ac:dyDescent="0.25">
      <c r="F965" s="19"/>
      <c r="K965" s="19"/>
      <c r="P965" s="19"/>
      <c r="U965" s="19"/>
    </row>
    <row r="966" spans="6:21" ht="15" customHeight="1" x14ac:dyDescent="0.25">
      <c r="F966" s="19"/>
      <c r="K966" s="19"/>
      <c r="P966" s="19"/>
      <c r="U966" s="19"/>
    </row>
    <row r="967" spans="6:21" ht="15" customHeight="1" x14ac:dyDescent="0.25">
      <c r="F967" s="19"/>
      <c r="K967" s="19"/>
      <c r="P967" s="19"/>
      <c r="U967" s="19"/>
    </row>
    <row r="968" spans="6:21" ht="15" customHeight="1" x14ac:dyDescent="0.25">
      <c r="F968" s="19"/>
      <c r="K968" s="19"/>
      <c r="P968" s="19"/>
      <c r="U968" s="19"/>
    </row>
    <row r="969" spans="6:21" ht="15" customHeight="1" x14ac:dyDescent="0.25">
      <c r="F969" s="19"/>
      <c r="K969" s="19"/>
      <c r="P969" s="19"/>
      <c r="U969" s="19"/>
    </row>
    <row r="970" spans="6:21" ht="15" customHeight="1" x14ac:dyDescent="0.25">
      <c r="F970" s="19"/>
      <c r="K970" s="19"/>
      <c r="P970" s="19"/>
      <c r="U970" s="19"/>
    </row>
    <row r="971" spans="6:21" ht="15" customHeight="1" x14ac:dyDescent="0.25">
      <c r="F971" s="19"/>
      <c r="K971" s="19"/>
      <c r="P971" s="19"/>
      <c r="U971" s="19"/>
    </row>
    <row r="972" spans="6:21" ht="15" customHeight="1" x14ac:dyDescent="0.25">
      <c r="F972" s="19"/>
      <c r="K972" s="19"/>
      <c r="P972" s="19"/>
      <c r="U972" s="19"/>
    </row>
    <row r="973" spans="6:21" ht="15" customHeight="1" x14ac:dyDescent="0.25">
      <c r="F973" s="19"/>
      <c r="K973" s="19"/>
      <c r="P973" s="19"/>
      <c r="U973" s="19"/>
    </row>
    <row r="974" spans="6:21" ht="15" customHeight="1" x14ac:dyDescent="0.25">
      <c r="F974" s="19"/>
      <c r="K974" s="19"/>
      <c r="P974" s="19"/>
      <c r="U974" s="19"/>
    </row>
    <row r="975" spans="6:21" ht="15" customHeight="1" x14ac:dyDescent="0.25">
      <c r="F975" s="19"/>
      <c r="K975" s="19"/>
      <c r="P975" s="19"/>
      <c r="U975" s="19"/>
    </row>
    <row r="976" spans="6:21" ht="15" customHeight="1" x14ac:dyDescent="0.25">
      <c r="F976" s="19"/>
      <c r="K976" s="19"/>
      <c r="P976" s="19"/>
      <c r="U976" s="19"/>
    </row>
    <row r="977" spans="6:21" ht="15" customHeight="1" x14ac:dyDescent="0.25">
      <c r="F977" s="19"/>
      <c r="K977" s="19"/>
      <c r="P977" s="19"/>
      <c r="U977" s="19"/>
    </row>
    <row r="978" spans="6:21" ht="15" customHeight="1" x14ac:dyDescent="0.25">
      <c r="F978" s="19"/>
      <c r="K978" s="19"/>
      <c r="P978" s="19"/>
      <c r="U978" s="19"/>
    </row>
    <row r="979" spans="6:21" ht="15" customHeight="1" x14ac:dyDescent="0.25">
      <c r="F979" s="19"/>
      <c r="K979" s="19"/>
      <c r="P979" s="19"/>
      <c r="U979" s="19"/>
    </row>
    <row r="980" spans="6:21" ht="15" customHeight="1" x14ac:dyDescent="0.25">
      <c r="F980" s="19"/>
      <c r="K980" s="19"/>
      <c r="P980" s="19"/>
      <c r="U980" s="19"/>
    </row>
    <row r="981" spans="6:21" ht="15" customHeight="1" x14ac:dyDescent="0.25">
      <c r="F981" s="19"/>
      <c r="K981" s="19"/>
      <c r="P981" s="19"/>
      <c r="U981" s="19"/>
    </row>
    <row r="982" spans="6:21" ht="15" customHeight="1" x14ac:dyDescent="0.25">
      <c r="F982" s="19"/>
      <c r="K982" s="19"/>
      <c r="P982" s="19"/>
      <c r="U982" s="19"/>
    </row>
    <row r="983" spans="6:21" ht="15" customHeight="1" x14ac:dyDescent="0.25">
      <c r="F983" s="19"/>
      <c r="K983" s="19"/>
      <c r="P983" s="19"/>
      <c r="U983" s="19"/>
    </row>
    <row r="984" spans="6:21" ht="15" customHeight="1" x14ac:dyDescent="0.25">
      <c r="F984" s="19"/>
      <c r="K984" s="19"/>
      <c r="P984" s="19"/>
      <c r="U984" s="19"/>
    </row>
    <row r="985" spans="6:21" ht="15" customHeight="1" x14ac:dyDescent="0.25">
      <c r="F985" s="19"/>
      <c r="K985" s="19"/>
      <c r="P985" s="19"/>
      <c r="U985" s="19"/>
    </row>
    <row r="986" spans="6:21" ht="15" customHeight="1" x14ac:dyDescent="0.25">
      <c r="F986" s="19"/>
      <c r="K986" s="19"/>
      <c r="P986" s="19"/>
      <c r="U986" s="19"/>
    </row>
    <row r="987" spans="6:21" ht="15" customHeight="1" x14ac:dyDescent="0.25">
      <c r="F987" s="19"/>
      <c r="K987" s="19"/>
      <c r="P987" s="19"/>
      <c r="U987" s="19"/>
    </row>
    <row r="988" spans="6:21" ht="15" customHeight="1" x14ac:dyDescent="0.25">
      <c r="F988" s="19"/>
      <c r="K988" s="19"/>
      <c r="P988" s="19"/>
      <c r="U988" s="19"/>
    </row>
    <row r="989" spans="6:21" ht="15" customHeight="1" x14ac:dyDescent="0.25">
      <c r="F989" s="19"/>
      <c r="K989" s="19"/>
      <c r="P989" s="19"/>
      <c r="U989" s="19"/>
    </row>
    <row r="990" spans="6:21" ht="15" customHeight="1" x14ac:dyDescent="0.25">
      <c r="F990" s="19"/>
      <c r="K990" s="19"/>
      <c r="P990" s="19"/>
      <c r="U990" s="19"/>
    </row>
    <row r="991" spans="6:21" ht="15" customHeight="1" x14ac:dyDescent="0.25">
      <c r="F991" s="19"/>
      <c r="K991" s="19"/>
      <c r="P991" s="19"/>
      <c r="U991" s="19"/>
    </row>
    <row r="992" spans="6:21" ht="15" customHeight="1" x14ac:dyDescent="0.25">
      <c r="F992" s="19"/>
      <c r="K992" s="19"/>
      <c r="P992" s="19"/>
      <c r="U992" s="19"/>
    </row>
    <row r="993" spans="6:21" ht="15" customHeight="1" x14ac:dyDescent="0.25">
      <c r="F993" s="19"/>
      <c r="K993" s="19"/>
      <c r="P993" s="19"/>
      <c r="U993" s="19"/>
    </row>
    <row r="994" spans="6:21" ht="15" customHeight="1" x14ac:dyDescent="0.25">
      <c r="F994" s="19"/>
      <c r="K994" s="19"/>
      <c r="P994" s="19"/>
      <c r="U994" s="19"/>
    </row>
    <row r="995" spans="6:21" ht="15" customHeight="1" x14ac:dyDescent="0.25">
      <c r="F995" s="19"/>
      <c r="K995" s="19"/>
      <c r="P995" s="19"/>
      <c r="U995" s="19"/>
    </row>
  </sheetData>
  <conditionalFormatting sqref="I1:I19 J1 N1:N19 O1 S1:S8 T1 X1:X11 J3:J28 O3:O11 T3:T7 S10:S995">
    <cfRule type="cellIs" dxfId="0" priority="1" operator="lessThan">
      <formula>0</formula>
    </cfRule>
  </conditionalFormatting>
  <pageMargins left="0.511811024" right="0.511811024" top="0.78740157499999996" bottom="0.78740157499999996" header="0.31496062000000002" footer="0.31496062000000002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FII Compra</vt:lpstr>
      <vt:lpstr>FII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Yuka Solano</cp:lastModifiedBy>
  <dcterms:modified xsi:type="dcterms:W3CDTF">2019-06-01T15:17:41Z</dcterms:modified>
</cp:coreProperties>
</file>