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.furlan\Downloads\Mono\Dados\"/>
    </mc:Choice>
  </mc:AlternateContent>
  <xr:revisionPtr revIDLastSave="0" documentId="13_ncr:1_{89F43614-E881-4A5F-B6D5-09C0F3EE95B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iniIbov" sheetId="2" r:id="rId1"/>
    <sheet name="Futuros Mini Ibovespa - Dados H" sheetId="1" r:id="rId2"/>
  </sheets>
  <definedNames>
    <definedName name="_xlnm._FilterDatabase" localSheetId="0" hidden="1">MiniIbov!$A$1:$E$2922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B2" i="2"/>
  <c r="G73" i="2" s="1"/>
  <c r="G74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G75" i="2" l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G2481" i="2" s="1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G2502" i="2" s="1"/>
  <c r="G2503" i="2" s="1"/>
  <c r="G2504" i="2" s="1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525" i="2" s="1"/>
  <c r="G2526" i="2" s="1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G2547" i="2" s="1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G2568" i="2" s="1"/>
  <c r="G2569" i="2" s="1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G2590" i="2" s="1"/>
  <c r="G2591" i="2" s="1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G2612" i="2" s="1"/>
  <c r="G2613" i="2" s="1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633" i="2" s="1"/>
  <c r="G2634" i="2" s="1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G2654" i="2" s="1"/>
  <c r="G2655" i="2" s="1"/>
  <c r="G2656" i="2" s="1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676" i="2" s="1"/>
  <c r="G2677" i="2" s="1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G2697" i="2" s="1"/>
  <c r="G2698" i="2" s="1"/>
  <c r="G2699" i="2" s="1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720" i="2" s="1"/>
  <c r="G2721" i="2" s="1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G2742" i="2" s="1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G2763" i="2" s="1"/>
  <c r="G2764" i="2" s="1"/>
  <c r="G2765" i="2" s="1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G2786" i="2" s="1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G2807" i="2" s="1"/>
  <c r="G2808" i="2" s="1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G2829" i="2" s="1"/>
  <c r="G2830" i="2" s="1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G2851" i="2" s="1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G2872" i="2" s="1"/>
  <c r="G2873" i="2" s="1"/>
  <c r="G2874" i="2" s="1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G2894" i="2" s="1"/>
  <c r="G2895" i="2" s="1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G2915" i="2" s="1"/>
  <c r="G2916" i="2" s="1"/>
  <c r="G2917" i="2" s="1"/>
  <c r="G2918" i="2" s="1"/>
  <c r="G2919" i="2" s="1"/>
  <c r="G2920" i="2" s="1"/>
  <c r="G2921" i="2" s="1"/>
  <c r="G2922" i="2" s="1"/>
  <c r="F15" i="2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 s="1"/>
  <c r="F2625" i="2" s="1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726" i="2" s="1"/>
  <c r="F2727" i="2" s="1"/>
  <c r="F2728" i="2" s="1"/>
  <c r="F2729" i="2" s="1"/>
  <c r="F2730" i="2" s="1"/>
  <c r="F2731" i="2" s="1"/>
  <c r="F2732" i="2" s="1"/>
  <c r="F2733" i="2" s="1"/>
  <c r="F2734" i="2" s="1"/>
  <c r="F2735" i="2" s="1"/>
  <c r="F2736" i="2" s="1"/>
  <c r="F2737" i="2" s="1"/>
  <c r="F2738" i="2" s="1"/>
  <c r="F2739" i="2" s="1"/>
  <c r="F2740" i="2" s="1"/>
  <c r="F2741" i="2" s="1"/>
  <c r="F2742" i="2" s="1"/>
  <c r="F2743" i="2" s="1"/>
  <c r="F2744" i="2" s="1"/>
  <c r="F2745" i="2" s="1"/>
  <c r="F2746" i="2" s="1"/>
  <c r="F2747" i="2" s="1"/>
  <c r="F2748" i="2" s="1"/>
  <c r="F2749" i="2" s="1"/>
  <c r="F2750" i="2" s="1"/>
  <c r="F2751" i="2" s="1"/>
  <c r="F2752" i="2" s="1"/>
  <c r="F2753" i="2" s="1"/>
  <c r="F2754" i="2" s="1"/>
  <c r="F2755" i="2" s="1"/>
  <c r="F2756" i="2" s="1"/>
  <c r="F2757" i="2" s="1"/>
  <c r="F2758" i="2" s="1"/>
  <c r="F2759" i="2" s="1"/>
  <c r="F2760" i="2" s="1"/>
  <c r="F2761" i="2" s="1"/>
  <c r="F2762" i="2" s="1"/>
  <c r="F2763" i="2" s="1"/>
  <c r="F2764" i="2" s="1"/>
  <c r="F2765" i="2" s="1"/>
  <c r="F2766" i="2" s="1"/>
  <c r="F2767" i="2" s="1"/>
  <c r="F2768" i="2" s="1"/>
  <c r="F2769" i="2" s="1"/>
  <c r="F2770" i="2" s="1"/>
  <c r="F2771" i="2" s="1"/>
  <c r="F2772" i="2" s="1"/>
  <c r="F2773" i="2" s="1"/>
  <c r="F2774" i="2" s="1"/>
  <c r="F2775" i="2" s="1"/>
  <c r="F2776" i="2" s="1"/>
  <c r="F2777" i="2" s="1"/>
  <c r="F2778" i="2" s="1"/>
  <c r="F2779" i="2" s="1"/>
  <c r="F2780" i="2" s="1"/>
  <c r="F2781" i="2" s="1"/>
  <c r="F2782" i="2" s="1"/>
  <c r="F2783" i="2" s="1"/>
  <c r="F2784" i="2" s="1"/>
  <c r="F2785" i="2" s="1"/>
  <c r="F2786" i="2" s="1"/>
  <c r="F2787" i="2" s="1"/>
  <c r="F2788" i="2" s="1"/>
  <c r="F2789" i="2" s="1"/>
  <c r="F2790" i="2" s="1"/>
  <c r="F2791" i="2" s="1"/>
  <c r="F2792" i="2" s="1"/>
  <c r="F2793" i="2" s="1"/>
  <c r="F2794" i="2" s="1"/>
  <c r="F2795" i="2" s="1"/>
  <c r="F2796" i="2" s="1"/>
  <c r="F2797" i="2" s="1"/>
  <c r="F2798" i="2" s="1"/>
  <c r="F2799" i="2" s="1"/>
  <c r="F2800" i="2" s="1"/>
  <c r="F2801" i="2" s="1"/>
  <c r="F2802" i="2" s="1"/>
  <c r="F2803" i="2" s="1"/>
  <c r="F2804" i="2" s="1"/>
  <c r="F2805" i="2" s="1"/>
  <c r="F2806" i="2" s="1"/>
  <c r="F2807" i="2" s="1"/>
  <c r="F2808" i="2" s="1"/>
  <c r="F2809" i="2" s="1"/>
  <c r="F2810" i="2" s="1"/>
  <c r="F2811" i="2" s="1"/>
  <c r="F2812" i="2" s="1"/>
  <c r="F2813" i="2" s="1"/>
  <c r="F2814" i="2" s="1"/>
  <c r="F2815" i="2" s="1"/>
  <c r="F2816" i="2" s="1"/>
  <c r="F2817" i="2" s="1"/>
  <c r="F2818" i="2" s="1"/>
  <c r="F2819" i="2" s="1"/>
  <c r="F2820" i="2" s="1"/>
  <c r="F2821" i="2" s="1"/>
  <c r="F2822" i="2" s="1"/>
  <c r="F2823" i="2" s="1"/>
  <c r="F2824" i="2" s="1"/>
  <c r="F2825" i="2" s="1"/>
  <c r="F2826" i="2" s="1"/>
  <c r="F2827" i="2" s="1"/>
  <c r="F2828" i="2" s="1"/>
  <c r="F2829" i="2" s="1"/>
  <c r="F2830" i="2" s="1"/>
  <c r="F2831" i="2" s="1"/>
  <c r="F2832" i="2" s="1"/>
  <c r="F2833" i="2" s="1"/>
  <c r="F2834" i="2" s="1"/>
  <c r="F2835" i="2" s="1"/>
  <c r="F2836" i="2" s="1"/>
  <c r="F2837" i="2" s="1"/>
  <c r="F2838" i="2" s="1"/>
  <c r="F2839" i="2" s="1"/>
  <c r="F2840" i="2" s="1"/>
  <c r="F2841" i="2" s="1"/>
  <c r="F2842" i="2" s="1"/>
  <c r="F2843" i="2" s="1"/>
  <c r="F2844" i="2" s="1"/>
  <c r="F2845" i="2" s="1"/>
  <c r="F2846" i="2" s="1"/>
  <c r="F2847" i="2" s="1"/>
  <c r="F2848" i="2" s="1"/>
  <c r="F2849" i="2" s="1"/>
  <c r="F2850" i="2" s="1"/>
  <c r="F2851" i="2" s="1"/>
  <c r="F2852" i="2" s="1"/>
  <c r="F2853" i="2" s="1"/>
  <c r="F2854" i="2" s="1"/>
  <c r="F2855" i="2" s="1"/>
  <c r="F2856" i="2" s="1"/>
  <c r="F2857" i="2" s="1"/>
  <c r="F2858" i="2" s="1"/>
  <c r="F2859" i="2" s="1"/>
  <c r="F2860" i="2" s="1"/>
  <c r="F2861" i="2" s="1"/>
  <c r="F2862" i="2" s="1"/>
  <c r="F2863" i="2" s="1"/>
  <c r="F2864" i="2" s="1"/>
  <c r="F2865" i="2" s="1"/>
  <c r="F2866" i="2" s="1"/>
  <c r="F2867" i="2" s="1"/>
  <c r="F2868" i="2" s="1"/>
  <c r="F2869" i="2" s="1"/>
  <c r="F2870" i="2" s="1"/>
  <c r="F2871" i="2" s="1"/>
  <c r="F2872" i="2" s="1"/>
  <c r="F2873" i="2" s="1"/>
  <c r="F2874" i="2" s="1"/>
  <c r="F2875" i="2" s="1"/>
  <c r="F2876" i="2" s="1"/>
  <c r="F2877" i="2" s="1"/>
  <c r="F2878" i="2" s="1"/>
  <c r="F2879" i="2" s="1"/>
  <c r="F2880" i="2" s="1"/>
  <c r="F2881" i="2" s="1"/>
  <c r="F2882" i="2" s="1"/>
  <c r="F2883" i="2" s="1"/>
  <c r="F2884" i="2" s="1"/>
  <c r="F2885" i="2" s="1"/>
  <c r="F2886" i="2" s="1"/>
  <c r="F2887" i="2" s="1"/>
  <c r="F2888" i="2" s="1"/>
  <c r="F2889" i="2" s="1"/>
  <c r="F2890" i="2" s="1"/>
  <c r="F2891" i="2" s="1"/>
  <c r="F2892" i="2" s="1"/>
  <c r="F2893" i="2" s="1"/>
  <c r="F2894" i="2" s="1"/>
  <c r="F2895" i="2" s="1"/>
  <c r="F2896" i="2" s="1"/>
  <c r="F2897" i="2" s="1"/>
  <c r="F2898" i="2" s="1"/>
  <c r="F2899" i="2" s="1"/>
  <c r="F2900" i="2" s="1"/>
  <c r="F2901" i="2" s="1"/>
  <c r="F2902" i="2" s="1"/>
  <c r="F2903" i="2" s="1"/>
  <c r="F2904" i="2" s="1"/>
  <c r="F2905" i="2" s="1"/>
  <c r="F2906" i="2" s="1"/>
  <c r="F2907" i="2" s="1"/>
  <c r="F2908" i="2" s="1"/>
  <c r="F2909" i="2" s="1"/>
  <c r="F2910" i="2" s="1"/>
  <c r="F2911" i="2" s="1"/>
  <c r="F2912" i="2" s="1"/>
  <c r="F2913" i="2" s="1"/>
  <c r="F2914" i="2" s="1"/>
  <c r="F2915" i="2" s="1"/>
  <c r="F2916" i="2" s="1"/>
  <c r="F2917" i="2" s="1"/>
  <c r="F2918" i="2" s="1"/>
  <c r="F2919" i="2" s="1"/>
  <c r="F2920" i="2" s="1"/>
  <c r="F2921" i="2" s="1"/>
  <c r="F2922" i="2" s="1"/>
</calcChain>
</file>

<file path=xl/sharedStrings.xml><?xml version="1.0" encoding="utf-8"?>
<sst xmlns="http://schemas.openxmlformats.org/spreadsheetml/2006/main" count="14" uniqueCount="9">
  <si>
    <t>Close</t>
  </si>
  <si>
    <t>Open</t>
  </si>
  <si>
    <t>Max</t>
  </si>
  <si>
    <t>Min</t>
  </si>
  <si>
    <t>Date</t>
  </si>
  <si>
    <t>MediaMovel14</t>
  </si>
  <si>
    <t>MediaMovel72</t>
  </si>
  <si>
    <t>RSI9</t>
  </si>
  <si>
    <t>RSI14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</si>
</sst>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22"/>
  <sheetViews>
    <sheetView tabSelected="1" workbookViewId="0">
      <pane ySplit="1" topLeftCell="A73" activePane="bottomLeft" state="frozen"/>
      <selection pane="bottomLeft" activeCell="F74" sqref="F74"/>
    </sheetView>
  </sheetViews>
  <sheetFormatPr defaultRowHeight="18.75" customHeight="1" x14ac:dyDescent="0.25"/>
  <cols>
    <col min="1" max="1" width="16.7109375" style="4" customWidth="1"/>
    <col min="2" max="2" width="19.28515625" style="4" customWidth="1"/>
    <col min="3" max="3" width="15" style="4" customWidth="1"/>
    <col min="4" max="4" width="16.7109375" style="4" customWidth="1"/>
    <col min="5" max="5" width="15.5703125" style="4" customWidth="1"/>
    <col min="6" max="6" width="21.28515625" style="4" customWidth="1"/>
    <col min="7" max="8" width="20.5703125" style="4" customWidth="1"/>
    <col min="9" max="9" width="13.42578125" style="4" customWidth="1"/>
    <col min="10" max="16384" width="9.140625" style="4"/>
  </cols>
  <sheetData>
    <row r="1" spans="1:11" s="3" customFormat="1" ht="18.75" customHeight="1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1" ht="18.75" customHeight="1" x14ac:dyDescent="0.25">
      <c r="A2" s="5">
        <v>42006</v>
      </c>
      <c r="B2" s="4">
        <f>VLOOKUP(A2,'Futuros Mini Ibovespa - Dados H'!A:B,2)</f>
        <v>48910</v>
      </c>
      <c r="C2" s="4">
        <f>VLOOKUP(A2,'Futuros Mini Ibovespa - Dados H'!A:C,3)</f>
        <v>50200</v>
      </c>
      <c r="D2" s="4">
        <f>VLOOKUP(A2,'Futuros Mini Ibovespa - Dados H'!A:D,4)</f>
        <v>50400</v>
      </c>
      <c r="E2" s="4">
        <f>VLOOKUP(A2,'Futuros Mini Ibovespa - Dados H'!A:E,5)</f>
        <v>48815</v>
      </c>
    </row>
    <row r="3" spans="1:11" ht="18.75" customHeight="1" x14ac:dyDescent="0.25">
      <c r="A3" s="5">
        <v>42007</v>
      </c>
      <c r="B3" s="4">
        <f>VLOOKUP(A3,'Futuros Mini Ibovespa - Dados H'!A:B,2)</f>
        <v>48910</v>
      </c>
      <c r="C3" s="4">
        <f>VLOOKUP(A3,'Futuros Mini Ibovespa - Dados H'!A:C,3)</f>
        <v>50200</v>
      </c>
      <c r="D3" s="4">
        <f>VLOOKUP(A3,'Futuros Mini Ibovespa - Dados H'!A:D,4)</f>
        <v>50400</v>
      </c>
      <c r="E3" s="4">
        <f>VLOOKUP(A3,'Futuros Mini Ibovespa - Dados H'!A:E,5)</f>
        <v>48815</v>
      </c>
    </row>
    <row r="4" spans="1:11" ht="18.75" customHeight="1" x14ac:dyDescent="0.25">
      <c r="A4" s="5">
        <v>42008</v>
      </c>
      <c r="B4" s="4">
        <f>VLOOKUP(A4,'Futuros Mini Ibovespa - Dados H'!A:B,2)</f>
        <v>48910</v>
      </c>
      <c r="C4" s="4">
        <f>VLOOKUP(A4,'Futuros Mini Ibovespa - Dados H'!A:C,3)</f>
        <v>50200</v>
      </c>
      <c r="D4" s="4">
        <f>VLOOKUP(A4,'Futuros Mini Ibovespa - Dados H'!A:D,4)</f>
        <v>50400</v>
      </c>
      <c r="E4" s="4">
        <f>VLOOKUP(A4,'Futuros Mini Ibovespa - Dados H'!A:E,5)</f>
        <v>48815</v>
      </c>
    </row>
    <row r="5" spans="1:11" ht="18.75" customHeight="1" x14ac:dyDescent="0.25">
      <c r="A5" s="5">
        <v>42009</v>
      </c>
      <c r="B5" s="4">
        <f>VLOOKUP(A5,'Futuros Mini Ibovespa - Dados H'!A:B,2)</f>
        <v>48033</v>
      </c>
      <c r="C5" s="4">
        <f>VLOOKUP(A5,'Futuros Mini Ibovespa - Dados H'!A:C,3)</f>
        <v>49050</v>
      </c>
      <c r="D5" s="4">
        <f>VLOOKUP(A5,'Futuros Mini Ibovespa - Dados H'!A:D,4)</f>
        <v>49050</v>
      </c>
      <c r="E5" s="4">
        <f>VLOOKUP(A5,'Futuros Mini Ibovespa - Dados H'!A:E,5)</f>
        <v>47750</v>
      </c>
    </row>
    <row r="6" spans="1:11" ht="18.75" customHeight="1" x14ac:dyDescent="0.25">
      <c r="A6" s="5">
        <v>42010</v>
      </c>
      <c r="B6" s="4">
        <f>VLOOKUP(A6,'Futuros Mini Ibovespa - Dados H'!A:B,2)</f>
        <v>48499</v>
      </c>
      <c r="C6" s="4">
        <f>VLOOKUP(A6,'Futuros Mini Ibovespa - Dados H'!A:C,3)</f>
        <v>47850</v>
      </c>
      <c r="D6" s="4">
        <f>VLOOKUP(A6,'Futuros Mini Ibovespa - Dados H'!A:D,4)</f>
        <v>48780</v>
      </c>
      <c r="E6" s="4">
        <f>VLOOKUP(A6,'Futuros Mini Ibovespa - Dados H'!A:E,5)</f>
        <v>47570</v>
      </c>
    </row>
    <row r="7" spans="1:11" ht="18.75" customHeight="1" x14ac:dyDescent="0.25">
      <c r="A7" s="5">
        <v>42011</v>
      </c>
      <c r="B7" s="4">
        <f>VLOOKUP(A7,'Futuros Mini Ibovespa - Dados H'!A:B,2)</f>
        <v>50003</v>
      </c>
      <c r="C7" s="4">
        <f>VLOOKUP(A7,'Futuros Mini Ibovespa - Dados H'!A:C,3)</f>
        <v>49120</v>
      </c>
      <c r="D7" s="4">
        <f>VLOOKUP(A7,'Futuros Mini Ibovespa - Dados H'!A:D,4)</f>
        <v>50480</v>
      </c>
      <c r="E7" s="4">
        <f>VLOOKUP(A7,'Futuros Mini Ibovespa - Dados H'!A:E,5)</f>
        <v>49085</v>
      </c>
    </row>
    <row r="8" spans="1:11" ht="18.75" customHeight="1" x14ac:dyDescent="0.25">
      <c r="A8" s="5">
        <v>42012</v>
      </c>
      <c r="B8" s="4">
        <f>VLOOKUP(A8,'Futuros Mini Ibovespa - Dados H'!A:B,2)</f>
        <v>50419</v>
      </c>
      <c r="C8" s="4">
        <f>VLOOKUP(A8,'Futuros Mini Ibovespa - Dados H'!A:C,3)</f>
        <v>50200</v>
      </c>
      <c r="D8" s="4">
        <f>VLOOKUP(A8,'Futuros Mini Ibovespa - Dados H'!A:D,4)</f>
        <v>50845</v>
      </c>
      <c r="E8" s="4">
        <f>VLOOKUP(A8,'Futuros Mini Ibovespa - Dados H'!A:E,5)</f>
        <v>49475</v>
      </c>
    </row>
    <row r="9" spans="1:11" ht="18.75" customHeight="1" x14ac:dyDescent="0.25">
      <c r="A9" s="5">
        <v>42013</v>
      </c>
      <c r="B9" s="4">
        <f>VLOOKUP(A9,'Futuros Mini Ibovespa - Dados H'!A:B,2)</f>
        <v>49344</v>
      </c>
      <c r="C9" s="4">
        <f>VLOOKUP(A9,'Futuros Mini Ibovespa - Dados H'!A:C,3)</f>
        <v>50230</v>
      </c>
      <c r="D9" s="4">
        <f>VLOOKUP(A9,'Futuros Mini Ibovespa - Dados H'!A:D,4)</f>
        <v>50350</v>
      </c>
      <c r="E9" s="4">
        <f>VLOOKUP(A9,'Futuros Mini Ibovespa - Dados H'!A:E,5)</f>
        <v>48950</v>
      </c>
    </row>
    <row r="10" spans="1:11" ht="18.75" customHeight="1" x14ac:dyDescent="0.25">
      <c r="A10" s="5">
        <v>42014</v>
      </c>
      <c r="B10" s="4">
        <f>VLOOKUP(A10,'Futuros Mini Ibovespa - Dados H'!A:B,2)</f>
        <v>49344</v>
      </c>
      <c r="C10" s="4">
        <f>VLOOKUP(A10,'Futuros Mini Ibovespa - Dados H'!A:C,3)</f>
        <v>50230</v>
      </c>
      <c r="D10" s="4">
        <f>VLOOKUP(A10,'Futuros Mini Ibovespa - Dados H'!A:D,4)</f>
        <v>50350</v>
      </c>
      <c r="E10" s="4">
        <f>VLOOKUP(A10,'Futuros Mini Ibovespa - Dados H'!A:E,5)</f>
        <v>48950</v>
      </c>
    </row>
    <row r="11" spans="1:11" ht="18.75" customHeight="1" x14ac:dyDescent="0.25">
      <c r="A11" s="5">
        <v>42015</v>
      </c>
      <c r="B11" s="4">
        <f>VLOOKUP(A11,'Futuros Mini Ibovespa - Dados H'!A:B,2)</f>
        <v>49344</v>
      </c>
      <c r="C11" s="4">
        <f>VLOOKUP(A11,'Futuros Mini Ibovespa - Dados H'!A:C,3)</f>
        <v>50230</v>
      </c>
      <c r="D11" s="4">
        <f>VLOOKUP(A11,'Futuros Mini Ibovespa - Dados H'!A:D,4)</f>
        <v>50350</v>
      </c>
      <c r="E11" s="4">
        <f>VLOOKUP(A11,'Futuros Mini Ibovespa - Dados H'!A:E,5)</f>
        <v>48950</v>
      </c>
      <c r="H11" s="6">
        <v>55.002305209774093</v>
      </c>
    </row>
    <row r="12" spans="1:11" ht="18.75" customHeight="1" x14ac:dyDescent="0.25">
      <c r="A12" s="5">
        <v>42016</v>
      </c>
      <c r="B12" s="4">
        <f>VLOOKUP(A12,'Futuros Mini Ibovespa - Dados H'!A:B,2)</f>
        <v>48596</v>
      </c>
      <c r="C12" s="4">
        <f>VLOOKUP(A12,'Futuros Mini Ibovespa - Dados H'!A:C,3)</f>
        <v>49535</v>
      </c>
      <c r="D12" s="4">
        <f>VLOOKUP(A12,'Futuros Mini Ibovespa - Dados H'!A:D,4)</f>
        <v>49550</v>
      </c>
      <c r="E12" s="4">
        <f>VLOOKUP(A12,'Futuros Mini Ibovespa - Dados H'!A:E,5)</f>
        <v>48350</v>
      </c>
      <c r="H12" s="6">
        <v>46.913094769956743</v>
      </c>
    </row>
    <row r="13" spans="1:11" ht="18.75" customHeight="1" x14ac:dyDescent="0.25">
      <c r="A13" s="5">
        <v>42017</v>
      </c>
      <c r="B13" s="4">
        <f>VLOOKUP(A13,'Futuros Mini Ibovespa - Dados H'!A:B,2)</f>
        <v>48391</v>
      </c>
      <c r="C13" s="4">
        <f>VLOOKUP(A13,'Futuros Mini Ibovespa - Dados H'!A:C,3)</f>
        <v>48615</v>
      </c>
      <c r="D13" s="4">
        <f>VLOOKUP(A13,'Futuros Mini Ibovespa - Dados H'!A:D,4)</f>
        <v>49355</v>
      </c>
      <c r="E13" s="4">
        <f>VLOOKUP(A13,'Futuros Mini Ibovespa - Dados H'!A:E,5)</f>
        <v>48340</v>
      </c>
      <c r="H13" s="6">
        <v>45.095445095445093</v>
      </c>
    </row>
    <row r="14" spans="1:11" ht="18.75" customHeight="1" x14ac:dyDescent="0.25">
      <c r="A14" s="5">
        <v>42018</v>
      </c>
      <c r="B14" s="4">
        <f>VLOOKUP(A14,'Futuros Mini Ibovespa - Dados H'!A:B,2)</f>
        <v>48088</v>
      </c>
      <c r="C14" s="4">
        <f>VLOOKUP(A14,'Futuros Mini Ibovespa - Dados H'!A:C,3)</f>
        <v>48300</v>
      </c>
      <c r="D14" s="4">
        <f>VLOOKUP(A14,'Futuros Mini Ibovespa - Dados H'!A:D,4)</f>
        <v>48765</v>
      </c>
      <c r="E14" s="4">
        <f>VLOOKUP(A14,'Futuros Mini Ibovespa - Dados H'!A:E,5)</f>
        <v>47685</v>
      </c>
      <c r="H14" s="6">
        <v>50.582997668009327</v>
      </c>
    </row>
    <row r="15" spans="1:11" ht="18.75" customHeight="1" x14ac:dyDescent="0.25">
      <c r="A15" s="5">
        <v>42019</v>
      </c>
      <c r="B15" s="4">
        <f>VLOOKUP(A15,'Futuros Mini Ibovespa - Dados H'!A:B,2)</f>
        <v>48539</v>
      </c>
      <c r="C15" s="4">
        <f>VLOOKUP(A15,'Futuros Mini Ibovespa - Dados H'!A:C,3)</f>
        <v>48310</v>
      </c>
      <c r="D15" s="4">
        <f>VLOOKUP(A15,'Futuros Mini Ibovespa - Dados H'!A:D,4)</f>
        <v>49330</v>
      </c>
      <c r="E15" s="4">
        <f>VLOOKUP(A15,'Futuros Mini Ibovespa - Dados H'!A:E,5)</f>
        <v>47940</v>
      </c>
      <c r="F15" s="6">
        <f>AVERAGE(B2:B15)</f>
        <v>48952.142857142855</v>
      </c>
      <c r="H15" s="6">
        <v>50.425350914504463</v>
      </c>
    </row>
    <row r="16" spans="1:11" ht="18.75" customHeight="1" x14ac:dyDescent="0.25">
      <c r="A16" s="5">
        <v>42020</v>
      </c>
      <c r="B16" s="4">
        <f>VLOOKUP(A16,'Futuros Mini Ibovespa - Dados H'!A:B,2)</f>
        <v>49425</v>
      </c>
      <c r="C16" s="4">
        <f>VLOOKUP(A16,'Futuros Mini Ibovespa - Dados H'!A:C,3)</f>
        <v>48320</v>
      </c>
      <c r="D16" s="4">
        <f>VLOOKUP(A16,'Futuros Mini Ibovespa - Dados H'!A:D,4)</f>
        <v>49720</v>
      </c>
      <c r="E16" s="4">
        <f>VLOOKUP(A16,'Futuros Mini Ibovespa - Dados H'!A:E,5)</f>
        <v>48195</v>
      </c>
      <c r="F16" s="6">
        <f>((B16-F15)*(2/(14+1)))+F15</f>
        <v>49015.190476190473</v>
      </c>
      <c r="G16" s="6"/>
      <c r="H16" s="6">
        <v>42.92360430950049</v>
      </c>
      <c r="I16" s="6">
        <v>53.715192612898583</v>
      </c>
      <c r="K16" s="6"/>
    </row>
    <row r="17" spans="1:9" ht="18.75" customHeight="1" x14ac:dyDescent="0.25">
      <c r="A17" s="5">
        <v>42021</v>
      </c>
      <c r="B17" s="4">
        <f>VLOOKUP(A17,'Futuros Mini Ibovespa - Dados H'!A:B,2)</f>
        <v>49290</v>
      </c>
      <c r="C17" s="4">
        <f>VLOOKUP(A17,'Futuros Mini Ibovespa - Dados H'!A:C,3)</f>
        <v>49290</v>
      </c>
      <c r="D17" s="4">
        <f>VLOOKUP(A17,'Futuros Mini Ibovespa - Dados H'!A:D,4)</f>
        <v>49290</v>
      </c>
      <c r="E17" s="4">
        <f>VLOOKUP(A17,'Futuros Mini Ibovespa - Dados H'!A:E,5)</f>
        <v>49290</v>
      </c>
      <c r="F17" s="6">
        <f>((B17-F16)*(2/(14+1)))+F16</f>
        <v>49051.831746031741</v>
      </c>
      <c r="H17" s="6">
        <v>35.156455429923753</v>
      </c>
      <c r="I17" s="6">
        <v>52.688932918199818</v>
      </c>
    </row>
    <row r="18" spans="1:9" ht="18.75" customHeight="1" x14ac:dyDescent="0.25">
      <c r="A18" s="5">
        <v>42022</v>
      </c>
      <c r="B18" s="4">
        <f>VLOOKUP(A18,'Futuros Mini Ibovespa - Dados H'!A:B,2)</f>
        <v>49290</v>
      </c>
      <c r="C18" s="4">
        <f>VLOOKUP(A18,'Futuros Mini Ibovespa - Dados H'!A:C,3)</f>
        <v>49290</v>
      </c>
      <c r="D18" s="4">
        <f>VLOOKUP(A18,'Futuros Mini Ibovespa - Dados H'!A:D,4)</f>
        <v>49290</v>
      </c>
      <c r="E18" s="4">
        <f>VLOOKUP(A18,'Futuros Mini Ibovespa - Dados H'!A:E,5)</f>
        <v>49290</v>
      </c>
      <c r="F18" s="6">
        <f>((B18-F17)*(2/(14+1)))+F17</f>
        <v>49083.58751322751</v>
      </c>
      <c r="H18" s="6">
        <v>49.010263929618773</v>
      </c>
      <c r="I18" s="6">
        <v>52.688932918199818</v>
      </c>
    </row>
    <row r="19" spans="1:9" ht="18.75" customHeight="1" x14ac:dyDescent="0.25">
      <c r="A19" s="5">
        <v>42023</v>
      </c>
      <c r="B19" s="4">
        <f>VLOOKUP(A19,'Futuros Mini Ibovespa - Dados H'!A:B,2)</f>
        <v>48004</v>
      </c>
      <c r="C19" s="4">
        <f>VLOOKUP(A19,'Futuros Mini Ibovespa - Dados H'!A:C,3)</f>
        <v>48970</v>
      </c>
      <c r="D19" s="4">
        <f>VLOOKUP(A19,'Futuros Mini Ibovespa - Dados H'!A:D,4)</f>
        <v>49195</v>
      </c>
      <c r="E19" s="4">
        <f>VLOOKUP(A19,'Futuros Mini Ibovespa - Dados H'!A:E,5)</f>
        <v>47805</v>
      </c>
      <c r="F19" s="6">
        <f t="shared" ref="F19:F82" si="0">((B19-F18)*(2/(14+1)))+F18</f>
        <v>48939.64251146384</v>
      </c>
      <c r="H19" s="6">
        <v>33.308420528151458</v>
      </c>
      <c r="I19" s="6">
        <v>49.806020066889637</v>
      </c>
    </row>
    <row r="20" spans="1:9" ht="18.75" customHeight="1" x14ac:dyDescent="0.25">
      <c r="A20" s="5">
        <v>42024</v>
      </c>
      <c r="B20" s="4">
        <f>VLOOKUP(A20,'Futuros Mini Ibovespa - Dados H'!A:B,2)</f>
        <v>48145</v>
      </c>
      <c r="C20" s="4">
        <f>VLOOKUP(A20,'Futuros Mini Ibovespa - Dados H'!A:C,3)</f>
        <v>48580</v>
      </c>
      <c r="D20" s="4">
        <f>VLOOKUP(A20,'Futuros Mini Ibovespa - Dados H'!A:D,4)</f>
        <v>49060</v>
      </c>
      <c r="E20" s="4">
        <f>VLOOKUP(A20,'Futuros Mini Ibovespa - Dados H'!A:E,5)</f>
        <v>47915</v>
      </c>
      <c r="F20" s="6">
        <f t="shared" si="0"/>
        <v>48833.690176601995</v>
      </c>
      <c r="H20" s="6">
        <v>35.571600481347772</v>
      </c>
      <c r="I20" s="6">
        <v>47.524475524475527</v>
      </c>
    </row>
    <row r="21" spans="1:9" ht="18.75" customHeight="1" x14ac:dyDescent="0.25">
      <c r="A21" s="5">
        <v>42025</v>
      </c>
      <c r="B21" s="4">
        <f>VLOOKUP(A21,'Futuros Mini Ibovespa - Dados H'!A:B,2)</f>
        <v>49515</v>
      </c>
      <c r="C21" s="4">
        <f>VLOOKUP(A21,'Futuros Mini Ibovespa - Dados H'!A:C,3)</f>
        <v>48450</v>
      </c>
      <c r="D21" s="4">
        <f>VLOOKUP(A21,'Futuros Mini Ibovespa - Dados H'!A:D,4)</f>
        <v>49760</v>
      </c>
      <c r="E21" s="4">
        <f>VLOOKUP(A21,'Futuros Mini Ibovespa - Dados H'!A:E,5)</f>
        <v>48285</v>
      </c>
      <c r="F21" s="6">
        <f t="shared" si="0"/>
        <v>48924.531486388398</v>
      </c>
      <c r="H21" s="6">
        <v>59.619007745446943</v>
      </c>
      <c r="I21" s="6">
        <v>46.52223489167617</v>
      </c>
    </row>
    <row r="22" spans="1:9" ht="18.75" customHeight="1" x14ac:dyDescent="0.25">
      <c r="A22" s="5">
        <v>42026</v>
      </c>
      <c r="B22" s="4">
        <f>VLOOKUP(A22,'Futuros Mini Ibovespa - Dados H'!A:B,2)</f>
        <v>49773</v>
      </c>
      <c r="C22" s="4">
        <f>VLOOKUP(A22,'Futuros Mini Ibovespa - Dados H'!A:C,3)</f>
        <v>49850</v>
      </c>
      <c r="D22" s="4">
        <f>VLOOKUP(A22,'Futuros Mini Ibovespa - Dados H'!A:D,4)</f>
        <v>50700</v>
      </c>
      <c r="E22" s="4">
        <f>VLOOKUP(A22,'Futuros Mini Ibovespa - Dados H'!A:E,5)</f>
        <v>49570</v>
      </c>
      <c r="F22" s="6">
        <f t="shared" si="0"/>
        <v>49037.660621536612</v>
      </c>
      <c r="H22" s="6">
        <v>64.306418219461705</v>
      </c>
      <c r="I22" s="6">
        <v>45.290172061825608</v>
      </c>
    </row>
    <row r="23" spans="1:9" ht="18.75" customHeight="1" x14ac:dyDescent="0.25">
      <c r="A23" s="5">
        <v>42027</v>
      </c>
      <c r="B23" s="4">
        <f>VLOOKUP(A23,'Futuros Mini Ibovespa - Dados H'!A:B,2)</f>
        <v>48865</v>
      </c>
      <c r="C23" s="4">
        <f>VLOOKUP(A23,'Futuros Mini Ibovespa - Dados H'!A:C,3)</f>
        <v>49685</v>
      </c>
      <c r="D23" s="4">
        <f>VLOOKUP(A23,'Futuros Mini Ibovespa - Dados H'!A:D,4)</f>
        <v>49845</v>
      </c>
      <c r="E23" s="4">
        <f>VLOOKUP(A23,'Futuros Mini Ibovespa - Dados H'!A:E,5)</f>
        <v>48750</v>
      </c>
      <c r="F23" s="6">
        <f t="shared" si="0"/>
        <v>49014.639205331732</v>
      </c>
      <c r="H23" s="6">
        <v>57.148114075436972</v>
      </c>
      <c r="I23" s="6">
        <v>46.420564937976387</v>
      </c>
    </row>
    <row r="24" spans="1:9" ht="18.75" customHeight="1" x14ac:dyDescent="0.25">
      <c r="A24" s="5">
        <v>42028</v>
      </c>
      <c r="B24" s="4">
        <f>VLOOKUP(A24,'Futuros Mini Ibovespa - Dados H'!A:B,2)</f>
        <v>48865</v>
      </c>
      <c r="C24" s="4">
        <f>VLOOKUP(A24,'Futuros Mini Ibovespa - Dados H'!A:C,3)</f>
        <v>49685</v>
      </c>
      <c r="D24" s="4">
        <f>VLOOKUP(A24,'Futuros Mini Ibovespa - Dados H'!A:D,4)</f>
        <v>49845</v>
      </c>
      <c r="E24" s="4">
        <f>VLOOKUP(A24,'Futuros Mini Ibovespa - Dados H'!A:E,5)</f>
        <v>48750</v>
      </c>
      <c r="F24" s="6">
        <f t="shared" si="0"/>
        <v>48994.687311287504</v>
      </c>
      <c r="H24" s="6">
        <v>53.270465489566611</v>
      </c>
      <c r="I24" s="6">
        <v>46.420564937976387</v>
      </c>
    </row>
    <row r="25" spans="1:9" ht="18.75" customHeight="1" x14ac:dyDescent="0.25">
      <c r="A25" s="5">
        <v>42029</v>
      </c>
      <c r="B25" s="4">
        <f>VLOOKUP(A25,'Futuros Mini Ibovespa - Dados H'!A:B,2)</f>
        <v>48780</v>
      </c>
      <c r="C25" s="4">
        <f>VLOOKUP(A25,'Futuros Mini Ibovespa - Dados H'!A:C,3)</f>
        <v>48780</v>
      </c>
      <c r="D25" s="4">
        <f>VLOOKUP(A25,'Futuros Mini Ibovespa - Dados H'!A:D,4)</f>
        <v>48780</v>
      </c>
      <c r="E25" s="4">
        <f>VLOOKUP(A25,'Futuros Mini Ibovespa - Dados H'!A:E,5)</f>
        <v>48780</v>
      </c>
      <c r="F25" s="6">
        <f t="shared" si="0"/>
        <v>48966.062336449169</v>
      </c>
      <c r="H25" s="6">
        <v>42.290222328472389</v>
      </c>
      <c r="I25" s="6">
        <v>45.83825265643447</v>
      </c>
    </row>
    <row r="26" spans="1:9" ht="18.75" customHeight="1" x14ac:dyDescent="0.25">
      <c r="A26" s="5">
        <v>42030</v>
      </c>
      <c r="B26" s="4">
        <f>VLOOKUP(A26,'Futuros Mini Ibovespa - Dados H'!A:B,2)</f>
        <v>48811</v>
      </c>
      <c r="C26" s="4">
        <f>VLOOKUP(A26,'Futuros Mini Ibovespa - Dados H'!A:C,3)</f>
        <v>48460</v>
      </c>
      <c r="D26" s="4">
        <f>VLOOKUP(A26,'Futuros Mini Ibovespa - Dados H'!A:D,4)</f>
        <v>48980</v>
      </c>
      <c r="E26" s="4">
        <f>VLOOKUP(A26,'Futuros Mini Ibovespa - Dados H'!A:E,5)</f>
        <v>48175</v>
      </c>
      <c r="F26" s="6">
        <f t="shared" si="0"/>
        <v>48945.387358255946</v>
      </c>
      <c r="H26" s="6">
        <v>44.128462858543763</v>
      </c>
      <c r="I26" s="6">
        <v>51.774220168344613</v>
      </c>
    </row>
    <row r="27" spans="1:9" ht="18.75" customHeight="1" x14ac:dyDescent="0.25">
      <c r="A27" s="5">
        <v>42031</v>
      </c>
      <c r="B27" s="4">
        <f>VLOOKUP(A27,'Futuros Mini Ibovespa - Dados H'!A:B,2)</f>
        <v>48829</v>
      </c>
      <c r="C27" s="4">
        <f>VLOOKUP(A27,'Futuros Mini Ibovespa - Dados H'!A:C,3)</f>
        <v>48300</v>
      </c>
      <c r="D27" s="4">
        <f>VLOOKUP(A27,'Futuros Mini Ibovespa - Dados H'!A:D,4)</f>
        <v>49155</v>
      </c>
      <c r="E27" s="4">
        <f>VLOOKUP(A27,'Futuros Mini Ibovespa - Dados H'!A:E,5)</f>
        <v>47560</v>
      </c>
      <c r="F27" s="6">
        <f t="shared" si="0"/>
        <v>48929.869043821818</v>
      </c>
      <c r="H27" s="6">
        <v>44.373932145472303</v>
      </c>
      <c r="I27" s="6">
        <v>53.729564032697553</v>
      </c>
    </row>
    <row r="28" spans="1:9" ht="18.75" customHeight="1" x14ac:dyDescent="0.25">
      <c r="A28" s="5">
        <v>42032</v>
      </c>
      <c r="B28" s="4">
        <f>VLOOKUP(A28,'Futuros Mini Ibovespa - Dados H'!A:B,2)</f>
        <v>47948</v>
      </c>
      <c r="C28" s="4">
        <f>VLOOKUP(A28,'Futuros Mini Ibovespa - Dados H'!A:C,3)</f>
        <v>48180</v>
      </c>
      <c r="D28" s="4">
        <f>VLOOKUP(A28,'Futuros Mini Ibovespa - Dados H'!A:D,4)</f>
        <v>48470</v>
      </c>
      <c r="E28" s="4">
        <f>VLOOKUP(A28,'Futuros Mini Ibovespa - Dados H'!A:E,5)</f>
        <v>47725</v>
      </c>
      <c r="F28" s="6">
        <f t="shared" si="0"/>
        <v>48798.953171312241</v>
      </c>
      <c r="H28" s="6">
        <v>49.241603466955581</v>
      </c>
      <c r="I28" s="6">
        <v>48.914728682170541</v>
      </c>
    </row>
    <row r="29" spans="1:9" ht="18.75" customHeight="1" x14ac:dyDescent="0.25">
      <c r="A29" s="5">
        <v>42033</v>
      </c>
      <c r="B29" s="4">
        <f>VLOOKUP(A29,'Futuros Mini Ibovespa - Dados H'!A:B,2)</f>
        <v>47911</v>
      </c>
      <c r="C29" s="4">
        <f>VLOOKUP(A29,'Futuros Mini Ibovespa - Dados H'!A:C,3)</f>
        <v>47700</v>
      </c>
      <c r="D29" s="4">
        <f>VLOOKUP(A29,'Futuros Mini Ibovespa - Dados H'!A:D,4)</f>
        <v>48140</v>
      </c>
      <c r="E29" s="4">
        <f>VLOOKUP(A29,'Futuros Mini Ibovespa - Dados H'!A:E,5)</f>
        <v>47160</v>
      </c>
      <c r="F29" s="6">
        <f t="shared" si="0"/>
        <v>48680.559415137279</v>
      </c>
      <c r="H29" s="6">
        <v>46.739130434782602</v>
      </c>
      <c r="I29" s="6">
        <v>44.797879390324717</v>
      </c>
    </row>
    <row r="30" spans="1:9" ht="18.75" customHeight="1" x14ac:dyDescent="0.25">
      <c r="A30" s="5">
        <v>42034</v>
      </c>
      <c r="B30" s="4">
        <f>VLOOKUP(A30,'Futuros Mini Ibovespa - Dados H'!A:B,2)</f>
        <v>47125</v>
      </c>
      <c r="C30" s="4">
        <f>VLOOKUP(A30,'Futuros Mini Ibovespa - Dados H'!A:C,3)</f>
        <v>47535</v>
      </c>
      <c r="D30" s="4">
        <f>VLOOKUP(A30,'Futuros Mini Ibovespa - Dados H'!A:D,4)</f>
        <v>47600</v>
      </c>
      <c r="E30" s="4">
        <f>VLOOKUP(A30,'Futuros Mini Ibovespa - Dados H'!A:E,5)</f>
        <v>46480</v>
      </c>
      <c r="F30" s="6">
        <f t="shared" si="0"/>
        <v>48473.151493118974</v>
      </c>
      <c r="H30" s="6">
        <v>10.219707057256979</v>
      </c>
      <c r="I30" s="6">
        <v>30.6266846361186</v>
      </c>
    </row>
    <row r="31" spans="1:9" ht="18.75" customHeight="1" x14ac:dyDescent="0.25">
      <c r="A31" s="5">
        <v>42035</v>
      </c>
      <c r="B31" s="4">
        <f>VLOOKUP(A31,'Futuros Mini Ibovespa - Dados H'!A:B,2)</f>
        <v>47125</v>
      </c>
      <c r="C31" s="4">
        <f>VLOOKUP(A31,'Futuros Mini Ibovespa - Dados H'!A:C,3)</f>
        <v>47535</v>
      </c>
      <c r="D31" s="4">
        <f>VLOOKUP(A31,'Futuros Mini Ibovespa - Dados H'!A:D,4)</f>
        <v>47600</v>
      </c>
      <c r="E31" s="4">
        <f>VLOOKUP(A31,'Futuros Mini Ibovespa - Dados H'!A:E,5)</f>
        <v>46480</v>
      </c>
      <c r="F31" s="6">
        <f t="shared" si="0"/>
        <v>48293.397960703114</v>
      </c>
      <c r="H31" s="6">
        <v>1.7844136926438381</v>
      </c>
      <c r="I31" s="6">
        <v>31.33942423720049</v>
      </c>
    </row>
    <row r="32" spans="1:9" ht="18.75" customHeight="1" x14ac:dyDescent="0.25">
      <c r="A32" s="5">
        <v>42036</v>
      </c>
      <c r="B32" s="4">
        <f>VLOOKUP(A32,'Futuros Mini Ibovespa - Dados H'!A:B,2)</f>
        <v>47125</v>
      </c>
      <c r="C32" s="4">
        <f>VLOOKUP(A32,'Futuros Mini Ibovespa - Dados H'!A:C,3)</f>
        <v>47535</v>
      </c>
      <c r="D32" s="4">
        <f>VLOOKUP(A32,'Futuros Mini Ibovespa - Dados H'!A:D,4)</f>
        <v>47600</v>
      </c>
      <c r="E32" s="4">
        <f>VLOOKUP(A32,'Futuros Mini Ibovespa - Dados H'!A:E,5)</f>
        <v>46480</v>
      </c>
      <c r="F32" s="6">
        <f t="shared" si="0"/>
        <v>48137.611565942701</v>
      </c>
      <c r="H32" s="6">
        <v>2.665941240478773</v>
      </c>
      <c r="I32" s="6">
        <v>31.33942423720049</v>
      </c>
    </row>
    <row r="33" spans="1:9" ht="18.75" customHeight="1" x14ac:dyDescent="0.25">
      <c r="A33" s="5">
        <v>42037</v>
      </c>
      <c r="B33" s="4">
        <f>VLOOKUP(A33,'Futuros Mini Ibovespa - Dados H'!A:B,2)</f>
        <v>47718</v>
      </c>
      <c r="C33" s="4">
        <f>VLOOKUP(A33,'Futuros Mini Ibovespa - Dados H'!A:C,3)</f>
        <v>47030</v>
      </c>
      <c r="D33" s="4">
        <f>VLOOKUP(A33,'Futuros Mini Ibovespa - Dados H'!A:D,4)</f>
        <v>48060</v>
      </c>
      <c r="E33" s="4">
        <f>VLOOKUP(A33,'Futuros Mini Ibovespa - Dados H'!A:E,5)</f>
        <v>46910</v>
      </c>
      <c r="F33" s="6">
        <f t="shared" si="0"/>
        <v>48081.663357150341</v>
      </c>
      <c r="H33" s="6">
        <v>26.408885232414629</v>
      </c>
      <c r="I33" s="6">
        <v>47.200469851213782</v>
      </c>
    </row>
    <row r="34" spans="1:9" ht="18.75" customHeight="1" x14ac:dyDescent="0.25">
      <c r="A34" s="5">
        <v>42038</v>
      </c>
      <c r="B34" s="4">
        <f>VLOOKUP(A34,'Futuros Mini Ibovespa - Dados H'!A:B,2)</f>
        <v>49090</v>
      </c>
      <c r="C34" s="4">
        <f>VLOOKUP(A34,'Futuros Mini Ibovespa - Dados H'!A:C,3)</f>
        <v>48455</v>
      </c>
      <c r="D34" s="4">
        <f>VLOOKUP(A34,'Futuros Mini Ibovespa - Dados H'!A:D,4)</f>
        <v>49195</v>
      </c>
      <c r="E34" s="4">
        <f>VLOOKUP(A34,'Futuros Mini Ibovespa - Dados H'!A:E,5)</f>
        <v>48385</v>
      </c>
      <c r="F34" s="6">
        <f t="shared" si="0"/>
        <v>48216.108242863629</v>
      </c>
      <c r="H34" s="6">
        <v>54.168908015061859</v>
      </c>
      <c r="I34" s="6">
        <v>57.453857075248457</v>
      </c>
    </row>
    <row r="35" spans="1:9" ht="18.75" customHeight="1" x14ac:dyDescent="0.25">
      <c r="A35" s="5">
        <v>42039</v>
      </c>
      <c r="B35" s="4">
        <f>VLOOKUP(A35,'Futuros Mini Ibovespa - Dados H'!A:B,2)</f>
        <v>49355</v>
      </c>
      <c r="C35" s="4">
        <f>VLOOKUP(A35,'Futuros Mini Ibovespa - Dados H'!A:C,3)</f>
        <v>49000</v>
      </c>
      <c r="D35" s="4">
        <f>VLOOKUP(A35,'Futuros Mini Ibovespa - Dados H'!A:D,4)</f>
        <v>49885</v>
      </c>
      <c r="E35" s="4">
        <f>VLOOKUP(A35,'Futuros Mini Ibovespa - Dados H'!A:E,5)</f>
        <v>48310</v>
      </c>
      <c r="F35" s="6">
        <f t="shared" si="0"/>
        <v>48367.960477148481</v>
      </c>
      <c r="H35" s="6">
        <v>56.882591093117412</v>
      </c>
      <c r="I35" s="6">
        <v>48.471532288880397</v>
      </c>
    </row>
    <row r="36" spans="1:9" ht="18.75" customHeight="1" x14ac:dyDescent="0.25">
      <c r="A36" s="5">
        <v>42040</v>
      </c>
      <c r="B36" s="4">
        <f>VLOOKUP(A36,'Futuros Mini Ibovespa - Dados H'!A:B,2)</f>
        <v>49347</v>
      </c>
      <c r="C36" s="4">
        <f>VLOOKUP(A36,'Futuros Mini Ibovespa - Dados H'!A:C,3)</f>
        <v>49375</v>
      </c>
      <c r="D36" s="4">
        <f>VLOOKUP(A36,'Futuros Mini Ibovespa - Dados H'!A:D,4)</f>
        <v>49950</v>
      </c>
      <c r="E36" s="4">
        <f>VLOOKUP(A36,'Futuros Mini Ibovespa - Dados H'!A:E,5)</f>
        <v>49040</v>
      </c>
      <c r="F36" s="6">
        <f t="shared" si="0"/>
        <v>48498.499080195354</v>
      </c>
      <c r="H36" s="6">
        <v>56.570268899036023</v>
      </c>
      <c r="I36" s="6">
        <v>45.726324237560192</v>
      </c>
    </row>
    <row r="37" spans="1:9" ht="18.75" customHeight="1" x14ac:dyDescent="0.25">
      <c r="A37" s="5">
        <v>42041</v>
      </c>
      <c r="B37" s="4">
        <f>VLOOKUP(A37,'Futuros Mini Ibovespa - Dados H'!A:B,2)</f>
        <v>48831</v>
      </c>
      <c r="C37" s="4">
        <f>VLOOKUP(A37,'Futuros Mini Ibovespa - Dados H'!A:C,3)</f>
        <v>49260</v>
      </c>
      <c r="D37" s="4">
        <f>VLOOKUP(A37,'Futuros Mini Ibovespa - Dados H'!A:D,4)</f>
        <v>49450</v>
      </c>
      <c r="E37" s="4">
        <f>VLOOKUP(A37,'Futuros Mini Ibovespa - Dados H'!A:E,5)</f>
        <v>48250</v>
      </c>
      <c r="F37" s="6">
        <f t="shared" si="0"/>
        <v>48542.832536169306</v>
      </c>
      <c r="H37" s="6">
        <v>62.342745317305003</v>
      </c>
      <c r="I37" s="6">
        <v>49.629790940766547</v>
      </c>
    </row>
    <row r="38" spans="1:9" ht="18.75" customHeight="1" x14ac:dyDescent="0.25">
      <c r="A38" s="5">
        <v>42042</v>
      </c>
      <c r="B38" s="4">
        <f>VLOOKUP(A38,'Futuros Mini Ibovespa - Dados H'!A:B,2)</f>
        <v>48831</v>
      </c>
      <c r="C38" s="4">
        <f>VLOOKUP(A38,'Futuros Mini Ibovespa - Dados H'!A:C,3)</f>
        <v>49260</v>
      </c>
      <c r="D38" s="4">
        <f>VLOOKUP(A38,'Futuros Mini Ibovespa - Dados H'!A:D,4)</f>
        <v>49450</v>
      </c>
      <c r="E38" s="4">
        <f>VLOOKUP(A38,'Futuros Mini Ibovespa - Dados H'!A:E,5)</f>
        <v>48250</v>
      </c>
      <c r="F38" s="6">
        <f t="shared" si="0"/>
        <v>48581.254864680064</v>
      </c>
      <c r="H38" s="6">
        <v>62.994350282485883</v>
      </c>
      <c r="I38" s="6">
        <v>49.629790940766547</v>
      </c>
    </row>
    <row r="39" spans="1:9" ht="18.75" customHeight="1" x14ac:dyDescent="0.25">
      <c r="A39" s="5">
        <v>42043</v>
      </c>
      <c r="B39" s="4">
        <f>VLOOKUP(A39,'Futuros Mini Ibovespa - Dados H'!A:B,2)</f>
        <v>48831</v>
      </c>
      <c r="C39" s="4">
        <f>VLOOKUP(A39,'Futuros Mini Ibovespa - Dados H'!A:C,3)</f>
        <v>49260</v>
      </c>
      <c r="D39" s="4">
        <f>VLOOKUP(A39,'Futuros Mini Ibovespa - Dados H'!A:D,4)</f>
        <v>49450</v>
      </c>
      <c r="E39" s="4">
        <f>VLOOKUP(A39,'Futuros Mini Ibovespa - Dados H'!A:E,5)</f>
        <v>48250</v>
      </c>
      <c r="F39" s="6">
        <f t="shared" si="0"/>
        <v>48614.554216056058</v>
      </c>
      <c r="H39" s="6">
        <v>80.973129992737839</v>
      </c>
      <c r="I39" s="6">
        <v>50.565786554248952</v>
      </c>
    </row>
    <row r="40" spans="1:9" ht="18.75" customHeight="1" x14ac:dyDescent="0.25">
      <c r="A40" s="5">
        <v>42044</v>
      </c>
      <c r="B40" s="4">
        <f>VLOOKUP(A40,'Futuros Mini Ibovespa - Dados H'!A:B,2)</f>
        <v>49452</v>
      </c>
      <c r="C40" s="4">
        <f>VLOOKUP(A40,'Futuros Mini Ibovespa - Dados H'!A:C,3)</f>
        <v>48480</v>
      </c>
      <c r="D40" s="4">
        <f>VLOOKUP(A40,'Futuros Mini Ibovespa - Dados H'!A:D,4)</f>
        <v>49755</v>
      </c>
      <c r="E40" s="4">
        <f>VLOOKUP(A40,'Futuros Mini Ibovespa - Dados H'!A:E,5)</f>
        <v>48275</v>
      </c>
      <c r="F40" s="6">
        <f t="shared" si="0"/>
        <v>48726.213653915249</v>
      </c>
      <c r="H40" s="6">
        <v>84.474074074074068</v>
      </c>
      <c r="I40" s="6">
        <v>56.288012556405732</v>
      </c>
    </row>
    <row r="41" spans="1:9" ht="18.75" customHeight="1" x14ac:dyDescent="0.25">
      <c r="A41" s="5">
        <v>42045</v>
      </c>
      <c r="B41" s="4">
        <f>VLOOKUP(A41,'Futuros Mini Ibovespa - Dados H'!A:B,2)</f>
        <v>48588</v>
      </c>
      <c r="C41" s="4">
        <f>VLOOKUP(A41,'Futuros Mini Ibovespa - Dados H'!A:C,3)</f>
        <v>49710</v>
      </c>
      <c r="D41" s="4">
        <f>VLOOKUP(A41,'Futuros Mini Ibovespa - Dados H'!A:D,4)</f>
        <v>49875</v>
      </c>
      <c r="E41" s="4">
        <f>VLOOKUP(A41,'Futuros Mini Ibovespa - Dados H'!A:E,5)</f>
        <v>48530</v>
      </c>
      <c r="F41" s="6">
        <f t="shared" si="0"/>
        <v>48707.78516672655</v>
      </c>
      <c r="H41" s="6">
        <v>67.256428402925224</v>
      </c>
      <c r="I41" s="6">
        <v>47.972404509506987</v>
      </c>
    </row>
    <row r="42" spans="1:9" ht="18.75" customHeight="1" x14ac:dyDescent="0.25">
      <c r="A42" s="5">
        <v>42046</v>
      </c>
      <c r="B42" s="4">
        <f>VLOOKUP(A42,'Futuros Mini Ibovespa - Dados H'!A:B,2)</f>
        <v>48323</v>
      </c>
      <c r="C42" s="4">
        <f>VLOOKUP(A42,'Futuros Mini Ibovespa - Dados H'!A:C,3)</f>
        <v>48440</v>
      </c>
      <c r="D42" s="4">
        <f>VLOOKUP(A42,'Futuros Mini Ibovespa - Dados H'!A:D,4)</f>
        <v>48790</v>
      </c>
      <c r="E42" s="4">
        <f>VLOOKUP(A42,'Futuros Mini Ibovespa - Dados H'!A:E,5)</f>
        <v>47840</v>
      </c>
      <c r="F42" s="6">
        <f t="shared" si="0"/>
        <v>48656.480477829675</v>
      </c>
      <c r="H42" s="6">
        <v>57.734594732804908</v>
      </c>
      <c r="I42" s="6">
        <v>53.519804768162203</v>
      </c>
    </row>
    <row r="43" spans="1:9" ht="18.75" customHeight="1" x14ac:dyDescent="0.25">
      <c r="A43" s="5">
        <v>42047</v>
      </c>
      <c r="B43" s="4">
        <f>VLOOKUP(A43,'Futuros Mini Ibovespa - Dados H'!A:B,2)</f>
        <v>49499</v>
      </c>
      <c r="C43" s="4">
        <f>VLOOKUP(A43,'Futuros Mini Ibovespa - Dados H'!A:C,3)</f>
        <v>49000</v>
      </c>
      <c r="D43" s="4">
        <f>VLOOKUP(A43,'Futuros Mini Ibovespa - Dados H'!A:D,4)</f>
        <v>49750</v>
      </c>
      <c r="E43" s="4">
        <f>VLOOKUP(A43,'Futuros Mini Ibovespa - Dados H'!A:E,5)</f>
        <v>48870</v>
      </c>
      <c r="F43" s="6">
        <f t="shared" si="0"/>
        <v>48768.81641411905</v>
      </c>
      <c r="H43" s="6">
        <v>55.504710632570657</v>
      </c>
      <c r="I43" s="6">
        <v>62.279616455304669</v>
      </c>
    </row>
    <row r="44" spans="1:9" ht="18.75" customHeight="1" x14ac:dyDescent="0.25">
      <c r="A44" s="5">
        <v>42048</v>
      </c>
      <c r="B44" s="4">
        <f>VLOOKUP(A44,'Futuros Mini Ibovespa - Dados H'!A:B,2)</f>
        <v>50698</v>
      </c>
      <c r="C44" s="4">
        <f>VLOOKUP(A44,'Futuros Mini Ibovespa - Dados H'!A:C,3)</f>
        <v>49760</v>
      </c>
      <c r="D44" s="4">
        <f>VLOOKUP(A44,'Futuros Mini Ibovespa - Dados H'!A:D,4)</f>
        <v>50915</v>
      </c>
      <c r="E44" s="4">
        <f>VLOOKUP(A44,'Futuros Mini Ibovespa - Dados H'!A:E,5)</f>
        <v>49760</v>
      </c>
      <c r="F44" s="6">
        <f t="shared" si="0"/>
        <v>49026.04089223651</v>
      </c>
      <c r="H44" s="6">
        <v>64.443966444396651</v>
      </c>
      <c r="I44" s="6">
        <v>75.970344526820753</v>
      </c>
    </row>
    <row r="45" spans="1:9" ht="18.75" customHeight="1" x14ac:dyDescent="0.25">
      <c r="A45" s="5">
        <v>42049</v>
      </c>
      <c r="B45" s="4">
        <f>VLOOKUP(A45,'Futuros Mini Ibovespa - Dados H'!A:B,2)</f>
        <v>50698</v>
      </c>
      <c r="C45" s="4">
        <f>VLOOKUP(A45,'Futuros Mini Ibovespa - Dados H'!A:C,3)</f>
        <v>49760</v>
      </c>
      <c r="D45" s="4">
        <f>VLOOKUP(A45,'Futuros Mini Ibovespa - Dados H'!A:D,4)</f>
        <v>50915</v>
      </c>
      <c r="E45" s="4">
        <f>VLOOKUP(A45,'Futuros Mini Ibovespa - Dados H'!A:E,5)</f>
        <v>49760</v>
      </c>
      <c r="F45" s="6">
        <f t="shared" si="0"/>
        <v>49248.968773271641</v>
      </c>
      <c r="H45" s="6">
        <v>64.555052790346906</v>
      </c>
      <c r="I45" s="6">
        <v>75.970344526820753</v>
      </c>
    </row>
    <row r="46" spans="1:9" ht="18.75" customHeight="1" x14ac:dyDescent="0.25">
      <c r="A46" s="5">
        <v>42050</v>
      </c>
      <c r="B46" s="4">
        <f>VLOOKUP(A46,'Futuros Mini Ibovespa - Dados H'!A:B,2)</f>
        <v>50698</v>
      </c>
      <c r="C46" s="4">
        <f>VLOOKUP(A46,'Futuros Mini Ibovespa - Dados H'!A:C,3)</f>
        <v>49760</v>
      </c>
      <c r="D46" s="4">
        <f>VLOOKUP(A46,'Futuros Mini Ibovespa - Dados H'!A:D,4)</f>
        <v>50915</v>
      </c>
      <c r="E46" s="4">
        <f>VLOOKUP(A46,'Futuros Mini Ibovespa - Dados H'!A:E,5)</f>
        <v>49760</v>
      </c>
      <c r="F46" s="6">
        <f t="shared" si="0"/>
        <v>49442.172936835421</v>
      </c>
      <c r="H46" s="6">
        <v>72.630303030303025</v>
      </c>
      <c r="I46" s="6">
        <v>75.970344526820753</v>
      </c>
    </row>
    <row r="47" spans="1:9" ht="18.75" customHeight="1" x14ac:dyDescent="0.25">
      <c r="A47" s="5">
        <v>42051</v>
      </c>
      <c r="B47" s="4">
        <f>VLOOKUP(A47,'Futuros Mini Ibovespa - Dados H'!A:B,2)</f>
        <v>50995</v>
      </c>
      <c r="C47" s="4">
        <f>VLOOKUP(A47,'Futuros Mini Ibovespa - Dados H'!A:C,3)</f>
        <v>50995</v>
      </c>
      <c r="D47" s="4">
        <f>VLOOKUP(A47,'Futuros Mini Ibovespa - Dados H'!A:D,4)</f>
        <v>50995</v>
      </c>
      <c r="E47" s="4">
        <f>VLOOKUP(A47,'Futuros Mini Ibovespa - Dados H'!A:E,5)</f>
        <v>50995</v>
      </c>
      <c r="F47" s="6">
        <f t="shared" si="0"/>
        <v>49649.216545257368</v>
      </c>
      <c r="H47" s="6">
        <v>74.468566259611038</v>
      </c>
      <c r="I47" s="6">
        <v>74.889867841409696</v>
      </c>
    </row>
    <row r="48" spans="1:9" ht="18.75" customHeight="1" x14ac:dyDescent="0.25">
      <c r="A48" s="5">
        <v>42052</v>
      </c>
      <c r="B48" s="4">
        <f>VLOOKUP(A48,'Futuros Mini Ibovespa - Dados H'!A:B,2)</f>
        <v>50995</v>
      </c>
      <c r="C48" s="4">
        <f>VLOOKUP(A48,'Futuros Mini Ibovespa - Dados H'!A:C,3)</f>
        <v>50995</v>
      </c>
      <c r="D48" s="4">
        <f>VLOOKUP(A48,'Futuros Mini Ibovespa - Dados H'!A:D,4)</f>
        <v>50995</v>
      </c>
      <c r="E48" s="4">
        <f>VLOOKUP(A48,'Futuros Mini Ibovespa - Dados H'!A:E,5)</f>
        <v>50995</v>
      </c>
      <c r="F48" s="6">
        <f t="shared" si="0"/>
        <v>49828.654339223052</v>
      </c>
      <c r="H48" s="6">
        <v>74.468566259611038</v>
      </c>
      <c r="I48" s="6">
        <v>68.278641335636152</v>
      </c>
    </row>
    <row r="49" spans="1:9" ht="18.75" customHeight="1" x14ac:dyDescent="0.25">
      <c r="A49" s="5">
        <v>42053</v>
      </c>
      <c r="B49" s="4">
        <f>VLOOKUP(A49,'Futuros Mini Ibovespa - Dados H'!A:B,2)</f>
        <v>51502</v>
      </c>
      <c r="C49" s="4">
        <f>VLOOKUP(A49,'Futuros Mini Ibovespa - Dados H'!A:C,3)</f>
        <v>51070</v>
      </c>
      <c r="D49" s="4">
        <f>VLOOKUP(A49,'Futuros Mini Ibovespa - Dados H'!A:D,4)</f>
        <v>51935</v>
      </c>
      <c r="E49" s="4">
        <f>VLOOKUP(A49,'Futuros Mini Ibovespa - Dados H'!A:E,5)</f>
        <v>51000</v>
      </c>
      <c r="F49" s="6">
        <f t="shared" si="0"/>
        <v>50051.767093993309</v>
      </c>
      <c r="H49" s="6">
        <v>73.792943361188492</v>
      </c>
      <c r="I49" s="6">
        <v>69.686411149825787</v>
      </c>
    </row>
    <row r="50" spans="1:9" ht="18.75" customHeight="1" x14ac:dyDescent="0.25">
      <c r="A50" s="5">
        <v>42054</v>
      </c>
      <c r="B50" s="4">
        <f>VLOOKUP(A50,'Futuros Mini Ibovespa - Dados H'!A:B,2)</f>
        <v>52132</v>
      </c>
      <c r="C50" s="4">
        <f>VLOOKUP(A50,'Futuros Mini Ibovespa - Dados H'!A:C,3)</f>
        <v>51980</v>
      </c>
      <c r="D50" s="4">
        <f>VLOOKUP(A50,'Futuros Mini Ibovespa - Dados H'!A:D,4)</f>
        <v>52475</v>
      </c>
      <c r="E50" s="4">
        <f>VLOOKUP(A50,'Futuros Mini Ibovespa - Dados H'!A:E,5)</f>
        <v>51620</v>
      </c>
      <c r="F50" s="6">
        <f t="shared" si="0"/>
        <v>50329.13148146087</v>
      </c>
      <c r="H50" s="6">
        <v>93.495336278841435</v>
      </c>
      <c r="I50" s="6">
        <v>72.921810699588477</v>
      </c>
    </row>
    <row r="51" spans="1:9" ht="18.75" customHeight="1" x14ac:dyDescent="0.25">
      <c r="A51" s="5">
        <v>42055</v>
      </c>
      <c r="B51" s="4">
        <f>VLOOKUP(A51,'Futuros Mini Ibovespa - Dados H'!A:B,2)</f>
        <v>52147</v>
      </c>
      <c r="C51" s="4">
        <f>VLOOKUP(A51,'Futuros Mini Ibovespa - Dados H'!A:C,3)</f>
        <v>52000</v>
      </c>
      <c r="D51" s="4">
        <f>VLOOKUP(A51,'Futuros Mini Ibovespa - Dados H'!A:D,4)</f>
        <v>52300</v>
      </c>
      <c r="E51" s="4">
        <f>VLOOKUP(A51,'Futuros Mini Ibovespa - Dados H'!A:E,5)</f>
        <v>51430</v>
      </c>
      <c r="F51" s="6">
        <f t="shared" si="0"/>
        <v>50571.513950599423</v>
      </c>
      <c r="H51" s="6">
        <v>100</v>
      </c>
      <c r="I51" s="6">
        <v>79.745245783997134</v>
      </c>
    </row>
    <row r="52" spans="1:9" ht="18.75" customHeight="1" x14ac:dyDescent="0.25">
      <c r="A52" s="5">
        <v>42056</v>
      </c>
      <c r="B52" s="4">
        <f>VLOOKUP(A52,'Futuros Mini Ibovespa - Dados H'!A:B,2)</f>
        <v>52040</v>
      </c>
      <c r="C52" s="4">
        <f>VLOOKUP(A52,'Futuros Mini Ibovespa - Dados H'!A:C,3)</f>
        <v>52040</v>
      </c>
      <c r="D52" s="4">
        <f>VLOOKUP(A52,'Futuros Mini Ibovespa - Dados H'!A:D,4)</f>
        <v>52040</v>
      </c>
      <c r="E52" s="4">
        <f>VLOOKUP(A52,'Futuros Mini Ibovespa - Dados H'!A:E,5)</f>
        <v>52040</v>
      </c>
      <c r="F52" s="6">
        <f t="shared" si="0"/>
        <v>50767.312090519503</v>
      </c>
      <c r="H52" s="6">
        <v>96.116152450090738</v>
      </c>
      <c r="I52" s="6">
        <v>78.243267030452387</v>
      </c>
    </row>
    <row r="53" spans="1:9" ht="18.75" customHeight="1" x14ac:dyDescent="0.25">
      <c r="A53" s="5">
        <v>42057</v>
      </c>
      <c r="B53" s="4">
        <f>VLOOKUP(A53,'Futuros Mini Ibovespa - Dados H'!A:B,2)</f>
        <v>52040</v>
      </c>
      <c r="C53" s="4">
        <f>VLOOKUP(A53,'Futuros Mini Ibovespa - Dados H'!A:C,3)</f>
        <v>52040</v>
      </c>
      <c r="D53" s="4">
        <f>VLOOKUP(A53,'Futuros Mini Ibovespa - Dados H'!A:D,4)</f>
        <v>52040</v>
      </c>
      <c r="E53" s="4">
        <f>VLOOKUP(A53,'Futuros Mini Ibovespa - Dados H'!A:E,5)</f>
        <v>52040</v>
      </c>
      <c r="F53" s="6">
        <f t="shared" si="0"/>
        <v>50937.003811783572</v>
      </c>
      <c r="H53" s="6">
        <v>93.123393316195376</v>
      </c>
      <c r="I53" s="6">
        <v>78.243267030452387</v>
      </c>
    </row>
    <row r="54" spans="1:9" ht="18.75" customHeight="1" x14ac:dyDescent="0.25">
      <c r="A54" s="5">
        <v>42058</v>
      </c>
      <c r="B54" s="4">
        <f>VLOOKUP(A54,'Futuros Mini Ibovespa - Dados H'!A:B,2)</f>
        <v>52030</v>
      </c>
      <c r="C54" s="4">
        <f>VLOOKUP(A54,'Futuros Mini Ibovespa - Dados H'!A:C,3)</f>
        <v>51955</v>
      </c>
      <c r="D54" s="4">
        <f>VLOOKUP(A54,'Futuros Mini Ibovespa - Dados H'!A:D,4)</f>
        <v>52525</v>
      </c>
      <c r="E54" s="4">
        <f>VLOOKUP(A54,'Futuros Mini Ibovespa - Dados H'!A:E,5)</f>
        <v>51640</v>
      </c>
      <c r="F54" s="6">
        <f t="shared" si="0"/>
        <v>51082.736636879097</v>
      </c>
      <c r="H54" s="6">
        <v>92.52873563218391</v>
      </c>
      <c r="I54" s="6">
        <v>75.424063116370803</v>
      </c>
    </row>
    <row r="55" spans="1:9" ht="18.75" customHeight="1" x14ac:dyDescent="0.25">
      <c r="A55" s="5">
        <v>42059</v>
      </c>
      <c r="B55" s="4">
        <f>VLOOKUP(A55,'Futuros Mini Ibovespa - Dados H'!A:B,2)</f>
        <v>52623</v>
      </c>
      <c r="C55" s="4">
        <f>VLOOKUP(A55,'Futuros Mini Ibovespa - Dados H'!A:C,3)</f>
        <v>51840</v>
      </c>
      <c r="D55" s="4">
        <f>VLOOKUP(A55,'Futuros Mini Ibovespa - Dados H'!A:D,4)</f>
        <v>52780</v>
      </c>
      <c r="E55" s="4">
        <f>VLOOKUP(A55,'Futuros Mini Ibovespa - Dados H'!A:E,5)</f>
        <v>51565</v>
      </c>
      <c r="F55" s="6">
        <f t="shared" si="0"/>
        <v>51288.105085295218</v>
      </c>
      <c r="H55" s="6">
        <v>94.58082445576656</v>
      </c>
      <c r="I55" s="6">
        <v>92.040008335069814</v>
      </c>
    </row>
    <row r="56" spans="1:9" ht="18.75" customHeight="1" x14ac:dyDescent="0.25">
      <c r="A56" s="5">
        <v>42060</v>
      </c>
      <c r="B56" s="4">
        <f>VLOOKUP(A56,'Futuros Mini Ibovespa - Dados H'!A:B,2)</f>
        <v>52534</v>
      </c>
      <c r="C56" s="4">
        <f>VLOOKUP(A56,'Futuros Mini Ibovespa - Dados H'!A:C,3)</f>
        <v>51755</v>
      </c>
      <c r="D56" s="4">
        <f>VLOOKUP(A56,'Futuros Mini Ibovespa - Dados H'!A:D,4)</f>
        <v>52615</v>
      </c>
      <c r="E56" s="4">
        <f>VLOOKUP(A56,'Futuros Mini Ibovespa - Dados H'!A:E,5)</f>
        <v>51555</v>
      </c>
      <c r="F56" s="6">
        <f t="shared" si="0"/>
        <v>51454.224407255853</v>
      </c>
      <c r="H56" s="6">
        <v>89.4413121476166</v>
      </c>
      <c r="I56" s="6">
        <v>95.544019035258486</v>
      </c>
    </row>
    <row r="57" spans="1:9" ht="18.75" customHeight="1" x14ac:dyDescent="0.25">
      <c r="A57" s="5">
        <v>42061</v>
      </c>
      <c r="B57" s="4">
        <f>VLOOKUP(A57,'Futuros Mini Ibovespa - Dados H'!A:B,2)</f>
        <v>52469</v>
      </c>
      <c r="C57" s="4">
        <f>VLOOKUP(A57,'Futuros Mini Ibovespa - Dados H'!A:C,3)</f>
        <v>52500</v>
      </c>
      <c r="D57" s="4">
        <f>VLOOKUP(A57,'Futuros Mini Ibovespa - Dados H'!A:D,4)</f>
        <v>52855</v>
      </c>
      <c r="E57" s="4">
        <f>VLOOKUP(A57,'Futuros Mini Ibovespa - Dados H'!A:E,5)</f>
        <v>51815</v>
      </c>
      <c r="F57" s="6">
        <f t="shared" si="0"/>
        <v>51589.52781962174</v>
      </c>
      <c r="H57" s="6">
        <v>86.557539682539684</v>
      </c>
      <c r="I57" s="6">
        <v>92.283599088838272</v>
      </c>
    </row>
    <row r="58" spans="1:9" ht="18.75" customHeight="1" x14ac:dyDescent="0.25">
      <c r="A58" s="5">
        <v>42062</v>
      </c>
      <c r="B58" s="4">
        <f>VLOOKUP(A58,'Futuros Mini Ibovespa - Dados H'!A:B,2)</f>
        <v>52292</v>
      </c>
      <c r="C58" s="4">
        <f>VLOOKUP(A58,'Futuros Mini Ibovespa - Dados H'!A:C,3)</f>
        <v>52705</v>
      </c>
      <c r="D58" s="4">
        <f>VLOOKUP(A58,'Futuros Mini Ibovespa - Dados H'!A:D,4)</f>
        <v>53205</v>
      </c>
      <c r="E58" s="4">
        <f>VLOOKUP(A58,'Futuros Mini Ibovespa - Dados H'!A:E,5)</f>
        <v>51955</v>
      </c>
      <c r="F58" s="6">
        <f t="shared" si="0"/>
        <v>51683.190777005511</v>
      </c>
      <c r="H58" s="6">
        <v>73.428232502965599</v>
      </c>
      <c r="I58" s="6">
        <v>82.00803212851406</v>
      </c>
    </row>
    <row r="59" spans="1:9" ht="18.75" customHeight="1" x14ac:dyDescent="0.25">
      <c r="A59" s="5">
        <v>42063</v>
      </c>
      <c r="B59" s="4">
        <f>VLOOKUP(A59,'Futuros Mini Ibovespa - Dados H'!A:B,2)</f>
        <v>52292</v>
      </c>
      <c r="C59" s="4">
        <f>VLOOKUP(A59,'Futuros Mini Ibovespa - Dados H'!A:C,3)</f>
        <v>52705</v>
      </c>
      <c r="D59" s="4">
        <f>VLOOKUP(A59,'Futuros Mini Ibovespa - Dados H'!A:D,4)</f>
        <v>53205</v>
      </c>
      <c r="E59" s="4">
        <f>VLOOKUP(A59,'Futuros Mini Ibovespa - Dados H'!A:E,5)</f>
        <v>51955</v>
      </c>
      <c r="F59" s="6">
        <f t="shared" si="0"/>
        <v>51764.365340071447</v>
      </c>
      <c r="H59" s="6">
        <v>57.575757575757578</v>
      </c>
      <c r="I59" s="6">
        <v>82.00803212851406</v>
      </c>
    </row>
    <row r="60" spans="1:9" ht="18.75" customHeight="1" x14ac:dyDescent="0.25">
      <c r="A60" s="5">
        <v>42064</v>
      </c>
      <c r="B60" s="4">
        <f>VLOOKUP(A60,'Futuros Mini Ibovespa - Dados H'!A:B,2)</f>
        <v>52292</v>
      </c>
      <c r="C60" s="4">
        <f>VLOOKUP(A60,'Futuros Mini Ibovespa - Dados H'!A:C,3)</f>
        <v>52705</v>
      </c>
      <c r="D60" s="4">
        <f>VLOOKUP(A60,'Futuros Mini Ibovespa - Dados H'!A:D,4)</f>
        <v>53205</v>
      </c>
      <c r="E60" s="4">
        <f>VLOOKUP(A60,'Futuros Mini Ibovespa - Dados H'!A:E,5)</f>
        <v>51955</v>
      </c>
      <c r="F60" s="6">
        <f t="shared" si="0"/>
        <v>51834.71662806192</v>
      </c>
      <c r="H60" s="6">
        <v>56.964457252641687</v>
      </c>
      <c r="I60" s="6">
        <v>82.00803212851406</v>
      </c>
    </row>
    <row r="61" spans="1:9" ht="18.75" customHeight="1" x14ac:dyDescent="0.25">
      <c r="A61" s="5">
        <v>42065</v>
      </c>
      <c r="B61" s="4">
        <f>VLOOKUP(A61,'Futuros Mini Ibovespa - Dados H'!A:B,2)</f>
        <v>51681</v>
      </c>
      <c r="C61" s="4">
        <f>VLOOKUP(A61,'Futuros Mini Ibovespa - Dados H'!A:C,3)</f>
        <v>52300</v>
      </c>
      <c r="D61" s="4">
        <f>VLOOKUP(A61,'Futuros Mini Ibovespa - Dados H'!A:D,4)</f>
        <v>52435</v>
      </c>
      <c r="E61" s="4">
        <f>VLOOKUP(A61,'Futuros Mini Ibovespa - Dados H'!A:E,5)</f>
        <v>51365</v>
      </c>
      <c r="F61" s="6">
        <f t="shared" si="0"/>
        <v>51814.221077653667</v>
      </c>
      <c r="H61" s="6">
        <v>38.381877022653732</v>
      </c>
      <c r="I61" s="6">
        <v>62.232524964336662</v>
      </c>
    </row>
    <row r="62" spans="1:9" ht="18.75" customHeight="1" x14ac:dyDescent="0.25">
      <c r="A62" s="5">
        <v>42066</v>
      </c>
      <c r="B62" s="4">
        <f>VLOOKUP(A62,'Futuros Mini Ibovespa - Dados H'!A:B,2)</f>
        <v>51910</v>
      </c>
      <c r="C62" s="4">
        <f>VLOOKUP(A62,'Futuros Mini Ibovespa - Dados H'!A:C,3)</f>
        <v>51500</v>
      </c>
      <c r="D62" s="4">
        <f>VLOOKUP(A62,'Futuros Mini Ibovespa - Dados H'!A:D,4)</f>
        <v>52085</v>
      </c>
      <c r="E62" s="4">
        <f>VLOOKUP(A62,'Futuros Mini Ibovespa - Dados H'!A:E,5)</f>
        <v>51460</v>
      </c>
      <c r="F62" s="6">
        <f t="shared" si="0"/>
        <v>51826.991600633177</v>
      </c>
      <c r="H62" s="6">
        <v>46.33596392333709</v>
      </c>
      <c r="I62" s="6">
        <v>65.084075173095954</v>
      </c>
    </row>
    <row r="63" spans="1:9" ht="18.75" customHeight="1" x14ac:dyDescent="0.25">
      <c r="A63" s="5">
        <v>42067</v>
      </c>
      <c r="B63" s="4">
        <f>VLOOKUP(A63,'Futuros Mini Ibovespa - Dados H'!A:B,2)</f>
        <v>51115</v>
      </c>
      <c r="C63" s="4">
        <f>VLOOKUP(A63,'Futuros Mini Ibovespa - Dados H'!A:C,3)</f>
        <v>51330</v>
      </c>
      <c r="D63" s="4">
        <f>VLOOKUP(A63,'Futuros Mini Ibovespa - Dados H'!A:D,4)</f>
        <v>51590</v>
      </c>
      <c r="E63" s="4">
        <f>VLOOKUP(A63,'Futuros Mini Ibovespa - Dados H'!A:E,5)</f>
        <v>50930</v>
      </c>
      <c r="F63" s="6">
        <f t="shared" si="0"/>
        <v>51732.05938721542</v>
      </c>
      <c r="H63" s="6">
        <v>32.121922626025793</v>
      </c>
      <c r="I63" s="6">
        <v>44.173441734417352</v>
      </c>
    </row>
    <row r="64" spans="1:9" ht="18.75" customHeight="1" x14ac:dyDescent="0.25">
      <c r="A64" s="5">
        <v>42068</v>
      </c>
      <c r="B64" s="4">
        <f>VLOOKUP(A64,'Futuros Mini Ibovespa - Dados H'!A:B,2)</f>
        <v>50924</v>
      </c>
      <c r="C64" s="4">
        <f>VLOOKUP(A64,'Futuros Mini Ibovespa - Dados H'!A:C,3)</f>
        <v>51415</v>
      </c>
      <c r="D64" s="4">
        <f>VLOOKUP(A64,'Futuros Mini Ibovespa - Dados H'!A:D,4)</f>
        <v>51485</v>
      </c>
      <c r="E64" s="4">
        <f>VLOOKUP(A64,'Futuros Mini Ibovespa - Dados H'!A:E,5)</f>
        <v>50645</v>
      </c>
      <c r="F64" s="6">
        <f t="shared" si="0"/>
        <v>51624.318135586698</v>
      </c>
      <c r="H64" s="6">
        <v>10.616597125637449</v>
      </c>
      <c r="I64" s="6">
        <v>29.042331714087439</v>
      </c>
    </row>
    <row r="65" spans="1:9" ht="18.75" customHeight="1" x14ac:dyDescent="0.25">
      <c r="A65" s="5">
        <v>42069</v>
      </c>
      <c r="B65" s="4">
        <f>VLOOKUP(A65,'Futuros Mini Ibovespa - Dados H'!A:B,2)</f>
        <v>50507</v>
      </c>
      <c r="C65" s="4">
        <f>VLOOKUP(A65,'Futuros Mini Ibovespa - Dados H'!A:C,3)</f>
        <v>50900</v>
      </c>
      <c r="D65" s="4">
        <f>VLOOKUP(A65,'Futuros Mini Ibovespa - Dados H'!A:D,4)</f>
        <v>50960</v>
      </c>
      <c r="E65" s="4">
        <f>VLOOKUP(A65,'Futuros Mini Ibovespa - Dados H'!A:E,5)</f>
        <v>50280</v>
      </c>
      <c r="F65" s="6">
        <f t="shared" si="0"/>
        <v>51475.342384175136</v>
      </c>
      <c r="H65" s="6">
        <v>9.2152917505030132</v>
      </c>
      <c r="I65" s="6">
        <v>25.030450669914739</v>
      </c>
    </row>
    <row r="66" spans="1:9" ht="18.75" customHeight="1" x14ac:dyDescent="0.25">
      <c r="A66" s="5">
        <v>42070</v>
      </c>
      <c r="B66" s="4">
        <f>VLOOKUP(A66,'Futuros Mini Ibovespa - Dados H'!A:B,2)</f>
        <v>50507</v>
      </c>
      <c r="C66" s="4">
        <f>VLOOKUP(A66,'Futuros Mini Ibovespa - Dados H'!A:C,3)</f>
        <v>50900</v>
      </c>
      <c r="D66" s="4">
        <f>VLOOKUP(A66,'Futuros Mini Ibovespa - Dados H'!A:D,4)</f>
        <v>50960</v>
      </c>
      <c r="E66" s="4">
        <f>VLOOKUP(A66,'Futuros Mini Ibovespa - Dados H'!A:E,5)</f>
        <v>50280</v>
      </c>
      <c r="F66" s="6">
        <f t="shared" si="0"/>
        <v>51346.230066285119</v>
      </c>
      <c r="H66" s="6">
        <v>9.4628099173553579</v>
      </c>
      <c r="I66" s="6">
        <v>25.873465533522189</v>
      </c>
    </row>
    <row r="67" spans="1:9" ht="18.75" customHeight="1" x14ac:dyDescent="0.25">
      <c r="A67" s="5">
        <v>42071</v>
      </c>
      <c r="B67" s="4">
        <f>VLOOKUP(A67,'Futuros Mini Ibovespa - Dados H'!A:B,2)</f>
        <v>50507</v>
      </c>
      <c r="C67" s="4">
        <f>VLOOKUP(A67,'Futuros Mini Ibovespa - Dados H'!A:C,3)</f>
        <v>50900</v>
      </c>
      <c r="D67" s="4">
        <f>VLOOKUP(A67,'Futuros Mini Ibovespa - Dados H'!A:D,4)</f>
        <v>50960</v>
      </c>
      <c r="E67" s="4">
        <f>VLOOKUP(A67,'Futuros Mini Ibovespa - Dados H'!A:E,5)</f>
        <v>50280</v>
      </c>
      <c r="F67" s="6">
        <f t="shared" si="0"/>
        <v>51234.332724113767</v>
      </c>
      <c r="H67" s="6">
        <v>10.20954079358002</v>
      </c>
      <c r="I67" s="6">
        <v>25.873465533522189</v>
      </c>
    </row>
    <row r="68" spans="1:9" ht="18.75" customHeight="1" x14ac:dyDescent="0.25">
      <c r="A68" s="5">
        <v>42072</v>
      </c>
      <c r="B68" s="4">
        <f>VLOOKUP(A68,'Futuros Mini Ibovespa - Dados H'!A:B,2)</f>
        <v>49627</v>
      </c>
      <c r="C68" s="4">
        <f>VLOOKUP(A68,'Futuros Mini Ibovespa - Dados H'!A:C,3)</f>
        <v>50260</v>
      </c>
      <c r="D68" s="4">
        <f>VLOOKUP(A68,'Futuros Mini Ibovespa - Dados H'!A:D,4)</f>
        <v>50385</v>
      </c>
      <c r="E68" s="4">
        <f>VLOOKUP(A68,'Futuros Mini Ibovespa - Dados H'!A:E,5)</f>
        <v>49430</v>
      </c>
      <c r="F68" s="6">
        <f t="shared" si="0"/>
        <v>51020.021694231931</v>
      </c>
      <c r="H68" s="6">
        <v>7.332692923471015</v>
      </c>
      <c r="I68" s="6">
        <v>20.311341734618239</v>
      </c>
    </row>
    <row r="69" spans="1:9" ht="18.75" customHeight="1" x14ac:dyDescent="0.25">
      <c r="A69" s="5">
        <v>42073</v>
      </c>
      <c r="B69" s="4">
        <f>VLOOKUP(A69,'Futuros Mini Ibovespa - Dados H'!A:B,2)</f>
        <v>48767</v>
      </c>
      <c r="C69" s="4">
        <f>VLOOKUP(A69,'Futuros Mini Ibovespa - Dados H'!A:C,3)</f>
        <v>49025</v>
      </c>
      <c r="D69" s="4">
        <f>VLOOKUP(A69,'Futuros Mini Ibovespa - Dados H'!A:D,4)</f>
        <v>49710</v>
      </c>
      <c r="E69" s="4">
        <f>VLOOKUP(A69,'Futuros Mini Ibovespa - Dados H'!A:E,5)</f>
        <v>48600</v>
      </c>
      <c r="F69" s="6">
        <f t="shared" si="0"/>
        <v>50719.618801667675</v>
      </c>
      <c r="H69" s="6">
        <v>5.749435099171464</v>
      </c>
      <c r="I69" s="6">
        <v>5.3082985628187336</v>
      </c>
    </row>
    <row r="70" spans="1:9" ht="18.75" customHeight="1" x14ac:dyDescent="0.25">
      <c r="A70" s="5">
        <v>42074</v>
      </c>
      <c r="B70" s="4">
        <f>VLOOKUP(A70,'Futuros Mini Ibovespa - Dados H'!A:B,2)</f>
        <v>49343</v>
      </c>
      <c r="C70" s="4">
        <f>VLOOKUP(A70,'Futuros Mini Ibovespa - Dados H'!A:C,3)</f>
        <v>48835</v>
      </c>
      <c r="D70" s="4">
        <f>VLOOKUP(A70,'Futuros Mini Ibovespa - Dados H'!A:D,4)</f>
        <v>50070</v>
      </c>
      <c r="E70" s="4">
        <f>VLOOKUP(A70,'Futuros Mini Ibovespa - Dados H'!A:E,5)</f>
        <v>48735</v>
      </c>
      <c r="F70" s="6">
        <f t="shared" si="0"/>
        <v>50536.069628111982</v>
      </c>
      <c r="H70" s="6">
        <v>20.39007092198581</v>
      </c>
      <c r="I70" s="6">
        <v>16.767340137471351</v>
      </c>
    </row>
    <row r="71" spans="1:9" ht="18.75" customHeight="1" x14ac:dyDescent="0.25">
      <c r="A71" s="5">
        <v>42075</v>
      </c>
      <c r="B71" s="4">
        <f>VLOOKUP(A71,'Futuros Mini Ibovespa - Dados H'!A:B,2)</f>
        <v>49272</v>
      </c>
      <c r="C71" s="4">
        <f>VLOOKUP(A71,'Futuros Mini Ibovespa - Dados H'!A:C,3)</f>
        <v>49615</v>
      </c>
      <c r="D71" s="4">
        <f>VLOOKUP(A71,'Futuros Mini Ibovespa - Dados H'!A:D,4)</f>
        <v>50185</v>
      </c>
      <c r="E71" s="4">
        <f>VLOOKUP(A71,'Futuros Mini Ibovespa - Dados H'!A:E,5)</f>
        <v>49090</v>
      </c>
      <c r="F71" s="6">
        <f t="shared" si="0"/>
        <v>50367.527011030383</v>
      </c>
      <c r="H71" s="6">
        <v>15.197889182058031</v>
      </c>
      <c r="I71" s="6">
        <v>16.746411483253581</v>
      </c>
    </row>
    <row r="72" spans="1:9" ht="18.75" customHeight="1" x14ac:dyDescent="0.25">
      <c r="A72" s="5">
        <v>42076</v>
      </c>
      <c r="B72" s="4">
        <f>VLOOKUP(A72,'Futuros Mini Ibovespa - Dados H'!A:B,2)</f>
        <v>48976</v>
      </c>
      <c r="C72" s="4">
        <f>VLOOKUP(A72,'Futuros Mini Ibovespa - Dados H'!A:C,3)</f>
        <v>49060</v>
      </c>
      <c r="D72" s="4">
        <f>VLOOKUP(A72,'Futuros Mini Ibovespa - Dados H'!A:D,4)</f>
        <v>49160</v>
      </c>
      <c r="E72" s="4">
        <f>VLOOKUP(A72,'Futuros Mini Ibovespa - Dados H'!A:E,5)</f>
        <v>48050</v>
      </c>
      <c r="F72" s="6">
        <f t="shared" si="0"/>
        <v>50181.990076226335</v>
      </c>
      <c r="H72" s="6">
        <v>17.502278942570641</v>
      </c>
      <c r="I72" s="6">
        <v>16.34185952090947</v>
      </c>
    </row>
    <row r="73" spans="1:9" ht="18.75" customHeight="1" x14ac:dyDescent="0.25">
      <c r="A73" s="5">
        <v>42077</v>
      </c>
      <c r="B73" s="4">
        <f>VLOOKUP(A73,'Futuros Mini Ibovespa - Dados H'!A:B,2)</f>
        <v>49100</v>
      </c>
      <c r="C73" s="4">
        <f>VLOOKUP(A73,'Futuros Mini Ibovespa - Dados H'!A:C,3)</f>
        <v>49100</v>
      </c>
      <c r="D73" s="4">
        <f>VLOOKUP(A73,'Futuros Mini Ibovespa - Dados H'!A:D,4)</f>
        <v>49100</v>
      </c>
      <c r="E73" s="4">
        <f>VLOOKUP(A73,'Futuros Mini Ibovespa - Dados H'!A:E,5)</f>
        <v>49100</v>
      </c>
      <c r="F73" s="6">
        <f t="shared" si="0"/>
        <v>50037.72473272949</v>
      </c>
      <c r="G73" s="6">
        <f>AVERAGE(B2:B73)</f>
        <v>49732.416666666664</v>
      </c>
      <c r="H73" s="6">
        <v>21.712158808933001</v>
      </c>
      <c r="I73" s="6">
        <v>18.396039603960389</v>
      </c>
    </row>
    <row r="74" spans="1:9" ht="18.75" customHeight="1" x14ac:dyDescent="0.25">
      <c r="A74" s="5">
        <v>42078</v>
      </c>
      <c r="B74" s="4">
        <f>VLOOKUP(A74,'Futuros Mini Ibovespa - Dados H'!A:B,2)</f>
        <v>49100</v>
      </c>
      <c r="C74" s="4">
        <f>VLOOKUP(A74,'Futuros Mini Ibovespa - Dados H'!A:C,3)</f>
        <v>49100</v>
      </c>
      <c r="D74" s="4">
        <f>VLOOKUP(A74,'Futuros Mini Ibovespa - Dados H'!A:D,4)</f>
        <v>49100</v>
      </c>
      <c r="E74" s="4">
        <f>VLOOKUP(A74,'Futuros Mini Ibovespa - Dados H'!A:E,5)</f>
        <v>49100</v>
      </c>
      <c r="F74" s="6">
        <f t="shared" si="0"/>
        <v>49912.69476836556</v>
      </c>
      <c r="G74" s="6">
        <f>((B74-G73)*(2/(72+1)))+G73</f>
        <v>49715.090182648397</v>
      </c>
      <c r="H74" s="6">
        <v>24.937655860349121</v>
      </c>
      <c r="I74" s="6">
        <v>18.396039603960389</v>
      </c>
    </row>
    <row r="75" spans="1:9" ht="18.75" customHeight="1" x14ac:dyDescent="0.25">
      <c r="A75" s="5">
        <v>42079</v>
      </c>
      <c r="B75" s="4">
        <f>VLOOKUP(A75,'Futuros Mini Ibovespa - Dados H'!A:B,2)</f>
        <v>49233</v>
      </c>
      <c r="C75" s="4">
        <f>VLOOKUP(A75,'Futuros Mini Ibovespa - Dados H'!A:C,3)</f>
        <v>49050</v>
      </c>
      <c r="D75" s="4">
        <f>VLOOKUP(A75,'Futuros Mini Ibovespa - Dados H'!A:D,4)</f>
        <v>49750</v>
      </c>
      <c r="E75" s="4">
        <f>VLOOKUP(A75,'Futuros Mini Ibovespa - Dados H'!A:E,5)</f>
        <v>48745</v>
      </c>
      <c r="F75" s="6">
        <f t="shared" si="0"/>
        <v>49822.068799250155</v>
      </c>
      <c r="G75" s="6">
        <f t="shared" ref="G75:G138" si="1">((B75-G74)*(2/(72+1)))+G74</f>
        <v>49701.882232438853</v>
      </c>
      <c r="H75" s="6">
        <v>28.333333333333329</v>
      </c>
      <c r="I75" s="6">
        <v>23.228346456692918</v>
      </c>
    </row>
    <row r="76" spans="1:9" ht="18.75" customHeight="1" x14ac:dyDescent="0.25">
      <c r="A76" s="5">
        <v>42080</v>
      </c>
      <c r="B76" s="4">
        <f>VLOOKUP(A76,'Futuros Mini Ibovespa - Dados H'!A:B,2)</f>
        <v>50653</v>
      </c>
      <c r="C76" s="4">
        <f>VLOOKUP(A76,'Futuros Mini Ibovespa - Dados H'!A:C,3)</f>
        <v>49000</v>
      </c>
      <c r="D76" s="4">
        <f>VLOOKUP(A76,'Futuros Mini Ibovespa - Dados H'!A:D,4)</f>
        <v>50805</v>
      </c>
      <c r="E76" s="4">
        <f>VLOOKUP(A76,'Futuros Mini Ibovespa - Dados H'!A:E,5)</f>
        <v>48895</v>
      </c>
      <c r="F76" s="6">
        <f t="shared" si="0"/>
        <v>49932.859626016798</v>
      </c>
      <c r="G76" s="6">
        <f t="shared" si="1"/>
        <v>49727.940253467925</v>
      </c>
      <c r="H76" s="6">
        <v>51.674311926605512</v>
      </c>
      <c r="I76" s="6">
        <v>39.094221759500257</v>
      </c>
    </row>
    <row r="77" spans="1:9" ht="18.75" customHeight="1" x14ac:dyDescent="0.25">
      <c r="A77" s="5">
        <v>42081</v>
      </c>
      <c r="B77" s="4">
        <f>VLOOKUP(A77,'Futuros Mini Ibovespa - Dados H'!A:B,2)</f>
        <v>51970</v>
      </c>
      <c r="C77" s="4">
        <f>VLOOKUP(A77,'Futuros Mini Ibovespa - Dados H'!A:C,3)</f>
        <v>50545</v>
      </c>
      <c r="D77" s="4">
        <f>VLOOKUP(A77,'Futuros Mini Ibovespa - Dados H'!A:D,4)</f>
        <v>52235</v>
      </c>
      <c r="E77" s="4">
        <f>VLOOKUP(A77,'Futuros Mini Ibovespa - Dados H'!A:E,5)</f>
        <v>50120</v>
      </c>
      <c r="F77" s="6">
        <f t="shared" si="0"/>
        <v>50204.478342547889</v>
      </c>
      <c r="G77" s="6">
        <f t="shared" si="1"/>
        <v>49789.366547893464</v>
      </c>
      <c r="H77" s="6">
        <v>74.421513445903685</v>
      </c>
      <c r="I77" s="6">
        <v>56.801909307875903</v>
      </c>
    </row>
    <row r="78" spans="1:9" ht="18.75" customHeight="1" x14ac:dyDescent="0.25">
      <c r="A78" s="5">
        <v>42082</v>
      </c>
      <c r="B78" s="4">
        <f>VLOOKUP(A78,'Futuros Mini Ibovespa - Dados H'!A:B,2)</f>
        <v>51277</v>
      </c>
      <c r="C78" s="4">
        <f>VLOOKUP(A78,'Futuros Mini Ibovespa - Dados H'!A:C,3)</f>
        <v>51760</v>
      </c>
      <c r="D78" s="4">
        <f>VLOOKUP(A78,'Futuros Mini Ibovespa - Dados H'!A:D,4)</f>
        <v>51940</v>
      </c>
      <c r="E78" s="4">
        <f>VLOOKUP(A78,'Futuros Mini Ibovespa - Dados H'!A:E,5)</f>
        <v>51105</v>
      </c>
      <c r="F78" s="6">
        <f t="shared" si="0"/>
        <v>50347.48123020817</v>
      </c>
      <c r="G78" s="6">
        <f t="shared" si="1"/>
        <v>49830.123628773094</v>
      </c>
      <c r="H78" s="6">
        <v>77.105831533477328</v>
      </c>
      <c r="I78" s="6">
        <v>52.600559893914841</v>
      </c>
    </row>
    <row r="79" spans="1:9" ht="18.75" customHeight="1" x14ac:dyDescent="0.25">
      <c r="A79" s="5">
        <v>42083</v>
      </c>
      <c r="B79" s="4">
        <f>VLOOKUP(A79,'Futuros Mini Ibovespa - Dados H'!A:B,2)</f>
        <v>52335</v>
      </c>
      <c r="C79" s="4">
        <f>VLOOKUP(A79,'Futuros Mini Ibovespa - Dados H'!A:C,3)</f>
        <v>51500</v>
      </c>
      <c r="D79" s="4">
        <f>VLOOKUP(A79,'Futuros Mini Ibovespa - Dados H'!A:D,4)</f>
        <v>52680</v>
      </c>
      <c r="E79" s="4">
        <f>VLOOKUP(A79,'Futuros Mini Ibovespa - Dados H'!A:E,5)</f>
        <v>51365</v>
      </c>
      <c r="F79" s="6">
        <f t="shared" si="0"/>
        <v>50612.483732847082</v>
      </c>
      <c r="G79" s="6">
        <f t="shared" si="1"/>
        <v>49898.75037866972</v>
      </c>
      <c r="H79" s="6">
        <v>79.264475743348981</v>
      </c>
      <c r="I79" s="6">
        <v>62.304792676359718</v>
      </c>
    </row>
    <row r="80" spans="1:9" ht="18.75" customHeight="1" x14ac:dyDescent="0.25">
      <c r="A80" s="5">
        <v>42084</v>
      </c>
      <c r="B80" s="4">
        <f>VLOOKUP(A80,'Futuros Mini Ibovespa - Dados H'!A:B,2)</f>
        <v>52335</v>
      </c>
      <c r="C80" s="4">
        <f>VLOOKUP(A80,'Futuros Mini Ibovespa - Dados H'!A:C,3)</f>
        <v>51500</v>
      </c>
      <c r="D80" s="4">
        <f>VLOOKUP(A80,'Futuros Mini Ibovespa - Dados H'!A:D,4)</f>
        <v>52680</v>
      </c>
      <c r="E80" s="4">
        <f>VLOOKUP(A80,'Futuros Mini Ibovespa - Dados H'!A:E,5)</f>
        <v>51365</v>
      </c>
      <c r="F80" s="6">
        <f t="shared" si="0"/>
        <v>50842.152568467471</v>
      </c>
      <c r="G80" s="6">
        <f t="shared" si="1"/>
        <v>49965.49694363767</v>
      </c>
      <c r="H80" s="6">
        <v>80.380876810156707</v>
      </c>
      <c r="I80" s="6">
        <v>62.304792676359718</v>
      </c>
    </row>
    <row r="81" spans="1:9" ht="18.75" customHeight="1" x14ac:dyDescent="0.25">
      <c r="A81" s="5">
        <v>42085</v>
      </c>
      <c r="B81" s="4">
        <f>VLOOKUP(A81,'Futuros Mini Ibovespa - Dados H'!A:B,2)</f>
        <v>52335</v>
      </c>
      <c r="C81" s="4">
        <f>VLOOKUP(A81,'Futuros Mini Ibovespa - Dados H'!A:C,3)</f>
        <v>51500</v>
      </c>
      <c r="D81" s="4">
        <f>VLOOKUP(A81,'Futuros Mini Ibovespa - Dados H'!A:D,4)</f>
        <v>52680</v>
      </c>
      <c r="E81" s="4">
        <f>VLOOKUP(A81,'Futuros Mini Ibovespa - Dados H'!A:E,5)</f>
        <v>51365</v>
      </c>
      <c r="F81" s="6">
        <f t="shared" si="0"/>
        <v>51041.198892671811</v>
      </c>
      <c r="G81" s="6">
        <f t="shared" si="1"/>
        <v>50030.414835592805</v>
      </c>
      <c r="H81" s="6">
        <v>85.395152792413072</v>
      </c>
      <c r="I81" s="6">
        <v>62.304792676359718</v>
      </c>
    </row>
    <row r="82" spans="1:9" ht="18.75" customHeight="1" x14ac:dyDescent="0.25">
      <c r="A82" s="5">
        <v>42086</v>
      </c>
      <c r="B82" s="4">
        <f>VLOOKUP(A82,'Futuros Mini Ibovespa - Dados H'!A:B,2)</f>
        <v>52145</v>
      </c>
      <c r="C82" s="4">
        <f>VLOOKUP(A82,'Futuros Mini Ibovespa - Dados H'!A:C,3)</f>
        <v>52200</v>
      </c>
      <c r="D82" s="4">
        <f>VLOOKUP(A82,'Futuros Mini Ibovespa - Dados H'!A:D,4)</f>
        <v>52540</v>
      </c>
      <c r="E82" s="4">
        <f>VLOOKUP(A82,'Futuros Mini Ibovespa - Dados H'!A:E,5)</f>
        <v>51850</v>
      </c>
      <c r="F82" s="6">
        <f t="shared" si="0"/>
        <v>51188.372373648905</v>
      </c>
      <c r="G82" s="6">
        <f t="shared" si="1"/>
        <v>50088.348675713547</v>
      </c>
      <c r="H82" s="6">
        <v>81.646227395551861</v>
      </c>
      <c r="I82" s="6">
        <v>68.6850697536361</v>
      </c>
    </row>
    <row r="83" spans="1:9" ht="18.75" customHeight="1" x14ac:dyDescent="0.25">
      <c r="A83" s="5">
        <v>42087</v>
      </c>
      <c r="B83" s="4">
        <f>VLOOKUP(A83,'Futuros Mini Ibovespa - Dados H'!A:B,2)</f>
        <v>51746</v>
      </c>
      <c r="C83" s="4">
        <f>VLOOKUP(A83,'Futuros Mini Ibovespa - Dados H'!A:C,3)</f>
        <v>52500</v>
      </c>
      <c r="D83" s="4">
        <f>VLOOKUP(A83,'Futuros Mini Ibovespa - Dados H'!A:D,4)</f>
        <v>52735</v>
      </c>
      <c r="E83" s="4">
        <f>VLOOKUP(A83,'Futuros Mini Ibovespa - Dados H'!A:E,5)</f>
        <v>51265</v>
      </c>
      <c r="F83" s="6">
        <f t="shared" ref="F83:F146" si="2">((B83-F82)*(2/(14+1)))+F82</f>
        <v>51262.722723829051</v>
      </c>
      <c r="G83" s="6">
        <f t="shared" si="1"/>
        <v>50133.763780488516</v>
      </c>
      <c r="H83" s="6">
        <v>75.39347408829174</v>
      </c>
      <c r="I83" s="6">
        <v>73.729488609208218</v>
      </c>
    </row>
    <row r="84" spans="1:9" ht="18.75" customHeight="1" x14ac:dyDescent="0.25">
      <c r="A84" s="5">
        <v>42088</v>
      </c>
      <c r="B84" s="4">
        <f>VLOOKUP(A84,'Futuros Mini Ibovespa - Dados H'!A:B,2)</f>
        <v>52111</v>
      </c>
      <c r="C84" s="4">
        <f>VLOOKUP(A84,'Futuros Mini Ibovespa - Dados H'!A:C,3)</f>
        <v>51750</v>
      </c>
      <c r="D84" s="4">
        <f>VLOOKUP(A84,'Futuros Mini Ibovespa - Dados H'!A:D,4)</f>
        <v>52645</v>
      </c>
      <c r="E84" s="4">
        <f>VLOOKUP(A84,'Futuros Mini Ibovespa - Dados H'!A:E,5)</f>
        <v>51730</v>
      </c>
      <c r="F84" s="6">
        <f t="shared" si="2"/>
        <v>51375.826360651845</v>
      </c>
      <c r="G84" s="6">
        <f t="shared" si="1"/>
        <v>50187.934635817597</v>
      </c>
      <c r="H84" s="6">
        <v>76.442484380742371</v>
      </c>
      <c r="I84" s="6">
        <v>72.815694032311242</v>
      </c>
    </row>
    <row r="85" spans="1:9" ht="18.75" customHeight="1" x14ac:dyDescent="0.25">
      <c r="A85" s="5">
        <v>42089</v>
      </c>
      <c r="B85" s="4">
        <f>VLOOKUP(A85,'Futuros Mini Ibovespa - Dados H'!A:B,2)</f>
        <v>50736</v>
      </c>
      <c r="C85" s="4">
        <f>VLOOKUP(A85,'Futuros Mini Ibovespa - Dados H'!A:C,3)</f>
        <v>51800</v>
      </c>
      <c r="D85" s="4">
        <f>VLOOKUP(A85,'Futuros Mini Ibovespa - Dados H'!A:D,4)</f>
        <v>51965</v>
      </c>
      <c r="E85" s="4">
        <f>VLOOKUP(A85,'Futuros Mini Ibovespa - Dados H'!A:E,5)</f>
        <v>50580</v>
      </c>
      <c r="F85" s="6">
        <f t="shared" si="2"/>
        <v>51290.516179231599</v>
      </c>
      <c r="G85" s="6">
        <f t="shared" si="1"/>
        <v>50202.950125247255</v>
      </c>
      <c r="H85" s="6">
        <v>50.768945710579963</v>
      </c>
      <c r="I85" s="6">
        <v>59.932157394843962</v>
      </c>
    </row>
    <row r="86" spans="1:9" ht="18.75" customHeight="1" x14ac:dyDescent="0.25">
      <c r="A86" s="5">
        <v>42090</v>
      </c>
      <c r="B86" s="4">
        <f>VLOOKUP(A86,'Futuros Mini Ibovespa - Dados H'!A:B,2)</f>
        <v>50242</v>
      </c>
      <c r="C86" s="4">
        <f>VLOOKUP(A86,'Futuros Mini Ibovespa - Dados H'!A:C,3)</f>
        <v>50825</v>
      </c>
      <c r="D86" s="4">
        <f>VLOOKUP(A86,'Futuros Mini Ibovespa - Dados H'!A:D,4)</f>
        <v>50825</v>
      </c>
      <c r="E86" s="4">
        <f>VLOOKUP(A86,'Futuros Mini Ibovespa - Dados H'!A:E,5)</f>
        <v>50065</v>
      </c>
      <c r="F86" s="6">
        <f t="shared" si="2"/>
        <v>51150.71402200072</v>
      </c>
      <c r="G86" s="6">
        <f t="shared" si="1"/>
        <v>50204.019984829523</v>
      </c>
      <c r="H86" s="6">
        <v>31.11062527328377</v>
      </c>
      <c r="I86" s="6">
        <v>58.364164904862577</v>
      </c>
    </row>
    <row r="87" spans="1:9" ht="18.75" customHeight="1" x14ac:dyDescent="0.25">
      <c r="A87" s="5">
        <v>42091</v>
      </c>
      <c r="B87" s="4">
        <f>VLOOKUP(A87,'Futuros Mini Ibovespa - Dados H'!A:B,2)</f>
        <v>50325</v>
      </c>
      <c r="C87" s="4">
        <f>VLOOKUP(A87,'Futuros Mini Ibovespa - Dados H'!A:C,3)</f>
        <v>50325</v>
      </c>
      <c r="D87" s="4">
        <f>VLOOKUP(A87,'Futuros Mini Ibovespa - Dados H'!A:D,4)</f>
        <v>50325</v>
      </c>
      <c r="E87" s="4">
        <f>VLOOKUP(A87,'Futuros Mini Ibovespa - Dados H'!A:E,5)</f>
        <v>50325</v>
      </c>
      <c r="F87" s="6">
        <f t="shared" si="2"/>
        <v>51040.618819067291</v>
      </c>
      <c r="G87" s="6">
        <f t="shared" si="1"/>
        <v>50207.3345057931</v>
      </c>
      <c r="H87" s="6">
        <v>37.991927346115027</v>
      </c>
      <c r="I87" s="6">
        <v>58.137372127009442</v>
      </c>
    </row>
    <row r="88" spans="1:9" ht="18.75" customHeight="1" x14ac:dyDescent="0.25">
      <c r="A88" s="5">
        <v>42092</v>
      </c>
      <c r="B88" s="4">
        <f>VLOOKUP(A88,'Futuros Mini Ibovespa - Dados H'!A:B,2)</f>
        <v>50325</v>
      </c>
      <c r="C88" s="4">
        <f>VLOOKUP(A88,'Futuros Mini Ibovespa - Dados H'!A:C,3)</f>
        <v>50325</v>
      </c>
      <c r="D88" s="4">
        <f>VLOOKUP(A88,'Futuros Mini Ibovespa - Dados H'!A:D,4)</f>
        <v>50325</v>
      </c>
      <c r="E88" s="4">
        <f>VLOOKUP(A88,'Futuros Mini Ibovespa - Dados H'!A:E,5)</f>
        <v>50325</v>
      </c>
      <c r="F88" s="6">
        <f t="shared" si="2"/>
        <v>50945.202976524983</v>
      </c>
      <c r="G88" s="6">
        <f t="shared" si="1"/>
        <v>50210.558217963153</v>
      </c>
      <c r="H88" s="6">
        <v>15.41637990364762</v>
      </c>
      <c r="I88" s="6">
        <v>58.137372127009442</v>
      </c>
    </row>
    <row r="89" spans="1:9" ht="18.75" customHeight="1" x14ac:dyDescent="0.25">
      <c r="A89" s="5">
        <v>42093</v>
      </c>
      <c r="B89" s="4">
        <f>VLOOKUP(A89,'Futuros Mini Ibovespa - Dados H'!A:B,2)</f>
        <v>51456</v>
      </c>
      <c r="C89" s="4">
        <f>VLOOKUP(A89,'Futuros Mini Ibovespa - Dados H'!A:C,3)</f>
        <v>50590</v>
      </c>
      <c r="D89" s="4">
        <f>VLOOKUP(A89,'Futuros Mini Ibovespa - Dados H'!A:D,4)</f>
        <v>51505</v>
      </c>
      <c r="E89" s="4">
        <f>VLOOKUP(A89,'Futuros Mini Ibovespa - Dados H'!A:E,5)</f>
        <v>50380</v>
      </c>
      <c r="F89" s="6">
        <f t="shared" si="2"/>
        <v>51013.309246321653</v>
      </c>
      <c r="G89" s="6">
        <f t="shared" si="1"/>
        <v>50244.679910621693</v>
      </c>
      <c r="H89" s="6">
        <v>39.113202873420867</v>
      </c>
      <c r="I89" s="6">
        <v>63.038123167155419</v>
      </c>
    </row>
    <row r="90" spans="1:9" ht="18.75" customHeight="1" x14ac:dyDescent="0.25">
      <c r="A90" s="5">
        <v>42094</v>
      </c>
      <c r="B90" s="4">
        <f>VLOOKUP(A90,'Futuros Mini Ibovespa - Dados H'!A:B,2)</f>
        <v>51253</v>
      </c>
      <c r="C90" s="4">
        <f>VLOOKUP(A90,'Futuros Mini Ibovespa - Dados H'!A:C,3)</f>
        <v>51170</v>
      </c>
      <c r="D90" s="4">
        <f>VLOOKUP(A90,'Futuros Mini Ibovespa - Dados H'!A:D,4)</f>
        <v>51760</v>
      </c>
      <c r="E90" s="4">
        <f>VLOOKUP(A90,'Futuros Mini Ibovespa - Dados H'!A:E,5)</f>
        <v>50720</v>
      </c>
      <c r="F90" s="6">
        <f t="shared" si="2"/>
        <v>51045.268013478766</v>
      </c>
      <c r="G90" s="6">
        <f t="shared" si="1"/>
        <v>50272.305118549863</v>
      </c>
      <c r="H90" s="6">
        <v>37.240566037735853</v>
      </c>
      <c r="I90" s="6">
        <v>54.105090311986856</v>
      </c>
    </row>
    <row r="91" spans="1:9" ht="18.75" customHeight="1" x14ac:dyDescent="0.25">
      <c r="A91" s="5">
        <v>42095</v>
      </c>
      <c r="B91" s="4">
        <f>VLOOKUP(A91,'Futuros Mini Ibovespa - Dados H'!A:B,2)</f>
        <v>52500</v>
      </c>
      <c r="C91" s="4">
        <f>VLOOKUP(A91,'Futuros Mini Ibovespa - Dados H'!A:C,3)</f>
        <v>51335</v>
      </c>
      <c r="D91" s="4">
        <f>VLOOKUP(A91,'Futuros Mini Ibovespa - Dados H'!A:D,4)</f>
        <v>52815</v>
      </c>
      <c r="E91" s="4">
        <f>VLOOKUP(A91,'Futuros Mini Ibovespa - Dados H'!A:E,5)</f>
        <v>51330</v>
      </c>
      <c r="F91" s="6">
        <f t="shared" si="2"/>
        <v>51239.232278348267</v>
      </c>
      <c r="G91" s="6">
        <f t="shared" si="1"/>
        <v>50333.337855027945</v>
      </c>
      <c r="H91" s="6">
        <v>53.350953369831977</v>
      </c>
      <c r="I91" s="6">
        <v>53.661232384636641</v>
      </c>
    </row>
    <row r="92" spans="1:9" ht="18.75" customHeight="1" x14ac:dyDescent="0.25">
      <c r="A92" s="5">
        <v>42096</v>
      </c>
      <c r="B92" s="4">
        <f>VLOOKUP(A92,'Futuros Mini Ibovespa - Dados H'!A:B,2)</f>
        <v>53323</v>
      </c>
      <c r="C92" s="4">
        <f>VLOOKUP(A92,'Futuros Mini Ibovespa - Dados H'!A:C,3)</f>
        <v>52370</v>
      </c>
      <c r="D92" s="4">
        <f>VLOOKUP(A92,'Futuros Mini Ibovespa - Dados H'!A:D,4)</f>
        <v>53540</v>
      </c>
      <c r="E92" s="4">
        <f>VLOOKUP(A92,'Futuros Mini Ibovespa - Dados H'!A:E,5)</f>
        <v>52300</v>
      </c>
      <c r="F92" s="6">
        <f t="shared" si="2"/>
        <v>51517.067974568497</v>
      </c>
      <c r="G92" s="6">
        <f t="shared" si="1"/>
        <v>50415.246406944985</v>
      </c>
      <c r="H92" s="6">
        <v>63.782555497290687</v>
      </c>
      <c r="I92" s="6">
        <v>63.884364820846898</v>
      </c>
    </row>
    <row r="93" spans="1:9" ht="18.75" customHeight="1" x14ac:dyDescent="0.25">
      <c r="A93" s="5">
        <v>42097</v>
      </c>
      <c r="B93" s="4">
        <f>VLOOKUP(A93,'Futuros Mini Ibovespa - Dados H'!A:B,2)</f>
        <v>53323</v>
      </c>
      <c r="C93" s="4">
        <f>VLOOKUP(A93,'Futuros Mini Ibovespa - Dados H'!A:C,3)</f>
        <v>52370</v>
      </c>
      <c r="D93" s="4">
        <f>VLOOKUP(A93,'Futuros Mini Ibovespa - Dados H'!A:D,4)</f>
        <v>53540</v>
      </c>
      <c r="E93" s="4">
        <f>VLOOKUP(A93,'Futuros Mini Ibovespa - Dados H'!A:E,5)</f>
        <v>52300</v>
      </c>
      <c r="F93" s="6">
        <f t="shared" si="2"/>
        <v>51757.8589112927</v>
      </c>
      <c r="G93" s="6">
        <f t="shared" si="1"/>
        <v>50494.910888946491</v>
      </c>
      <c r="H93" s="6">
        <v>61.314413741598209</v>
      </c>
      <c r="I93" s="6">
        <v>57.828843106180663</v>
      </c>
    </row>
    <row r="94" spans="1:9" ht="18.75" customHeight="1" x14ac:dyDescent="0.25">
      <c r="A94" s="5">
        <v>42098</v>
      </c>
      <c r="B94" s="4">
        <f>VLOOKUP(A94,'Futuros Mini Ibovespa - Dados H'!A:B,2)</f>
        <v>53323</v>
      </c>
      <c r="C94" s="4">
        <f>VLOOKUP(A94,'Futuros Mini Ibovespa - Dados H'!A:C,3)</f>
        <v>52370</v>
      </c>
      <c r="D94" s="4">
        <f>VLOOKUP(A94,'Futuros Mini Ibovespa - Dados H'!A:D,4)</f>
        <v>53540</v>
      </c>
      <c r="E94" s="4">
        <f>VLOOKUP(A94,'Futuros Mini Ibovespa - Dados H'!A:E,5)</f>
        <v>52300</v>
      </c>
      <c r="F94" s="6">
        <f t="shared" si="2"/>
        <v>51966.544389787006</v>
      </c>
      <c r="G94" s="6">
        <f t="shared" si="1"/>
        <v>50572.392782400013</v>
      </c>
      <c r="H94" s="6">
        <v>82.491836222054758</v>
      </c>
      <c r="I94" s="6">
        <v>57.828843106180663</v>
      </c>
    </row>
    <row r="95" spans="1:9" ht="18.75" customHeight="1" x14ac:dyDescent="0.25">
      <c r="A95" s="5">
        <v>42099</v>
      </c>
      <c r="B95" s="4">
        <f>VLOOKUP(A95,'Futuros Mini Ibovespa - Dados H'!A:B,2)</f>
        <v>53323</v>
      </c>
      <c r="C95" s="4">
        <f>VLOOKUP(A95,'Futuros Mini Ibovespa - Dados H'!A:C,3)</f>
        <v>52370</v>
      </c>
      <c r="D95" s="4">
        <f>VLOOKUP(A95,'Futuros Mini Ibovespa - Dados H'!A:D,4)</f>
        <v>53540</v>
      </c>
      <c r="E95" s="4">
        <f>VLOOKUP(A95,'Futuros Mini Ibovespa - Dados H'!A:E,5)</f>
        <v>52300</v>
      </c>
      <c r="F95" s="6">
        <f t="shared" si="2"/>
        <v>52147.405137815404</v>
      </c>
      <c r="G95" s="6">
        <f t="shared" si="1"/>
        <v>50647.751884252066</v>
      </c>
      <c r="H95" s="6">
        <v>94.178376828219101</v>
      </c>
      <c r="I95" s="6">
        <v>57.828843106180663</v>
      </c>
    </row>
    <row r="96" spans="1:9" ht="18.75" customHeight="1" x14ac:dyDescent="0.25">
      <c r="A96" s="5">
        <v>42100</v>
      </c>
      <c r="B96" s="4">
        <f>VLOOKUP(A96,'Futuros Mini Ibovespa - Dados H'!A:B,2)</f>
        <v>53828</v>
      </c>
      <c r="C96" s="4">
        <f>VLOOKUP(A96,'Futuros Mini Ibovespa - Dados H'!A:C,3)</f>
        <v>53220</v>
      </c>
      <c r="D96" s="4">
        <f>VLOOKUP(A96,'Futuros Mini Ibovespa - Dados H'!A:D,4)</f>
        <v>54295</v>
      </c>
      <c r="E96" s="4">
        <f>VLOOKUP(A96,'Futuros Mini Ibovespa - Dados H'!A:E,5)</f>
        <v>53025</v>
      </c>
      <c r="F96" s="6">
        <f t="shared" si="2"/>
        <v>52371.484452773351</v>
      </c>
      <c r="G96" s="6">
        <f t="shared" si="1"/>
        <v>50734.881969615024</v>
      </c>
      <c r="H96" s="6">
        <v>94.806855973394732</v>
      </c>
      <c r="I96" s="6">
        <v>62.701886792452832</v>
      </c>
    </row>
    <row r="97" spans="1:9" ht="18.75" customHeight="1" x14ac:dyDescent="0.25">
      <c r="A97" s="5">
        <v>42101</v>
      </c>
      <c r="B97" s="4">
        <f>VLOOKUP(A97,'Futuros Mini Ibovespa - Dados H'!A:B,2)</f>
        <v>53822</v>
      </c>
      <c r="C97" s="4">
        <f>VLOOKUP(A97,'Futuros Mini Ibovespa - Dados H'!A:C,3)</f>
        <v>53935</v>
      </c>
      <c r="D97" s="4">
        <f>VLOOKUP(A97,'Futuros Mini Ibovespa - Dados H'!A:D,4)</f>
        <v>54175</v>
      </c>
      <c r="E97" s="4">
        <f>VLOOKUP(A97,'Futuros Mini Ibovespa - Dados H'!A:E,5)</f>
        <v>53520</v>
      </c>
      <c r="F97" s="6">
        <f t="shared" si="2"/>
        <v>52564.886525736903</v>
      </c>
      <c r="G97" s="6">
        <f t="shared" si="1"/>
        <v>50819.460545789952</v>
      </c>
      <c r="H97" s="6">
        <v>94.661558109833976</v>
      </c>
      <c r="I97" s="6">
        <v>66.655969191270856</v>
      </c>
    </row>
    <row r="98" spans="1:9" ht="18.75" customHeight="1" x14ac:dyDescent="0.25">
      <c r="A98" s="5">
        <v>42102</v>
      </c>
      <c r="B98" s="4">
        <f>VLOOKUP(A98,'Futuros Mini Ibovespa - Dados H'!A:B,2)</f>
        <v>53763</v>
      </c>
      <c r="C98" s="4">
        <f>VLOOKUP(A98,'Futuros Mini Ibovespa - Dados H'!A:C,3)</f>
        <v>54200</v>
      </c>
      <c r="D98" s="4">
        <f>VLOOKUP(A98,'Futuros Mini Ibovespa - Dados H'!A:D,4)</f>
        <v>54685</v>
      </c>
      <c r="E98" s="4">
        <f>VLOOKUP(A98,'Futuros Mini Ibovespa - Dados H'!A:E,5)</f>
        <v>53545</v>
      </c>
      <c r="F98" s="6">
        <f t="shared" si="2"/>
        <v>52724.634988971986</v>
      </c>
      <c r="G98" s="6">
        <f t="shared" si="1"/>
        <v>50900.10546234365</v>
      </c>
      <c r="H98" s="6">
        <v>90.573338023214916</v>
      </c>
      <c r="I98" s="6">
        <v>63.938575767802909</v>
      </c>
    </row>
    <row r="99" spans="1:9" ht="18.75" customHeight="1" x14ac:dyDescent="0.25">
      <c r="A99" s="5">
        <v>42103</v>
      </c>
      <c r="B99" s="4">
        <f>VLOOKUP(A99,'Futuros Mini Ibovespa - Dados H'!A:B,2)</f>
        <v>53830</v>
      </c>
      <c r="C99" s="4">
        <f>VLOOKUP(A99,'Futuros Mini Ibovespa - Dados H'!A:C,3)</f>
        <v>53675</v>
      </c>
      <c r="D99" s="4">
        <f>VLOOKUP(A99,'Futuros Mini Ibovespa - Dados H'!A:D,4)</f>
        <v>54110</v>
      </c>
      <c r="E99" s="4">
        <f>VLOOKUP(A99,'Futuros Mini Ibovespa - Dados H'!A:E,5)</f>
        <v>53345</v>
      </c>
      <c r="F99" s="6">
        <f t="shared" si="2"/>
        <v>52872.016990442389</v>
      </c>
      <c r="G99" s="6">
        <f t="shared" si="1"/>
        <v>50980.376545567109</v>
      </c>
      <c r="H99" s="6">
        <v>97.598817879571484</v>
      </c>
      <c r="I99" s="6">
        <v>83.499350368124738</v>
      </c>
    </row>
    <row r="100" spans="1:9" ht="18.75" customHeight="1" x14ac:dyDescent="0.25">
      <c r="A100" s="5">
        <v>42104</v>
      </c>
      <c r="B100" s="4">
        <f>VLOOKUP(A100,'Futuros Mini Ibovespa - Dados H'!A:B,2)</f>
        <v>54256</v>
      </c>
      <c r="C100" s="4">
        <f>VLOOKUP(A100,'Futuros Mini Ibovespa - Dados H'!A:C,3)</f>
        <v>54045</v>
      </c>
      <c r="D100" s="4">
        <f>VLOOKUP(A100,'Futuros Mini Ibovespa - Dados H'!A:D,4)</f>
        <v>54435</v>
      </c>
      <c r="E100" s="4">
        <f>VLOOKUP(A100,'Futuros Mini Ibovespa - Dados H'!A:E,5)</f>
        <v>53415</v>
      </c>
      <c r="F100" s="6">
        <f t="shared" si="2"/>
        <v>53056.548058383407</v>
      </c>
      <c r="G100" s="6">
        <f t="shared" si="1"/>
        <v>51070.119653907735</v>
      </c>
      <c r="H100" s="6">
        <v>96.553552492046663</v>
      </c>
      <c r="I100" s="6">
        <v>94.109890109890117</v>
      </c>
    </row>
    <row r="101" spans="1:9" ht="18.75" customHeight="1" x14ac:dyDescent="0.25">
      <c r="A101" s="5">
        <v>42105</v>
      </c>
      <c r="B101" s="4">
        <f>VLOOKUP(A101,'Futuros Mini Ibovespa - Dados H'!A:B,2)</f>
        <v>54256</v>
      </c>
      <c r="C101" s="4">
        <f>VLOOKUP(A101,'Futuros Mini Ibovespa - Dados H'!A:C,3)</f>
        <v>54045</v>
      </c>
      <c r="D101" s="4">
        <f>VLOOKUP(A101,'Futuros Mini Ibovespa - Dados H'!A:D,4)</f>
        <v>54435</v>
      </c>
      <c r="E101" s="4">
        <f>VLOOKUP(A101,'Futuros Mini Ibovespa - Dados H'!A:E,5)</f>
        <v>53415</v>
      </c>
      <c r="F101" s="6">
        <f t="shared" si="2"/>
        <v>53216.474983932283</v>
      </c>
      <c r="G101" s="6">
        <f t="shared" si="1"/>
        <v>51157.404046951357</v>
      </c>
      <c r="H101" s="6">
        <v>93.885230479774222</v>
      </c>
      <c r="I101" s="6">
        <v>94.000447727781506</v>
      </c>
    </row>
    <row r="102" spans="1:9" ht="18.75" customHeight="1" x14ac:dyDescent="0.25">
      <c r="A102" s="5">
        <v>42106</v>
      </c>
      <c r="B102" s="4">
        <f>VLOOKUP(A102,'Futuros Mini Ibovespa - Dados H'!A:B,2)</f>
        <v>54256</v>
      </c>
      <c r="C102" s="4">
        <f>VLOOKUP(A102,'Futuros Mini Ibovespa - Dados H'!A:C,3)</f>
        <v>54045</v>
      </c>
      <c r="D102" s="4">
        <f>VLOOKUP(A102,'Futuros Mini Ibovespa - Dados H'!A:D,4)</f>
        <v>54435</v>
      </c>
      <c r="E102" s="4">
        <f>VLOOKUP(A102,'Futuros Mini Ibovespa - Dados H'!A:E,5)</f>
        <v>53415</v>
      </c>
      <c r="F102" s="6">
        <f t="shared" si="2"/>
        <v>53355.078319407978</v>
      </c>
      <c r="G102" s="6">
        <f t="shared" si="1"/>
        <v>51242.297086760911</v>
      </c>
      <c r="H102" s="6">
        <v>93.885230479774222</v>
      </c>
      <c r="I102" s="6">
        <v>94.000447727781506</v>
      </c>
    </row>
    <row r="103" spans="1:9" ht="18.75" customHeight="1" x14ac:dyDescent="0.25">
      <c r="A103" s="5">
        <v>42107</v>
      </c>
      <c r="B103" s="4">
        <f>VLOOKUP(A103,'Futuros Mini Ibovespa - Dados H'!A:B,2)</f>
        <v>54210</v>
      </c>
      <c r="C103" s="4">
        <f>VLOOKUP(A103,'Futuros Mini Ibovespa - Dados H'!A:C,3)</f>
        <v>54235</v>
      </c>
      <c r="D103" s="4">
        <f>VLOOKUP(A103,'Futuros Mini Ibovespa - Dados H'!A:D,4)</f>
        <v>54880</v>
      </c>
      <c r="E103" s="4">
        <f>VLOOKUP(A103,'Futuros Mini Ibovespa - Dados H'!A:E,5)</f>
        <v>53980</v>
      </c>
      <c r="F103" s="6">
        <f t="shared" si="2"/>
        <v>53469.067876820249</v>
      </c>
      <c r="G103" s="6">
        <f t="shared" si="1"/>
        <v>51323.604015890749</v>
      </c>
      <c r="H103" s="6">
        <v>89.990982867448153</v>
      </c>
      <c r="I103" s="6">
        <v>90.715552927261982</v>
      </c>
    </row>
    <row r="104" spans="1:9" ht="18.75" customHeight="1" x14ac:dyDescent="0.25">
      <c r="A104" s="5">
        <v>42108</v>
      </c>
      <c r="B104" s="4">
        <f>VLOOKUP(A104,'Futuros Mini Ibovespa - Dados H'!A:B,2)</f>
        <v>53985</v>
      </c>
      <c r="C104" s="4">
        <f>VLOOKUP(A104,'Futuros Mini Ibovespa - Dados H'!A:C,3)</f>
        <v>54240</v>
      </c>
      <c r="D104" s="4">
        <f>VLOOKUP(A104,'Futuros Mini Ibovespa - Dados H'!A:D,4)</f>
        <v>54745</v>
      </c>
      <c r="E104" s="4">
        <f>VLOOKUP(A104,'Futuros Mini Ibovespa - Dados H'!A:E,5)</f>
        <v>53760</v>
      </c>
      <c r="F104" s="6">
        <f t="shared" si="2"/>
        <v>53537.858826577547</v>
      </c>
      <c r="G104" s="6">
        <f t="shared" si="1"/>
        <v>51396.518974359496</v>
      </c>
      <c r="H104" s="6">
        <v>74.812593703148423</v>
      </c>
      <c r="I104" s="6">
        <v>90.129259694477085</v>
      </c>
    </row>
    <row r="105" spans="1:9" ht="18.75" customHeight="1" x14ac:dyDescent="0.25">
      <c r="A105" s="5">
        <v>42109</v>
      </c>
      <c r="B105" s="4">
        <f>VLOOKUP(A105,'Futuros Mini Ibovespa - Dados H'!A:B,2)</f>
        <v>54747</v>
      </c>
      <c r="C105" s="4">
        <f>VLOOKUP(A105,'Futuros Mini Ibovespa - Dados H'!A:C,3)</f>
        <v>54110</v>
      </c>
      <c r="D105" s="4">
        <f>VLOOKUP(A105,'Futuros Mini Ibovespa - Dados H'!A:D,4)</f>
        <v>54880</v>
      </c>
      <c r="E105" s="4">
        <f>VLOOKUP(A105,'Futuros Mini Ibovespa - Dados H'!A:E,5)</f>
        <v>54025</v>
      </c>
      <c r="F105" s="6">
        <f t="shared" si="2"/>
        <v>53699.077649700543</v>
      </c>
      <c r="G105" s="6">
        <f t="shared" si="1"/>
        <v>51488.312975061977</v>
      </c>
      <c r="H105" s="6">
        <v>78.881206788183533</v>
      </c>
      <c r="I105" s="6">
        <v>88.489208633093526</v>
      </c>
    </row>
    <row r="106" spans="1:9" ht="18.75" customHeight="1" x14ac:dyDescent="0.25">
      <c r="A106" s="5">
        <v>42110</v>
      </c>
      <c r="B106" s="4">
        <f>VLOOKUP(A106,'Futuros Mini Ibovespa - Dados H'!A:B,2)</f>
        <v>55527</v>
      </c>
      <c r="C106" s="4">
        <f>VLOOKUP(A106,'Futuros Mini Ibovespa - Dados H'!A:C,3)</f>
        <v>55600</v>
      </c>
      <c r="D106" s="4">
        <f>VLOOKUP(A106,'Futuros Mini Ibovespa - Dados H'!A:D,4)</f>
        <v>55840</v>
      </c>
      <c r="E106" s="4">
        <f>VLOOKUP(A106,'Futuros Mini Ibovespa - Dados H'!A:E,5)</f>
        <v>55180</v>
      </c>
      <c r="F106" s="6">
        <f t="shared" si="2"/>
        <v>53942.800629740472</v>
      </c>
      <c r="G106" s="6">
        <f t="shared" si="1"/>
        <v>51598.96193464932</v>
      </c>
      <c r="H106" s="6">
        <v>86.04651162790698</v>
      </c>
      <c r="I106" s="6">
        <v>88.317107093184973</v>
      </c>
    </row>
    <row r="107" spans="1:9" ht="18.75" customHeight="1" x14ac:dyDescent="0.25">
      <c r="A107" s="5">
        <v>42111</v>
      </c>
      <c r="B107" s="4">
        <f>VLOOKUP(A107,'Futuros Mini Ibovespa - Dados H'!A:B,2)</f>
        <v>54802</v>
      </c>
      <c r="C107" s="4">
        <f>VLOOKUP(A107,'Futuros Mini Ibovespa - Dados H'!A:C,3)</f>
        <v>55300</v>
      </c>
      <c r="D107" s="4">
        <f>VLOOKUP(A107,'Futuros Mini Ibovespa - Dados H'!A:D,4)</f>
        <v>55350</v>
      </c>
      <c r="E107" s="4">
        <f>VLOOKUP(A107,'Futuros Mini Ibovespa - Dados H'!A:E,5)</f>
        <v>54685</v>
      </c>
      <c r="F107" s="6">
        <f t="shared" si="2"/>
        <v>54057.360545775075</v>
      </c>
      <c r="G107" s="6">
        <f t="shared" si="1"/>
        <v>51686.716402193175</v>
      </c>
      <c r="H107" s="6">
        <v>67.139557901682622</v>
      </c>
      <c r="I107" s="6">
        <v>70.535962232713132</v>
      </c>
    </row>
    <row r="108" spans="1:9" ht="18.75" customHeight="1" x14ac:dyDescent="0.25">
      <c r="A108" s="5">
        <v>42112</v>
      </c>
      <c r="B108" s="4">
        <f>VLOOKUP(A108,'Futuros Mini Ibovespa - Dados H'!A:B,2)</f>
        <v>54802</v>
      </c>
      <c r="C108" s="4">
        <f>VLOOKUP(A108,'Futuros Mini Ibovespa - Dados H'!A:C,3)</f>
        <v>55300</v>
      </c>
      <c r="D108" s="4">
        <f>VLOOKUP(A108,'Futuros Mini Ibovespa - Dados H'!A:D,4)</f>
        <v>55350</v>
      </c>
      <c r="E108" s="4">
        <f>VLOOKUP(A108,'Futuros Mini Ibovespa - Dados H'!A:E,5)</f>
        <v>54685</v>
      </c>
      <c r="F108" s="6">
        <f t="shared" si="2"/>
        <v>54156.645806338398</v>
      </c>
      <c r="G108" s="6">
        <f t="shared" si="1"/>
        <v>51772.066637749529</v>
      </c>
      <c r="H108" s="6">
        <v>66.396761133603235</v>
      </c>
      <c r="I108" s="6">
        <v>70.535962232713132</v>
      </c>
    </row>
    <row r="109" spans="1:9" ht="18.75" customHeight="1" x14ac:dyDescent="0.25">
      <c r="A109" s="5">
        <v>42113</v>
      </c>
      <c r="B109" s="4">
        <f>VLOOKUP(A109,'Futuros Mini Ibovespa - Dados H'!A:B,2)</f>
        <v>54802</v>
      </c>
      <c r="C109" s="4">
        <f>VLOOKUP(A109,'Futuros Mini Ibovespa - Dados H'!A:C,3)</f>
        <v>55300</v>
      </c>
      <c r="D109" s="4">
        <f>VLOOKUP(A109,'Futuros Mini Ibovespa - Dados H'!A:D,4)</f>
        <v>55350</v>
      </c>
      <c r="E109" s="4">
        <f>VLOOKUP(A109,'Futuros Mini Ibovespa - Dados H'!A:E,5)</f>
        <v>54685</v>
      </c>
      <c r="F109" s="6">
        <f t="shared" si="2"/>
        <v>54242.693032159943</v>
      </c>
      <c r="G109" s="6">
        <f t="shared" si="1"/>
        <v>51855.078510687898</v>
      </c>
      <c r="H109" s="6">
        <v>60.756501182033091</v>
      </c>
      <c r="I109" s="6">
        <v>70.535962232713132</v>
      </c>
    </row>
    <row r="110" spans="1:9" ht="18.75" customHeight="1" x14ac:dyDescent="0.25">
      <c r="A110" s="5">
        <v>42114</v>
      </c>
      <c r="B110" s="4">
        <f>VLOOKUP(A110,'Futuros Mini Ibovespa - Dados H'!A:B,2)</f>
        <v>54513</v>
      </c>
      <c r="C110" s="4">
        <f>VLOOKUP(A110,'Futuros Mini Ibovespa - Dados H'!A:C,3)</f>
        <v>55150</v>
      </c>
      <c r="D110" s="4">
        <f>VLOOKUP(A110,'Futuros Mini Ibovespa - Dados H'!A:D,4)</f>
        <v>55315</v>
      </c>
      <c r="E110" s="4">
        <f>VLOOKUP(A110,'Futuros Mini Ibovespa - Dados H'!A:E,5)</f>
        <v>54275</v>
      </c>
      <c r="F110" s="6">
        <f t="shared" si="2"/>
        <v>54278.733961205282</v>
      </c>
      <c r="G110" s="6">
        <f t="shared" si="1"/>
        <v>51927.898277518369</v>
      </c>
      <c r="H110" s="6">
        <v>54.545454545454547</v>
      </c>
      <c r="I110" s="6">
        <v>60.118168389955677</v>
      </c>
    </row>
    <row r="111" spans="1:9" ht="18.75" customHeight="1" x14ac:dyDescent="0.25">
      <c r="A111" s="5">
        <v>42115</v>
      </c>
      <c r="B111" s="4">
        <f>VLOOKUP(A111,'Futuros Mini Ibovespa - Dados H'!A:B,2)</f>
        <v>54513</v>
      </c>
      <c r="C111" s="4">
        <f>VLOOKUP(A111,'Futuros Mini Ibovespa - Dados H'!A:C,3)</f>
        <v>55150</v>
      </c>
      <c r="D111" s="4">
        <f>VLOOKUP(A111,'Futuros Mini Ibovespa - Dados H'!A:D,4)</f>
        <v>55315</v>
      </c>
      <c r="E111" s="4">
        <f>VLOOKUP(A111,'Futuros Mini Ibovespa - Dados H'!A:E,5)</f>
        <v>54275</v>
      </c>
      <c r="F111" s="6">
        <f t="shared" si="2"/>
        <v>54309.969433044578</v>
      </c>
      <c r="G111" s="6">
        <f t="shared" si="1"/>
        <v>51998.722982243889</v>
      </c>
      <c r="H111" s="6">
        <v>54.545454545454547</v>
      </c>
      <c r="I111" s="6">
        <v>60.224918614974847</v>
      </c>
    </row>
    <row r="112" spans="1:9" ht="18.75" customHeight="1" x14ac:dyDescent="0.25">
      <c r="A112" s="5">
        <v>42116</v>
      </c>
      <c r="B112" s="4">
        <f>VLOOKUP(A112,'Futuros Mini Ibovespa - Dados H'!A:B,2)</f>
        <v>55452</v>
      </c>
      <c r="C112" s="4">
        <f>VLOOKUP(A112,'Futuros Mini Ibovespa - Dados H'!A:C,3)</f>
        <v>54450</v>
      </c>
      <c r="D112" s="4">
        <f>VLOOKUP(A112,'Futuros Mini Ibovespa - Dados H'!A:D,4)</f>
        <v>55690</v>
      </c>
      <c r="E112" s="4">
        <f>VLOOKUP(A112,'Futuros Mini Ibovespa - Dados H'!A:E,5)</f>
        <v>54220</v>
      </c>
      <c r="F112" s="6">
        <f t="shared" si="2"/>
        <v>54462.240175305298</v>
      </c>
      <c r="G112" s="6">
        <f t="shared" si="1"/>
        <v>52093.333311497481</v>
      </c>
      <c r="H112" s="6">
        <v>66.693548387096769</v>
      </c>
      <c r="I112" s="6">
        <v>69.828598262502936</v>
      </c>
    </row>
    <row r="113" spans="1:9" ht="18.75" customHeight="1" x14ac:dyDescent="0.25">
      <c r="A113" s="5">
        <v>42117</v>
      </c>
      <c r="B113" s="4">
        <f>VLOOKUP(A113,'Futuros Mini Ibovespa - Dados H'!A:B,2)</f>
        <v>56481</v>
      </c>
      <c r="C113" s="4">
        <f>VLOOKUP(A113,'Futuros Mini Ibovespa - Dados H'!A:C,3)</f>
        <v>55065</v>
      </c>
      <c r="D113" s="4">
        <f>VLOOKUP(A113,'Futuros Mini Ibovespa - Dados H'!A:D,4)</f>
        <v>56640</v>
      </c>
      <c r="E113" s="4">
        <f>VLOOKUP(A113,'Futuros Mini Ibovespa - Dados H'!A:E,5)</f>
        <v>54720</v>
      </c>
      <c r="F113" s="6">
        <f t="shared" si="2"/>
        <v>54731.40815193126</v>
      </c>
      <c r="G113" s="6">
        <f t="shared" si="1"/>
        <v>52213.543357757822</v>
      </c>
      <c r="H113" s="6">
        <v>77.58620689655173</v>
      </c>
      <c r="I113" s="6">
        <v>75.387856732426741</v>
      </c>
    </row>
    <row r="114" spans="1:9" ht="18.75" customHeight="1" x14ac:dyDescent="0.25">
      <c r="A114" s="5">
        <v>42118</v>
      </c>
      <c r="B114" s="4">
        <f>VLOOKUP(A114,'Futuros Mini Ibovespa - Dados H'!A:B,2)</f>
        <v>57355</v>
      </c>
      <c r="C114" s="4">
        <f>VLOOKUP(A114,'Futuros Mini Ibovespa - Dados H'!A:C,3)</f>
        <v>56350</v>
      </c>
      <c r="D114" s="4">
        <f>VLOOKUP(A114,'Futuros Mini Ibovespa - Dados H'!A:D,4)</f>
        <v>57770</v>
      </c>
      <c r="E114" s="4">
        <f>VLOOKUP(A114,'Futuros Mini Ibovespa - Dados H'!A:E,5)</f>
        <v>56350</v>
      </c>
      <c r="F114" s="6">
        <f t="shared" si="2"/>
        <v>55081.220398340425</v>
      </c>
      <c r="G114" s="6">
        <f t="shared" si="1"/>
        <v>52354.405183572679</v>
      </c>
      <c r="H114" s="6">
        <v>78.127696289905089</v>
      </c>
      <c r="I114" s="6">
        <v>77.332862938789916</v>
      </c>
    </row>
    <row r="115" spans="1:9" ht="18.75" customHeight="1" x14ac:dyDescent="0.25">
      <c r="A115" s="5">
        <v>42119</v>
      </c>
      <c r="B115" s="4">
        <f>VLOOKUP(A115,'Futuros Mini Ibovespa - Dados H'!A:B,2)</f>
        <v>57355</v>
      </c>
      <c r="C115" s="4">
        <f>VLOOKUP(A115,'Futuros Mini Ibovespa - Dados H'!A:C,3)</f>
        <v>56350</v>
      </c>
      <c r="D115" s="4">
        <f>VLOOKUP(A115,'Futuros Mini Ibovespa - Dados H'!A:D,4)</f>
        <v>57770</v>
      </c>
      <c r="E115" s="4">
        <f>VLOOKUP(A115,'Futuros Mini Ibovespa - Dados H'!A:E,5)</f>
        <v>56350</v>
      </c>
      <c r="F115" s="6">
        <f t="shared" si="2"/>
        <v>55384.391011895037</v>
      </c>
      <c r="G115" s="6">
        <f t="shared" si="1"/>
        <v>52491.407781283015</v>
      </c>
      <c r="H115" s="6">
        <v>73.703319502074692</v>
      </c>
      <c r="I115" s="6">
        <v>77.332862938789916</v>
      </c>
    </row>
    <row r="116" spans="1:9" ht="18.75" customHeight="1" x14ac:dyDescent="0.25">
      <c r="A116" s="5">
        <v>42120</v>
      </c>
      <c r="B116" s="4">
        <f>VLOOKUP(A116,'Futuros Mini Ibovespa - Dados H'!A:B,2)</f>
        <v>57355</v>
      </c>
      <c r="C116" s="4">
        <f>VLOOKUP(A116,'Futuros Mini Ibovespa - Dados H'!A:C,3)</f>
        <v>56350</v>
      </c>
      <c r="D116" s="4">
        <f>VLOOKUP(A116,'Futuros Mini Ibovespa - Dados H'!A:D,4)</f>
        <v>57770</v>
      </c>
      <c r="E116" s="4">
        <f>VLOOKUP(A116,'Futuros Mini Ibovespa - Dados H'!A:E,5)</f>
        <v>56350</v>
      </c>
      <c r="F116" s="6">
        <f t="shared" si="2"/>
        <v>55647.138876975696</v>
      </c>
      <c r="G116" s="6">
        <f t="shared" si="1"/>
        <v>52624.65688316567</v>
      </c>
      <c r="H116" s="6">
        <v>90.769722133503677</v>
      </c>
      <c r="I116" s="6">
        <v>77.332862938789916</v>
      </c>
    </row>
    <row r="117" spans="1:9" ht="18.75" customHeight="1" x14ac:dyDescent="0.25">
      <c r="A117" s="5">
        <v>42121</v>
      </c>
      <c r="B117" s="4">
        <f>VLOOKUP(A117,'Futuros Mini Ibovespa - Dados H'!A:B,2)</f>
        <v>56238</v>
      </c>
      <c r="C117" s="4">
        <f>VLOOKUP(A117,'Futuros Mini Ibovespa - Dados H'!A:C,3)</f>
        <v>57400</v>
      </c>
      <c r="D117" s="4">
        <f>VLOOKUP(A117,'Futuros Mini Ibovespa - Dados H'!A:D,4)</f>
        <v>57745</v>
      </c>
      <c r="E117" s="4">
        <f>VLOOKUP(A117,'Futuros Mini Ibovespa - Dados H'!A:E,5)</f>
        <v>56040</v>
      </c>
      <c r="F117" s="6">
        <f t="shared" si="2"/>
        <v>55725.920360045602</v>
      </c>
      <c r="G117" s="6">
        <f t="shared" si="1"/>
        <v>52723.652584996744</v>
      </c>
      <c r="H117" s="6">
        <v>66.902071563088512</v>
      </c>
      <c r="I117" s="6">
        <v>65.044510385756681</v>
      </c>
    </row>
    <row r="118" spans="1:9" ht="18.75" customHeight="1" x14ac:dyDescent="0.25">
      <c r="A118" s="5">
        <v>42122</v>
      </c>
      <c r="B118" s="4">
        <f>VLOOKUP(A118,'Futuros Mini Ibovespa - Dados H'!A:B,2)</f>
        <v>56598</v>
      </c>
      <c r="C118" s="4">
        <f>VLOOKUP(A118,'Futuros Mini Ibovespa - Dados H'!A:C,3)</f>
        <v>56115</v>
      </c>
      <c r="D118" s="4">
        <f>VLOOKUP(A118,'Futuros Mini Ibovespa - Dados H'!A:D,4)</f>
        <v>56790</v>
      </c>
      <c r="E118" s="4">
        <f>VLOOKUP(A118,'Futuros Mini Ibovespa - Dados H'!A:E,5)</f>
        <v>55730</v>
      </c>
      <c r="F118" s="6">
        <f t="shared" si="2"/>
        <v>55842.197645372857</v>
      </c>
      <c r="G118" s="6">
        <f t="shared" si="1"/>
        <v>52829.799089517379</v>
      </c>
      <c r="H118" s="6">
        <v>69.487847222222229</v>
      </c>
      <c r="I118" s="6">
        <v>69.00363636363636</v>
      </c>
    </row>
    <row r="119" spans="1:9" ht="18.75" customHeight="1" x14ac:dyDescent="0.25">
      <c r="A119" s="5">
        <v>42123</v>
      </c>
      <c r="B119" s="4">
        <f>VLOOKUP(A119,'Futuros Mini Ibovespa - Dados H'!A:B,2)</f>
        <v>56074</v>
      </c>
      <c r="C119" s="4">
        <f>VLOOKUP(A119,'Futuros Mini Ibovespa - Dados H'!A:C,3)</f>
        <v>56470</v>
      </c>
      <c r="D119" s="4">
        <f>VLOOKUP(A119,'Futuros Mini Ibovespa - Dados H'!A:D,4)</f>
        <v>56470</v>
      </c>
      <c r="E119" s="4">
        <f>VLOOKUP(A119,'Futuros Mini Ibovespa - Dados H'!A:E,5)</f>
        <v>55725</v>
      </c>
      <c r="F119" s="6">
        <f t="shared" si="2"/>
        <v>55873.104625989807</v>
      </c>
      <c r="G119" s="6">
        <f t="shared" si="1"/>
        <v>52918.681306242928</v>
      </c>
      <c r="H119" s="6">
        <v>66.116043774519923</v>
      </c>
      <c r="I119" s="6">
        <v>59.996986590326962</v>
      </c>
    </row>
    <row r="120" spans="1:9" ht="18.75" customHeight="1" x14ac:dyDescent="0.25">
      <c r="A120" s="5">
        <v>42124</v>
      </c>
      <c r="B120" s="4">
        <f>VLOOKUP(A120,'Futuros Mini Ibovespa - Dados H'!A:B,2)</f>
        <v>56870</v>
      </c>
      <c r="C120" s="4">
        <f>VLOOKUP(A120,'Futuros Mini Ibovespa - Dados H'!A:C,3)</f>
        <v>55950</v>
      </c>
      <c r="D120" s="4">
        <f>VLOOKUP(A120,'Futuros Mini Ibovespa - Dados H'!A:D,4)</f>
        <v>56965</v>
      </c>
      <c r="E120" s="4">
        <f>VLOOKUP(A120,'Futuros Mini Ibovespa - Dados H'!A:E,5)</f>
        <v>55555</v>
      </c>
      <c r="F120" s="6">
        <f t="shared" si="2"/>
        <v>56006.024009191169</v>
      </c>
      <c r="G120" s="6">
        <f t="shared" si="1"/>
        <v>53026.936612921207</v>
      </c>
      <c r="H120" s="6">
        <v>70.899095584323462</v>
      </c>
      <c r="I120" s="6">
        <v>60.09319104163535</v>
      </c>
    </row>
    <row r="121" spans="1:9" ht="18.75" customHeight="1" x14ac:dyDescent="0.25">
      <c r="A121" s="5">
        <v>42125</v>
      </c>
      <c r="B121" s="4">
        <f>VLOOKUP(A121,'Futuros Mini Ibovespa - Dados H'!A:B,2)</f>
        <v>56870</v>
      </c>
      <c r="C121" s="4">
        <f>VLOOKUP(A121,'Futuros Mini Ibovespa - Dados H'!A:C,3)</f>
        <v>55950</v>
      </c>
      <c r="D121" s="4">
        <f>VLOOKUP(A121,'Futuros Mini Ibovespa - Dados H'!A:D,4)</f>
        <v>56965</v>
      </c>
      <c r="E121" s="4">
        <f>VLOOKUP(A121,'Futuros Mini Ibovespa - Dados H'!A:E,5)</f>
        <v>55555</v>
      </c>
      <c r="F121" s="6">
        <f t="shared" si="2"/>
        <v>56121.220807965678</v>
      </c>
      <c r="G121" s="6">
        <f t="shared" si="1"/>
        <v>53132.22602078638</v>
      </c>
      <c r="H121" s="6">
        <v>65.085106382978722</v>
      </c>
      <c r="I121" s="6">
        <v>67.442645074224032</v>
      </c>
    </row>
    <row r="122" spans="1:9" ht="18.75" customHeight="1" x14ac:dyDescent="0.25">
      <c r="A122" s="5">
        <v>42126</v>
      </c>
      <c r="B122" s="4">
        <f>VLOOKUP(A122,'Futuros Mini Ibovespa - Dados H'!A:B,2)</f>
        <v>56870</v>
      </c>
      <c r="C122" s="4">
        <f>VLOOKUP(A122,'Futuros Mini Ibovespa - Dados H'!A:C,3)</f>
        <v>55950</v>
      </c>
      <c r="D122" s="4">
        <f>VLOOKUP(A122,'Futuros Mini Ibovespa - Dados H'!A:D,4)</f>
        <v>56965</v>
      </c>
      <c r="E122" s="4">
        <f>VLOOKUP(A122,'Futuros Mini Ibovespa - Dados H'!A:E,5)</f>
        <v>55555</v>
      </c>
      <c r="F122" s="6">
        <f t="shared" si="2"/>
        <v>56221.058033570254</v>
      </c>
      <c r="G122" s="6">
        <f t="shared" si="1"/>
        <v>53234.630787340175</v>
      </c>
      <c r="H122" s="6">
        <v>55.298283846363383</v>
      </c>
      <c r="I122" s="6">
        <v>67.442645074224032</v>
      </c>
    </row>
    <row r="123" spans="1:9" ht="18.75" customHeight="1" x14ac:dyDescent="0.25">
      <c r="A123" s="5">
        <v>42127</v>
      </c>
      <c r="B123" s="4">
        <f>VLOOKUP(A123,'Futuros Mini Ibovespa - Dados H'!A:B,2)</f>
        <v>56870</v>
      </c>
      <c r="C123" s="4">
        <f>VLOOKUP(A123,'Futuros Mini Ibovespa - Dados H'!A:C,3)</f>
        <v>55950</v>
      </c>
      <c r="D123" s="4">
        <f>VLOOKUP(A123,'Futuros Mini Ibovespa - Dados H'!A:D,4)</f>
        <v>56965</v>
      </c>
      <c r="E123" s="4">
        <f>VLOOKUP(A123,'Futuros Mini Ibovespa - Dados H'!A:E,5)</f>
        <v>55555</v>
      </c>
      <c r="F123" s="6">
        <f t="shared" si="2"/>
        <v>56307.583629094217</v>
      </c>
      <c r="G123" s="6">
        <f t="shared" si="1"/>
        <v>53334.229943851402</v>
      </c>
      <c r="H123" s="6">
        <v>41.329996424740798</v>
      </c>
      <c r="I123" s="6">
        <v>67.442645074224032</v>
      </c>
    </row>
    <row r="124" spans="1:9" ht="18.75" customHeight="1" x14ac:dyDescent="0.25">
      <c r="A124" s="5">
        <v>42128</v>
      </c>
      <c r="B124" s="4">
        <f>VLOOKUP(A124,'Futuros Mini Ibovespa - Dados H'!A:B,2)</f>
        <v>58118</v>
      </c>
      <c r="C124" s="4">
        <f>VLOOKUP(A124,'Futuros Mini Ibovespa - Dados H'!A:C,3)</f>
        <v>57385</v>
      </c>
      <c r="D124" s="4">
        <f>VLOOKUP(A124,'Futuros Mini Ibovespa - Dados H'!A:D,4)</f>
        <v>58290</v>
      </c>
      <c r="E124" s="4">
        <f>VLOOKUP(A124,'Futuros Mini Ibovespa - Dados H'!A:E,5)</f>
        <v>57210</v>
      </c>
      <c r="F124" s="6">
        <f t="shared" si="2"/>
        <v>56548.972478548319</v>
      </c>
      <c r="G124" s="6">
        <f t="shared" si="1"/>
        <v>53465.292137170545</v>
      </c>
      <c r="H124" s="6">
        <v>59.431396786155737</v>
      </c>
      <c r="I124" s="6">
        <v>76.17249891099172</v>
      </c>
    </row>
    <row r="125" spans="1:9" ht="18.75" customHeight="1" x14ac:dyDescent="0.25">
      <c r="A125" s="5">
        <v>42129</v>
      </c>
      <c r="B125" s="4">
        <f>VLOOKUP(A125,'Futuros Mini Ibovespa - Dados H'!A:B,2)</f>
        <v>58734</v>
      </c>
      <c r="C125" s="4">
        <f>VLOOKUP(A125,'Futuros Mini Ibovespa - Dados H'!A:C,3)</f>
        <v>58050</v>
      </c>
      <c r="D125" s="4">
        <f>VLOOKUP(A125,'Futuros Mini Ibovespa - Dados H'!A:D,4)</f>
        <v>58895</v>
      </c>
      <c r="E125" s="4">
        <f>VLOOKUP(A125,'Futuros Mini Ibovespa - Dados H'!A:E,5)</f>
        <v>57735</v>
      </c>
      <c r="F125" s="6">
        <f t="shared" si="2"/>
        <v>56840.309481408542</v>
      </c>
      <c r="G125" s="6">
        <f t="shared" si="1"/>
        <v>53609.64029779601</v>
      </c>
      <c r="H125" s="6">
        <v>64.792962883501389</v>
      </c>
      <c r="I125" s="6">
        <v>78.128748500599769</v>
      </c>
    </row>
    <row r="126" spans="1:9" ht="18.75" customHeight="1" x14ac:dyDescent="0.25">
      <c r="A126" s="5">
        <v>42130</v>
      </c>
      <c r="B126" s="4">
        <f>VLOOKUP(A126,'Futuros Mini Ibovespa - Dados H'!A:B,2)</f>
        <v>57769</v>
      </c>
      <c r="C126" s="4">
        <f>VLOOKUP(A126,'Futuros Mini Ibovespa - Dados H'!A:C,3)</f>
        <v>58800</v>
      </c>
      <c r="D126" s="4">
        <f>VLOOKUP(A126,'Futuros Mini Ibovespa - Dados H'!A:D,4)</f>
        <v>59250</v>
      </c>
      <c r="E126" s="4">
        <f>VLOOKUP(A126,'Futuros Mini Ibovespa - Dados H'!A:E,5)</f>
        <v>57505</v>
      </c>
      <c r="F126" s="6">
        <f t="shared" si="2"/>
        <v>56964.134883887404</v>
      </c>
      <c r="G126" s="6">
        <f t="shared" si="1"/>
        <v>53723.595358130362</v>
      </c>
      <c r="H126" s="6">
        <v>66.977156797516074</v>
      </c>
      <c r="I126" s="6">
        <v>65.3871696108381</v>
      </c>
    </row>
    <row r="127" spans="1:9" ht="18.75" customHeight="1" x14ac:dyDescent="0.25">
      <c r="A127" s="5">
        <v>42131</v>
      </c>
      <c r="B127" s="4">
        <f>VLOOKUP(A127,'Futuros Mini Ibovespa - Dados H'!A:B,2)</f>
        <v>57588</v>
      </c>
      <c r="C127" s="4">
        <f>VLOOKUP(A127,'Futuros Mini Ibovespa - Dados H'!A:C,3)</f>
        <v>57900</v>
      </c>
      <c r="D127" s="4">
        <f>VLOOKUP(A127,'Futuros Mini Ibovespa - Dados H'!A:D,4)</f>
        <v>58070</v>
      </c>
      <c r="E127" s="4">
        <f>VLOOKUP(A127,'Futuros Mini Ibovespa - Dados H'!A:E,5)</f>
        <v>57120</v>
      </c>
      <c r="F127" s="6">
        <f t="shared" si="2"/>
        <v>57047.316899369085</v>
      </c>
      <c r="G127" s="6">
        <f t="shared" si="1"/>
        <v>53829.469457907609</v>
      </c>
      <c r="H127" s="6">
        <v>61.431870669745948</v>
      </c>
      <c r="I127" s="6">
        <v>58.284687920969922</v>
      </c>
    </row>
    <row r="128" spans="1:9" ht="18.75" customHeight="1" x14ac:dyDescent="0.25">
      <c r="A128" s="5">
        <v>42132</v>
      </c>
      <c r="B128" s="4">
        <f>VLOOKUP(A128,'Futuros Mini Ibovespa - Dados H'!A:B,2)</f>
        <v>57766</v>
      </c>
      <c r="C128" s="4">
        <f>VLOOKUP(A128,'Futuros Mini Ibovespa - Dados H'!A:C,3)</f>
        <v>57910</v>
      </c>
      <c r="D128" s="4">
        <f>VLOOKUP(A128,'Futuros Mini Ibovespa - Dados H'!A:D,4)</f>
        <v>58495</v>
      </c>
      <c r="E128" s="4">
        <f>VLOOKUP(A128,'Futuros Mini Ibovespa - Dados H'!A:E,5)</f>
        <v>57215</v>
      </c>
      <c r="F128" s="6">
        <f t="shared" si="2"/>
        <v>57143.141312786538</v>
      </c>
      <c r="G128" s="6">
        <f t="shared" si="1"/>
        <v>53937.319609745755</v>
      </c>
      <c r="H128" s="6">
        <v>71.234939759036138</v>
      </c>
      <c r="I128" s="6">
        <v>53.433583959899742</v>
      </c>
    </row>
    <row r="129" spans="1:9" ht="18.75" customHeight="1" x14ac:dyDescent="0.25">
      <c r="A129" s="5">
        <v>42133</v>
      </c>
      <c r="B129" s="4">
        <f>VLOOKUP(A129,'Futuros Mini Ibovespa - Dados H'!A:B,2)</f>
        <v>57766</v>
      </c>
      <c r="C129" s="4">
        <f>VLOOKUP(A129,'Futuros Mini Ibovespa - Dados H'!A:C,3)</f>
        <v>57910</v>
      </c>
      <c r="D129" s="4">
        <f>VLOOKUP(A129,'Futuros Mini Ibovespa - Dados H'!A:D,4)</f>
        <v>58495</v>
      </c>
      <c r="E129" s="4">
        <f>VLOOKUP(A129,'Futuros Mini Ibovespa - Dados H'!A:E,5)</f>
        <v>57215</v>
      </c>
      <c r="F129" s="6">
        <f t="shared" si="2"/>
        <v>57226.189137748333</v>
      </c>
      <c r="G129" s="6">
        <f t="shared" si="1"/>
        <v>54042.214962903403</v>
      </c>
      <c r="H129" s="6">
        <v>64.052697616060229</v>
      </c>
      <c r="I129" s="6">
        <v>53.433583959899742</v>
      </c>
    </row>
    <row r="130" spans="1:9" ht="18.75" customHeight="1" x14ac:dyDescent="0.25">
      <c r="A130" s="5">
        <v>42134</v>
      </c>
      <c r="B130" s="4">
        <f>VLOOKUP(A130,'Futuros Mini Ibovespa - Dados H'!A:B,2)</f>
        <v>57766</v>
      </c>
      <c r="C130" s="4">
        <f>VLOOKUP(A130,'Futuros Mini Ibovespa - Dados H'!A:C,3)</f>
        <v>57910</v>
      </c>
      <c r="D130" s="4">
        <f>VLOOKUP(A130,'Futuros Mini Ibovespa - Dados H'!A:D,4)</f>
        <v>58495</v>
      </c>
      <c r="E130" s="4">
        <f>VLOOKUP(A130,'Futuros Mini Ibovespa - Dados H'!A:E,5)</f>
        <v>57215</v>
      </c>
      <c r="F130" s="6">
        <f t="shared" si="2"/>
        <v>57298.163919381892</v>
      </c>
      <c r="G130" s="6">
        <f t="shared" si="1"/>
        <v>54144.236470769065</v>
      </c>
      <c r="H130" s="6">
        <v>64.052697616060229</v>
      </c>
      <c r="I130" s="6">
        <v>53.433583959899742</v>
      </c>
    </row>
    <row r="131" spans="1:9" ht="18.75" customHeight="1" x14ac:dyDescent="0.25">
      <c r="A131" s="5">
        <v>42135</v>
      </c>
      <c r="B131" s="4">
        <f>VLOOKUP(A131,'Futuros Mini Ibovespa - Dados H'!A:B,2)</f>
        <v>57776</v>
      </c>
      <c r="C131" s="4">
        <f>VLOOKUP(A131,'Futuros Mini Ibovespa - Dados H'!A:C,3)</f>
        <v>58080</v>
      </c>
      <c r="D131" s="4">
        <f>VLOOKUP(A131,'Futuros Mini Ibovespa - Dados H'!A:D,4)</f>
        <v>58145</v>
      </c>
      <c r="E131" s="4">
        <f>VLOOKUP(A131,'Futuros Mini Ibovespa - Dados H'!A:E,5)</f>
        <v>57565</v>
      </c>
      <c r="F131" s="6">
        <f t="shared" si="2"/>
        <v>57361.875396797637</v>
      </c>
      <c r="G131" s="6">
        <f t="shared" si="1"/>
        <v>54243.736841432925</v>
      </c>
      <c r="H131" s="6">
        <v>64.165103189493436</v>
      </c>
      <c r="I131" s="6">
        <v>65.764657646576467</v>
      </c>
    </row>
    <row r="132" spans="1:9" ht="18.75" customHeight="1" x14ac:dyDescent="0.25">
      <c r="A132" s="5">
        <v>42136</v>
      </c>
      <c r="B132" s="4">
        <f>VLOOKUP(A132,'Futuros Mini Ibovespa - Dados H'!A:B,2)</f>
        <v>57295</v>
      </c>
      <c r="C132" s="4">
        <f>VLOOKUP(A132,'Futuros Mini Ibovespa - Dados H'!A:C,3)</f>
        <v>57250</v>
      </c>
      <c r="D132" s="4">
        <f>VLOOKUP(A132,'Futuros Mini Ibovespa - Dados H'!A:D,4)</f>
        <v>58050</v>
      </c>
      <c r="E132" s="4">
        <f>VLOOKUP(A132,'Futuros Mini Ibovespa - Dados H'!A:E,5)</f>
        <v>57110</v>
      </c>
      <c r="F132" s="6">
        <f t="shared" si="2"/>
        <v>57352.958677224618</v>
      </c>
      <c r="G132" s="6">
        <f t="shared" si="1"/>
        <v>54327.333092352572</v>
      </c>
      <c r="H132" s="6">
        <v>55.776026094047303</v>
      </c>
      <c r="I132" s="6">
        <v>56.971394278855783</v>
      </c>
    </row>
    <row r="133" spans="1:9" ht="18.75" customHeight="1" x14ac:dyDescent="0.25">
      <c r="A133" s="5">
        <v>42137</v>
      </c>
      <c r="B133" s="4">
        <f>VLOOKUP(A133,'Futuros Mini Ibovespa - Dados H'!A:B,2)</f>
        <v>56929</v>
      </c>
      <c r="C133" s="4">
        <f>VLOOKUP(A133,'Futuros Mini Ibovespa - Dados H'!A:C,3)</f>
        <v>57495</v>
      </c>
      <c r="D133" s="4">
        <f>VLOOKUP(A133,'Futuros Mini Ibovespa - Dados H'!A:D,4)</f>
        <v>57625</v>
      </c>
      <c r="E133" s="4">
        <f>VLOOKUP(A133,'Futuros Mini Ibovespa - Dados H'!A:E,5)</f>
        <v>56680</v>
      </c>
      <c r="F133" s="6">
        <f t="shared" si="2"/>
        <v>57296.430853594669</v>
      </c>
      <c r="G133" s="6">
        <f t="shared" si="1"/>
        <v>54398.611637767572</v>
      </c>
      <c r="H133" s="6">
        <v>28.745084018591339</v>
      </c>
      <c r="I133" s="6">
        <v>58.830820078496181</v>
      </c>
    </row>
    <row r="134" spans="1:9" ht="18.75" customHeight="1" x14ac:dyDescent="0.25">
      <c r="A134" s="5">
        <v>42138</v>
      </c>
      <c r="B134" s="4">
        <f>VLOOKUP(A134,'Futuros Mini Ibovespa - Dados H'!A:B,2)</f>
        <v>57204</v>
      </c>
      <c r="C134" s="4">
        <f>VLOOKUP(A134,'Futuros Mini Ibovespa - Dados H'!A:C,3)</f>
        <v>57160</v>
      </c>
      <c r="D134" s="4">
        <f>VLOOKUP(A134,'Futuros Mini Ibovespa - Dados H'!A:D,4)</f>
        <v>57495</v>
      </c>
      <c r="E134" s="4">
        <f>VLOOKUP(A134,'Futuros Mini Ibovespa - Dados H'!A:E,5)</f>
        <v>56575</v>
      </c>
      <c r="F134" s="6">
        <f t="shared" si="2"/>
        <v>57284.106739782044</v>
      </c>
      <c r="G134" s="6">
        <f t="shared" si="1"/>
        <v>54475.471592897229</v>
      </c>
      <c r="H134" s="6">
        <v>18.85179153094462</v>
      </c>
      <c r="I134" s="6">
        <v>53.86574074074074</v>
      </c>
    </row>
    <row r="135" spans="1:9" ht="18.75" customHeight="1" x14ac:dyDescent="0.25">
      <c r="A135" s="5">
        <v>42139</v>
      </c>
      <c r="B135" s="4">
        <f>VLOOKUP(A135,'Futuros Mini Ibovespa - Dados H'!A:B,2)</f>
        <v>57712</v>
      </c>
      <c r="C135" s="4">
        <f>VLOOKUP(A135,'Futuros Mini Ibovespa - Dados H'!A:C,3)</f>
        <v>57300</v>
      </c>
      <c r="D135" s="4">
        <f>VLOOKUP(A135,'Futuros Mini Ibovespa - Dados H'!A:D,4)</f>
        <v>57880</v>
      </c>
      <c r="E135" s="4">
        <f>VLOOKUP(A135,'Futuros Mini Ibovespa - Dados H'!A:E,5)</f>
        <v>56890</v>
      </c>
      <c r="F135" s="6">
        <f t="shared" si="2"/>
        <v>57341.159174477769</v>
      </c>
      <c r="G135" s="6">
        <f t="shared" si="1"/>
        <v>54564.143604050732</v>
      </c>
      <c r="H135" s="6">
        <v>48.574287143571787</v>
      </c>
      <c r="I135" s="6">
        <v>58.71996685998343</v>
      </c>
    </row>
    <row r="136" spans="1:9" ht="18.75" customHeight="1" x14ac:dyDescent="0.25">
      <c r="A136" s="5">
        <v>42140</v>
      </c>
      <c r="B136" s="4">
        <f>VLOOKUP(A136,'Futuros Mini Ibovespa - Dados H'!A:B,2)</f>
        <v>57712</v>
      </c>
      <c r="C136" s="4">
        <f>VLOOKUP(A136,'Futuros Mini Ibovespa - Dados H'!A:C,3)</f>
        <v>57300</v>
      </c>
      <c r="D136" s="4">
        <f>VLOOKUP(A136,'Futuros Mini Ibovespa - Dados H'!A:D,4)</f>
        <v>57880</v>
      </c>
      <c r="E136" s="4">
        <f>VLOOKUP(A136,'Futuros Mini Ibovespa - Dados H'!A:E,5)</f>
        <v>56890</v>
      </c>
      <c r="F136" s="6">
        <f t="shared" si="2"/>
        <v>57390.60461788073</v>
      </c>
      <c r="G136" s="6">
        <f t="shared" si="1"/>
        <v>54650.386245035646</v>
      </c>
      <c r="H136" s="6">
        <v>53.410341034103404</v>
      </c>
      <c r="I136" s="6">
        <v>58.71996685998343</v>
      </c>
    </row>
    <row r="137" spans="1:9" ht="18.75" customHeight="1" x14ac:dyDescent="0.25">
      <c r="A137" s="5">
        <v>42141</v>
      </c>
      <c r="B137" s="4">
        <f>VLOOKUP(A137,'Futuros Mini Ibovespa - Dados H'!A:B,2)</f>
        <v>57712</v>
      </c>
      <c r="C137" s="4">
        <f>VLOOKUP(A137,'Futuros Mini Ibovespa - Dados H'!A:C,3)</f>
        <v>57300</v>
      </c>
      <c r="D137" s="4">
        <f>VLOOKUP(A137,'Futuros Mini Ibovespa - Dados H'!A:D,4)</f>
        <v>57880</v>
      </c>
      <c r="E137" s="4">
        <f>VLOOKUP(A137,'Futuros Mini Ibovespa - Dados H'!A:E,5)</f>
        <v>56890</v>
      </c>
      <c r="F137" s="6">
        <f t="shared" si="2"/>
        <v>57433.457335496634</v>
      </c>
      <c r="G137" s="6">
        <f t="shared" si="1"/>
        <v>54734.266073938779</v>
      </c>
      <c r="H137" s="6">
        <v>48.353658536585357</v>
      </c>
      <c r="I137" s="6">
        <v>58.71996685998343</v>
      </c>
    </row>
    <row r="138" spans="1:9" ht="18.75" customHeight="1" x14ac:dyDescent="0.25">
      <c r="A138" s="5">
        <v>42142</v>
      </c>
      <c r="B138" s="4">
        <f>VLOOKUP(A138,'Futuros Mini Ibovespa - Dados H'!A:B,2)</f>
        <v>56608</v>
      </c>
      <c r="C138" s="4">
        <f>VLOOKUP(A138,'Futuros Mini Ibovespa - Dados H'!A:C,3)</f>
        <v>57750</v>
      </c>
      <c r="D138" s="4">
        <f>VLOOKUP(A138,'Futuros Mini Ibovespa - Dados H'!A:D,4)</f>
        <v>58280</v>
      </c>
      <c r="E138" s="4">
        <f>VLOOKUP(A138,'Futuros Mini Ibovespa - Dados H'!A:E,5)</f>
        <v>56325</v>
      </c>
      <c r="F138" s="6">
        <f t="shared" si="2"/>
        <v>57323.396357430414</v>
      </c>
      <c r="G138" s="6">
        <f t="shared" si="1"/>
        <v>54785.601249995249</v>
      </c>
      <c r="H138" s="6">
        <v>28.899416909620999</v>
      </c>
      <c r="I138" s="6">
        <v>33.881298035866777</v>
      </c>
    </row>
    <row r="139" spans="1:9" ht="18.75" customHeight="1" x14ac:dyDescent="0.25">
      <c r="A139" s="5">
        <v>42143</v>
      </c>
      <c r="B139" s="4">
        <f>VLOOKUP(A139,'Futuros Mini Ibovespa - Dados H'!A:B,2)</f>
        <v>55955</v>
      </c>
      <c r="C139" s="4">
        <f>VLOOKUP(A139,'Futuros Mini Ibovespa - Dados H'!A:C,3)</f>
        <v>56750</v>
      </c>
      <c r="D139" s="4">
        <f>VLOOKUP(A139,'Futuros Mini Ibovespa - Dados H'!A:D,4)</f>
        <v>56865</v>
      </c>
      <c r="E139" s="4">
        <f>VLOOKUP(A139,'Futuros Mini Ibovespa - Dados H'!A:E,5)</f>
        <v>55445</v>
      </c>
      <c r="F139" s="6">
        <f t="shared" si="2"/>
        <v>57140.943509773024</v>
      </c>
      <c r="G139" s="6">
        <f t="shared" ref="G139:G202" si="3">((B139-G138)*(2/(72+1)))+G138</f>
        <v>54817.639571913183</v>
      </c>
      <c r="H139" s="6">
        <v>23.344127171033261</v>
      </c>
      <c r="I139" s="6">
        <v>20.56767633975852</v>
      </c>
    </row>
    <row r="140" spans="1:9" ht="18.75" customHeight="1" x14ac:dyDescent="0.25">
      <c r="A140" s="5">
        <v>42144</v>
      </c>
      <c r="B140" s="4">
        <f>VLOOKUP(A140,'Futuros Mini Ibovespa - Dados H'!A:B,2)</f>
        <v>55291</v>
      </c>
      <c r="C140" s="4">
        <f>VLOOKUP(A140,'Futuros Mini Ibovespa - Dados H'!A:C,3)</f>
        <v>55655</v>
      </c>
      <c r="D140" s="4">
        <f>VLOOKUP(A140,'Futuros Mini Ibovespa - Dados H'!A:D,4)</f>
        <v>56130</v>
      </c>
      <c r="E140" s="4">
        <f>VLOOKUP(A140,'Futuros Mini Ibovespa - Dados H'!A:E,5)</f>
        <v>55185</v>
      </c>
      <c r="F140" s="6">
        <f t="shared" si="2"/>
        <v>56894.284375136624</v>
      </c>
      <c r="G140" s="6">
        <f t="shared" si="3"/>
        <v>54830.60835076488</v>
      </c>
      <c r="H140" s="6">
        <v>19.328560849173041</v>
      </c>
      <c r="I140" s="6">
        <v>21.968325791855211</v>
      </c>
    </row>
    <row r="141" spans="1:9" ht="18.75" customHeight="1" x14ac:dyDescent="0.25">
      <c r="A141" s="5">
        <v>42145</v>
      </c>
      <c r="B141" s="4">
        <f>VLOOKUP(A141,'Futuros Mini Ibovespa - Dados H'!A:B,2)</f>
        <v>55545</v>
      </c>
      <c r="C141" s="4">
        <f>VLOOKUP(A141,'Futuros Mini Ibovespa - Dados H'!A:C,3)</f>
        <v>55170</v>
      </c>
      <c r="D141" s="4">
        <f>VLOOKUP(A141,'Futuros Mini Ibovespa - Dados H'!A:D,4)</f>
        <v>55725</v>
      </c>
      <c r="E141" s="4">
        <f>VLOOKUP(A141,'Futuros Mini Ibovespa - Dados H'!A:E,5)</f>
        <v>54835</v>
      </c>
      <c r="F141" s="6">
        <f t="shared" si="2"/>
        <v>56714.379791785075</v>
      </c>
      <c r="G141" s="6">
        <f t="shared" si="3"/>
        <v>54850.180724716527</v>
      </c>
      <c r="H141" s="6">
        <v>27.11820083682008</v>
      </c>
      <c r="I141" s="6">
        <v>27.264633874916541</v>
      </c>
    </row>
    <row r="142" spans="1:9" ht="18.75" customHeight="1" x14ac:dyDescent="0.25">
      <c r="A142" s="5">
        <v>42146</v>
      </c>
      <c r="B142" s="4">
        <f>VLOOKUP(A142,'Futuros Mini Ibovespa - Dados H'!A:B,2)</f>
        <v>54724</v>
      </c>
      <c r="C142" s="4">
        <f>VLOOKUP(A142,'Futuros Mini Ibovespa - Dados H'!A:C,3)</f>
        <v>55150</v>
      </c>
      <c r="D142" s="4">
        <f>VLOOKUP(A142,'Futuros Mini Ibovespa - Dados H'!A:D,4)</f>
        <v>55825</v>
      </c>
      <c r="E142" s="4">
        <f>VLOOKUP(A142,'Futuros Mini Ibovespa - Dados H'!A:E,5)</f>
        <v>54375</v>
      </c>
      <c r="F142" s="6">
        <f t="shared" si="2"/>
        <v>56448.995819547068</v>
      </c>
      <c r="G142" s="6">
        <f t="shared" si="3"/>
        <v>54846.723718559908</v>
      </c>
      <c r="H142" s="6">
        <v>24.23463426034121</v>
      </c>
      <c r="I142" s="6">
        <v>20.385514018691591</v>
      </c>
    </row>
    <row r="143" spans="1:9" ht="18.75" customHeight="1" x14ac:dyDescent="0.25">
      <c r="A143" s="5">
        <v>42147</v>
      </c>
      <c r="B143" s="4">
        <f>VLOOKUP(A143,'Futuros Mini Ibovespa - Dados H'!A:B,2)</f>
        <v>54724</v>
      </c>
      <c r="C143" s="4">
        <f>VLOOKUP(A143,'Futuros Mini Ibovespa - Dados H'!A:C,3)</f>
        <v>55150</v>
      </c>
      <c r="D143" s="4">
        <f>VLOOKUP(A143,'Futuros Mini Ibovespa - Dados H'!A:D,4)</f>
        <v>55825</v>
      </c>
      <c r="E143" s="4">
        <f>VLOOKUP(A143,'Futuros Mini Ibovespa - Dados H'!A:E,5)</f>
        <v>54375</v>
      </c>
      <c r="F143" s="6">
        <f t="shared" si="2"/>
        <v>56218.996376940791</v>
      </c>
      <c r="G143" s="6">
        <f t="shared" si="3"/>
        <v>54843.36142490073</v>
      </c>
      <c r="H143" s="6">
        <v>19.030969030969029</v>
      </c>
      <c r="I143" s="6">
        <v>20.385514018691591</v>
      </c>
    </row>
    <row r="144" spans="1:9" ht="18.75" customHeight="1" x14ac:dyDescent="0.25">
      <c r="A144" s="5">
        <v>42148</v>
      </c>
      <c r="B144" s="4">
        <f>VLOOKUP(A144,'Futuros Mini Ibovespa - Dados H'!A:B,2)</f>
        <v>54724</v>
      </c>
      <c r="C144" s="4">
        <f>VLOOKUP(A144,'Futuros Mini Ibovespa - Dados H'!A:C,3)</f>
        <v>55150</v>
      </c>
      <c r="D144" s="4">
        <f>VLOOKUP(A144,'Futuros Mini Ibovespa - Dados H'!A:D,4)</f>
        <v>55825</v>
      </c>
      <c r="E144" s="4">
        <f>VLOOKUP(A144,'Futuros Mini Ibovespa - Dados H'!A:E,5)</f>
        <v>54375</v>
      </c>
      <c r="F144" s="6">
        <f t="shared" si="2"/>
        <v>56019.663526682016</v>
      </c>
      <c r="G144" s="6">
        <f t="shared" si="3"/>
        <v>54840.091248876051</v>
      </c>
      <c r="H144" s="6">
        <v>7.2654462242562943</v>
      </c>
      <c r="I144" s="6">
        <v>20.385514018691591</v>
      </c>
    </row>
    <row r="145" spans="1:9" ht="18.75" customHeight="1" x14ac:dyDescent="0.25">
      <c r="A145" s="5">
        <v>42149</v>
      </c>
      <c r="B145" s="4">
        <f>VLOOKUP(A145,'Futuros Mini Ibovespa - Dados H'!A:B,2)</f>
        <v>54946</v>
      </c>
      <c r="C145" s="4">
        <f>VLOOKUP(A145,'Futuros Mini Ibovespa - Dados H'!A:C,3)</f>
        <v>54815</v>
      </c>
      <c r="D145" s="4">
        <f>VLOOKUP(A145,'Futuros Mini Ibovespa - Dados H'!A:D,4)</f>
        <v>55290</v>
      </c>
      <c r="E145" s="4">
        <f>VLOOKUP(A145,'Futuros Mini Ibovespa - Dados H'!A:E,5)</f>
        <v>54130</v>
      </c>
      <c r="F145" s="6">
        <f t="shared" si="2"/>
        <v>55876.508389791081</v>
      </c>
      <c r="G145" s="6">
        <f t="shared" si="3"/>
        <v>54842.992858495883</v>
      </c>
      <c r="H145" s="6">
        <v>12.802582033351269</v>
      </c>
      <c r="I145" s="6">
        <v>23.541510845175761</v>
      </c>
    </row>
    <row r="146" spans="1:9" ht="18.75" customHeight="1" x14ac:dyDescent="0.25">
      <c r="A146" s="5">
        <v>42150</v>
      </c>
      <c r="B146" s="4">
        <f>VLOOKUP(A146,'Futuros Mini Ibovespa - Dados H'!A:B,2)</f>
        <v>53940</v>
      </c>
      <c r="C146" s="4">
        <f>VLOOKUP(A146,'Futuros Mini Ibovespa - Dados H'!A:C,3)</f>
        <v>54975</v>
      </c>
      <c r="D146" s="4">
        <f>VLOOKUP(A146,'Futuros Mini Ibovespa - Dados H'!A:D,4)</f>
        <v>54975</v>
      </c>
      <c r="E146" s="4">
        <f>VLOOKUP(A146,'Futuros Mini Ibovespa - Dados H'!A:E,5)</f>
        <v>53825</v>
      </c>
      <c r="F146" s="6">
        <f t="shared" si="2"/>
        <v>55618.307271152269</v>
      </c>
      <c r="G146" s="6">
        <f t="shared" si="3"/>
        <v>54818.253328126135</v>
      </c>
      <c r="H146" s="6">
        <v>10.076206604572389</v>
      </c>
      <c r="I146" s="6">
        <v>21.437084965094499</v>
      </c>
    </row>
    <row r="147" spans="1:9" ht="18.75" customHeight="1" x14ac:dyDescent="0.25">
      <c r="A147" s="5">
        <v>42151</v>
      </c>
      <c r="B147" s="4">
        <f>VLOOKUP(A147,'Futuros Mini Ibovespa - Dados H'!A:B,2)</f>
        <v>54498</v>
      </c>
      <c r="C147" s="4">
        <f>VLOOKUP(A147,'Futuros Mini Ibovespa - Dados H'!A:C,3)</f>
        <v>54070</v>
      </c>
      <c r="D147" s="4">
        <f>VLOOKUP(A147,'Futuros Mini Ibovespa - Dados H'!A:D,4)</f>
        <v>54625</v>
      </c>
      <c r="E147" s="4">
        <f>VLOOKUP(A147,'Futuros Mini Ibovespa - Dados H'!A:E,5)</f>
        <v>53410</v>
      </c>
      <c r="F147" s="6">
        <f t="shared" ref="F147:F210" si="4">((B147-F146)*(2/(14+1)))+F146</f>
        <v>55468.932968331967</v>
      </c>
      <c r="G147" s="6">
        <f t="shared" si="3"/>
        <v>54809.479264341855</v>
      </c>
      <c r="H147" s="6">
        <v>24.7486835806606</v>
      </c>
      <c r="I147" s="6">
        <v>29.958779884583681</v>
      </c>
    </row>
    <row r="148" spans="1:9" ht="18.75" customHeight="1" x14ac:dyDescent="0.25">
      <c r="A148" s="5">
        <v>42152</v>
      </c>
      <c r="B148" s="4">
        <f>VLOOKUP(A148,'Futuros Mini Ibovespa - Dados H'!A:B,2)</f>
        <v>54208</v>
      </c>
      <c r="C148" s="4">
        <f>VLOOKUP(A148,'Futuros Mini Ibovespa - Dados H'!A:C,3)</f>
        <v>54040</v>
      </c>
      <c r="D148" s="4">
        <f>VLOOKUP(A148,'Futuros Mini Ibovespa - Dados H'!A:D,4)</f>
        <v>54315</v>
      </c>
      <c r="E148" s="4">
        <f>VLOOKUP(A148,'Futuros Mini Ibovespa - Dados H'!A:E,5)</f>
        <v>53605</v>
      </c>
      <c r="F148" s="6">
        <f t="shared" si="4"/>
        <v>55300.808572554371</v>
      </c>
      <c r="G148" s="6">
        <f t="shared" si="3"/>
        <v>54793.000380387282</v>
      </c>
      <c r="H148" s="6">
        <v>27.10353866317169</v>
      </c>
      <c r="I148" s="6">
        <v>25.36184210526315</v>
      </c>
    </row>
    <row r="149" spans="1:9" ht="18.75" customHeight="1" x14ac:dyDescent="0.25">
      <c r="A149" s="5">
        <v>42153</v>
      </c>
      <c r="B149" s="4">
        <f>VLOOKUP(A149,'Futuros Mini Ibovespa - Dados H'!A:B,2)</f>
        <v>53060</v>
      </c>
      <c r="C149" s="4">
        <f>VLOOKUP(A149,'Futuros Mini Ibovespa - Dados H'!A:C,3)</f>
        <v>54000</v>
      </c>
      <c r="D149" s="4">
        <f>VLOOKUP(A149,'Futuros Mini Ibovespa - Dados H'!A:D,4)</f>
        <v>54350</v>
      </c>
      <c r="E149" s="4">
        <f>VLOOKUP(A149,'Futuros Mini Ibovespa - Dados H'!A:E,5)</f>
        <v>52890</v>
      </c>
      <c r="F149" s="6">
        <f t="shared" si="4"/>
        <v>55002.034096213785</v>
      </c>
      <c r="G149" s="6">
        <f t="shared" si="3"/>
        <v>54745.520917910915</v>
      </c>
      <c r="H149" s="6">
        <v>24.052105140730401</v>
      </c>
      <c r="I149" s="6">
        <v>15.386904761904759</v>
      </c>
    </row>
    <row r="150" spans="1:9" ht="18.75" customHeight="1" x14ac:dyDescent="0.25">
      <c r="A150" s="5">
        <v>42154</v>
      </c>
      <c r="B150" s="4">
        <f>VLOOKUP(A150,'Futuros Mini Ibovespa - Dados H'!A:B,2)</f>
        <v>53060</v>
      </c>
      <c r="C150" s="4">
        <f>VLOOKUP(A150,'Futuros Mini Ibovespa - Dados H'!A:C,3)</f>
        <v>54000</v>
      </c>
      <c r="D150" s="4">
        <f>VLOOKUP(A150,'Futuros Mini Ibovespa - Dados H'!A:D,4)</f>
        <v>54350</v>
      </c>
      <c r="E150" s="4">
        <f>VLOOKUP(A150,'Futuros Mini Ibovespa - Dados H'!A:E,5)</f>
        <v>52890</v>
      </c>
      <c r="F150" s="6">
        <f t="shared" si="4"/>
        <v>54743.096216718615</v>
      </c>
      <c r="G150" s="6">
        <f t="shared" si="3"/>
        <v>54699.342262625687</v>
      </c>
      <c r="H150" s="6">
        <v>19.28306551297899</v>
      </c>
      <c r="I150" s="6">
        <v>15.386904761904759</v>
      </c>
    </row>
    <row r="151" spans="1:9" ht="18.75" customHeight="1" x14ac:dyDescent="0.25">
      <c r="A151" s="5">
        <v>42155</v>
      </c>
      <c r="B151" s="4">
        <f>VLOOKUP(A151,'Futuros Mini Ibovespa - Dados H'!A:B,2)</f>
        <v>53060</v>
      </c>
      <c r="C151" s="4">
        <f>VLOOKUP(A151,'Futuros Mini Ibovespa - Dados H'!A:C,3)</f>
        <v>54000</v>
      </c>
      <c r="D151" s="4">
        <f>VLOOKUP(A151,'Futuros Mini Ibovespa - Dados H'!A:D,4)</f>
        <v>54350</v>
      </c>
      <c r="E151" s="4">
        <f>VLOOKUP(A151,'Futuros Mini Ibovespa - Dados H'!A:E,5)</f>
        <v>52890</v>
      </c>
      <c r="F151" s="6">
        <f t="shared" si="4"/>
        <v>54518.683387822799</v>
      </c>
      <c r="G151" s="6">
        <f t="shared" si="3"/>
        <v>54654.428775978406</v>
      </c>
      <c r="H151" s="6">
        <v>24.193548387096769</v>
      </c>
      <c r="I151" s="6">
        <v>15.386904761904759</v>
      </c>
    </row>
    <row r="152" spans="1:9" ht="18.75" customHeight="1" x14ac:dyDescent="0.25">
      <c r="A152" s="5">
        <v>42156</v>
      </c>
      <c r="B152" s="4">
        <f>VLOOKUP(A152,'Futuros Mini Ibovespa - Dados H'!A:B,2)</f>
        <v>53214</v>
      </c>
      <c r="C152" s="4">
        <f>VLOOKUP(A152,'Futuros Mini Ibovespa - Dados H'!A:C,3)</f>
        <v>53275</v>
      </c>
      <c r="D152" s="4">
        <f>VLOOKUP(A152,'Futuros Mini Ibovespa - Dados H'!A:D,4)</f>
        <v>53500</v>
      </c>
      <c r="E152" s="4">
        <f>VLOOKUP(A152,'Futuros Mini Ibovespa - Dados H'!A:E,5)</f>
        <v>52850</v>
      </c>
      <c r="F152" s="6">
        <f t="shared" si="4"/>
        <v>54344.725602779756</v>
      </c>
      <c r="G152" s="6">
        <f t="shared" si="3"/>
        <v>54614.964973896807</v>
      </c>
      <c r="H152" s="6">
        <v>27.6494967436353</v>
      </c>
      <c r="I152" s="6">
        <v>20.589254766031189</v>
      </c>
    </row>
    <row r="153" spans="1:9" ht="18.75" customHeight="1" x14ac:dyDescent="0.25">
      <c r="A153" s="5">
        <v>42157</v>
      </c>
      <c r="B153" s="4">
        <f>VLOOKUP(A153,'Futuros Mini Ibovespa - Dados H'!A:B,2)</f>
        <v>54382</v>
      </c>
      <c r="C153" s="4">
        <f>VLOOKUP(A153,'Futuros Mini Ibovespa - Dados H'!A:C,3)</f>
        <v>53220</v>
      </c>
      <c r="D153" s="4">
        <f>VLOOKUP(A153,'Futuros Mini Ibovespa - Dados H'!A:D,4)</f>
        <v>54495</v>
      </c>
      <c r="E153" s="4">
        <f>VLOOKUP(A153,'Futuros Mini Ibovespa - Dados H'!A:E,5)</f>
        <v>53150</v>
      </c>
      <c r="F153" s="6">
        <f t="shared" si="4"/>
        <v>54349.695522409122</v>
      </c>
      <c r="G153" s="6">
        <f t="shared" si="3"/>
        <v>54608.582371872239</v>
      </c>
      <c r="H153" s="6">
        <v>46.238451385833713</v>
      </c>
      <c r="I153" s="6">
        <v>37.486077963404931</v>
      </c>
    </row>
    <row r="154" spans="1:9" ht="18.75" customHeight="1" x14ac:dyDescent="0.25">
      <c r="A154" s="5">
        <v>42158</v>
      </c>
      <c r="B154" s="4">
        <f>VLOOKUP(A154,'Futuros Mini Ibovespa - Dados H'!A:B,2)</f>
        <v>53710</v>
      </c>
      <c r="C154" s="4">
        <f>VLOOKUP(A154,'Futuros Mini Ibovespa - Dados H'!A:C,3)</f>
        <v>54420</v>
      </c>
      <c r="D154" s="4">
        <f>VLOOKUP(A154,'Futuros Mini Ibovespa - Dados H'!A:D,4)</f>
        <v>54525</v>
      </c>
      <c r="E154" s="4">
        <f>VLOOKUP(A154,'Futuros Mini Ibovespa - Dados H'!A:E,5)</f>
        <v>53615</v>
      </c>
      <c r="F154" s="6">
        <f t="shared" si="4"/>
        <v>54264.402786087907</v>
      </c>
      <c r="G154" s="6">
        <f t="shared" si="3"/>
        <v>54583.96367675245</v>
      </c>
      <c r="H154" s="6">
        <v>37.630104083266623</v>
      </c>
      <c r="I154" s="6">
        <v>37.438423645320192</v>
      </c>
    </row>
    <row r="155" spans="1:9" ht="18.75" customHeight="1" x14ac:dyDescent="0.25">
      <c r="A155" s="5">
        <v>42159</v>
      </c>
      <c r="B155" s="4">
        <f>VLOOKUP(A155,'Futuros Mini Ibovespa - Dados H'!A:B,2)</f>
        <v>53710</v>
      </c>
      <c r="C155" s="4">
        <f>VLOOKUP(A155,'Futuros Mini Ibovespa - Dados H'!A:C,3)</f>
        <v>54420</v>
      </c>
      <c r="D155" s="4">
        <f>VLOOKUP(A155,'Futuros Mini Ibovespa - Dados H'!A:D,4)</f>
        <v>54525</v>
      </c>
      <c r="E155" s="4">
        <f>VLOOKUP(A155,'Futuros Mini Ibovespa - Dados H'!A:E,5)</f>
        <v>53615</v>
      </c>
      <c r="F155" s="6">
        <f t="shared" si="4"/>
        <v>54190.48241460952</v>
      </c>
      <c r="G155" s="6">
        <f t="shared" si="3"/>
        <v>54560.019466430465</v>
      </c>
      <c r="H155" s="6">
        <v>47.117794486215537</v>
      </c>
      <c r="I155" s="6">
        <v>34.80708726610365</v>
      </c>
    </row>
    <row r="156" spans="1:9" ht="18.75" customHeight="1" x14ac:dyDescent="0.25">
      <c r="A156" s="5">
        <v>42160</v>
      </c>
      <c r="B156" s="4">
        <f>VLOOKUP(A156,'Futuros Mini Ibovespa - Dados H'!A:B,2)</f>
        <v>53079</v>
      </c>
      <c r="C156" s="4">
        <f>VLOOKUP(A156,'Futuros Mini Ibovespa - Dados H'!A:C,3)</f>
        <v>53200</v>
      </c>
      <c r="D156" s="4">
        <f>VLOOKUP(A156,'Futuros Mini Ibovespa - Dados H'!A:D,4)</f>
        <v>53575</v>
      </c>
      <c r="E156" s="4">
        <f>VLOOKUP(A156,'Futuros Mini Ibovespa - Dados H'!A:E,5)</f>
        <v>52915</v>
      </c>
      <c r="F156" s="6">
        <f t="shared" si="4"/>
        <v>54042.284759328249</v>
      </c>
      <c r="G156" s="6">
        <f t="shared" si="3"/>
        <v>54519.443590637849</v>
      </c>
      <c r="H156" s="6">
        <v>32.53753384198869</v>
      </c>
      <c r="I156" s="6">
        <v>35.937767139681988</v>
      </c>
    </row>
    <row r="157" spans="1:9" ht="18.75" customHeight="1" x14ac:dyDescent="0.25">
      <c r="A157" s="5">
        <v>42161</v>
      </c>
      <c r="B157" s="4">
        <f>VLOOKUP(A157,'Futuros Mini Ibovespa - Dados H'!A:B,2)</f>
        <v>53079</v>
      </c>
      <c r="C157" s="4">
        <f>VLOOKUP(A157,'Futuros Mini Ibovespa - Dados H'!A:C,3)</f>
        <v>53200</v>
      </c>
      <c r="D157" s="4">
        <f>VLOOKUP(A157,'Futuros Mini Ibovespa - Dados H'!A:D,4)</f>
        <v>53575</v>
      </c>
      <c r="E157" s="4">
        <f>VLOOKUP(A157,'Futuros Mini Ibovespa - Dados H'!A:E,5)</f>
        <v>52915</v>
      </c>
      <c r="F157" s="6">
        <f t="shared" si="4"/>
        <v>53913.846791417818</v>
      </c>
      <c r="G157" s="6">
        <f t="shared" si="3"/>
        <v>54479.97938267517</v>
      </c>
      <c r="H157" s="6">
        <v>35.038430956798308</v>
      </c>
      <c r="I157" s="6">
        <v>35.937767139681988</v>
      </c>
    </row>
    <row r="158" spans="1:9" ht="18.75" customHeight="1" x14ac:dyDescent="0.25">
      <c r="A158" s="5">
        <v>42162</v>
      </c>
      <c r="B158" s="4">
        <f>VLOOKUP(A158,'Futuros Mini Ibovespa - Dados H'!A:B,2)</f>
        <v>53079</v>
      </c>
      <c r="C158" s="4">
        <f>VLOOKUP(A158,'Futuros Mini Ibovespa - Dados H'!A:C,3)</f>
        <v>53200</v>
      </c>
      <c r="D158" s="4">
        <f>VLOOKUP(A158,'Futuros Mini Ibovespa - Dados H'!A:D,4)</f>
        <v>53575</v>
      </c>
      <c r="E158" s="4">
        <f>VLOOKUP(A158,'Futuros Mini Ibovespa - Dados H'!A:E,5)</f>
        <v>52915</v>
      </c>
      <c r="F158" s="6">
        <f t="shared" si="4"/>
        <v>53802.533885895442</v>
      </c>
      <c r="G158" s="6">
        <f t="shared" si="3"/>
        <v>54441.596385889548</v>
      </c>
      <c r="H158" s="6">
        <v>50.361904761904761</v>
      </c>
      <c r="I158" s="6">
        <v>35.937767139681988</v>
      </c>
    </row>
    <row r="159" spans="1:9" ht="18.75" customHeight="1" x14ac:dyDescent="0.25">
      <c r="A159" s="5">
        <v>42163</v>
      </c>
      <c r="B159" s="4">
        <f>VLOOKUP(A159,'Futuros Mini Ibovespa - Dados H'!A:B,2)</f>
        <v>52896</v>
      </c>
      <c r="C159" s="4">
        <f>VLOOKUP(A159,'Futuros Mini Ibovespa - Dados H'!A:C,3)</f>
        <v>52990</v>
      </c>
      <c r="D159" s="4">
        <f>VLOOKUP(A159,'Futuros Mini Ibovespa - Dados H'!A:D,4)</f>
        <v>53490</v>
      </c>
      <c r="E159" s="4">
        <f>VLOOKUP(A159,'Futuros Mini Ibovespa - Dados H'!A:E,5)</f>
        <v>52840</v>
      </c>
      <c r="F159" s="6">
        <f t="shared" si="4"/>
        <v>53681.662701109381</v>
      </c>
      <c r="G159" s="6">
        <f t="shared" si="3"/>
        <v>54399.251279426819</v>
      </c>
      <c r="H159" s="6">
        <v>47.079772079772077</v>
      </c>
      <c r="I159" s="6">
        <v>32.358003442340788</v>
      </c>
    </row>
    <row r="160" spans="1:9" ht="18.75" customHeight="1" x14ac:dyDescent="0.25">
      <c r="A160" s="5">
        <v>42164</v>
      </c>
      <c r="B160" s="4">
        <f>VLOOKUP(A160,'Futuros Mini Ibovespa - Dados H'!A:B,2)</f>
        <v>52898</v>
      </c>
      <c r="C160" s="4">
        <f>VLOOKUP(A160,'Futuros Mini Ibovespa - Dados H'!A:C,3)</f>
        <v>52750</v>
      </c>
      <c r="D160" s="4">
        <f>VLOOKUP(A160,'Futuros Mini Ibovespa - Dados H'!A:D,4)</f>
        <v>53390</v>
      </c>
      <c r="E160" s="4">
        <f>VLOOKUP(A160,'Futuros Mini Ibovespa - Dados H'!A:E,5)</f>
        <v>52650</v>
      </c>
      <c r="F160" s="6">
        <f t="shared" si="4"/>
        <v>53577.174340961465</v>
      </c>
      <c r="G160" s="6">
        <f t="shared" si="3"/>
        <v>54358.121107387728</v>
      </c>
      <c r="H160" s="6">
        <v>47.117437722419929</v>
      </c>
      <c r="I160" s="6">
        <v>39.159384103204317</v>
      </c>
    </row>
    <row r="161" spans="1:9" ht="18.75" customHeight="1" x14ac:dyDescent="0.25">
      <c r="A161" s="5">
        <v>42165</v>
      </c>
      <c r="B161" s="4">
        <f>VLOOKUP(A161,'Futuros Mini Ibovespa - Dados H'!A:B,2)</f>
        <v>53969</v>
      </c>
      <c r="C161" s="4">
        <f>VLOOKUP(A161,'Futuros Mini Ibovespa - Dados H'!A:C,3)</f>
        <v>53300</v>
      </c>
      <c r="D161" s="4">
        <f>VLOOKUP(A161,'Futuros Mini Ibovespa - Dados H'!A:D,4)</f>
        <v>54250</v>
      </c>
      <c r="E161" s="4">
        <f>VLOOKUP(A161,'Futuros Mini Ibovespa - Dados H'!A:E,5)</f>
        <v>53300</v>
      </c>
      <c r="F161" s="6">
        <f t="shared" si="4"/>
        <v>53629.417762166602</v>
      </c>
      <c r="G161" s="6">
        <f t="shared" si="3"/>
        <v>54347.460255130529</v>
      </c>
      <c r="H161" s="6">
        <v>60.128789911456927</v>
      </c>
      <c r="I161" s="6">
        <v>45.027260763301371</v>
      </c>
    </row>
    <row r="162" spans="1:9" ht="18.75" customHeight="1" x14ac:dyDescent="0.25">
      <c r="A162" s="5">
        <v>42166</v>
      </c>
      <c r="B162" s="4">
        <f>VLOOKUP(A162,'Futuros Mini Ibovespa - Dados H'!A:B,2)</f>
        <v>53762</v>
      </c>
      <c r="C162" s="4">
        <f>VLOOKUP(A162,'Futuros Mini Ibovespa - Dados H'!A:C,3)</f>
        <v>53990</v>
      </c>
      <c r="D162" s="4">
        <f>VLOOKUP(A162,'Futuros Mini Ibovespa - Dados H'!A:D,4)</f>
        <v>54480</v>
      </c>
      <c r="E162" s="4">
        <f>VLOOKUP(A162,'Futuros Mini Ibovespa - Dados H'!A:E,5)</f>
        <v>53480</v>
      </c>
      <c r="F162" s="6">
        <f t="shared" si="4"/>
        <v>53647.095393877724</v>
      </c>
      <c r="G162" s="6">
        <f t="shared" si="3"/>
        <v>54331.420248140654</v>
      </c>
      <c r="H162" s="6">
        <v>38.79248011569053</v>
      </c>
      <c r="I162" s="6">
        <v>45.741023682200158</v>
      </c>
    </row>
    <row r="163" spans="1:9" ht="18.75" customHeight="1" x14ac:dyDescent="0.25">
      <c r="A163" s="5">
        <v>42167</v>
      </c>
      <c r="B163" s="4">
        <f>VLOOKUP(A163,'Futuros Mini Ibovespa - Dados H'!A:B,2)</f>
        <v>53356</v>
      </c>
      <c r="C163" s="4">
        <f>VLOOKUP(A163,'Futuros Mini Ibovespa - Dados H'!A:C,3)</f>
        <v>53680</v>
      </c>
      <c r="D163" s="4">
        <f>VLOOKUP(A163,'Futuros Mini Ibovespa - Dados H'!A:D,4)</f>
        <v>53770</v>
      </c>
      <c r="E163" s="4">
        <f>VLOOKUP(A163,'Futuros Mini Ibovespa - Dados H'!A:E,5)</f>
        <v>53050</v>
      </c>
      <c r="F163" s="6">
        <f t="shared" si="4"/>
        <v>53608.282674694026</v>
      </c>
      <c r="G163" s="6">
        <f t="shared" si="3"/>
        <v>54304.696405725845</v>
      </c>
      <c r="H163" s="6">
        <v>42.92</v>
      </c>
      <c r="I163" s="6">
        <v>53.293279928793943</v>
      </c>
    </row>
    <row r="164" spans="1:9" ht="18.75" customHeight="1" x14ac:dyDescent="0.25">
      <c r="A164" s="5">
        <v>42168</v>
      </c>
      <c r="B164" s="4">
        <f>VLOOKUP(A164,'Futuros Mini Ibovespa - Dados H'!A:B,2)</f>
        <v>53356</v>
      </c>
      <c r="C164" s="4">
        <f>VLOOKUP(A164,'Futuros Mini Ibovespa - Dados H'!A:C,3)</f>
        <v>53680</v>
      </c>
      <c r="D164" s="4">
        <f>VLOOKUP(A164,'Futuros Mini Ibovespa - Dados H'!A:D,4)</f>
        <v>53770</v>
      </c>
      <c r="E164" s="4">
        <f>VLOOKUP(A164,'Futuros Mini Ibovespa - Dados H'!A:E,5)</f>
        <v>53050</v>
      </c>
      <c r="F164" s="6">
        <f t="shared" si="4"/>
        <v>53574.644984734819</v>
      </c>
      <c r="G164" s="6">
        <f t="shared" si="3"/>
        <v>54278.704723377188</v>
      </c>
      <c r="H164" s="6">
        <v>42.92</v>
      </c>
      <c r="I164" s="6">
        <v>53.293279928793943</v>
      </c>
    </row>
    <row r="165" spans="1:9" ht="18.75" customHeight="1" x14ac:dyDescent="0.25">
      <c r="A165" s="5">
        <v>42169</v>
      </c>
      <c r="B165" s="4">
        <f>VLOOKUP(A165,'Futuros Mini Ibovespa - Dados H'!A:B,2)</f>
        <v>53356</v>
      </c>
      <c r="C165" s="4">
        <f>VLOOKUP(A165,'Futuros Mini Ibovespa - Dados H'!A:C,3)</f>
        <v>53680</v>
      </c>
      <c r="D165" s="4">
        <f>VLOOKUP(A165,'Futuros Mini Ibovespa - Dados H'!A:D,4)</f>
        <v>53770</v>
      </c>
      <c r="E165" s="4">
        <f>VLOOKUP(A165,'Futuros Mini Ibovespa - Dados H'!A:E,5)</f>
        <v>53050</v>
      </c>
      <c r="F165" s="6">
        <f t="shared" si="4"/>
        <v>53545.492320103513</v>
      </c>
      <c r="G165" s="6">
        <f t="shared" si="3"/>
        <v>54253.425141914799</v>
      </c>
      <c r="H165" s="6">
        <v>57.410379882289988</v>
      </c>
      <c r="I165" s="6">
        <v>53.293279928793943</v>
      </c>
    </row>
    <row r="166" spans="1:9" ht="18.75" customHeight="1" x14ac:dyDescent="0.25">
      <c r="A166" s="5">
        <v>42170</v>
      </c>
      <c r="B166" s="4">
        <f>VLOOKUP(A166,'Futuros Mini Ibovespa - Dados H'!A:B,2)</f>
        <v>53150</v>
      </c>
      <c r="C166" s="4">
        <f>VLOOKUP(A166,'Futuros Mini Ibovespa - Dados H'!A:C,3)</f>
        <v>53185</v>
      </c>
      <c r="D166" s="4">
        <f>VLOOKUP(A166,'Futuros Mini Ibovespa - Dados H'!A:D,4)</f>
        <v>53300</v>
      </c>
      <c r="E166" s="4">
        <f>VLOOKUP(A166,'Futuros Mini Ibovespa - Dados H'!A:E,5)</f>
        <v>52535</v>
      </c>
      <c r="F166" s="6">
        <f t="shared" si="4"/>
        <v>53492.760010756378</v>
      </c>
      <c r="G166" s="6">
        <f t="shared" si="3"/>
        <v>54223.194316108915</v>
      </c>
      <c r="H166" s="6">
        <v>51.710843373493987</v>
      </c>
      <c r="I166" s="6">
        <v>49.296084469863622</v>
      </c>
    </row>
    <row r="167" spans="1:9" ht="18.75" customHeight="1" x14ac:dyDescent="0.25">
      <c r="A167" s="5">
        <v>42171</v>
      </c>
      <c r="B167" s="4">
        <f>VLOOKUP(A167,'Futuros Mini Ibovespa - Dados H'!A:B,2)</f>
        <v>53697</v>
      </c>
      <c r="C167" s="4">
        <f>VLOOKUP(A167,'Futuros Mini Ibovespa - Dados H'!A:C,3)</f>
        <v>53165</v>
      </c>
      <c r="D167" s="4">
        <f>VLOOKUP(A167,'Futuros Mini Ibovespa - Dados H'!A:D,4)</f>
        <v>54015</v>
      </c>
      <c r="E167" s="4">
        <f>VLOOKUP(A167,'Futuros Mini Ibovespa - Dados H'!A:E,5)</f>
        <v>53065</v>
      </c>
      <c r="F167" s="6">
        <f t="shared" si="4"/>
        <v>53519.992009322195</v>
      </c>
      <c r="G167" s="6">
        <f t="shared" si="3"/>
        <v>54208.778033475792</v>
      </c>
      <c r="H167" s="6">
        <v>61.784897025171617</v>
      </c>
      <c r="I167" s="6">
        <v>41.273885350318473</v>
      </c>
    </row>
    <row r="168" spans="1:9" ht="18.75" customHeight="1" x14ac:dyDescent="0.25">
      <c r="A168" s="5">
        <v>42172</v>
      </c>
      <c r="B168" s="4">
        <f>VLOOKUP(A168,'Futuros Mini Ibovespa - Dados H'!A:B,2)</f>
        <v>53865</v>
      </c>
      <c r="C168" s="4">
        <f>VLOOKUP(A168,'Futuros Mini Ibovespa - Dados H'!A:C,3)</f>
        <v>54715</v>
      </c>
      <c r="D168" s="4">
        <f>VLOOKUP(A168,'Futuros Mini Ibovespa - Dados H'!A:D,4)</f>
        <v>54735</v>
      </c>
      <c r="E168" s="4">
        <f>VLOOKUP(A168,'Futuros Mini Ibovespa - Dados H'!A:E,5)</f>
        <v>53865</v>
      </c>
      <c r="F168" s="6">
        <f t="shared" si="4"/>
        <v>53565.9930747459</v>
      </c>
      <c r="G168" s="6">
        <f t="shared" si="3"/>
        <v>54199.359457216182</v>
      </c>
      <c r="H168" s="6">
        <v>68.58457997698504</v>
      </c>
      <c r="I168" s="6">
        <v>52.265419467991812</v>
      </c>
    </row>
    <row r="169" spans="1:9" ht="18.75" customHeight="1" x14ac:dyDescent="0.25">
      <c r="A169" s="5">
        <v>42173</v>
      </c>
      <c r="B169" s="4">
        <f>VLOOKUP(A169,'Futuros Mini Ibovespa - Dados H'!A:B,2)</f>
        <v>55107</v>
      </c>
      <c r="C169" s="4">
        <f>VLOOKUP(A169,'Futuros Mini Ibovespa - Dados H'!A:C,3)</f>
        <v>54080</v>
      </c>
      <c r="D169" s="4">
        <f>VLOOKUP(A169,'Futuros Mini Ibovespa - Dados H'!A:D,4)</f>
        <v>55325</v>
      </c>
      <c r="E169" s="4">
        <f>VLOOKUP(A169,'Futuros Mini Ibovespa - Dados H'!A:E,5)</f>
        <v>54005</v>
      </c>
      <c r="F169" s="6">
        <f t="shared" si="4"/>
        <v>53771.460664779777</v>
      </c>
      <c r="G169" s="6">
        <f t="shared" si="3"/>
        <v>54224.226321402042</v>
      </c>
      <c r="H169" s="6">
        <v>78.710683649597087</v>
      </c>
      <c r="I169" s="6">
        <v>64.979626849667596</v>
      </c>
    </row>
    <row r="170" spans="1:9" ht="18.75" customHeight="1" x14ac:dyDescent="0.25">
      <c r="A170" s="5">
        <v>42174</v>
      </c>
      <c r="B170" s="4">
        <f>VLOOKUP(A170,'Futuros Mini Ibovespa - Dados H'!A:B,2)</f>
        <v>54596</v>
      </c>
      <c r="C170" s="4">
        <f>VLOOKUP(A170,'Futuros Mini Ibovespa - Dados H'!A:C,3)</f>
        <v>54820</v>
      </c>
      <c r="D170" s="4">
        <f>VLOOKUP(A170,'Futuros Mini Ibovespa - Dados H'!A:D,4)</f>
        <v>54940</v>
      </c>
      <c r="E170" s="4">
        <f>VLOOKUP(A170,'Futuros Mini Ibovespa - Dados H'!A:E,5)</f>
        <v>54325</v>
      </c>
      <c r="F170" s="6">
        <f t="shared" si="4"/>
        <v>53881.399242809137</v>
      </c>
      <c r="G170" s="6">
        <f t="shared" si="3"/>
        <v>54234.411901637606</v>
      </c>
      <c r="H170" s="6">
        <v>59.537572254335259</v>
      </c>
      <c r="I170" s="6">
        <v>66.696015848558218</v>
      </c>
    </row>
    <row r="171" spans="1:9" ht="18.75" customHeight="1" x14ac:dyDescent="0.25">
      <c r="A171" s="5">
        <v>42175</v>
      </c>
      <c r="B171" s="4">
        <f>VLOOKUP(A171,'Futuros Mini Ibovespa - Dados H'!A:B,2)</f>
        <v>54596</v>
      </c>
      <c r="C171" s="4">
        <f>VLOOKUP(A171,'Futuros Mini Ibovespa - Dados H'!A:C,3)</f>
        <v>54820</v>
      </c>
      <c r="D171" s="4">
        <f>VLOOKUP(A171,'Futuros Mini Ibovespa - Dados H'!A:D,4)</f>
        <v>54940</v>
      </c>
      <c r="E171" s="4">
        <f>VLOOKUP(A171,'Futuros Mini Ibovespa - Dados H'!A:E,5)</f>
        <v>54325</v>
      </c>
      <c r="F171" s="6">
        <f t="shared" si="4"/>
        <v>53976.679343767915</v>
      </c>
      <c r="G171" s="6">
        <f t="shared" si="3"/>
        <v>54244.31842488041</v>
      </c>
      <c r="H171" s="6">
        <v>63.538961038961041</v>
      </c>
      <c r="I171" s="6">
        <v>66.696015848558218</v>
      </c>
    </row>
    <row r="172" spans="1:9" ht="18.75" customHeight="1" x14ac:dyDescent="0.25">
      <c r="A172" s="5">
        <v>42176</v>
      </c>
      <c r="B172" s="4">
        <f>VLOOKUP(A172,'Futuros Mini Ibovespa - Dados H'!A:B,2)</f>
        <v>54596</v>
      </c>
      <c r="C172" s="4">
        <f>VLOOKUP(A172,'Futuros Mini Ibovespa - Dados H'!A:C,3)</f>
        <v>54820</v>
      </c>
      <c r="D172" s="4">
        <f>VLOOKUP(A172,'Futuros Mini Ibovespa - Dados H'!A:D,4)</f>
        <v>54940</v>
      </c>
      <c r="E172" s="4">
        <f>VLOOKUP(A172,'Futuros Mini Ibovespa - Dados H'!A:E,5)</f>
        <v>54325</v>
      </c>
      <c r="F172" s="6">
        <f t="shared" si="4"/>
        <v>54059.255431265527</v>
      </c>
      <c r="G172" s="6">
        <f t="shared" si="3"/>
        <v>54253.953536527522</v>
      </c>
      <c r="H172" s="6">
        <v>73.186237845923714</v>
      </c>
      <c r="I172" s="6">
        <v>66.696015848558218</v>
      </c>
    </row>
    <row r="173" spans="1:9" ht="18.75" customHeight="1" x14ac:dyDescent="0.25">
      <c r="A173" s="5">
        <v>42177</v>
      </c>
      <c r="B173" s="4">
        <f>VLOOKUP(A173,'Futuros Mini Ibovespa - Dados H'!A:B,2)</f>
        <v>54711</v>
      </c>
      <c r="C173" s="4">
        <f>VLOOKUP(A173,'Futuros Mini Ibovespa - Dados H'!A:C,3)</f>
        <v>54850</v>
      </c>
      <c r="D173" s="4">
        <f>VLOOKUP(A173,'Futuros Mini Ibovespa - Dados H'!A:D,4)</f>
        <v>55285</v>
      </c>
      <c r="E173" s="4">
        <f>VLOOKUP(A173,'Futuros Mini Ibovespa - Dados H'!A:E,5)</f>
        <v>54510</v>
      </c>
      <c r="F173" s="6">
        <f t="shared" si="4"/>
        <v>54146.154707096786</v>
      </c>
      <c r="G173" s="6">
        <f t="shared" si="3"/>
        <v>54266.475357444579</v>
      </c>
      <c r="H173" s="6">
        <v>74.291860882036573</v>
      </c>
      <c r="I173" s="6">
        <v>70.279329608938554</v>
      </c>
    </row>
    <row r="174" spans="1:9" ht="18.75" customHeight="1" x14ac:dyDescent="0.25">
      <c r="A174" s="5">
        <v>42178</v>
      </c>
      <c r="B174" s="4">
        <f>VLOOKUP(A174,'Futuros Mini Ibovespa - Dados H'!A:B,2)</f>
        <v>54606</v>
      </c>
      <c r="C174" s="4">
        <f>VLOOKUP(A174,'Futuros Mini Ibovespa - Dados H'!A:C,3)</f>
        <v>54965</v>
      </c>
      <c r="D174" s="4">
        <f>VLOOKUP(A174,'Futuros Mini Ibovespa - Dados H'!A:D,4)</f>
        <v>55260</v>
      </c>
      <c r="E174" s="4">
        <f>VLOOKUP(A174,'Futuros Mini Ibovespa - Dados H'!A:E,5)</f>
        <v>54475</v>
      </c>
      <c r="F174" s="6">
        <f t="shared" si="4"/>
        <v>54207.467412817212</v>
      </c>
      <c r="G174" s="6">
        <f t="shared" si="3"/>
        <v>54275.777402446096</v>
      </c>
      <c r="H174" s="6">
        <v>71.596406357982033</v>
      </c>
      <c r="I174" s="6">
        <v>68.654434250764524</v>
      </c>
    </row>
    <row r="175" spans="1:9" ht="18.75" customHeight="1" x14ac:dyDescent="0.25">
      <c r="A175" s="5">
        <v>42179</v>
      </c>
      <c r="B175" s="4">
        <f>VLOOKUP(A175,'Futuros Mini Ibovespa - Dados H'!A:B,2)</f>
        <v>54637</v>
      </c>
      <c r="C175" s="4">
        <f>VLOOKUP(A175,'Futuros Mini Ibovespa - Dados H'!A:C,3)</f>
        <v>54430</v>
      </c>
      <c r="D175" s="4">
        <f>VLOOKUP(A175,'Futuros Mini Ibovespa - Dados H'!A:D,4)</f>
        <v>55115</v>
      </c>
      <c r="E175" s="4">
        <f>VLOOKUP(A175,'Futuros Mini Ibovespa - Dados H'!A:E,5)</f>
        <v>54250</v>
      </c>
      <c r="F175" s="6">
        <f t="shared" si="4"/>
        <v>54264.738424441581</v>
      </c>
      <c r="G175" s="6">
        <f t="shared" si="3"/>
        <v>54285.673911968122</v>
      </c>
      <c r="H175" s="6">
        <v>77.344611989702102</v>
      </c>
      <c r="I175" s="6">
        <v>59.440361786319947</v>
      </c>
    </row>
    <row r="176" spans="1:9" ht="18.75" customHeight="1" x14ac:dyDescent="0.25">
      <c r="A176" s="5">
        <v>42180</v>
      </c>
      <c r="B176" s="4">
        <f>VLOOKUP(A176,'Futuros Mini Ibovespa - Dados H'!A:B,2)</f>
        <v>53932</v>
      </c>
      <c r="C176" s="4">
        <f>VLOOKUP(A176,'Futuros Mini Ibovespa - Dados H'!A:C,3)</f>
        <v>54730</v>
      </c>
      <c r="D176" s="4">
        <f>VLOOKUP(A176,'Futuros Mini Ibovespa - Dados H'!A:D,4)</f>
        <v>54800</v>
      </c>
      <c r="E176" s="4">
        <f>VLOOKUP(A176,'Futuros Mini Ibovespa - Dados H'!A:E,5)</f>
        <v>53625</v>
      </c>
      <c r="F176" s="6">
        <f t="shared" si="4"/>
        <v>54220.373301182706</v>
      </c>
      <c r="G176" s="6">
        <f t="shared" si="3"/>
        <v>54275.984215749821</v>
      </c>
      <c r="H176" s="6">
        <v>54.084115397984007</v>
      </c>
      <c r="I176" s="6">
        <v>52.106045589692762</v>
      </c>
    </row>
    <row r="177" spans="1:9" ht="18.75" customHeight="1" x14ac:dyDescent="0.25">
      <c r="A177" s="5">
        <v>42181</v>
      </c>
      <c r="B177" s="4">
        <f>VLOOKUP(A177,'Futuros Mini Ibovespa - Dados H'!A:B,2)</f>
        <v>54767</v>
      </c>
      <c r="C177" s="4">
        <f>VLOOKUP(A177,'Futuros Mini Ibovespa - Dados H'!A:C,3)</f>
        <v>54050</v>
      </c>
      <c r="D177" s="4">
        <f>VLOOKUP(A177,'Futuros Mini Ibovespa - Dados H'!A:D,4)</f>
        <v>54905</v>
      </c>
      <c r="E177" s="4">
        <f>VLOOKUP(A177,'Futuros Mini Ibovespa - Dados H'!A:E,5)</f>
        <v>53750</v>
      </c>
      <c r="F177" s="6">
        <f t="shared" si="4"/>
        <v>54293.256861025009</v>
      </c>
      <c r="G177" s="6">
        <f t="shared" si="3"/>
        <v>54289.436702989551</v>
      </c>
      <c r="H177" s="6">
        <v>62.72573363431151</v>
      </c>
      <c r="I177" s="6">
        <v>65.800671892497206</v>
      </c>
    </row>
    <row r="178" spans="1:9" ht="18.75" customHeight="1" x14ac:dyDescent="0.25">
      <c r="A178" s="5">
        <v>42182</v>
      </c>
      <c r="B178" s="4">
        <f>VLOOKUP(A178,'Futuros Mini Ibovespa - Dados H'!A:B,2)</f>
        <v>54767</v>
      </c>
      <c r="C178" s="4">
        <f>VLOOKUP(A178,'Futuros Mini Ibovespa - Dados H'!A:C,3)</f>
        <v>54050</v>
      </c>
      <c r="D178" s="4">
        <f>VLOOKUP(A178,'Futuros Mini Ibovespa - Dados H'!A:D,4)</f>
        <v>54905</v>
      </c>
      <c r="E178" s="4">
        <f>VLOOKUP(A178,'Futuros Mini Ibovespa - Dados H'!A:E,5)</f>
        <v>53750</v>
      </c>
      <c r="F178" s="6">
        <f t="shared" si="4"/>
        <v>54356.422612888338</v>
      </c>
      <c r="G178" s="6">
        <f t="shared" si="3"/>
        <v>54302.520628935046</v>
      </c>
      <c r="H178" s="6">
        <v>42.615117289313638</v>
      </c>
      <c r="I178" s="6">
        <v>65.800671892497206</v>
      </c>
    </row>
    <row r="179" spans="1:9" ht="18.75" customHeight="1" x14ac:dyDescent="0.25">
      <c r="A179" s="5">
        <v>42183</v>
      </c>
      <c r="B179" s="4">
        <f>VLOOKUP(A179,'Futuros Mini Ibovespa - Dados H'!A:B,2)</f>
        <v>54767</v>
      </c>
      <c r="C179" s="4">
        <f>VLOOKUP(A179,'Futuros Mini Ibovespa - Dados H'!A:C,3)</f>
        <v>54050</v>
      </c>
      <c r="D179" s="4">
        <f>VLOOKUP(A179,'Futuros Mini Ibovespa - Dados H'!A:D,4)</f>
        <v>54905</v>
      </c>
      <c r="E179" s="4">
        <f>VLOOKUP(A179,'Futuros Mini Ibovespa - Dados H'!A:E,5)</f>
        <v>53750</v>
      </c>
      <c r="F179" s="6">
        <f t="shared" si="4"/>
        <v>54411.166264503227</v>
      </c>
      <c r="G179" s="6">
        <f t="shared" si="3"/>
        <v>54315.246091156005</v>
      </c>
      <c r="H179" s="6">
        <v>54.773869346733669</v>
      </c>
      <c r="I179" s="6">
        <v>65.800671892497206</v>
      </c>
    </row>
    <row r="180" spans="1:9" ht="18.75" customHeight="1" x14ac:dyDescent="0.25">
      <c r="A180" s="5">
        <v>42184</v>
      </c>
      <c r="B180" s="4">
        <f>VLOOKUP(A180,'Futuros Mini Ibovespa - Dados H'!A:B,2)</f>
        <v>53735</v>
      </c>
      <c r="C180" s="4">
        <f>VLOOKUP(A180,'Futuros Mini Ibovespa - Dados H'!A:C,3)</f>
        <v>53825</v>
      </c>
      <c r="D180" s="4">
        <f>VLOOKUP(A180,'Futuros Mini Ibovespa - Dados H'!A:D,4)</f>
        <v>54540</v>
      </c>
      <c r="E180" s="4">
        <f>VLOOKUP(A180,'Futuros Mini Ibovespa - Dados H'!A:E,5)</f>
        <v>53335</v>
      </c>
      <c r="F180" s="6">
        <f t="shared" si="4"/>
        <v>54321.010762569465</v>
      </c>
      <c r="G180" s="6">
        <f t="shared" si="3"/>
        <v>54299.348937973649</v>
      </c>
      <c r="H180" s="6">
        <v>34.750265674814031</v>
      </c>
      <c r="I180" s="6">
        <v>55.528255528255528</v>
      </c>
    </row>
    <row r="181" spans="1:9" ht="18.75" customHeight="1" x14ac:dyDescent="0.25">
      <c r="A181" s="5">
        <v>42185</v>
      </c>
      <c r="B181" s="4">
        <f>VLOOKUP(A181,'Futuros Mini Ibovespa - Dados H'!A:B,2)</f>
        <v>53793</v>
      </c>
      <c r="C181" s="4">
        <f>VLOOKUP(A181,'Futuros Mini Ibovespa - Dados H'!A:C,3)</f>
        <v>54110</v>
      </c>
      <c r="D181" s="4">
        <f>VLOOKUP(A181,'Futuros Mini Ibovespa - Dados H'!A:D,4)</f>
        <v>54165</v>
      </c>
      <c r="E181" s="4">
        <f>VLOOKUP(A181,'Futuros Mini Ibovespa - Dados H'!A:E,5)</f>
        <v>53530</v>
      </c>
      <c r="F181" s="6">
        <f t="shared" si="4"/>
        <v>54250.609327560203</v>
      </c>
      <c r="G181" s="6">
        <f t="shared" si="3"/>
        <v>54285.476364330534</v>
      </c>
      <c r="H181" s="6">
        <v>36.063866712946897</v>
      </c>
      <c r="I181" s="6">
        <v>50.999583506872142</v>
      </c>
    </row>
    <row r="182" spans="1:9" ht="18.75" customHeight="1" x14ac:dyDescent="0.25">
      <c r="A182" s="5">
        <v>42186</v>
      </c>
      <c r="B182" s="4">
        <f>VLOOKUP(A182,'Futuros Mini Ibovespa - Dados H'!A:B,2)</f>
        <v>53479</v>
      </c>
      <c r="C182" s="4">
        <f>VLOOKUP(A182,'Futuros Mini Ibovespa - Dados H'!A:C,3)</f>
        <v>54255</v>
      </c>
      <c r="D182" s="4">
        <f>VLOOKUP(A182,'Futuros Mini Ibovespa - Dados H'!A:D,4)</f>
        <v>54275</v>
      </c>
      <c r="E182" s="4">
        <f>VLOOKUP(A182,'Futuros Mini Ibovespa - Dados H'!A:E,5)</f>
        <v>53295</v>
      </c>
      <c r="F182" s="6">
        <f t="shared" si="4"/>
        <v>54147.728083885508</v>
      </c>
      <c r="G182" s="6">
        <f t="shared" si="3"/>
        <v>54263.381121472165</v>
      </c>
      <c r="H182" s="6">
        <v>30</v>
      </c>
      <c r="I182" s="6">
        <v>46.099434114793858</v>
      </c>
    </row>
    <row r="183" spans="1:9" ht="18.75" customHeight="1" x14ac:dyDescent="0.25">
      <c r="A183" s="5">
        <v>42187</v>
      </c>
      <c r="B183" s="4">
        <f>VLOOKUP(A183,'Futuros Mini Ibovespa - Dados H'!A:B,2)</f>
        <v>53791</v>
      </c>
      <c r="C183" s="4">
        <f>VLOOKUP(A183,'Futuros Mini Ibovespa - Dados H'!A:C,3)</f>
        <v>53640</v>
      </c>
      <c r="D183" s="4">
        <f>VLOOKUP(A183,'Futuros Mini Ibovespa - Dados H'!A:D,4)</f>
        <v>54070</v>
      </c>
      <c r="E183" s="4">
        <f>VLOOKUP(A183,'Futuros Mini Ibovespa - Dados H'!A:E,5)</f>
        <v>53415</v>
      </c>
      <c r="F183" s="6">
        <f t="shared" si="4"/>
        <v>54100.164339367439</v>
      </c>
      <c r="G183" s="6">
        <f t="shared" si="3"/>
        <v>54250.439172938677</v>
      </c>
      <c r="H183" s="6">
        <v>37.602677213264371</v>
      </c>
      <c r="I183" s="6">
        <v>33.623693379790943</v>
      </c>
    </row>
    <row r="184" spans="1:9" ht="18.75" customHeight="1" x14ac:dyDescent="0.25">
      <c r="A184" s="5">
        <v>42188</v>
      </c>
      <c r="B184" s="4">
        <f>VLOOKUP(A184,'Futuros Mini Ibovespa - Dados H'!A:B,2)</f>
        <v>53064</v>
      </c>
      <c r="C184" s="4">
        <f>VLOOKUP(A184,'Futuros Mini Ibovespa - Dados H'!A:C,3)</f>
        <v>53745</v>
      </c>
      <c r="D184" s="4">
        <f>VLOOKUP(A184,'Futuros Mini Ibovespa - Dados H'!A:D,4)</f>
        <v>53765</v>
      </c>
      <c r="E184" s="4">
        <f>VLOOKUP(A184,'Futuros Mini Ibovespa - Dados H'!A:E,5)</f>
        <v>52930</v>
      </c>
      <c r="F184" s="6">
        <f t="shared" si="4"/>
        <v>53962.009094118446</v>
      </c>
      <c r="G184" s="6">
        <f t="shared" si="3"/>
        <v>54217.933990118436</v>
      </c>
      <c r="H184" s="6">
        <v>30.253577705247299</v>
      </c>
      <c r="I184" s="6">
        <v>31.908360888049131</v>
      </c>
    </row>
    <row r="185" spans="1:9" ht="18.75" customHeight="1" x14ac:dyDescent="0.25">
      <c r="A185" s="5">
        <v>42189</v>
      </c>
      <c r="B185" s="4">
        <f>VLOOKUP(A185,'Futuros Mini Ibovespa - Dados H'!A:B,2)</f>
        <v>53064</v>
      </c>
      <c r="C185" s="4">
        <f>VLOOKUP(A185,'Futuros Mini Ibovespa - Dados H'!A:C,3)</f>
        <v>53745</v>
      </c>
      <c r="D185" s="4">
        <f>VLOOKUP(A185,'Futuros Mini Ibovespa - Dados H'!A:D,4)</f>
        <v>53765</v>
      </c>
      <c r="E185" s="4">
        <f>VLOOKUP(A185,'Futuros Mini Ibovespa - Dados H'!A:E,5)</f>
        <v>52930</v>
      </c>
      <c r="F185" s="6">
        <f t="shared" si="4"/>
        <v>53842.27454823599</v>
      </c>
      <c r="G185" s="6">
        <f t="shared" si="3"/>
        <v>54186.319360252179</v>
      </c>
      <c r="H185" s="6">
        <v>36.760219646125677</v>
      </c>
      <c r="I185" s="6">
        <v>31.908360888049131</v>
      </c>
    </row>
    <row r="186" spans="1:9" ht="18.75" customHeight="1" x14ac:dyDescent="0.25">
      <c r="A186" s="5">
        <v>42190</v>
      </c>
      <c r="B186" s="4">
        <f>VLOOKUP(A186,'Futuros Mini Ibovespa - Dados H'!A:B,2)</f>
        <v>53064</v>
      </c>
      <c r="C186" s="4">
        <f>VLOOKUP(A186,'Futuros Mini Ibovespa - Dados H'!A:C,3)</f>
        <v>53745</v>
      </c>
      <c r="D186" s="4">
        <f>VLOOKUP(A186,'Futuros Mini Ibovespa - Dados H'!A:D,4)</f>
        <v>53765</v>
      </c>
      <c r="E186" s="4">
        <f>VLOOKUP(A186,'Futuros Mini Ibovespa - Dados H'!A:E,5)</f>
        <v>52930</v>
      </c>
      <c r="F186" s="6">
        <f t="shared" si="4"/>
        <v>53738.504608471194</v>
      </c>
      <c r="G186" s="6">
        <f t="shared" si="3"/>
        <v>54155.570884628833</v>
      </c>
      <c r="H186" s="6">
        <v>15.14531313958248</v>
      </c>
      <c r="I186" s="6">
        <v>31.908360888049131</v>
      </c>
    </row>
    <row r="187" spans="1:9" ht="18.75" customHeight="1" x14ac:dyDescent="0.25">
      <c r="A187" s="5">
        <v>42191</v>
      </c>
      <c r="B187" s="4">
        <f>VLOOKUP(A187,'Futuros Mini Ibovespa - Dados H'!A:B,2)</f>
        <v>52739</v>
      </c>
      <c r="C187" s="4">
        <f>VLOOKUP(A187,'Futuros Mini Ibovespa - Dados H'!A:C,3)</f>
        <v>52695</v>
      </c>
      <c r="D187" s="4">
        <f>VLOOKUP(A187,'Futuros Mini Ibovespa - Dados H'!A:D,4)</f>
        <v>53315</v>
      </c>
      <c r="E187" s="4">
        <f>VLOOKUP(A187,'Futuros Mini Ibovespa - Dados H'!A:E,5)</f>
        <v>52215</v>
      </c>
      <c r="F187" s="6">
        <f t="shared" si="4"/>
        <v>53605.237327341703</v>
      </c>
      <c r="G187" s="6">
        <f t="shared" si="3"/>
        <v>54116.760723406122</v>
      </c>
      <c r="H187" s="6">
        <v>13.36705202312139</v>
      </c>
      <c r="I187" s="6">
        <v>27.812781278127819</v>
      </c>
    </row>
    <row r="188" spans="1:9" ht="18.75" customHeight="1" x14ac:dyDescent="0.25">
      <c r="A188" s="5">
        <v>42192</v>
      </c>
      <c r="B188" s="4">
        <f>VLOOKUP(A188,'Futuros Mini Ibovespa - Dados H'!A:B,2)</f>
        <v>52971</v>
      </c>
      <c r="C188" s="4">
        <f>VLOOKUP(A188,'Futuros Mini Ibovespa - Dados H'!A:C,3)</f>
        <v>52610</v>
      </c>
      <c r="D188" s="4">
        <f>VLOOKUP(A188,'Futuros Mini Ibovespa - Dados H'!A:D,4)</f>
        <v>53085</v>
      </c>
      <c r="E188" s="4">
        <f>VLOOKUP(A188,'Futuros Mini Ibovespa - Dados H'!A:E,5)</f>
        <v>51650</v>
      </c>
      <c r="F188" s="6">
        <f t="shared" si="4"/>
        <v>53520.672350362809</v>
      </c>
      <c r="G188" s="6">
        <f t="shared" si="3"/>
        <v>54085.370018655267</v>
      </c>
      <c r="H188" s="6">
        <v>20.066666666666659</v>
      </c>
      <c r="I188" s="6">
        <v>32.115510829140227</v>
      </c>
    </row>
    <row r="189" spans="1:9" ht="18.75" customHeight="1" x14ac:dyDescent="0.25">
      <c r="A189" s="5">
        <v>42193</v>
      </c>
      <c r="B189" s="4">
        <f>VLOOKUP(A189,'Futuros Mini Ibovespa - Dados H'!A:B,2)</f>
        <v>52289</v>
      </c>
      <c r="C189" s="4">
        <f>VLOOKUP(A189,'Futuros Mini Ibovespa - Dados H'!A:C,3)</f>
        <v>52440</v>
      </c>
      <c r="D189" s="4">
        <f>VLOOKUP(A189,'Futuros Mini Ibovespa - Dados H'!A:D,4)</f>
        <v>52990</v>
      </c>
      <c r="E189" s="4">
        <f>VLOOKUP(A189,'Futuros Mini Ibovespa - Dados H'!A:E,5)</f>
        <v>52100</v>
      </c>
      <c r="F189" s="6">
        <f t="shared" si="4"/>
        <v>53356.449370314433</v>
      </c>
      <c r="G189" s="6">
        <f t="shared" si="3"/>
        <v>54036.154401705804</v>
      </c>
      <c r="H189" s="6">
        <v>22.716981132075471</v>
      </c>
      <c r="I189" s="6">
        <v>27.51819226350058</v>
      </c>
    </row>
    <row r="190" spans="1:9" ht="18.75" customHeight="1" x14ac:dyDescent="0.25">
      <c r="A190" s="5">
        <v>42194</v>
      </c>
      <c r="B190" s="4">
        <f>VLOOKUP(A190,'Futuros Mini Ibovespa - Dados H'!A:B,2)</f>
        <v>52289</v>
      </c>
      <c r="C190" s="4">
        <f>VLOOKUP(A190,'Futuros Mini Ibovespa - Dados H'!A:C,3)</f>
        <v>52440</v>
      </c>
      <c r="D190" s="4">
        <f>VLOOKUP(A190,'Futuros Mini Ibovespa - Dados H'!A:D,4)</f>
        <v>52990</v>
      </c>
      <c r="E190" s="4">
        <f>VLOOKUP(A190,'Futuros Mini Ibovespa - Dados H'!A:E,5)</f>
        <v>52100</v>
      </c>
      <c r="F190" s="6">
        <f t="shared" si="4"/>
        <v>53214.12278760584</v>
      </c>
      <c r="G190" s="6">
        <f t="shared" si="3"/>
        <v>53988.287157823455</v>
      </c>
      <c r="H190" s="6">
        <v>20.987654320987659</v>
      </c>
      <c r="I190" s="6">
        <v>31.81315032100952</v>
      </c>
    </row>
    <row r="191" spans="1:9" ht="18.75" customHeight="1" x14ac:dyDescent="0.25">
      <c r="A191" s="5">
        <v>42195</v>
      </c>
      <c r="B191" s="4">
        <f>VLOOKUP(A191,'Futuros Mini Ibovespa - Dados H'!A:B,2)</f>
        <v>53055</v>
      </c>
      <c r="C191" s="4">
        <f>VLOOKUP(A191,'Futuros Mini Ibovespa - Dados H'!A:C,3)</f>
        <v>53000</v>
      </c>
      <c r="D191" s="4">
        <f>VLOOKUP(A191,'Futuros Mini Ibovespa - Dados H'!A:D,4)</f>
        <v>53375</v>
      </c>
      <c r="E191" s="4">
        <f>VLOOKUP(A191,'Futuros Mini Ibovespa - Dados H'!A:E,5)</f>
        <v>52705</v>
      </c>
      <c r="F191" s="6">
        <f t="shared" si="4"/>
        <v>53192.906415925063</v>
      </c>
      <c r="G191" s="6">
        <f t="shared" si="3"/>
        <v>53962.717646650213</v>
      </c>
      <c r="H191" s="6">
        <v>43.035479632063073</v>
      </c>
      <c r="I191" s="6">
        <v>30.755395683453241</v>
      </c>
    </row>
    <row r="192" spans="1:9" ht="18.75" customHeight="1" x14ac:dyDescent="0.25">
      <c r="A192" s="5">
        <v>42196</v>
      </c>
      <c r="B192" s="4">
        <f>VLOOKUP(A192,'Futuros Mini Ibovespa - Dados H'!A:B,2)</f>
        <v>53055</v>
      </c>
      <c r="C192" s="4">
        <f>VLOOKUP(A192,'Futuros Mini Ibovespa - Dados H'!A:C,3)</f>
        <v>53000</v>
      </c>
      <c r="D192" s="4">
        <f>VLOOKUP(A192,'Futuros Mini Ibovespa - Dados H'!A:D,4)</f>
        <v>53375</v>
      </c>
      <c r="E192" s="4">
        <f>VLOOKUP(A192,'Futuros Mini Ibovespa - Dados H'!A:E,5)</f>
        <v>52705</v>
      </c>
      <c r="F192" s="6">
        <f t="shared" si="4"/>
        <v>53174.518893801724</v>
      </c>
      <c r="G192" s="6">
        <f t="shared" si="3"/>
        <v>53937.848670029656</v>
      </c>
      <c r="H192" s="6">
        <v>36.530014641288417</v>
      </c>
      <c r="I192" s="6">
        <v>30.755395683453241</v>
      </c>
    </row>
    <row r="193" spans="1:9" ht="18.75" customHeight="1" x14ac:dyDescent="0.25">
      <c r="A193" s="5">
        <v>42197</v>
      </c>
      <c r="B193" s="4">
        <f>VLOOKUP(A193,'Futuros Mini Ibovespa - Dados H'!A:B,2)</f>
        <v>53055</v>
      </c>
      <c r="C193" s="4">
        <f>VLOOKUP(A193,'Futuros Mini Ibovespa - Dados H'!A:C,3)</f>
        <v>53000</v>
      </c>
      <c r="D193" s="4">
        <f>VLOOKUP(A193,'Futuros Mini Ibovespa - Dados H'!A:D,4)</f>
        <v>53375</v>
      </c>
      <c r="E193" s="4">
        <f>VLOOKUP(A193,'Futuros Mini Ibovespa - Dados H'!A:E,5)</f>
        <v>52705</v>
      </c>
      <c r="F193" s="6">
        <f t="shared" si="4"/>
        <v>53158.583041294827</v>
      </c>
      <c r="G193" s="6">
        <f t="shared" si="3"/>
        <v>53913.66103523432</v>
      </c>
      <c r="H193" s="6">
        <v>49.775561097256848</v>
      </c>
      <c r="I193" s="6">
        <v>30.755395683453241</v>
      </c>
    </row>
    <row r="194" spans="1:9" ht="18.75" customHeight="1" x14ac:dyDescent="0.25">
      <c r="A194" s="5">
        <v>42198</v>
      </c>
      <c r="B194" s="4">
        <f>VLOOKUP(A194,'Futuros Mini Ibovespa - Dados H'!A:B,2)</f>
        <v>53605</v>
      </c>
      <c r="C194" s="4">
        <f>VLOOKUP(A194,'Futuros Mini Ibovespa - Dados H'!A:C,3)</f>
        <v>53350</v>
      </c>
      <c r="D194" s="4">
        <f>VLOOKUP(A194,'Futuros Mini Ibovespa - Dados H'!A:D,4)</f>
        <v>53725</v>
      </c>
      <c r="E194" s="4">
        <f>VLOOKUP(A194,'Futuros Mini Ibovespa - Dados H'!A:E,5)</f>
        <v>53065</v>
      </c>
      <c r="F194" s="6">
        <f t="shared" si="4"/>
        <v>53218.105302455515</v>
      </c>
      <c r="G194" s="6">
        <f t="shared" si="3"/>
        <v>53905.204568515568</v>
      </c>
      <c r="H194" s="6">
        <v>60.587084148727982</v>
      </c>
      <c r="I194" s="6">
        <v>48.361069087241553</v>
      </c>
    </row>
    <row r="195" spans="1:9" ht="18.75" customHeight="1" x14ac:dyDescent="0.25">
      <c r="A195" s="5">
        <v>42199</v>
      </c>
      <c r="B195" s="4">
        <f>VLOOKUP(A195,'Futuros Mini Ibovespa - Dados H'!A:B,2)</f>
        <v>53754</v>
      </c>
      <c r="C195" s="4">
        <f>VLOOKUP(A195,'Futuros Mini Ibovespa - Dados H'!A:C,3)</f>
        <v>53440</v>
      </c>
      <c r="D195" s="4">
        <f>VLOOKUP(A195,'Futuros Mini Ibovespa - Dados H'!A:D,4)</f>
        <v>53950</v>
      </c>
      <c r="E195" s="4">
        <f>VLOOKUP(A195,'Futuros Mini Ibovespa - Dados H'!A:E,5)</f>
        <v>53170</v>
      </c>
      <c r="F195" s="6">
        <f t="shared" si="4"/>
        <v>53289.557928794777</v>
      </c>
      <c r="G195" s="6">
        <f t="shared" si="3"/>
        <v>53901.061977597332</v>
      </c>
      <c r="H195" s="6">
        <v>62.758875739644971</v>
      </c>
      <c r="I195" s="6">
        <v>49.519349272861717</v>
      </c>
    </row>
    <row r="196" spans="1:9" ht="18.75" customHeight="1" x14ac:dyDescent="0.25">
      <c r="A196" s="5">
        <v>42200</v>
      </c>
      <c r="B196" s="4">
        <f>VLOOKUP(A196,'Futuros Mini Ibovespa - Dados H'!A:B,2)</f>
        <v>53410</v>
      </c>
      <c r="C196" s="4">
        <f>VLOOKUP(A196,'Futuros Mini Ibovespa - Dados H'!A:C,3)</f>
        <v>53760</v>
      </c>
      <c r="D196" s="4">
        <f>VLOOKUP(A196,'Futuros Mini Ibovespa - Dados H'!A:D,4)</f>
        <v>53865</v>
      </c>
      <c r="E196" s="4">
        <f>VLOOKUP(A196,'Futuros Mini Ibovespa - Dados H'!A:E,5)</f>
        <v>53230</v>
      </c>
      <c r="F196" s="6">
        <f t="shared" si="4"/>
        <v>53305.616871622136</v>
      </c>
      <c r="G196" s="6">
        <f t="shared" si="3"/>
        <v>53887.608224786447</v>
      </c>
      <c r="H196" s="6">
        <v>62.32096951891296</v>
      </c>
      <c r="I196" s="6">
        <v>49.155860044042093</v>
      </c>
    </row>
    <row r="197" spans="1:9" ht="18.75" customHeight="1" x14ac:dyDescent="0.25">
      <c r="A197" s="5">
        <v>42201</v>
      </c>
      <c r="B197" s="4">
        <f>VLOOKUP(A197,'Futuros Mini Ibovespa - Dados H'!A:B,2)</f>
        <v>53509</v>
      </c>
      <c r="C197" s="4">
        <f>VLOOKUP(A197,'Futuros Mini Ibovespa - Dados H'!A:C,3)</f>
        <v>53745</v>
      </c>
      <c r="D197" s="4">
        <f>VLOOKUP(A197,'Futuros Mini Ibovespa - Dados H'!A:D,4)</f>
        <v>53920</v>
      </c>
      <c r="E197" s="4">
        <f>VLOOKUP(A197,'Futuros Mini Ibovespa - Dados H'!A:E,5)</f>
        <v>53130</v>
      </c>
      <c r="F197" s="6">
        <f t="shared" si="4"/>
        <v>53332.734622072516</v>
      </c>
      <c r="G197" s="6">
        <f t="shared" si="3"/>
        <v>53877.235396710108</v>
      </c>
      <c r="H197" s="6">
        <v>60.386100386100381</v>
      </c>
      <c r="I197" s="6">
        <v>46.360351058337642</v>
      </c>
    </row>
    <row r="198" spans="1:9" ht="18.75" customHeight="1" x14ac:dyDescent="0.25">
      <c r="A198" s="5">
        <v>42202</v>
      </c>
      <c r="B198" s="4">
        <f>VLOOKUP(A198,'Futuros Mini Ibovespa - Dados H'!A:B,2)</f>
        <v>52703</v>
      </c>
      <c r="C198" s="4">
        <f>VLOOKUP(A198,'Futuros Mini Ibovespa - Dados H'!A:C,3)</f>
        <v>53550</v>
      </c>
      <c r="D198" s="4">
        <f>VLOOKUP(A198,'Futuros Mini Ibovespa - Dados H'!A:D,4)</f>
        <v>53765</v>
      </c>
      <c r="E198" s="4">
        <f>VLOOKUP(A198,'Futuros Mini Ibovespa - Dados H'!A:E,5)</f>
        <v>52600</v>
      </c>
      <c r="F198" s="6">
        <f t="shared" si="4"/>
        <v>53248.770005796177</v>
      </c>
      <c r="G198" s="6">
        <f t="shared" si="3"/>
        <v>53845.06456392353</v>
      </c>
      <c r="H198" s="6">
        <v>57.627118644067799</v>
      </c>
      <c r="I198" s="6">
        <v>45.433847710599537</v>
      </c>
    </row>
    <row r="199" spans="1:9" ht="18.75" customHeight="1" x14ac:dyDescent="0.25">
      <c r="A199" s="5">
        <v>42203</v>
      </c>
      <c r="B199" s="4">
        <f>VLOOKUP(A199,'Futuros Mini Ibovespa - Dados H'!A:B,2)</f>
        <v>52703</v>
      </c>
      <c r="C199" s="4">
        <f>VLOOKUP(A199,'Futuros Mini Ibovespa - Dados H'!A:C,3)</f>
        <v>53550</v>
      </c>
      <c r="D199" s="4">
        <f>VLOOKUP(A199,'Futuros Mini Ibovespa - Dados H'!A:D,4)</f>
        <v>53765</v>
      </c>
      <c r="E199" s="4">
        <f>VLOOKUP(A199,'Futuros Mini Ibovespa - Dados H'!A:E,5)</f>
        <v>52600</v>
      </c>
      <c r="F199" s="6">
        <f t="shared" si="4"/>
        <v>53176.000671690017</v>
      </c>
      <c r="G199" s="6">
        <f t="shared" si="3"/>
        <v>53813.775123816034</v>
      </c>
      <c r="H199" s="6">
        <v>57.627118644067799</v>
      </c>
      <c r="I199" s="6">
        <v>45.433847710599537</v>
      </c>
    </row>
    <row r="200" spans="1:9" ht="18.75" customHeight="1" x14ac:dyDescent="0.25">
      <c r="A200" s="5">
        <v>42204</v>
      </c>
      <c r="B200" s="4">
        <f>VLOOKUP(A200,'Futuros Mini Ibovespa - Dados H'!A:B,2)</f>
        <v>52703</v>
      </c>
      <c r="C200" s="4">
        <f>VLOOKUP(A200,'Futuros Mini Ibovespa - Dados H'!A:C,3)</f>
        <v>53550</v>
      </c>
      <c r="D200" s="4">
        <f>VLOOKUP(A200,'Futuros Mini Ibovespa - Dados H'!A:D,4)</f>
        <v>53765</v>
      </c>
      <c r="E200" s="4">
        <f>VLOOKUP(A200,'Futuros Mini Ibovespa - Dados H'!A:E,5)</f>
        <v>52600</v>
      </c>
      <c r="F200" s="6">
        <f t="shared" si="4"/>
        <v>53112.93391546468</v>
      </c>
      <c r="G200" s="6">
        <f t="shared" si="3"/>
        <v>53783.342928642989</v>
      </c>
      <c r="H200" s="6">
        <v>40.965092402464073</v>
      </c>
      <c r="I200" s="6">
        <v>45.433847710599537</v>
      </c>
    </row>
    <row r="201" spans="1:9" ht="18.75" customHeight="1" x14ac:dyDescent="0.25">
      <c r="A201" s="5">
        <v>42205</v>
      </c>
      <c r="B201" s="4">
        <f>VLOOKUP(A201,'Futuros Mini Ibovespa - Dados H'!A:B,2)</f>
        <v>51985</v>
      </c>
      <c r="C201" s="4">
        <f>VLOOKUP(A201,'Futuros Mini Ibovespa - Dados H'!A:C,3)</f>
        <v>52765</v>
      </c>
      <c r="D201" s="4">
        <f>VLOOKUP(A201,'Futuros Mini Ibovespa - Dados H'!A:D,4)</f>
        <v>52880</v>
      </c>
      <c r="E201" s="4">
        <f>VLOOKUP(A201,'Futuros Mini Ibovespa - Dados H'!A:E,5)</f>
        <v>51885</v>
      </c>
      <c r="F201" s="6">
        <f t="shared" si="4"/>
        <v>52962.542726736057</v>
      </c>
      <c r="G201" s="6">
        <f t="shared" si="3"/>
        <v>53734.073259365097</v>
      </c>
      <c r="H201" s="6">
        <v>29.932483120780201</v>
      </c>
      <c r="I201" s="6">
        <v>41.325356649792909</v>
      </c>
    </row>
    <row r="202" spans="1:9" ht="18.75" customHeight="1" x14ac:dyDescent="0.25">
      <c r="A202" s="5">
        <v>42206</v>
      </c>
      <c r="B202" s="4">
        <f>VLOOKUP(A202,'Futuros Mini Ibovespa - Dados H'!A:B,2)</f>
        <v>51758</v>
      </c>
      <c r="C202" s="4">
        <f>VLOOKUP(A202,'Futuros Mini Ibovespa - Dados H'!A:C,3)</f>
        <v>52055</v>
      </c>
      <c r="D202" s="4">
        <f>VLOOKUP(A202,'Futuros Mini Ibovespa - Dados H'!A:D,4)</f>
        <v>52370</v>
      </c>
      <c r="E202" s="4">
        <f>VLOOKUP(A202,'Futuros Mini Ibovespa - Dados H'!A:E,5)</f>
        <v>51580</v>
      </c>
      <c r="F202" s="6">
        <f t="shared" si="4"/>
        <v>52801.937029837914</v>
      </c>
      <c r="G202" s="6">
        <f t="shared" si="3"/>
        <v>53679.934265957832</v>
      </c>
      <c r="H202" s="6">
        <v>27.583823021085379</v>
      </c>
      <c r="I202" s="6">
        <v>36.028564846809488</v>
      </c>
    </row>
    <row r="203" spans="1:9" ht="18.75" customHeight="1" x14ac:dyDescent="0.25">
      <c r="A203" s="5">
        <v>42207</v>
      </c>
      <c r="B203" s="4">
        <f>VLOOKUP(A203,'Futuros Mini Ibovespa - Dados H'!A:B,2)</f>
        <v>51254</v>
      </c>
      <c r="C203" s="4">
        <f>VLOOKUP(A203,'Futuros Mini Ibovespa - Dados H'!A:C,3)</f>
        <v>51480</v>
      </c>
      <c r="D203" s="4">
        <f>VLOOKUP(A203,'Futuros Mini Ibovespa - Dados H'!A:D,4)</f>
        <v>51600</v>
      </c>
      <c r="E203" s="4">
        <f>VLOOKUP(A203,'Futuros Mini Ibovespa - Dados H'!A:E,5)</f>
        <v>50900</v>
      </c>
      <c r="F203" s="6">
        <f t="shared" si="4"/>
        <v>52595.545425859527</v>
      </c>
      <c r="G203" s="6">
        <f t="shared" ref="G203:G266" si="5">((B203-G202)*(2/(72+1)))+G202</f>
        <v>53613.470313465834</v>
      </c>
      <c r="H203" s="6">
        <v>8.7109237794169161</v>
      </c>
      <c r="I203" s="6">
        <v>37.569060773480658</v>
      </c>
    </row>
    <row r="204" spans="1:9" ht="18.75" customHeight="1" x14ac:dyDescent="0.25">
      <c r="A204" s="5">
        <v>42208</v>
      </c>
      <c r="B204" s="4">
        <f>VLOOKUP(A204,'Futuros Mini Ibovespa - Dados H'!A:B,2)</f>
        <v>50054</v>
      </c>
      <c r="C204" s="4">
        <f>VLOOKUP(A204,'Futuros Mini Ibovespa - Dados H'!A:C,3)</f>
        <v>51065</v>
      </c>
      <c r="D204" s="4">
        <f>VLOOKUP(A204,'Futuros Mini Ibovespa - Dados H'!A:D,4)</f>
        <v>51390</v>
      </c>
      <c r="E204" s="4">
        <f>VLOOKUP(A204,'Futuros Mini Ibovespa - Dados H'!A:E,5)</f>
        <v>49840</v>
      </c>
      <c r="F204" s="6">
        <f t="shared" si="4"/>
        <v>52256.67270241159</v>
      </c>
      <c r="G204" s="6">
        <f t="shared" si="5"/>
        <v>53515.95057885033</v>
      </c>
      <c r="H204" s="6">
        <v>2.5397639815289921</v>
      </c>
      <c r="I204" s="6">
        <v>29.162782024986019</v>
      </c>
    </row>
    <row r="205" spans="1:9" ht="18.75" customHeight="1" x14ac:dyDescent="0.25">
      <c r="A205" s="5">
        <v>42209</v>
      </c>
      <c r="B205" s="4">
        <f>VLOOKUP(A205,'Futuros Mini Ibovespa - Dados H'!A:B,2)</f>
        <v>49445</v>
      </c>
      <c r="C205" s="4">
        <f>VLOOKUP(A205,'Futuros Mini Ibovespa - Dados H'!A:C,3)</f>
        <v>49755</v>
      </c>
      <c r="D205" s="4">
        <f>VLOOKUP(A205,'Futuros Mini Ibovespa - Dados H'!A:D,4)</f>
        <v>50055</v>
      </c>
      <c r="E205" s="4">
        <f>VLOOKUP(A205,'Futuros Mini Ibovespa - Dados H'!A:E,5)</f>
        <v>48850</v>
      </c>
      <c r="F205" s="6">
        <f t="shared" si="4"/>
        <v>51881.783008756713</v>
      </c>
      <c r="G205" s="6">
        <f t="shared" si="5"/>
        <v>53404.417686279092</v>
      </c>
      <c r="H205" s="6">
        <v>2.3780927215950101</v>
      </c>
      <c r="I205" s="6">
        <v>15.328467153284681</v>
      </c>
    </row>
    <row r="206" spans="1:9" ht="18.75" customHeight="1" x14ac:dyDescent="0.25">
      <c r="A206" s="5">
        <v>42210</v>
      </c>
      <c r="B206" s="4">
        <f>VLOOKUP(A206,'Futuros Mini Ibovespa - Dados H'!A:B,2)</f>
        <v>49445</v>
      </c>
      <c r="C206" s="4">
        <f>VLOOKUP(A206,'Futuros Mini Ibovespa - Dados H'!A:C,3)</f>
        <v>49755</v>
      </c>
      <c r="D206" s="4">
        <f>VLOOKUP(A206,'Futuros Mini Ibovespa - Dados H'!A:D,4)</f>
        <v>50055</v>
      </c>
      <c r="E206" s="4">
        <f>VLOOKUP(A206,'Futuros Mini Ibovespa - Dados H'!A:E,5)</f>
        <v>48850</v>
      </c>
      <c r="F206" s="6">
        <f t="shared" si="4"/>
        <v>51556.878607589148</v>
      </c>
      <c r="G206" s="6">
        <f t="shared" si="5"/>
        <v>53295.940489394736</v>
      </c>
      <c r="H206" s="6">
        <v>0</v>
      </c>
      <c r="I206" s="6">
        <v>15.328467153284681</v>
      </c>
    </row>
    <row r="207" spans="1:9" ht="18.75" customHeight="1" x14ac:dyDescent="0.25">
      <c r="A207" s="5">
        <v>42211</v>
      </c>
      <c r="B207" s="4">
        <f>VLOOKUP(A207,'Futuros Mini Ibovespa - Dados H'!A:B,2)</f>
        <v>49445</v>
      </c>
      <c r="C207" s="4">
        <f>VLOOKUP(A207,'Futuros Mini Ibovespa - Dados H'!A:C,3)</f>
        <v>49755</v>
      </c>
      <c r="D207" s="4">
        <f>VLOOKUP(A207,'Futuros Mini Ibovespa - Dados H'!A:D,4)</f>
        <v>50055</v>
      </c>
      <c r="E207" s="4">
        <f>VLOOKUP(A207,'Futuros Mini Ibovespa - Dados H'!A:E,5)</f>
        <v>48850</v>
      </c>
      <c r="F207" s="6">
        <f t="shared" si="4"/>
        <v>51275.294793243927</v>
      </c>
      <c r="G207" s="6">
        <f t="shared" si="5"/>
        <v>53190.435270507209</v>
      </c>
      <c r="H207" s="6">
        <v>0</v>
      </c>
      <c r="I207" s="6">
        <v>15.328467153284681</v>
      </c>
    </row>
    <row r="208" spans="1:9" ht="18.75" customHeight="1" x14ac:dyDescent="0.25">
      <c r="A208" s="5">
        <v>42212</v>
      </c>
      <c r="B208" s="4">
        <f>VLOOKUP(A208,'Futuros Mini Ibovespa - Dados H'!A:B,2)</f>
        <v>48996</v>
      </c>
      <c r="C208" s="4">
        <f>VLOOKUP(A208,'Futuros Mini Ibovespa - Dados H'!A:C,3)</f>
        <v>49050</v>
      </c>
      <c r="D208" s="4">
        <f>VLOOKUP(A208,'Futuros Mini Ibovespa - Dados H'!A:D,4)</f>
        <v>49570</v>
      </c>
      <c r="E208" s="4">
        <f>VLOOKUP(A208,'Futuros Mini Ibovespa - Dados H'!A:E,5)</f>
        <v>48820</v>
      </c>
      <c r="F208" s="6">
        <f t="shared" si="4"/>
        <v>50971.3888208114</v>
      </c>
      <c r="G208" s="6">
        <f t="shared" si="5"/>
        <v>53075.51923569879</v>
      </c>
      <c r="H208" s="6">
        <v>0</v>
      </c>
      <c r="I208" s="6">
        <v>4.8579823702252716</v>
      </c>
    </row>
    <row r="209" spans="1:9" ht="18.75" customHeight="1" x14ac:dyDescent="0.25">
      <c r="A209" s="5">
        <v>42213</v>
      </c>
      <c r="B209" s="4">
        <f>VLOOKUP(A209,'Futuros Mini Ibovespa - Dados H'!A:B,2)</f>
        <v>49835</v>
      </c>
      <c r="C209" s="4">
        <f>VLOOKUP(A209,'Futuros Mini Ibovespa - Dados H'!A:C,3)</f>
        <v>49310</v>
      </c>
      <c r="D209" s="4">
        <f>VLOOKUP(A209,'Futuros Mini Ibovespa - Dados H'!A:D,4)</f>
        <v>50120</v>
      </c>
      <c r="E209" s="4">
        <f>VLOOKUP(A209,'Futuros Mini Ibovespa - Dados H'!A:E,5)</f>
        <v>48960</v>
      </c>
      <c r="F209" s="6">
        <f t="shared" si="4"/>
        <v>50819.870311369879</v>
      </c>
      <c r="G209" s="6">
        <f t="shared" si="5"/>
        <v>52986.737886775532</v>
      </c>
      <c r="H209" s="6">
        <v>18.4557853057633</v>
      </c>
      <c r="I209" s="6">
        <v>16.186367558239851</v>
      </c>
    </row>
    <row r="210" spans="1:9" ht="18.75" customHeight="1" x14ac:dyDescent="0.25">
      <c r="A210" s="5">
        <v>42214</v>
      </c>
      <c r="B210" s="4">
        <f>VLOOKUP(A210,'Futuros Mini Ibovespa - Dados H'!A:B,2)</f>
        <v>50379</v>
      </c>
      <c r="C210" s="4">
        <f>VLOOKUP(A210,'Futuros Mini Ibovespa - Dados H'!A:C,3)</f>
        <v>49900</v>
      </c>
      <c r="D210" s="4">
        <f>VLOOKUP(A210,'Futuros Mini Ibovespa - Dados H'!A:D,4)</f>
        <v>50550</v>
      </c>
      <c r="E210" s="4">
        <f>VLOOKUP(A210,'Futuros Mini Ibovespa - Dados H'!A:E,5)</f>
        <v>49535</v>
      </c>
      <c r="F210" s="6">
        <f t="shared" si="4"/>
        <v>50761.087603187232</v>
      </c>
      <c r="G210" s="6">
        <f t="shared" si="5"/>
        <v>52915.293013165247</v>
      </c>
      <c r="H210" s="6">
        <v>31.633119853613909</v>
      </c>
      <c r="I210" s="6">
        <v>24.720600500417021</v>
      </c>
    </row>
    <row r="211" spans="1:9" ht="18.75" customHeight="1" x14ac:dyDescent="0.25">
      <c r="A211" s="5">
        <v>42215</v>
      </c>
      <c r="B211" s="4">
        <f>VLOOKUP(A211,'Futuros Mini Ibovespa - Dados H'!A:B,2)</f>
        <v>49992</v>
      </c>
      <c r="C211" s="4">
        <f>VLOOKUP(A211,'Futuros Mini Ibovespa - Dados H'!A:C,3)</f>
        <v>50470</v>
      </c>
      <c r="D211" s="4">
        <f>VLOOKUP(A211,'Futuros Mini Ibovespa - Dados H'!A:D,4)</f>
        <v>50845</v>
      </c>
      <c r="E211" s="4">
        <f>VLOOKUP(A211,'Futuros Mini Ibovespa - Dados H'!A:E,5)</f>
        <v>49765</v>
      </c>
      <c r="F211" s="6">
        <f t="shared" ref="F211:F274" si="6">((B211-F210)*(2/(14+1)))+F210</f>
        <v>50658.542589428936</v>
      </c>
      <c r="G211" s="6">
        <f t="shared" si="5"/>
        <v>52835.202793626471</v>
      </c>
      <c r="H211" s="6">
        <v>30.516328331862312</v>
      </c>
      <c r="I211" s="6">
        <v>22.01177781314658</v>
      </c>
    </row>
    <row r="212" spans="1:9" ht="18.75" customHeight="1" x14ac:dyDescent="0.25">
      <c r="A212" s="5">
        <v>42216</v>
      </c>
      <c r="B212" s="4">
        <f>VLOOKUP(A212,'Futuros Mini Ibovespa - Dados H'!A:B,2)</f>
        <v>50907</v>
      </c>
      <c r="C212" s="4">
        <f>VLOOKUP(A212,'Futuros Mini Ibovespa - Dados H'!A:C,3)</f>
        <v>50070</v>
      </c>
      <c r="D212" s="4">
        <f>VLOOKUP(A212,'Futuros Mini Ibovespa - Dados H'!A:D,4)</f>
        <v>51120</v>
      </c>
      <c r="E212" s="4">
        <f>VLOOKUP(A212,'Futuros Mini Ibovespa - Dados H'!A:E,5)</f>
        <v>49940</v>
      </c>
      <c r="F212" s="6">
        <f t="shared" si="6"/>
        <v>50691.670244171743</v>
      </c>
      <c r="G212" s="6">
        <f t="shared" si="5"/>
        <v>52782.375319828483</v>
      </c>
      <c r="H212" s="6">
        <v>46.489985838559583</v>
      </c>
      <c r="I212" s="6">
        <v>35.951188986232793</v>
      </c>
    </row>
    <row r="213" spans="1:9" ht="18.75" customHeight="1" x14ac:dyDescent="0.25">
      <c r="A213" s="5">
        <v>42217</v>
      </c>
      <c r="B213" s="4">
        <f>VLOOKUP(A213,'Futuros Mini Ibovespa - Dados H'!A:B,2)</f>
        <v>50907</v>
      </c>
      <c r="C213" s="4">
        <f>VLOOKUP(A213,'Futuros Mini Ibovespa - Dados H'!A:C,3)</f>
        <v>50070</v>
      </c>
      <c r="D213" s="4">
        <f>VLOOKUP(A213,'Futuros Mini Ibovespa - Dados H'!A:D,4)</f>
        <v>51120</v>
      </c>
      <c r="E213" s="4">
        <f>VLOOKUP(A213,'Futuros Mini Ibovespa - Dados H'!A:E,5)</f>
        <v>49940</v>
      </c>
      <c r="F213" s="6">
        <f t="shared" si="6"/>
        <v>50720.38087828218</v>
      </c>
      <c r="G213" s="6">
        <f t="shared" si="5"/>
        <v>52730.995174079755</v>
      </c>
      <c r="H213" s="6">
        <v>61.394603259417579</v>
      </c>
      <c r="I213" s="6">
        <v>35.951188986232793</v>
      </c>
    </row>
    <row r="214" spans="1:9" ht="18.75" customHeight="1" x14ac:dyDescent="0.25">
      <c r="A214" s="5">
        <v>42218</v>
      </c>
      <c r="B214" s="4">
        <f>VLOOKUP(A214,'Futuros Mini Ibovespa - Dados H'!A:B,2)</f>
        <v>50907</v>
      </c>
      <c r="C214" s="4">
        <f>VLOOKUP(A214,'Futuros Mini Ibovespa - Dados H'!A:C,3)</f>
        <v>50070</v>
      </c>
      <c r="D214" s="4">
        <f>VLOOKUP(A214,'Futuros Mini Ibovespa - Dados H'!A:D,4)</f>
        <v>51120</v>
      </c>
      <c r="E214" s="4">
        <f>VLOOKUP(A214,'Futuros Mini Ibovespa - Dados H'!A:E,5)</f>
        <v>49940</v>
      </c>
      <c r="F214" s="6">
        <f t="shared" si="6"/>
        <v>50745.263427844555</v>
      </c>
      <c r="G214" s="6">
        <f t="shared" si="5"/>
        <v>52681.022703557021</v>
      </c>
      <c r="H214" s="6">
        <v>73.324824505424374</v>
      </c>
      <c r="I214" s="6">
        <v>35.951188986232793</v>
      </c>
    </row>
    <row r="215" spans="1:9" ht="18.75" customHeight="1" x14ac:dyDescent="0.25">
      <c r="A215" s="5">
        <v>42219</v>
      </c>
      <c r="B215" s="4">
        <f>VLOOKUP(A215,'Futuros Mini Ibovespa - Dados H'!A:B,2)</f>
        <v>50277</v>
      </c>
      <c r="C215" s="4">
        <f>VLOOKUP(A215,'Futuros Mini Ibovespa - Dados H'!A:C,3)</f>
        <v>50775</v>
      </c>
      <c r="D215" s="4">
        <f>VLOOKUP(A215,'Futuros Mini Ibovespa - Dados H'!A:D,4)</f>
        <v>50795</v>
      </c>
      <c r="E215" s="4">
        <f>VLOOKUP(A215,'Futuros Mini Ibovespa - Dados H'!A:E,5)</f>
        <v>50160</v>
      </c>
      <c r="F215" s="6">
        <f t="shared" si="6"/>
        <v>50682.828304131945</v>
      </c>
      <c r="G215" s="6">
        <f t="shared" si="5"/>
        <v>52615.159067843131</v>
      </c>
      <c r="H215" s="6">
        <v>61.05207226354942</v>
      </c>
      <c r="I215" s="6">
        <v>36.453045685279193</v>
      </c>
    </row>
    <row r="216" spans="1:9" ht="18.75" customHeight="1" x14ac:dyDescent="0.25">
      <c r="A216" s="5">
        <v>42220</v>
      </c>
      <c r="B216" s="4">
        <f>VLOOKUP(A216,'Futuros Mini Ibovespa - Dados H'!A:B,2)</f>
        <v>50170</v>
      </c>
      <c r="C216" s="4">
        <f>VLOOKUP(A216,'Futuros Mini Ibovespa - Dados H'!A:C,3)</f>
        <v>50630</v>
      </c>
      <c r="D216" s="4">
        <f>VLOOKUP(A216,'Futuros Mini Ibovespa - Dados H'!A:D,4)</f>
        <v>50720</v>
      </c>
      <c r="E216" s="4">
        <f>VLOOKUP(A216,'Futuros Mini Ibovespa - Dados H'!A:E,5)</f>
        <v>49925</v>
      </c>
      <c r="F216" s="6">
        <f t="shared" si="6"/>
        <v>50614.45119691435</v>
      </c>
      <c r="G216" s="6">
        <f t="shared" si="5"/>
        <v>52548.168408450168</v>
      </c>
      <c r="H216" s="6">
        <v>59.364505295789201</v>
      </c>
      <c r="I216" s="6">
        <v>37.160413971539462</v>
      </c>
    </row>
    <row r="217" spans="1:9" ht="18.75" customHeight="1" x14ac:dyDescent="0.25">
      <c r="A217" s="5">
        <v>42221</v>
      </c>
      <c r="B217" s="4">
        <f>VLOOKUP(A217,'Futuros Mini Ibovespa - Dados H'!A:B,2)</f>
        <v>50341</v>
      </c>
      <c r="C217" s="4">
        <f>VLOOKUP(A217,'Futuros Mini Ibovespa - Dados H'!A:C,3)</f>
        <v>50530</v>
      </c>
      <c r="D217" s="4">
        <f>VLOOKUP(A217,'Futuros Mini Ibovespa - Dados H'!A:D,4)</f>
        <v>50990</v>
      </c>
      <c r="E217" s="4">
        <f>VLOOKUP(A217,'Futuros Mini Ibovespa - Dados H'!A:E,5)</f>
        <v>50235</v>
      </c>
      <c r="F217" s="6">
        <f t="shared" si="6"/>
        <v>50577.991037325766</v>
      </c>
      <c r="G217" s="6">
        <f t="shared" si="5"/>
        <v>52487.698041095369</v>
      </c>
      <c r="H217" s="6">
        <v>68.716949624269404</v>
      </c>
      <c r="I217" s="6">
        <v>42.197914886344208</v>
      </c>
    </row>
    <row r="218" spans="1:9" ht="18.75" customHeight="1" x14ac:dyDescent="0.25">
      <c r="A218" s="5">
        <v>42222</v>
      </c>
      <c r="B218" s="4">
        <f>VLOOKUP(A218,'Futuros Mini Ibovespa - Dados H'!A:B,2)</f>
        <v>50024</v>
      </c>
      <c r="C218" s="4">
        <f>VLOOKUP(A218,'Futuros Mini Ibovespa - Dados H'!A:C,3)</f>
        <v>50080</v>
      </c>
      <c r="D218" s="4">
        <f>VLOOKUP(A218,'Futuros Mini Ibovespa - Dados H'!A:D,4)</f>
        <v>50625</v>
      </c>
      <c r="E218" s="4">
        <f>VLOOKUP(A218,'Futuros Mini Ibovespa - Dados H'!A:E,5)</f>
        <v>49630</v>
      </c>
      <c r="F218" s="6">
        <f t="shared" si="6"/>
        <v>50504.125565682334</v>
      </c>
      <c r="G218" s="6">
        <f t="shared" si="5"/>
        <v>52420.199464627003</v>
      </c>
      <c r="H218" s="6">
        <v>53.077173559101283</v>
      </c>
      <c r="I218" s="6">
        <v>49.698067632850247</v>
      </c>
    </row>
    <row r="219" spans="1:9" ht="18.75" customHeight="1" x14ac:dyDescent="0.25">
      <c r="A219" s="5">
        <v>42223</v>
      </c>
      <c r="B219" s="4">
        <f>VLOOKUP(A219,'Futuros Mini Ibovespa - Dados H'!A:B,2)</f>
        <v>48583</v>
      </c>
      <c r="C219" s="4">
        <f>VLOOKUP(A219,'Futuros Mini Ibovespa - Dados H'!A:C,3)</f>
        <v>49915</v>
      </c>
      <c r="D219" s="4">
        <f>VLOOKUP(A219,'Futuros Mini Ibovespa - Dados H'!A:D,4)</f>
        <v>50090</v>
      </c>
      <c r="E219" s="4">
        <f>VLOOKUP(A219,'Futuros Mini Ibovespa - Dados H'!A:E,5)</f>
        <v>48445</v>
      </c>
      <c r="F219" s="6">
        <f t="shared" si="6"/>
        <v>50247.975490258024</v>
      </c>
      <c r="G219" s="6">
        <f t="shared" si="5"/>
        <v>52315.070712171466</v>
      </c>
      <c r="H219" s="6">
        <v>27.368951612903231</v>
      </c>
      <c r="I219" s="6">
        <v>42.568965517241381</v>
      </c>
    </row>
    <row r="220" spans="1:9" ht="18.75" customHeight="1" x14ac:dyDescent="0.25">
      <c r="A220" s="5">
        <v>42224</v>
      </c>
      <c r="B220" s="4">
        <f>VLOOKUP(A220,'Futuros Mini Ibovespa - Dados H'!A:B,2)</f>
        <v>48583</v>
      </c>
      <c r="C220" s="4">
        <f>VLOOKUP(A220,'Futuros Mini Ibovespa - Dados H'!A:C,3)</f>
        <v>49915</v>
      </c>
      <c r="D220" s="4">
        <f>VLOOKUP(A220,'Futuros Mini Ibovespa - Dados H'!A:D,4)</f>
        <v>50090</v>
      </c>
      <c r="E220" s="4">
        <f>VLOOKUP(A220,'Futuros Mini Ibovespa - Dados H'!A:E,5)</f>
        <v>48445</v>
      </c>
      <c r="F220" s="6">
        <f t="shared" si="6"/>
        <v>50025.978758223624</v>
      </c>
      <c r="G220" s="6">
        <f t="shared" si="5"/>
        <v>52212.822199509232</v>
      </c>
      <c r="H220" s="6">
        <v>30.32672437866519</v>
      </c>
      <c r="I220" s="6">
        <v>42.568965517241381</v>
      </c>
    </row>
    <row r="221" spans="1:9" ht="18.75" customHeight="1" x14ac:dyDescent="0.25">
      <c r="A221" s="5">
        <v>42225</v>
      </c>
      <c r="B221" s="4">
        <f>VLOOKUP(A221,'Futuros Mini Ibovespa - Dados H'!A:B,2)</f>
        <v>48583</v>
      </c>
      <c r="C221" s="4">
        <f>VLOOKUP(A221,'Futuros Mini Ibovespa - Dados H'!A:C,3)</f>
        <v>49915</v>
      </c>
      <c r="D221" s="4">
        <f>VLOOKUP(A221,'Futuros Mini Ibovespa - Dados H'!A:D,4)</f>
        <v>50090</v>
      </c>
      <c r="E221" s="4">
        <f>VLOOKUP(A221,'Futuros Mini Ibovespa - Dados H'!A:E,5)</f>
        <v>48445</v>
      </c>
      <c r="F221" s="6">
        <f t="shared" si="6"/>
        <v>49833.581590460475</v>
      </c>
      <c r="G221" s="6">
        <f t="shared" si="5"/>
        <v>52113.375015961035</v>
      </c>
      <c r="H221" s="6">
        <v>6.4141035258814716</v>
      </c>
      <c r="I221" s="6">
        <v>42.568965517241381</v>
      </c>
    </row>
    <row r="222" spans="1:9" ht="18.75" customHeight="1" x14ac:dyDescent="0.25">
      <c r="A222" s="5">
        <v>42226</v>
      </c>
      <c r="B222" s="4">
        <f>VLOOKUP(A222,'Futuros Mini Ibovespa - Dados H'!A:B,2)</f>
        <v>49355</v>
      </c>
      <c r="C222" s="4">
        <f>VLOOKUP(A222,'Futuros Mini Ibovespa - Dados H'!A:C,3)</f>
        <v>48480</v>
      </c>
      <c r="D222" s="4">
        <f>VLOOKUP(A222,'Futuros Mini Ibovespa - Dados H'!A:D,4)</f>
        <v>49575</v>
      </c>
      <c r="E222" s="4">
        <f>VLOOKUP(A222,'Futuros Mini Ibovespa - Dados H'!A:E,5)</f>
        <v>48470</v>
      </c>
      <c r="F222" s="6">
        <f t="shared" si="6"/>
        <v>49769.77071173241</v>
      </c>
      <c r="G222" s="6">
        <f t="shared" si="5"/>
        <v>52037.803097715529</v>
      </c>
      <c r="H222" s="6">
        <v>27.428737638161721</v>
      </c>
      <c r="I222" s="6">
        <v>52.931569492079042</v>
      </c>
    </row>
    <row r="223" spans="1:9" ht="18.75" customHeight="1" x14ac:dyDescent="0.25">
      <c r="A223" s="5">
        <v>42227</v>
      </c>
      <c r="B223" s="4">
        <f>VLOOKUP(A223,'Futuros Mini Ibovespa - Dados H'!A:B,2)</f>
        <v>49097</v>
      </c>
      <c r="C223" s="4">
        <f>VLOOKUP(A223,'Futuros Mini Ibovespa - Dados H'!A:C,3)</f>
        <v>48995</v>
      </c>
      <c r="D223" s="4">
        <f>VLOOKUP(A223,'Futuros Mini Ibovespa - Dados H'!A:D,4)</f>
        <v>50065</v>
      </c>
      <c r="E223" s="4">
        <f>VLOOKUP(A223,'Futuros Mini Ibovespa - Dados H'!A:E,5)</f>
        <v>48260</v>
      </c>
      <c r="F223" s="6">
        <f t="shared" si="6"/>
        <v>49680.067950168086</v>
      </c>
      <c r="G223" s="6">
        <f t="shared" si="5"/>
        <v>51957.233149832915</v>
      </c>
      <c r="H223" s="6">
        <v>25.51406926406926</v>
      </c>
      <c r="I223" s="6">
        <v>43.341753879465898</v>
      </c>
    </row>
    <row r="224" spans="1:9" ht="18.75" customHeight="1" x14ac:dyDescent="0.25">
      <c r="A224" s="5">
        <v>42228</v>
      </c>
      <c r="B224" s="4">
        <f>VLOOKUP(A224,'Futuros Mini Ibovespa - Dados H'!A:B,2)</f>
        <v>48434</v>
      </c>
      <c r="C224" s="4">
        <f>VLOOKUP(A224,'Futuros Mini Ibovespa - Dados H'!A:C,3)</f>
        <v>49495</v>
      </c>
      <c r="D224" s="4">
        <f>VLOOKUP(A224,'Futuros Mini Ibovespa - Dados H'!A:D,4)</f>
        <v>49500</v>
      </c>
      <c r="E224" s="4">
        <f>VLOOKUP(A224,'Futuros Mini Ibovespa - Dados H'!A:E,5)</f>
        <v>48000</v>
      </c>
      <c r="F224" s="6">
        <f t="shared" si="6"/>
        <v>49513.925556812341</v>
      </c>
      <c r="G224" s="6">
        <f t="shared" si="5"/>
        <v>51860.706214221056</v>
      </c>
      <c r="H224" s="6">
        <v>25.28828104049343</v>
      </c>
      <c r="I224" s="6">
        <v>32.821056350468133</v>
      </c>
    </row>
    <row r="225" spans="1:9" ht="18.75" customHeight="1" x14ac:dyDescent="0.25">
      <c r="A225" s="5">
        <v>42229</v>
      </c>
      <c r="B225" s="4">
        <f>VLOOKUP(A225,'Futuros Mini Ibovespa - Dados H'!A:B,2)</f>
        <v>48794</v>
      </c>
      <c r="C225" s="4">
        <f>VLOOKUP(A225,'Futuros Mini Ibovespa - Dados H'!A:C,3)</f>
        <v>49620</v>
      </c>
      <c r="D225" s="4">
        <f>VLOOKUP(A225,'Futuros Mini Ibovespa - Dados H'!A:D,4)</f>
        <v>49760</v>
      </c>
      <c r="E225" s="4">
        <f>VLOOKUP(A225,'Futuros Mini Ibovespa - Dados H'!A:E,5)</f>
        <v>48615</v>
      </c>
      <c r="F225" s="6">
        <f t="shared" si="6"/>
        <v>49417.935482570698</v>
      </c>
      <c r="G225" s="6">
        <f t="shared" si="5"/>
        <v>51776.686865886229</v>
      </c>
      <c r="H225" s="6">
        <v>32.72225012556504</v>
      </c>
      <c r="I225" s="6">
        <v>39.368122115725953</v>
      </c>
    </row>
    <row r="226" spans="1:9" ht="18.75" customHeight="1" x14ac:dyDescent="0.25">
      <c r="A226" s="5">
        <v>42230</v>
      </c>
      <c r="B226" s="4">
        <f>VLOOKUP(A226,'Futuros Mini Ibovespa - Dados H'!A:B,2)</f>
        <v>48343</v>
      </c>
      <c r="C226" s="4">
        <f>VLOOKUP(A226,'Futuros Mini Ibovespa - Dados H'!A:C,3)</f>
        <v>48695</v>
      </c>
      <c r="D226" s="4">
        <f>VLOOKUP(A226,'Futuros Mini Ibovespa - Dados H'!A:D,4)</f>
        <v>49040</v>
      </c>
      <c r="E226" s="4">
        <f>VLOOKUP(A226,'Futuros Mini Ibovespa - Dados H'!A:E,5)</f>
        <v>48285</v>
      </c>
      <c r="F226" s="6">
        <f t="shared" si="6"/>
        <v>49274.610751561275</v>
      </c>
      <c r="G226" s="6">
        <f t="shared" si="5"/>
        <v>51682.613253122225</v>
      </c>
      <c r="H226" s="6">
        <v>26.560300328484271</v>
      </c>
      <c r="I226" s="6">
        <v>25.20309477756285</v>
      </c>
    </row>
    <row r="227" spans="1:9" ht="18.75" customHeight="1" x14ac:dyDescent="0.25">
      <c r="A227" s="5">
        <v>42231</v>
      </c>
      <c r="B227" s="4">
        <f>VLOOKUP(A227,'Futuros Mini Ibovespa - Dados H'!A:B,2)</f>
        <v>48343</v>
      </c>
      <c r="C227" s="4">
        <f>VLOOKUP(A227,'Futuros Mini Ibovespa - Dados H'!A:C,3)</f>
        <v>48695</v>
      </c>
      <c r="D227" s="4">
        <f>VLOOKUP(A227,'Futuros Mini Ibovespa - Dados H'!A:D,4)</f>
        <v>49040</v>
      </c>
      <c r="E227" s="4">
        <f>VLOOKUP(A227,'Futuros Mini Ibovespa - Dados H'!A:E,5)</f>
        <v>48285</v>
      </c>
      <c r="F227" s="6">
        <f t="shared" si="6"/>
        <v>49150.395984686438</v>
      </c>
      <c r="G227" s="6">
        <f t="shared" si="5"/>
        <v>51591.11699961203</v>
      </c>
      <c r="H227" s="6">
        <v>28.694550063371349</v>
      </c>
      <c r="I227" s="6">
        <v>25.20309477756285</v>
      </c>
    </row>
    <row r="228" spans="1:9" ht="18.75" customHeight="1" x14ac:dyDescent="0.25">
      <c r="A228" s="5">
        <v>42232</v>
      </c>
      <c r="B228" s="4">
        <f>VLOOKUP(A228,'Futuros Mini Ibovespa - Dados H'!A:B,2)</f>
        <v>48343</v>
      </c>
      <c r="C228" s="4">
        <f>VLOOKUP(A228,'Futuros Mini Ibovespa - Dados H'!A:C,3)</f>
        <v>48695</v>
      </c>
      <c r="D228" s="4">
        <f>VLOOKUP(A228,'Futuros Mini Ibovespa - Dados H'!A:D,4)</f>
        <v>49040</v>
      </c>
      <c r="E228" s="4">
        <f>VLOOKUP(A228,'Futuros Mini Ibovespa - Dados H'!A:E,5)</f>
        <v>48285</v>
      </c>
      <c r="F228" s="6">
        <f t="shared" si="6"/>
        <v>49042.743186728243</v>
      </c>
      <c r="G228" s="6">
        <f t="shared" si="5"/>
        <v>51502.127492773347</v>
      </c>
      <c r="H228" s="6">
        <v>45.207667731629392</v>
      </c>
      <c r="I228" s="6">
        <v>25.20309477756285</v>
      </c>
    </row>
    <row r="229" spans="1:9" ht="18.75" customHeight="1" x14ac:dyDescent="0.25">
      <c r="A229" s="5">
        <v>42233</v>
      </c>
      <c r="B229" s="4">
        <f>VLOOKUP(A229,'Futuros Mini Ibovespa - Dados H'!A:B,2)</f>
        <v>48050</v>
      </c>
      <c r="C229" s="4">
        <f>VLOOKUP(A229,'Futuros Mini Ibovespa - Dados H'!A:C,3)</f>
        <v>48395</v>
      </c>
      <c r="D229" s="4">
        <f>VLOOKUP(A229,'Futuros Mini Ibovespa - Dados H'!A:D,4)</f>
        <v>48650</v>
      </c>
      <c r="E229" s="4">
        <f>VLOOKUP(A229,'Futuros Mini Ibovespa - Dados H'!A:E,5)</f>
        <v>48000</v>
      </c>
      <c r="F229" s="6">
        <f t="shared" si="6"/>
        <v>48910.377428497814</v>
      </c>
      <c r="G229" s="6">
        <f t="shared" si="5"/>
        <v>51407.548657354899</v>
      </c>
      <c r="H229" s="6">
        <v>40.471934215230597</v>
      </c>
      <c r="I229" s="6">
        <v>26.960480033105739</v>
      </c>
    </row>
    <row r="230" spans="1:9" ht="18.75" customHeight="1" x14ac:dyDescent="0.25">
      <c r="A230" s="5">
        <v>42234</v>
      </c>
      <c r="B230" s="4">
        <f>VLOOKUP(A230,'Futuros Mini Ibovespa - Dados H'!A:B,2)</f>
        <v>48232</v>
      </c>
      <c r="C230" s="4">
        <f>VLOOKUP(A230,'Futuros Mini Ibovespa - Dados H'!A:C,3)</f>
        <v>47925</v>
      </c>
      <c r="D230" s="4">
        <f>VLOOKUP(A230,'Futuros Mini Ibovespa - Dados H'!A:D,4)</f>
        <v>48970</v>
      </c>
      <c r="E230" s="4">
        <f>VLOOKUP(A230,'Futuros Mini Ibovespa - Dados H'!A:E,5)</f>
        <v>47450</v>
      </c>
      <c r="F230" s="6">
        <f t="shared" si="6"/>
        <v>48819.927104698108</v>
      </c>
      <c r="G230" s="6">
        <f t="shared" si="5"/>
        <v>51320.547324276682</v>
      </c>
      <c r="H230" s="6">
        <v>44.108761329305132</v>
      </c>
      <c r="I230" s="6">
        <v>30.256723716381419</v>
      </c>
    </row>
    <row r="231" spans="1:9" ht="18.75" customHeight="1" x14ac:dyDescent="0.25">
      <c r="A231" s="5">
        <v>42235</v>
      </c>
      <c r="B231" s="4">
        <f>VLOOKUP(A231,'Futuros Mini Ibovespa - Dados H'!A:B,2)</f>
        <v>47275</v>
      </c>
      <c r="C231" s="4">
        <f>VLOOKUP(A231,'Futuros Mini Ibovespa - Dados H'!A:C,3)</f>
        <v>48000</v>
      </c>
      <c r="D231" s="4">
        <f>VLOOKUP(A231,'Futuros Mini Ibovespa - Dados H'!A:D,4)</f>
        <v>48025</v>
      </c>
      <c r="E231" s="4">
        <f>VLOOKUP(A231,'Futuros Mini Ibovespa - Dados H'!A:E,5)</f>
        <v>46720</v>
      </c>
      <c r="F231" s="6">
        <f t="shared" si="6"/>
        <v>48613.936824071694</v>
      </c>
      <c r="G231" s="6">
        <f t="shared" si="5"/>
        <v>51209.710411282802</v>
      </c>
      <c r="H231" s="6">
        <v>17.13021491782553</v>
      </c>
      <c r="I231" s="6">
        <v>23.07692307692308</v>
      </c>
    </row>
    <row r="232" spans="1:9" ht="18.75" customHeight="1" x14ac:dyDescent="0.25">
      <c r="A232" s="5">
        <v>42236</v>
      </c>
      <c r="B232" s="4">
        <f>VLOOKUP(A232,'Futuros Mini Ibovespa - Dados H'!A:B,2)</f>
        <v>47380</v>
      </c>
      <c r="C232" s="4">
        <f>VLOOKUP(A232,'Futuros Mini Ibovespa - Dados H'!A:C,3)</f>
        <v>47000</v>
      </c>
      <c r="D232" s="4">
        <f>VLOOKUP(A232,'Futuros Mini Ibovespa - Dados H'!A:D,4)</f>
        <v>47585</v>
      </c>
      <c r="E232" s="4">
        <f>VLOOKUP(A232,'Futuros Mini Ibovespa - Dados H'!A:E,5)</f>
        <v>46525</v>
      </c>
      <c r="F232" s="6">
        <f t="shared" si="6"/>
        <v>48449.411914195465</v>
      </c>
      <c r="G232" s="6">
        <f t="shared" si="5"/>
        <v>51104.786838370943</v>
      </c>
      <c r="H232" s="6">
        <v>21.48787778146794</v>
      </c>
      <c r="I232" s="6">
        <v>25.884713608172209</v>
      </c>
    </row>
    <row r="233" spans="1:9" ht="18.75" customHeight="1" x14ac:dyDescent="0.25">
      <c r="A233" s="5">
        <v>42237</v>
      </c>
      <c r="B233" s="4">
        <f>VLOOKUP(A233,'Futuros Mini Ibovespa - Dados H'!A:B,2)</f>
        <v>46327</v>
      </c>
      <c r="C233" s="4">
        <f>VLOOKUP(A233,'Futuros Mini Ibovespa - Dados H'!A:C,3)</f>
        <v>46820</v>
      </c>
      <c r="D233" s="4">
        <f>VLOOKUP(A233,'Futuros Mini Ibovespa - Dados H'!A:D,4)</f>
        <v>46980</v>
      </c>
      <c r="E233" s="4">
        <f>VLOOKUP(A233,'Futuros Mini Ibovespa - Dados H'!A:E,5)</f>
        <v>46140</v>
      </c>
      <c r="F233" s="6">
        <f t="shared" si="6"/>
        <v>48166.423658969405</v>
      </c>
      <c r="G233" s="6">
        <f t="shared" si="5"/>
        <v>50973.888568826536</v>
      </c>
      <c r="H233" s="6">
        <v>19.023816524551609</v>
      </c>
      <c r="I233" s="6">
        <v>27.856301531213191</v>
      </c>
    </row>
    <row r="234" spans="1:9" ht="18.75" customHeight="1" x14ac:dyDescent="0.25">
      <c r="A234" s="5">
        <v>42238</v>
      </c>
      <c r="B234" s="4">
        <f>VLOOKUP(A234,'Futuros Mini Ibovespa - Dados H'!A:B,2)</f>
        <v>46327</v>
      </c>
      <c r="C234" s="4">
        <f>VLOOKUP(A234,'Futuros Mini Ibovespa - Dados H'!A:C,3)</f>
        <v>46820</v>
      </c>
      <c r="D234" s="4">
        <f>VLOOKUP(A234,'Futuros Mini Ibovespa - Dados H'!A:D,4)</f>
        <v>46980</v>
      </c>
      <c r="E234" s="4">
        <f>VLOOKUP(A234,'Futuros Mini Ibovespa - Dados H'!A:E,5)</f>
        <v>46140</v>
      </c>
      <c r="F234" s="6">
        <f t="shared" si="6"/>
        <v>47921.167171106819</v>
      </c>
      <c r="G234" s="6">
        <f t="shared" si="5"/>
        <v>50846.576553242245</v>
      </c>
      <c r="H234" s="6">
        <v>9.4376849720486575</v>
      </c>
      <c r="I234" s="6">
        <v>27.856301531213191</v>
      </c>
    </row>
    <row r="235" spans="1:9" ht="18.75" customHeight="1" x14ac:dyDescent="0.25">
      <c r="A235" s="5">
        <v>42239</v>
      </c>
      <c r="B235" s="4">
        <f>VLOOKUP(A235,'Futuros Mini Ibovespa - Dados H'!A:B,2)</f>
        <v>46327</v>
      </c>
      <c r="C235" s="4">
        <f>VLOOKUP(A235,'Futuros Mini Ibovespa - Dados H'!A:C,3)</f>
        <v>46820</v>
      </c>
      <c r="D235" s="4">
        <f>VLOOKUP(A235,'Futuros Mini Ibovespa - Dados H'!A:D,4)</f>
        <v>46980</v>
      </c>
      <c r="E235" s="4">
        <f>VLOOKUP(A235,'Futuros Mini Ibovespa - Dados H'!A:E,5)</f>
        <v>46140</v>
      </c>
      <c r="F235" s="6">
        <f t="shared" si="6"/>
        <v>47708.611548292574</v>
      </c>
      <c r="G235" s="6">
        <f t="shared" si="5"/>
        <v>50722.752538084926</v>
      </c>
      <c r="H235" s="6">
        <v>11.08108108108109</v>
      </c>
      <c r="I235" s="6">
        <v>27.856301531213191</v>
      </c>
    </row>
    <row r="236" spans="1:9" ht="18.75" customHeight="1" x14ac:dyDescent="0.25">
      <c r="A236" s="5">
        <v>42240</v>
      </c>
      <c r="B236" s="4">
        <f>VLOOKUP(A236,'Futuros Mini Ibovespa - Dados H'!A:B,2)</f>
        <v>44906</v>
      </c>
      <c r="C236" s="4">
        <f>VLOOKUP(A236,'Futuros Mini Ibovespa - Dados H'!A:C,3)</f>
        <v>44100</v>
      </c>
      <c r="D236" s="4">
        <f>VLOOKUP(A236,'Futuros Mini Ibovespa - Dados H'!A:D,4)</f>
        <v>45950</v>
      </c>
      <c r="E236" s="4">
        <f>VLOOKUP(A236,'Futuros Mini Ibovespa - Dados H'!A:E,5)</f>
        <v>43200</v>
      </c>
      <c r="F236" s="6">
        <f t="shared" si="6"/>
        <v>47334.930008520234</v>
      </c>
      <c r="G236" s="6">
        <f t="shared" si="5"/>
        <v>50563.389454849719</v>
      </c>
      <c r="H236" s="6">
        <v>7.1553228621291538</v>
      </c>
      <c r="I236" s="6">
        <v>11.265888908236111</v>
      </c>
    </row>
    <row r="237" spans="1:9" ht="18.75" customHeight="1" x14ac:dyDescent="0.25">
      <c r="A237" s="5">
        <v>42241</v>
      </c>
      <c r="B237" s="4">
        <f>VLOOKUP(A237,'Futuros Mini Ibovespa - Dados H'!A:B,2)</f>
        <v>45118</v>
      </c>
      <c r="C237" s="4">
        <f>VLOOKUP(A237,'Futuros Mini Ibovespa - Dados H'!A:C,3)</f>
        <v>46200</v>
      </c>
      <c r="D237" s="4">
        <f>VLOOKUP(A237,'Futuros Mini Ibovespa - Dados H'!A:D,4)</f>
        <v>46700</v>
      </c>
      <c r="E237" s="4">
        <f>VLOOKUP(A237,'Futuros Mini Ibovespa - Dados H'!A:E,5)</f>
        <v>44735</v>
      </c>
      <c r="F237" s="6">
        <f t="shared" si="6"/>
        <v>47039.339340717539</v>
      </c>
      <c r="G237" s="6">
        <f t="shared" si="5"/>
        <v>50414.200702662056</v>
      </c>
      <c r="H237" s="6">
        <v>11.816244376036</v>
      </c>
      <c r="I237" s="6">
        <v>15.078111286642081</v>
      </c>
    </row>
    <row r="238" spans="1:9" ht="18.75" customHeight="1" x14ac:dyDescent="0.25">
      <c r="A238" s="5">
        <v>42242</v>
      </c>
      <c r="B238" s="4">
        <f>VLOOKUP(A238,'Futuros Mini Ibovespa - Dados H'!A:B,2)</f>
        <v>46749</v>
      </c>
      <c r="C238" s="4">
        <f>VLOOKUP(A238,'Futuros Mini Ibovespa - Dados H'!A:C,3)</f>
        <v>45250</v>
      </c>
      <c r="D238" s="4">
        <f>VLOOKUP(A238,'Futuros Mini Ibovespa - Dados H'!A:D,4)</f>
        <v>46875</v>
      </c>
      <c r="E238" s="4">
        <f>VLOOKUP(A238,'Futuros Mini Ibovespa - Dados H'!A:E,5)</f>
        <v>45130</v>
      </c>
      <c r="F238" s="6">
        <f t="shared" si="6"/>
        <v>47000.627428621869</v>
      </c>
      <c r="G238" s="6">
        <f t="shared" si="5"/>
        <v>50313.784245054878</v>
      </c>
      <c r="H238" s="6">
        <v>38.302463585686027</v>
      </c>
      <c r="I238" s="6">
        <v>37.359339834958739</v>
      </c>
    </row>
    <row r="239" spans="1:9" ht="18.75" customHeight="1" x14ac:dyDescent="0.25">
      <c r="A239" s="5">
        <v>42243</v>
      </c>
      <c r="B239" s="4">
        <f>VLOOKUP(A239,'Futuros Mini Ibovespa - Dados H'!A:B,2)</f>
        <v>48427</v>
      </c>
      <c r="C239" s="4">
        <f>VLOOKUP(A239,'Futuros Mini Ibovespa - Dados H'!A:C,3)</f>
        <v>46955</v>
      </c>
      <c r="D239" s="4">
        <f>VLOOKUP(A239,'Futuros Mini Ibovespa - Dados H'!A:D,4)</f>
        <v>48690</v>
      </c>
      <c r="E239" s="4">
        <f>VLOOKUP(A239,'Futuros Mini Ibovespa - Dados H'!A:E,5)</f>
        <v>46885</v>
      </c>
      <c r="F239" s="6">
        <f t="shared" si="6"/>
        <v>47190.810438138949</v>
      </c>
      <c r="G239" s="6">
        <f t="shared" si="5"/>
        <v>50262.091526012278</v>
      </c>
      <c r="H239" s="6">
        <v>51.381606915119733</v>
      </c>
      <c r="I239" s="6">
        <v>47.701365401478142</v>
      </c>
    </row>
    <row r="240" spans="1:9" ht="18.75" customHeight="1" x14ac:dyDescent="0.25">
      <c r="A240" s="5">
        <v>42244</v>
      </c>
      <c r="B240" s="4">
        <f>VLOOKUP(A240,'Futuros Mini Ibovespa - Dados H'!A:B,2)</f>
        <v>47784</v>
      </c>
      <c r="C240" s="4">
        <f>VLOOKUP(A240,'Futuros Mini Ibovespa - Dados H'!A:C,3)</f>
        <v>48125</v>
      </c>
      <c r="D240" s="4">
        <f>VLOOKUP(A240,'Futuros Mini Ibovespa - Dados H'!A:D,4)</f>
        <v>48495</v>
      </c>
      <c r="E240" s="4">
        <f>VLOOKUP(A240,'Futuros Mini Ibovespa - Dados H'!A:E,5)</f>
        <v>47395</v>
      </c>
      <c r="F240" s="6">
        <f t="shared" si="6"/>
        <v>47269.902379720421</v>
      </c>
      <c r="G240" s="6">
        <f t="shared" si="5"/>
        <v>50194.198607491395</v>
      </c>
      <c r="H240" s="6">
        <v>53.774284443126199</v>
      </c>
      <c r="I240" s="6">
        <v>46.581039755351682</v>
      </c>
    </row>
    <row r="241" spans="1:9" ht="18.75" customHeight="1" x14ac:dyDescent="0.25">
      <c r="A241" s="5">
        <v>42245</v>
      </c>
      <c r="B241" s="4">
        <f>VLOOKUP(A241,'Futuros Mini Ibovespa - Dados H'!A:B,2)</f>
        <v>47784</v>
      </c>
      <c r="C241" s="4">
        <f>VLOOKUP(A241,'Futuros Mini Ibovespa - Dados H'!A:C,3)</f>
        <v>48125</v>
      </c>
      <c r="D241" s="4">
        <f>VLOOKUP(A241,'Futuros Mini Ibovespa - Dados H'!A:D,4)</f>
        <v>48495</v>
      </c>
      <c r="E241" s="4">
        <f>VLOOKUP(A241,'Futuros Mini Ibovespa - Dados H'!A:E,5)</f>
        <v>47395</v>
      </c>
      <c r="F241" s="6">
        <f t="shared" si="6"/>
        <v>47338.448729091033</v>
      </c>
      <c r="G241" s="6">
        <f t="shared" si="5"/>
        <v>50128.16576892999</v>
      </c>
      <c r="H241" s="6">
        <v>53.043085266646592</v>
      </c>
      <c r="I241" s="6">
        <v>46.581039755351682</v>
      </c>
    </row>
    <row r="242" spans="1:9" ht="18.75" customHeight="1" x14ac:dyDescent="0.25">
      <c r="A242" s="5">
        <v>42246</v>
      </c>
      <c r="B242" s="4">
        <f>VLOOKUP(A242,'Futuros Mini Ibovespa - Dados H'!A:B,2)</f>
        <v>47784</v>
      </c>
      <c r="C242" s="4">
        <f>VLOOKUP(A242,'Futuros Mini Ibovespa - Dados H'!A:C,3)</f>
        <v>48125</v>
      </c>
      <c r="D242" s="4">
        <f>VLOOKUP(A242,'Futuros Mini Ibovespa - Dados H'!A:D,4)</f>
        <v>48495</v>
      </c>
      <c r="E242" s="4">
        <f>VLOOKUP(A242,'Futuros Mini Ibovespa - Dados H'!A:E,5)</f>
        <v>47395</v>
      </c>
      <c r="F242" s="6">
        <f t="shared" si="6"/>
        <v>47397.85556521223</v>
      </c>
      <c r="G242" s="6">
        <f t="shared" si="5"/>
        <v>50063.942049233279</v>
      </c>
      <c r="H242" s="6">
        <v>63.043867502238143</v>
      </c>
      <c r="I242" s="6">
        <v>46.581039755351682</v>
      </c>
    </row>
    <row r="243" spans="1:9" ht="18.75" customHeight="1" x14ac:dyDescent="0.25">
      <c r="A243" s="5">
        <v>42247</v>
      </c>
      <c r="B243" s="4">
        <f>VLOOKUP(A243,'Futuros Mini Ibovespa - Dados H'!A:B,2)</f>
        <v>47173</v>
      </c>
      <c r="C243" s="4">
        <f>VLOOKUP(A243,'Futuros Mini Ibovespa - Dados H'!A:C,3)</f>
        <v>47315</v>
      </c>
      <c r="D243" s="4">
        <f>VLOOKUP(A243,'Futuros Mini Ibovespa - Dados H'!A:D,4)</f>
        <v>47380</v>
      </c>
      <c r="E243" s="4">
        <f>VLOOKUP(A243,'Futuros Mini Ibovespa - Dados H'!A:E,5)</f>
        <v>46115</v>
      </c>
      <c r="F243" s="6">
        <f t="shared" si="6"/>
        <v>47367.874823183934</v>
      </c>
      <c r="G243" s="6">
        <f t="shared" si="5"/>
        <v>49984.738157473461</v>
      </c>
      <c r="H243" s="6">
        <v>56.826985151710787</v>
      </c>
      <c r="I243" s="6">
        <v>44.836924526080303</v>
      </c>
    </row>
    <row r="244" spans="1:9" ht="18.75" customHeight="1" x14ac:dyDescent="0.25">
      <c r="A244" s="5">
        <v>42248</v>
      </c>
      <c r="B244" s="4">
        <f>VLOOKUP(A244,'Futuros Mini Ibovespa - Dados H'!A:B,2)</f>
        <v>45982</v>
      </c>
      <c r="C244" s="4">
        <f>VLOOKUP(A244,'Futuros Mini Ibovespa - Dados H'!A:C,3)</f>
        <v>46075</v>
      </c>
      <c r="D244" s="4">
        <f>VLOOKUP(A244,'Futuros Mini Ibovespa - Dados H'!A:D,4)</f>
        <v>46545</v>
      </c>
      <c r="E244" s="4">
        <f>VLOOKUP(A244,'Futuros Mini Ibovespa - Dados H'!A:E,5)</f>
        <v>45645</v>
      </c>
      <c r="F244" s="6">
        <f t="shared" si="6"/>
        <v>47183.091513426079</v>
      </c>
      <c r="G244" s="6">
        <f t="shared" si="5"/>
        <v>49875.074098364596</v>
      </c>
      <c r="H244" s="6">
        <v>47.664816569649382</v>
      </c>
      <c r="I244" s="6">
        <v>38.160387286886973</v>
      </c>
    </row>
    <row r="245" spans="1:9" ht="18.75" customHeight="1" x14ac:dyDescent="0.25">
      <c r="A245" s="5">
        <v>42249</v>
      </c>
      <c r="B245" s="4">
        <f>VLOOKUP(A245,'Futuros Mini Ibovespa - Dados H'!A:B,2)</f>
        <v>47060</v>
      </c>
      <c r="C245" s="4">
        <f>VLOOKUP(A245,'Futuros Mini Ibovespa - Dados H'!A:C,3)</f>
        <v>46325</v>
      </c>
      <c r="D245" s="4">
        <f>VLOOKUP(A245,'Futuros Mini Ibovespa - Dados H'!A:D,4)</f>
        <v>47245</v>
      </c>
      <c r="E245" s="4">
        <f>VLOOKUP(A245,'Futuros Mini Ibovespa - Dados H'!A:E,5)</f>
        <v>45650</v>
      </c>
      <c r="F245" s="6">
        <f t="shared" si="6"/>
        <v>47166.679311635933</v>
      </c>
      <c r="G245" s="6">
        <f t="shared" si="5"/>
        <v>49797.948780601182</v>
      </c>
      <c r="H245" s="6">
        <v>65.289608177172056</v>
      </c>
      <c r="I245" s="6">
        <v>48.882884755273828</v>
      </c>
    </row>
    <row r="246" spans="1:9" ht="18.75" customHeight="1" x14ac:dyDescent="0.25">
      <c r="A246" s="5">
        <v>42250</v>
      </c>
      <c r="B246" s="4">
        <f>VLOOKUP(A246,'Futuros Mini Ibovespa - Dados H'!A:B,2)</f>
        <v>47855</v>
      </c>
      <c r="C246" s="4">
        <f>VLOOKUP(A246,'Futuros Mini Ibovespa - Dados H'!A:C,3)</f>
        <v>47090</v>
      </c>
      <c r="D246" s="4">
        <f>VLOOKUP(A246,'Futuros Mini Ibovespa - Dados H'!A:D,4)</f>
        <v>48090</v>
      </c>
      <c r="E246" s="4">
        <f>VLOOKUP(A246,'Futuros Mini Ibovespa - Dados H'!A:E,5)</f>
        <v>46745</v>
      </c>
      <c r="F246" s="6">
        <f t="shared" si="6"/>
        <v>47258.455403417807</v>
      </c>
      <c r="G246" s="6">
        <f t="shared" si="5"/>
        <v>49744.717307160055</v>
      </c>
      <c r="H246" s="6">
        <v>67.942834666317026</v>
      </c>
      <c r="I246" s="6">
        <v>52.302918646368667</v>
      </c>
    </row>
    <row r="247" spans="1:9" ht="18.75" customHeight="1" x14ac:dyDescent="0.25">
      <c r="A247" s="5">
        <v>42251</v>
      </c>
      <c r="B247" s="4">
        <f>VLOOKUP(A247,'Futuros Mini Ibovespa - Dados H'!A:B,2)</f>
        <v>46887</v>
      </c>
      <c r="C247" s="4">
        <f>VLOOKUP(A247,'Futuros Mini Ibovespa - Dados H'!A:C,3)</f>
        <v>47165</v>
      </c>
      <c r="D247" s="4">
        <f>VLOOKUP(A247,'Futuros Mini Ibovespa - Dados H'!A:D,4)</f>
        <v>47800</v>
      </c>
      <c r="E247" s="4">
        <f>VLOOKUP(A247,'Futuros Mini Ibovespa - Dados H'!A:E,5)</f>
        <v>46745</v>
      </c>
      <c r="F247" s="6">
        <f t="shared" si="6"/>
        <v>47208.928016295431</v>
      </c>
      <c r="G247" s="6">
        <f t="shared" si="5"/>
        <v>49666.423682306355</v>
      </c>
      <c r="H247" s="6">
        <v>50.990809879379661</v>
      </c>
      <c r="I247" s="6">
        <v>52.737583105201402</v>
      </c>
    </row>
    <row r="248" spans="1:9" ht="18.75" customHeight="1" x14ac:dyDescent="0.25">
      <c r="A248" s="5">
        <v>42252</v>
      </c>
      <c r="B248" s="4">
        <f>VLOOKUP(A248,'Futuros Mini Ibovespa - Dados H'!A:B,2)</f>
        <v>46887</v>
      </c>
      <c r="C248" s="4">
        <f>VLOOKUP(A248,'Futuros Mini Ibovespa - Dados H'!A:C,3)</f>
        <v>47165</v>
      </c>
      <c r="D248" s="4">
        <f>VLOOKUP(A248,'Futuros Mini Ibovespa - Dados H'!A:D,4)</f>
        <v>47800</v>
      </c>
      <c r="E248" s="4">
        <f>VLOOKUP(A248,'Futuros Mini Ibovespa - Dados H'!A:E,5)</f>
        <v>46745</v>
      </c>
      <c r="F248" s="6">
        <f t="shared" si="6"/>
        <v>47166.004280789377</v>
      </c>
      <c r="G248" s="6">
        <f t="shared" si="5"/>
        <v>49590.275088270566</v>
      </c>
      <c r="H248" s="6">
        <v>35.433219825955362</v>
      </c>
      <c r="I248" s="6">
        <v>52.737583105201402</v>
      </c>
    </row>
    <row r="249" spans="1:9" ht="18.75" customHeight="1" x14ac:dyDescent="0.25">
      <c r="A249" s="5">
        <v>42253</v>
      </c>
      <c r="B249" s="4">
        <f>VLOOKUP(A249,'Futuros Mini Ibovespa - Dados H'!A:B,2)</f>
        <v>46887</v>
      </c>
      <c r="C249" s="4">
        <f>VLOOKUP(A249,'Futuros Mini Ibovespa - Dados H'!A:C,3)</f>
        <v>47165</v>
      </c>
      <c r="D249" s="4">
        <f>VLOOKUP(A249,'Futuros Mini Ibovespa - Dados H'!A:D,4)</f>
        <v>47800</v>
      </c>
      <c r="E249" s="4">
        <f>VLOOKUP(A249,'Futuros Mini Ibovespa - Dados H'!A:E,5)</f>
        <v>46745</v>
      </c>
      <c r="F249" s="6">
        <f t="shared" si="6"/>
        <v>47128.803710017462</v>
      </c>
      <c r="G249" s="6">
        <f t="shared" si="5"/>
        <v>49516.212757085072</v>
      </c>
      <c r="H249" s="6">
        <v>40.340297221623949</v>
      </c>
      <c r="I249" s="6">
        <v>52.737583105201402</v>
      </c>
    </row>
    <row r="250" spans="1:9" ht="18.75" customHeight="1" x14ac:dyDescent="0.25">
      <c r="A250" s="5">
        <v>42254</v>
      </c>
      <c r="B250" s="4">
        <f>VLOOKUP(A250,'Futuros Mini Ibovespa - Dados H'!A:B,2)</f>
        <v>46887</v>
      </c>
      <c r="C250" s="4">
        <f>VLOOKUP(A250,'Futuros Mini Ibovespa - Dados H'!A:C,3)</f>
        <v>47165</v>
      </c>
      <c r="D250" s="4">
        <f>VLOOKUP(A250,'Futuros Mini Ibovespa - Dados H'!A:D,4)</f>
        <v>47800</v>
      </c>
      <c r="E250" s="4">
        <f>VLOOKUP(A250,'Futuros Mini Ibovespa - Dados H'!A:E,5)</f>
        <v>46745</v>
      </c>
      <c r="F250" s="6">
        <f t="shared" si="6"/>
        <v>47096.563215348469</v>
      </c>
      <c r="G250" s="6">
        <f t="shared" si="5"/>
        <v>49444.179530863563</v>
      </c>
      <c r="H250" s="6">
        <v>40.340297221623949</v>
      </c>
      <c r="I250" s="6">
        <v>61.246735551266042</v>
      </c>
    </row>
    <row r="251" spans="1:9" ht="18.75" customHeight="1" x14ac:dyDescent="0.25">
      <c r="A251" s="5">
        <v>42255</v>
      </c>
      <c r="B251" s="4">
        <f>VLOOKUP(A251,'Futuros Mini Ibovespa - Dados H'!A:B,2)</f>
        <v>47241</v>
      </c>
      <c r="C251" s="4">
        <f>VLOOKUP(A251,'Futuros Mini Ibovespa - Dados H'!A:C,3)</f>
        <v>47450</v>
      </c>
      <c r="D251" s="4">
        <f>VLOOKUP(A251,'Futuros Mini Ibovespa - Dados H'!A:D,4)</f>
        <v>47840</v>
      </c>
      <c r="E251" s="4">
        <f>VLOOKUP(A251,'Futuros Mini Ibovespa - Dados H'!A:E,5)</f>
        <v>47035</v>
      </c>
      <c r="F251" s="6">
        <f t="shared" si="6"/>
        <v>47115.821453302007</v>
      </c>
      <c r="G251" s="6">
        <f t="shared" si="5"/>
        <v>49383.818447826205</v>
      </c>
      <c r="H251" s="6">
        <v>44.566740044026417</v>
      </c>
      <c r="I251" s="6">
        <v>61.861660520728577</v>
      </c>
    </row>
    <row r="252" spans="1:9" ht="18.75" customHeight="1" x14ac:dyDescent="0.25">
      <c r="A252" s="5">
        <v>42256</v>
      </c>
      <c r="B252" s="4">
        <f>VLOOKUP(A252,'Futuros Mini Ibovespa - Dados H'!A:B,2)</f>
        <v>47098</v>
      </c>
      <c r="C252" s="4">
        <f>VLOOKUP(A252,'Futuros Mini Ibovespa - Dados H'!A:C,3)</f>
        <v>47930</v>
      </c>
      <c r="D252" s="4">
        <f>VLOOKUP(A252,'Futuros Mini Ibovespa - Dados H'!A:D,4)</f>
        <v>48355</v>
      </c>
      <c r="E252" s="4">
        <f>VLOOKUP(A252,'Futuros Mini Ibovespa - Dados H'!A:E,5)</f>
        <v>46970</v>
      </c>
      <c r="F252" s="6">
        <f t="shared" si="6"/>
        <v>47113.445259528409</v>
      </c>
      <c r="G252" s="6">
        <f t="shared" si="5"/>
        <v>49321.193284872061</v>
      </c>
      <c r="H252" s="6">
        <v>49.172002649591519</v>
      </c>
      <c r="I252" s="6">
        <v>52.338828575258013</v>
      </c>
    </row>
    <row r="253" spans="1:9" ht="18.75" customHeight="1" x14ac:dyDescent="0.25">
      <c r="A253" s="5">
        <v>42257</v>
      </c>
      <c r="B253" s="4">
        <f>VLOOKUP(A253,'Futuros Mini Ibovespa - Dados H'!A:B,2)</f>
        <v>46965</v>
      </c>
      <c r="C253" s="4">
        <f>VLOOKUP(A253,'Futuros Mini Ibovespa - Dados H'!A:C,3)</f>
        <v>45520</v>
      </c>
      <c r="D253" s="4">
        <f>VLOOKUP(A253,'Futuros Mini Ibovespa - Dados H'!A:D,4)</f>
        <v>47285</v>
      </c>
      <c r="E253" s="4">
        <f>VLOOKUP(A253,'Futuros Mini Ibovespa - Dados H'!A:E,5)</f>
        <v>45350</v>
      </c>
      <c r="F253" s="6">
        <f t="shared" si="6"/>
        <v>47093.652558257956</v>
      </c>
      <c r="G253" s="6">
        <f t="shared" si="5"/>
        <v>49256.640044190637</v>
      </c>
      <c r="H253" s="6">
        <v>64.160184384903488</v>
      </c>
      <c r="I253" s="6">
        <v>37.643678160919549</v>
      </c>
    </row>
    <row r="254" spans="1:9" ht="18.75" customHeight="1" x14ac:dyDescent="0.25">
      <c r="A254" s="5">
        <v>42258</v>
      </c>
      <c r="B254" s="4">
        <f>VLOOKUP(A254,'Futuros Mini Ibovespa - Dados H'!A:B,2)</f>
        <v>46800</v>
      </c>
      <c r="C254" s="4">
        <f>VLOOKUP(A254,'Futuros Mini Ibovespa - Dados H'!A:C,3)</f>
        <v>46785</v>
      </c>
      <c r="D254" s="4">
        <f>VLOOKUP(A254,'Futuros Mini Ibovespa - Dados H'!A:D,4)</f>
        <v>47210</v>
      </c>
      <c r="E254" s="4">
        <f>VLOOKUP(A254,'Futuros Mini Ibovespa - Dados H'!A:E,5)</f>
        <v>46530</v>
      </c>
      <c r="F254" s="6">
        <f t="shared" si="6"/>
        <v>47054.498883823559</v>
      </c>
      <c r="G254" s="6">
        <f t="shared" si="5"/>
        <v>49189.334837500486</v>
      </c>
      <c r="H254" s="6">
        <v>44.917904612978887</v>
      </c>
      <c r="I254" s="6">
        <v>40.952556086796612</v>
      </c>
    </row>
    <row r="255" spans="1:9" ht="18.75" customHeight="1" x14ac:dyDescent="0.25">
      <c r="A255" s="5">
        <v>42259</v>
      </c>
      <c r="B255" s="4">
        <f>VLOOKUP(A255,'Futuros Mini Ibovespa - Dados H'!A:B,2)</f>
        <v>46800</v>
      </c>
      <c r="C255" s="4">
        <f>VLOOKUP(A255,'Futuros Mini Ibovespa - Dados H'!A:C,3)</f>
        <v>46785</v>
      </c>
      <c r="D255" s="4">
        <f>VLOOKUP(A255,'Futuros Mini Ibovespa - Dados H'!A:D,4)</f>
        <v>47210</v>
      </c>
      <c r="E255" s="4">
        <f>VLOOKUP(A255,'Futuros Mini Ibovespa - Dados H'!A:E,5)</f>
        <v>46530</v>
      </c>
      <c r="F255" s="6">
        <f t="shared" si="6"/>
        <v>47020.565699313753</v>
      </c>
      <c r="G255" s="6">
        <f t="shared" si="5"/>
        <v>49123.873609075818</v>
      </c>
      <c r="H255" s="6">
        <v>20.079410096426539</v>
      </c>
      <c r="I255" s="6">
        <v>40.952556086796612</v>
      </c>
    </row>
    <row r="256" spans="1:9" ht="18.75" customHeight="1" x14ac:dyDescent="0.25">
      <c r="A256" s="5">
        <v>42260</v>
      </c>
      <c r="B256" s="4">
        <f>VLOOKUP(A256,'Futuros Mini Ibovespa - Dados H'!A:B,2)</f>
        <v>46800</v>
      </c>
      <c r="C256" s="4">
        <f>VLOOKUP(A256,'Futuros Mini Ibovespa - Dados H'!A:C,3)</f>
        <v>46785</v>
      </c>
      <c r="D256" s="4">
        <f>VLOOKUP(A256,'Futuros Mini Ibovespa - Dados H'!A:D,4)</f>
        <v>47210</v>
      </c>
      <c r="E256" s="4">
        <f>VLOOKUP(A256,'Futuros Mini Ibovespa - Dados H'!A:E,5)</f>
        <v>46530</v>
      </c>
      <c r="F256" s="6">
        <f t="shared" si="6"/>
        <v>46991.156939405249</v>
      </c>
      <c r="G256" s="6">
        <f t="shared" si="5"/>
        <v>49060.205838964153</v>
      </c>
      <c r="H256" s="6">
        <v>44.528301886792462</v>
      </c>
      <c r="I256" s="6">
        <v>40.952556086796612</v>
      </c>
    </row>
    <row r="257" spans="1:9" ht="18.75" customHeight="1" x14ac:dyDescent="0.25">
      <c r="A257" s="5">
        <v>42261</v>
      </c>
      <c r="B257" s="4">
        <f>VLOOKUP(A257,'Futuros Mini Ibovespa - Dados H'!A:B,2)</f>
        <v>47783</v>
      </c>
      <c r="C257" s="4">
        <f>VLOOKUP(A257,'Futuros Mini Ibovespa - Dados H'!A:C,3)</f>
        <v>46845</v>
      </c>
      <c r="D257" s="4">
        <f>VLOOKUP(A257,'Futuros Mini Ibovespa - Dados H'!A:D,4)</f>
        <v>48950</v>
      </c>
      <c r="E257" s="4">
        <f>VLOOKUP(A257,'Futuros Mini Ibovespa - Dados H'!A:E,5)</f>
        <v>46605</v>
      </c>
      <c r="F257" s="6">
        <f t="shared" si="6"/>
        <v>47096.736014151218</v>
      </c>
      <c r="G257" s="6">
        <f t="shared" si="5"/>
        <v>49025.213898170616</v>
      </c>
      <c r="H257" s="6">
        <v>75.196850393700785</v>
      </c>
      <c r="I257" s="6">
        <v>55.249569707401037</v>
      </c>
    </row>
    <row r="258" spans="1:9" ht="18.75" customHeight="1" x14ac:dyDescent="0.25">
      <c r="A258" s="5">
        <v>42262</v>
      </c>
      <c r="B258" s="4">
        <f>VLOOKUP(A258,'Futuros Mini Ibovespa - Dados H'!A:B,2)</f>
        <v>47792</v>
      </c>
      <c r="C258" s="4">
        <f>VLOOKUP(A258,'Futuros Mini Ibovespa - Dados H'!A:C,3)</f>
        <v>48350</v>
      </c>
      <c r="D258" s="4">
        <f>VLOOKUP(A258,'Futuros Mini Ibovespa - Dados H'!A:D,4)</f>
        <v>48350</v>
      </c>
      <c r="E258" s="4">
        <f>VLOOKUP(A258,'Futuros Mini Ibovespa - Dados H'!A:E,5)</f>
        <v>47105</v>
      </c>
      <c r="F258" s="6">
        <f t="shared" si="6"/>
        <v>47189.437878931058</v>
      </c>
      <c r="G258" s="6">
        <f t="shared" si="5"/>
        <v>48991.427216028955</v>
      </c>
      <c r="H258" s="6">
        <v>75.321768326804701</v>
      </c>
      <c r="I258" s="6">
        <v>69.554883318928262</v>
      </c>
    </row>
    <row r="259" spans="1:9" ht="18.75" customHeight="1" x14ac:dyDescent="0.25">
      <c r="A259" s="5">
        <v>42263</v>
      </c>
      <c r="B259" s="4">
        <f>VLOOKUP(A259,'Futuros Mini Ibovespa - Dados H'!A:B,2)</f>
        <v>48896</v>
      </c>
      <c r="C259" s="4">
        <f>VLOOKUP(A259,'Futuros Mini Ibovespa - Dados H'!A:C,3)</f>
        <v>47850</v>
      </c>
      <c r="D259" s="4">
        <f>VLOOKUP(A259,'Futuros Mini Ibovespa - Dados H'!A:D,4)</f>
        <v>49125</v>
      </c>
      <c r="E259" s="4">
        <f>VLOOKUP(A259,'Futuros Mini Ibovespa - Dados H'!A:E,5)</f>
        <v>47750</v>
      </c>
      <c r="F259" s="6">
        <f t="shared" si="6"/>
        <v>47416.979495073581</v>
      </c>
      <c r="G259" s="6">
        <f t="shared" si="5"/>
        <v>48988.812771754187</v>
      </c>
      <c r="H259" s="6">
        <v>84.745762711864401</v>
      </c>
      <c r="I259" s="6">
        <v>69.724967769660509</v>
      </c>
    </row>
    <row r="260" spans="1:9" ht="18.75" customHeight="1" x14ac:dyDescent="0.25">
      <c r="A260" s="5">
        <v>42264</v>
      </c>
      <c r="B260" s="4">
        <f>VLOOKUP(A260,'Futuros Mini Ibovespa - Dados H'!A:B,2)</f>
        <v>48898</v>
      </c>
      <c r="C260" s="4">
        <f>VLOOKUP(A260,'Futuros Mini Ibovespa - Dados H'!A:C,3)</f>
        <v>48400</v>
      </c>
      <c r="D260" s="4">
        <f>VLOOKUP(A260,'Futuros Mini Ibovespa - Dados H'!A:D,4)</f>
        <v>49790</v>
      </c>
      <c r="E260" s="4">
        <f>VLOOKUP(A260,'Futuros Mini Ibovespa - Dados H'!A:E,5)</f>
        <v>48205</v>
      </c>
      <c r="F260" s="6">
        <f t="shared" si="6"/>
        <v>47614.448895730435</v>
      </c>
      <c r="G260" s="6">
        <f t="shared" si="5"/>
        <v>48986.324750610234</v>
      </c>
      <c r="H260" s="6">
        <v>82.63095706971248</v>
      </c>
      <c r="I260" s="6">
        <v>63.50686350686351</v>
      </c>
    </row>
    <row r="261" spans="1:9" ht="18.75" customHeight="1" x14ac:dyDescent="0.25">
      <c r="A261" s="5">
        <v>42265</v>
      </c>
      <c r="B261" s="4">
        <f>VLOOKUP(A261,'Futuros Mini Ibovespa - Dados H'!A:B,2)</f>
        <v>47453</v>
      </c>
      <c r="C261" s="4">
        <f>VLOOKUP(A261,'Futuros Mini Ibovespa - Dados H'!A:C,3)</f>
        <v>48500</v>
      </c>
      <c r="D261" s="4">
        <f>VLOOKUP(A261,'Futuros Mini Ibovespa - Dados H'!A:D,4)</f>
        <v>48650</v>
      </c>
      <c r="E261" s="4">
        <f>VLOOKUP(A261,'Futuros Mini Ibovespa - Dados H'!A:E,5)</f>
        <v>47180</v>
      </c>
      <c r="F261" s="6">
        <f t="shared" si="6"/>
        <v>47592.922376299714</v>
      </c>
      <c r="G261" s="6">
        <f t="shared" si="5"/>
        <v>48944.315853333239</v>
      </c>
      <c r="H261" s="6">
        <v>54.621192397813083</v>
      </c>
      <c r="I261" s="6">
        <v>56.523743660673119</v>
      </c>
    </row>
    <row r="262" spans="1:9" ht="18.75" customHeight="1" x14ac:dyDescent="0.25">
      <c r="A262" s="5">
        <v>42266</v>
      </c>
      <c r="B262" s="4">
        <f>VLOOKUP(A262,'Futuros Mini Ibovespa - Dados H'!A:B,2)</f>
        <v>47453</v>
      </c>
      <c r="C262" s="4">
        <f>VLOOKUP(A262,'Futuros Mini Ibovespa - Dados H'!A:C,3)</f>
        <v>48500</v>
      </c>
      <c r="D262" s="4">
        <f>VLOOKUP(A262,'Futuros Mini Ibovespa - Dados H'!A:D,4)</f>
        <v>48650</v>
      </c>
      <c r="E262" s="4">
        <f>VLOOKUP(A262,'Futuros Mini Ibovespa - Dados H'!A:E,5)</f>
        <v>47180</v>
      </c>
      <c r="F262" s="6">
        <f t="shared" si="6"/>
        <v>47574.266059459755</v>
      </c>
      <c r="G262" s="6">
        <f t="shared" si="5"/>
        <v>48903.457884748765</v>
      </c>
      <c r="H262" s="6">
        <v>56.580366774541531</v>
      </c>
      <c r="I262" s="6">
        <v>56.523743660673119</v>
      </c>
    </row>
    <row r="263" spans="1:9" ht="18.75" customHeight="1" x14ac:dyDescent="0.25">
      <c r="A263" s="5">
        <v>42267</v>
      </c>
      <c r="B263" s="4">
        <f>VLOOKUP(A263,'Futuros Mini Ibovespa - Dados H'!A:B,2)</f>
        <v>47453</v>
      </c>
      <c r="C263" s="4">
        <f>VLOOKUP(A263,'Futuros Mini Ibovespa - Dados H'!A:C,3)</f>
        <v>48500</v>
      </c>
      <c r="D263" s="4">
        <f>VLOOKUP(A263,'Futuros Mini Ibovespa - Dados H'!A:D,4)</f>
        <v>48650</v>
      </c>
      <c r="E263" s="4">
        <f>VLOOKUP(A263,'Futuros Mini Ibovespa - Dados H'!A:E,5)</f>
        <v>47180</v>
      </c>
      <c r="F263" s="6">
        <f t="shared" si="6"/>
        <v>47558.097251531784</v>
      </c>
      <c r="G263" s="6">
        <f t="shared" si="5"/>
        <v>48863.719312563866</v>
      </c>
      <c r="H263" s="6">
        <v>59.215354219587923</v>
      </c>
      <c r="I263" s="6">
        <v>56.523743660673119</v>
      </c>
    </row>
    <row r="264" spans="1:9" ht="18.75" customHeight="1" x14ac:dyDescent="0.25">
      <c r="A264" s="5">
        <v>42268</v>
      </c>
      <c r="B264" s="4">
        <f>VLOOKUP(A264,'Futuros Mini Ibovespa - Dados H'!A:B,2)</f>
        <v>46836</v>
      </c>
      <c r="C264" s="4">
        <f>VLOOKUP(A264,'Futuros Mini Ibovespa - Dados H'!A:C,3)</f>
        <v>47705</v>
      </c>
      <c r="D264" s="4">
        <f>VLOOKUP(A264,'Futuros Mini Ibovespa - Dados H'!A:D,4)</f>
        <v>47830</v>
      </c>
      <c r="E264" s="4">
        <f>VLOOKUP(A264,'Futuros Mini Ibovespa - Dados H'!A:E,5)</f>
        <v>46675</v>
      </c>
      <c r="F264" s="6">
        <f t="shared" si="6"/>
        <v>47461.817617994217</v>
      </c>
      <c r="G264" s="6">
        <f t="shared" si="5"/>
        <v>48808.165358794991</v>
      </c>
      <c r="H264" s="6">
        <v>50.432692307692307</v>
      </c>
      <c r="I264" s="6">
        <v>49.485368314833501</v>
      </c>
    </row>
    <row r="265" spans="1:9" ht="18.75" customHeight="1" x14ac:dyDescent="0.25">
      <c r="A265" s="5">
        <v>42269</v>
      </c>
      <c r="B265" s="4">
        <f>VLOOKUP(A265,'Futuros Mini Ibovespa - Dados H'!A:B,2)</f>
        <v>46529</v>
      </c>
      <c r="C265" s="4">
        <f>VLOOKUP(A265,'Futuros Mini Ibovespa - Dados H'!A:C,3)</f>
        <v>46460</v>
      </c>
      <c r="D265" s="4">
        <f>VLOOKUP(A265,'Futuros Mini Ibovespa - Dados H'!A:D,4)</f>
        <v>46805</v>
      </c>
      <c r="E265" s="4">
        <f>VLOOKUP(A265,'Futuros Mini Ibovespa - Dados H'!A:E,5)</f>
        <v>45515</v>
      </c>
      <c r="F265" s="6">
        <f t="shared" si="6"/>
        <v>47337.441935594987</v>
      </c>
      <c r="G265" s="6">
        <f t="shared" si="5"/>
        <v>48745.722472252666</v>
      </c>
      <c r="H265" s="6">
        <v>46.966644280277592</v>
      </c>
      <c r="I265" s="6">
        <v>42.746536267318668</v>
      </c>
    </row>
    <row r="266" spans="1:9" ht="18.75" customHeight="1" x14ac:dyDescent="0.25">
      <c r="A266" s="5">
        <v>42270</v>
      </c>
      <c r="B266" s="4">
        <f>VLOOKUP(A266,'Futuros Mini Ibovespa - Dados H'!A:B,2)</f>
        <v>45443</v>
      </c>
      <c r="C266" s="4">
        <f>VLOOKUP(A266,'Futuros Mini Ibovespa - Dados H'!A:C,3)</f>
        <v>46755</v>
      </c>
      <c r="D266" s="4">
        <f>VLOOKUP(A266,'Futuros Mini Ibovespa - Dados H'!A:D,4)</f>
        <v>46970</v>
      </c>
      <c r="E266" s="4">
        <f>VLOOKUP(A266,'Futuros Mini Ibovespa - Dados H'!A:E,5)</f>
        <v>45200</v>
      </c>
      <c r="F266" s="6">
        <f t="shared" si="6"/>
        <v>47084.849677515653</v>
      </c>
      <c r="G266" s="6">
        <f t="shared" si="5"/>
        <v>48655.236925067664</v>
      </c>
      <c r="H266" s="6">
        <v>24.398249452954051</v>
      </c>
      <c r="I266" s="6">
        <v>35.857118441292087</v>
      </c>
    </row>
    <row r="267" spans="1:9" ht="18.75" customHeight="1" x14ac:dyDescent="0.25">
      <c r="A267" s="5">
        <v>42271</v>
      </c>
      <c r="B267" s="4">
        <f>VLOOKUP(A267,'Futuros Mini Ibovespa - Dados H'!A:B,2)</f>
        <v>45475</v>
      </c>
      <c r="C267" s="4">
        <f>VLOOKUP(A267,'Futuros Mini Ibovespa - Dados H'!A:C,3)</f>
        <v>44950</v>
      </c>
      <c r="D267" s="4">
        <f>VLOOKUP(A267,'Futuros Mini Ibovespa - Dados H'!A:D,4)</f>
        <v>45840</v>
      </c>
      <c r="E267" s="4">
        <f>VLOOKUP(A267,'Futuros Mini Ibovespa - Dados H'!A:E,5)</f>
        <v>44145</v>
      </c>
      <c r="F267" s="6">
        <f t="shared" si="6"/>
        <v>46870.203053846897</v>
      </c>
      <c r="G267" s="6">
        <f t="shared" ref="G267:G330" si="7">((B267-G266)*(2/(72+1)))+G266</f>
        <v>48568.107146298687</v>
      </c>
      <c r="H267" s="6">
        <v>24.776834313085129</v>
      </c>
      <c r="I267" s="6">
        <v>37.043478260869563</v>
      </c>
    </row>
    <row r="268" spans="1:9" ht="18.75" customHeight="1" x14ac:dyDescent="0.25">
      <c r="A268" s="5">
        <v>42272</v>
      </c>
      <c r="B268" s="4">
        <f>VLOOKUP(A268,'Futuros Mini Ibovespa - Dados H'!A:B,2)</f>
        <v>44893</v>
      </c>
      <c r="C268" s="4">
        <f>VLOOKUP(A268,'Futuros Mini Ibovespa - Dados H'!A:C,3)</f>
        <v>46100</v>
      </c>
      <c r="D268" s="4">
        <f>VLOOKUP(A268,'Futuros Mini Ibovespa - Dados H'!A:D,4)</f>
        <v>46270</v>
      </c>
      <c r="E268" s="4">
        <f>VLOOKUP(A268,'Futuros Mini Ibovespa - Dados H'!A:E,5)</f>
        <v>44740</v>
      </c>
      <c r="F268" s="6">
        <f t="shared" si="6"/>
        <v>46606.575980000642</v>
      </c>
      <c r="G268" s="6">
        <f t="shared" si="7"/>
        <v>48467.419279276808</v>
      </c>
      <c r="H268" s="6">
        <v>0.83517563252271998</v>
      </c>
      <c r="I268" s="6">
        <v>34.538673585211612</v>
      </c>
    </row>
    <row r="269" spans="1:9" ht="18.75" customHeight="1" x14ac:dyDescent="0.25">
      <c r="A269" s="5">
        <v>42273</v>
      </c>
      <c r="B269" s="4">
        <f>VLOOKUP(A269,'Futuros Mini Ibovespa - Dados H'!A:B,2)</f>
        <v>44893</v>
      </c>
      <c r="C269" s="4">
        <f>VLOOKUP(A269,'Futuros Mini Ibovespa - Dados H'!A:C,3)</f>
        <v>46100</v>
      </c>
      <c r="D269" s="4">
        <f>VLOOKUP(A269,'Futuros Mini Ibovespa - Dados H'!A:D,4)</f>
        <v>46270</v>
      </c>
      <c r="E269" s="4">
        <f>VLOOKUP(A269,'Futuros Mini Ibovespa - Dados H'!A:E,5)</f>
        <v>44740</v>
      </c>
      <c r="F269" s="6">
        <f t="shared" si="6"/>
        <v>46378.099182667225</v>
      </c>
      <c r="G269" s="6">
        <f t="shared" si="7"/>
        <v>48369.489983954154</v>
      </c>
      <c r="H269" s="6">
        <v>0.78643401327107654</v>
      </c>
      <c r="I269" s="6">
        <v>34.538673585211612</v>
      </c>
    </row>
    <row r="270" spans="1:9" ht="18.75" customHeight="1" x14ac:dyDescent="0.25">
      <c r="A270" s="5">
        <v>42274</v>
      </c>
      <c r="B270" s="4">
        <f>VLOOKUP(A270,'Futuros Mini Ibovespa - Dados H'!A:B,2)</f>
        <v>44893</v>
      </c>
      <c r="C270" s="4">
        <f>VLOOKUP(A270,'Futuros Mini Ibovespa - Dados H'!A:C,3)</f>
        <v>46100</v>
      </c>
      <c r="D270" s="4">
        <f>VLOOKUP(A270,'Futuros Mini Ibovespa - Dados H'!A:D,4)</f>
        <v>46270</v>
      </c>
      <c r="E270" s="4">
        <f>VLOOKUP(A270,'Futuros Mini Ibovespa - Dados H'!A:E,5)</f>
        <v>44740</v>
      </c>
      <c r="F270" s="6">
        <f t="shared" si="6"/>
        <v>46180.085958311596</v>
      </c>
      <c r="G270" s="6">
        <f t="shared" si="7"/>
        <v>48274.243683023902</v>
      </c>
      <c r="H270" s="6">
        <v>1.219512195121951</v>
      </c>
      <c r="I270" s="6">
        <v>34.538673585211612</v>
      </c>
    </row>
    <row r="271" spans="1:9" ht="18.75" customHeight="1" x14ac:dyDescent="0.25">
      <c r="A271" s="5">
        <v>42275</v>
      </c>
      <c r="B271" s="4">
        <f>VLOOKUP(A271,'Futuros Mini Ibovespa - Dados H'!A:B,2)</f>
        <v>44136</v>
      </c>
      <c r="C271" s="4">
        <f>VLOOKUP(A271,'Futuros Mini Ibovespa - Dados H'!A:C,3)</f>
        <v>44445</v>
      </c>
      <c r="D271" s="4">
        <f>VLOOKUP(A271,'Futuros Mini Ibovespa - Dados H'!A:D,4)</f>
        <v>44645</v>
      </c>
      <c r="E271" s="4">
        <f>VLOOKUP(A271,'Futuros Mini Ibovespa - Dados H'!A:E,5)</f>
        <v>43945</v>
      </c>
      <c r="F271" s="6">
        <f t="shared" si="6"/>
        <v>45907.541163870053</v>
      </c>
      <c r="G271" s="6">
        <f t="shared" si="7"/>
        <v>48160.867143762975</v>
      </c>
      <c r="H271" s="6">
        <v>0.9464655427388351</v>
      </c>
      <c r="I271" s="6">
        <v>19.30651405487292</v>
      </c>
    </row>
    <row r="272" spans="1:9" ht="18.75" customHeight="1" x14ac:dyDescent="0.25">
      <c r="A272" s="5">
        <v>42276</v>
      </c>
      <c r="B272" s="4">
        <f>VLOOKUP(A272,'Futuros Mini Ibovespa - Dados H'!A:B,2)</f>
        <v>44276</v>
      </c>
      <c r="C272" s="4">
        <f>VLOOKUP(A272,'Futuros Mini Ibovespa - Dados H'!A:C,3)</f>
        <v>44380</v>
      </c>
      <c r="D272" s="4">
        <f>VLOOKUP(A272,'Futuros Mini Ibovespa - Dados H'!A:D,4)</f>
        <v>44720</v>
      </c>
      <c r="E272" s="4">
        <f>VLOOKUP(A272,'Futuros Mini Ibovespa - Dados H'!A:E,5)</f>
        <v>44125</v>
      </c>
      <c r="F272" s="6">
        <f t="shared" si="6"/>
        <v>45690.002342020714</v>
      </c>
      <c r="G272" s="6">
        <f t="shared" si="7"/>
        <v>48054.432427495492</v>
      </c>
      <c r="H272" s="6">
        <v>4.8849758591309316</v>
      </c>
      <c r="I272" s="6">
        <v>21.047430830039531</v>
      </c>
    </row>
    <row r="273" spans="1:9" ht="18.75" customHeight="1" x14ac:dyDescent="0.25">
      <c r="A273" s="5">
        <v>42277</v>
      </c>
      <c r="B273" s="4">
        <f>VLOOKUP(A273,'Futuros Mini Ibovespa - Dados H'!A:B,2)</f>
        <v>45234</v>
      </c>
      <c r="C273" s="4">
        <f>VLOOKUP(A273,'Futuros Mini Ibovespa - Dados H'!A:C,3)</f>
        <v>45125</v>
      </c>
      <c r="D273" s="4">
        <f>VLOOKUP(A273,'Futuros Mini Ibovespa - Dados H'!A:D,4)</f>
        <v>45650</v>
      </c>
      <c r="E273" s="4">
        <f>VLOOKUP(A273,'Futuros Mini Ibovespa - Dados H'!A:E,5)</f>
        <v>44525</v>
      </c>
      <c r="F273" s="6">
        <f t="shared" si="6"/>
        <v>45629.202029751286</v>
      </c>
      <c r="G273" s="6">
        <f t="shared" si="7"/>
        <v>47977.160306194244</v>
      </c>
      <c r="H273" s="6">
        <v>29.259451061626091</v>
      </c>
      <c r="I273" s="6">
        <v>19.102261221734722</v>
      </c>
    </row>
    <row r="274" spans="1:9" ht="18.75" customHeight="1" x14ac:dyDescent="0.25">
      <c r="A274" s="5">
        <v>42278</v>
      </c>
      <c r="B274" s="4">
        <f>VLOOKUP(A274,'Futuros Mini Ibovespa - Dados H'!A:B,2)</f>
        <v>45592</v>
      </c>
      <c r="C274" s="4">
        <f>VLOOKUP(A274,'Futuros Mini Ibovespa - Dados H'!A:C,3)</f>
        <v>45255</v>
      </c>
      <c r="D274" s="4">
        <f>VLOOKUP(A274,'Futuros Mini Ibovespa - Dados H'!A:D,4)</f>
        <v>45730</v>
      </c>
      <c r="E274" s="4">
        <f>VLOOKUP(A274,'Futuros Mini Ibovespa - Dados H'!A:E,5)</f>
        <v>44875</v>
      </c>
      <c r="F274" s="6">
        <f t="shared" si="6"/>
        <v>45624.24175911778</v>
      </c>
      <c r="G274" s="6">
        <f t="shared" si="7"/>
        <v>47911.813448490291</v>
      </c>
      <c r="H274" s="6">
        <v>38.027089189879881</v>
      </c>
      <c r="I274" s="6">
        <v>23.686723973256932</v>
      </c>
    </row>
    <row r="275" spans="1:9" ht="18.75" customHeight="1" x14ac:dyDescent="0.25">
      <c r="A275" s="5">
        <v>42279</v>
      </c>
      <c r="B275" s="4">
        <f>VLOOKUP(A275,'Futuros Mini Ibovespa - Dados H'!A:B,2)</f>
        <v>47240</v>
      </c>
      <c r="C275" s="4">
        <f>VLOOKUP(A275,'Futuros Mini Ibovespa - Dados H'!A:C,3)</f>
        <v>45785</v>
      </c>
      <c r="D275" s="4">
        <f>VLOOKUP(A275,'Futuros Mini Ibovespa - Dados H'!A:D,4)</f>
        <v>47380</v>
      </c>
      <c r="E275" s="4">
        <f>VLOOKUP(A275,'Futuros Mini Ibovespa - Dados H'!A:E,5)</f>
        <v>45080</v>
      </c>
      <c r="F275" s="6">
        <f t="shared" ref="F275:F338" si="8">((B275-F274)*(2/(14+1)))+F274</f>
        <v>45839.676191235412</v>
      </c>
      <c r="G275" s="6">
        <f t="shared" si="7"/>
        <v>47893.407600586448</v>
      </c>
      <c r="H275" s="6">
        <v>70.07821229050279</v>
      </c>
      <c r="I275" s="6">
        <v>48.357748650732461</v>
      </c>
    </row>
    <row r="276" spans="1:9" ht="18.75" customHeight="1" x14ac:dyDescent="0.25">
      <c r="A276" s="5">
        <v>42280</v>
      </c>
      <c r="B276" s="4">
        <f>VLOOKUP(A276,'Futuros Mini Ibovespa - Dados H'!A:B,2)</f>
        <v>47240</v>
      </c>
      <c r="C276" s="4">
        <f>VLOOKUP(A276,'Futuros Mini Ibovespa - Dados H'!A:C,3)</f>
        <v>45785</v>
      </c>
      <c r="D276" s="4">
        <f>VLOOKUP(A276,'Futuros Mini Ibovespa - Dados H'!A:D,4)</f>
        <v>47380</v>
      </c>
      <c r="E276" s="4">
        <f>VLOOKUP(A276,'Futuros Mini Ibovespa - Dados H'!A:E,5)</f>
        <v>45080</v>
      </c>
      <c r="F276" s="6">
        <f t="shared" si="8"/>
        <v>46026.386032404022</v>
      </c>
      <c r="G276" s="6">
        <f t="shared" si="7"/>
        <v>47875.506022488189</v>
      </c>
      <c r="H276" s="6">
        <v>69.862705379248268</v>
      </c>
      <c r="I276" s="6">
        <v>48.357748650732461</v>
      </c>
    </row>
    <row r="277" spans="1:9" ht="18.75" customHeight="1" x14ac:dyDescent="0.25">
      <c r="A277" s="5">
        <v>42281</v>
      </c>
      <c r="B277" s="4">
        <f>VLOOKUP(A277,'Futuros Mini Ibovespa - Dados H'!A:B,2)</f>
        <v>47240</v>
      </c>
      <c r="C277" s="4">
        <f>VLOOKUP(A277,'Futuros Mini Ibovespa - Dados H'!A:C,3)</f>
        <v>45785</v>
      </c>
      <c r="D277" s="4">
        <f>VLOOKUP(A277,'Futuros Mini Ibovespa - Dados H'!A:D,4)</f>
        <v>47380</v>
      </c>
      <c r="E277" s="4">
        <f>VLOOKUP(A277,'Futuros Mini Ibovespa - Dados H'!A:E,5)</f>
        <v>45080</v>
      </c>
      <c r="F277" s="6">
        <f t="shared" si="8"/>
        <v>46188.201228083482</v>
      </c>
      <c r="G277" s="6">
        <f t="shared" si="7"/>
        <v>47858.094898584401</v>
      </c>
      <c r="H277" s="6">
        <v>80.393680393680398</v>
      </c>
      <c r="I277" s="6">
        <v>48.357748650732461</v>
      </c>
    </row>
    <row r="278" spans="1:9" ht="18.75" customHeight="1" x14ac:dyDescent="0.25">
      <c r="A278" s="5">
        <v>42282</v>
      </c>
      <c r="B278" s="4">
        <f>VLOOKUP(A278,'Futuros Mini Ibovespa - Dados H'!A:B,2)</f>
        <v>47723</v>
      </c>
      <c r="C278" s="4">
        <f>VLOOKUP(A278,'Futuros Mini Ibovespa - Dados H'!A:C,3)</f>
        <v>47525</v>
      </c>
      <c r="D278" s="4">
        <f>VLOOKUP(A278,'Futuros Mini Ibovespa - Dados H'!A:D,4)</f>
        <v>48155</v>
      </c>
      <c r="E278" s="4">
        <f>VLOOKUP(A278,'Futuros Mini Ibovespa - Dados H'!A:E,5)</f>
        <v>47500</v>
      </c>
      <c r="F278" s="6">
        <f t="shared" si="8"/>
        <v>46392.841064339016</v>
      </c>
      <c r="G278" s="6">
        <f t="shared" si="7"/>
        <v>47854.393668486198</v>
      </c>
      <c r="H278" s="6">
        <v>82.573664825046038</v>
      </c>
      <c r="I278" s="6">
        <v>56.983152259486701</v>
      </c>
    </row>
    <row r="279" spans="1:9" ht="18.75" customHeight="1" x14ac:dyDescent="0.25">
      <c r="A279" s="5">
        <v>42283</v>
      </c>
      <c r="B279" s="4">
        <f>VLOOKUP(A279,'Futuros Mini Ibovespa - Dados H'!A:B,2)</f>
        <v>47748</v>
      </c>
      <c r="C279" s="4">
        <f>VLOOKUP(A279,'Futuros Mini Ibovespa - Dados H'!A:C,3)</f>
        <v>47500</v>
      </c>
      <c r="D279" s="4">
        <f>VLOOKUP(A279,'Futuros Mini Ibovespa - Dados H'!A:D,4)</f>
        <v>48180</v>
      </c>
      <c r="E279" s="4">
        <f>VLOOKUP(A279,'Futuros Mini Ibovespa - Dados H'!A:E,5)</f>
        <v>47450</v>
      </c>
      <c r="F279" s="6">
        <f t="shared" si="8"/>
        <v>46573.528922427147</v>
      </c>
      <c r="G279" s="6">
        <f t="shared" si="7"/>
        <v>47851.478773459181</v>
      </c>
      <c r="H279" s="6">
        <v>82.673380636301204</v>
      </c>
      <c r="I279" s="6">
        <v>60.042840665678042</v>
      </c>
    </row>
    <row r="280" spans="1:9" ht="18.75" customHeight="1" x14ac:dyDescent="0.25">
      <c r="A280" s="5">
        <v>42284</v>
      </c>
      <c r="B280" s="4">
        <f>VLOOKUP(A280,'Futuros Mini Ibovespa - Dados H'!A:B,2)</f>
        <v>49004</v>
      </c>
      <c r="C280" s="4">
        <f>VLOOKUP(A280,'Futuros Mini Ibovespa - Dados H'!A:C,3)</f>
        <v>47970</v>
      </c>
      <c r="D280" s="4">
        <f>VLOOKUP(A280,'Futuros Mini Ibovespa - Dados H'!A:D,4)</f>
        <v>49390</v>
      </c>
      <c r="E280" s="4">
        <f>VLOOKUP(A280,'Futuros Mini Ibovespa - Dados H'!A:E,5)</f>
        <v>47920</v>
      </c>
      <c r="F280" s="6">
        <f t="shared" si="8"/>
        <v>46897.591732770197</v>
      </c>
      <c r="G280" s="6">
        <f t="shared" si="7"/>
        <v>47883.054697473999</v>
      </c>
      <c r="H280" s="6">
        <v>100</v>
      </c>
      <c r="I280" s="6">
        <v>78.538227280012819</v>
      </c>
    </row>
    <row r="281" spans="1:9" ht="18.75" customHeight="1" x14ac:dyDescent="0.25">
      <c r="A281" s="5">
        <v>42285</v>
      </c>
      <c r="B281" s="4">
        <f>VLOOKUP(A281,'Futuros Mini Ibovespa - Dados H'!A:B,2)</f>
        <v>49083</v>
      </c>
      <c r="C281" s="4">
        <f>VLOOKUP(A281,'Futuros Mini Ibovespa - Dados H'!A:C,3)</f>
        <v>48685</v>
      </c>
      <c r="D281" s="4">
        <f>VLOOKUP(A281,'Futuros Mini Ibovespa - Dados H'!A:D,4)</f>
        <v>49325</v>
      </c>
      <c r="E281" s="4">
        <f>VLOOKUP(A281,'Futuros Mini Ibovespa - Dados H'!A:E,5)</f>
        <v>48550</v>
      </c>
      <c r="F281" s="6">
        <f t="shared" si="8"/>
        <v>47188.979501734168</v>
      </c>
      <c r="G281" s="6">
        <f t="shared" si="7"/>
        <v>47915.929911241838</v>
      </c>
      <c r="H281" s="6">
        <v>100</v>
      </c>
      <c r="I281" s="6">
        <v>78.698695513840278</v>
      </c>
    </row>
    <row r="282" spans="1:9" ht="18.75" customHeight="1" x14ac:dyDescent="0.25">
      <c r="A282" s="5">
        <v>42286</v>
      </c>
      <c r="B282" s="4">
        <f>VLOOKUP(A282,'Futuros Mini Ibovespa - Dados H'!A:B,2)</f>
        <v>49234</v>
      </c>
      <c r="C282" s="4">
        <f>VLOOKUP(A282,'Futuros Mini Ibovespa - Dados H'!A:C,3)</f>
        <v>49370</v>
      </c>
      <c r="D282" s="4">
        <f>VLOOKUP(A282,'Futuros Mini Ibovespa - Dados H'!A:D,4)</f>
        <v>49715</v>
      </c>
      <c r="E282" s="4">
        <f>VLOOKUP(A282,'Futuros Mini Ibovespa - Dados H'!A:E,5)</f>
        <v>48675</v>
      </c>
      <c r="F282" s="6">
        <f t="shared" si="8"/>
        <v>47461.648901502944</v>
      </c>
      <c r="G282" s="6">
        <f t="shared" si="7"/>
        <v>47952.041420522881</v>
      </c>
      <c r="H282" s="6">
        <v>100</v>
      </c>
      <c r="I282" s="6">
        <v>87.070879590093938</v>
      </c>
    </row>
    <row r="283" spans="1:9" ht="18.75" customHeight="1" x14ac:dyDescent="0.25">
      <c r="A283" s="5">
        <v>42287</v>
      </c>
      <c r="B283" s="4">
        <f>VLOOKUP(A283,'Futuros Mini Ibovespa - Dados H'!A:B,2)</f>
        <v>49234</v>
      </c>
      <c r="C283" s="4">
        <f>VLOOKUP(A283,'Futuros Mini Ibovespa - Dados H'!A:C,3)</f>
        <v>49370</v>
      </c>
      <c r="D283" s="4">
        <f>VLOOKUP(A283,'Futuros Mini Ibovespa - Dados H'!A:D,4)</f>
        <v>49715</v>
      </c>
      <c r="E283" s="4">
        <f>VLOOKUP(A283,'Futuros Mini Ibovespa - Dados H'!A:E,5)</f>
        <v>48675</v>
      </c>
      <c r="F283" s="6">
        <f t="shared" si="8"/>
        <v>47697.962381302554</v>
      </c>
      <c r="G283" s="6">
        <f t="shared" si="7"/>
        <v>47987.163573385267</v>
      </c>
      <c r="H283" s="6">
        <v>100</v>
      </c>
      <c r="I283" s="6">
        <v>87.070879590093938</v>
      </c>
    </row>
    <row r="284" spans="1:9" ht="18.75" customHeight="1" x14ac:dyDescent="0.25">
      <c r="A284" s="5">
        <v>42288</v>
      </c>
      <c r="B284" s="4">
        <f>VLOOKUP(A284,'Futuros Mini Ibovespa - Dados H'!A:B,2)</f>
        <v>49234</v>
      </c>
      <c r="C284" s="4">
        <f>VLOOKUP(A284,'Futuros Mini Ibovespa - Dados H'!A:C,3)</f>
        <v>49370</v>
      </c>
      <c r="D284" s="4">
        <f>VLOOKUP(A284,'Futuros Mini Ibovespa - Dados H'!A:D,4)</f>
        <v>49715</v>
      </c>
      <c r="E284" s="4">
        <f>VLOOKUP(A284,'Futuros Mini Ibovespa - Dados H'!A:E,5)</f>
        <v>48675</v>
      </c>
      <c r="F284" s="6">
        <f t="shared" si="8"/>
        <v>47902.767397128882</v>
      </c>
      <c r="G284" s="6">
        <f t="shared" si="7"/>
        <v>48021.3234754843</v>
      </c>
      <c r="H284" s="6">
        <v>100</v>
      </c>
      <c r="I284" s="6">
        <v>87.070879590093938</v>
      </c>
    </row>
    <row r="285" spans="1:9" ht="18.75" customHeight="1" x14ac:dyDescent="0.25">
      <c r="A285" s="5">
        <v>42289</v>
      </c>
      <c r="B285" s="4">
        <f>VLOOKUP(A285,'Futuros Mini Ibovespa - Dados H'!A:B,2)</f>
        <v>49234</v>
      </c>
      <c r="C285" s="4">
        <f>VLOOKUP(A285,'Futuros Mini Ibovespa - Dados H'!A:C,3)</f>
        <v>49370</v>
      </c>
      <c r="D285" s="4">
        <f>VLOOKUP(A285,'Futuros Mini Ibovespa - Dados H'!A:D,4)</f>
        <v>49715</v>
      </c>
      <c r="E285" s="4">
        <f>VLOOKUP(A285,'Futuros Mini Ibovespa - Dados H'!A:E,5)</f>
        <v>48675</v>
      </c>
      <c r="F285" s="6">
        <f t="shared" si="8"/>
        <v>48080.2650775117</v>
      </c>
      <c r="G285" s="6">
        <f t="shared" si="7"/>
        <v>48054.547489854594</v>
      </c>
      <c r="H285" s="6">
        <v>100</v>
      </c>
      <c r="I285" s="6">
        <v>100</v>
      </c>
    </row>
    <row r="286" spans="1:9" ht="18.75" customHeight="1" x14ac:dyDescent="0.25">
      <c r="A286" s="5">
        <v>42290</v>
      </c>
      <c r="B286" s="4">
        <f>VLOOKUP(A286,'Futuros Mini Ibovespa - Dados H'!A:B,2)</f>
        <v>47331</v>
      </c>
      <c r="C286" s="4">
        <f>VLOOKUP(A286,'Futuros Mini Ibovespa - Dados H'!A:C,3)</f>
        <v>48800</v>
      </c>
      <c r="D286" s="4">
        <f>VLOOKUP(A286,'Futuros Mini Ibovespa - Dados H'!A:D,4)</f>
        <v>48800</v>
      </c>
      <c r="E286" s="4">
        <f>VLOOKUP(A286,'Futuros Mini Ibovespa - Dados H'!A:E,5)</f>
        <v>47110</v>
      </c>
      <c r="F286" s="6">
        <f t="shared" si="8"/>
        <v>47980.363067176804</v>
      </c>
      <c r="G286" s="6">
        <f t="shared" si="7"/>
        <v>48034.724270954466</v>
      </c>
      <c r="H286" s="6">
        <v>51.167564793430827</v>
      </c>
      <c r="I286" s="6">
        <v>72.263518437545542</v>
      </c>
    </row>
    <row r="287" spans="1:9" ht="18.75" customHeight="1" x14ac:dyDescent="0.25">
      <c r="A287" s="5">
        <v>42291</v>
      </c>
      <c r="B287" s="4">
        <f>VLOOKUP(A287,'Futuros Mini Ibovespa - Dados H'!A:B,2)</f>
        <v>47070</v>
      </c>
      <c r="C287" s="4">
        <f>VLOOKUP(A287,'Futuros Mini Ibovespa - Dados H'!A:C,3)</f>
        <v>47215</v>
      </c>
      <c r="D287" s="4">
        <f>VLOOKUP(A287,'Futuros Mini Ibovespa - Dados H'!A:D,4)</f>
        <v>47745</v>
      </c>
      <c r="E287" s="4">
        <f>VLOOKUP(A287,'Futuros Mini Ibovespa - Dados H'!A:E,5)</f>
        <v>46755</v>
      </c>
      <c r="F287" s="6">
        <f t="shared" si="8"/>
        <v>47858.981324886561</v>
      </c>
      <c r="G287" s="6">
        <f t="shared" si="7"/>
        <v>48008.29346901051</v>
      </c>
      <c r="H287" s="6">
        <v>41.115646258503403</v>
      </c>
      <c r="I287" s="6">
        <v>64.892926670992864</v>
      </c>
    </row>
    <row r="288" spans="1:9" ht="18.75" customHeight="1" x14ac:dyDescent="0.25">
      <c r="A288" s="5">
        <v>42292</v>
      </c>
      <c r="B288" s="4">
        <f>VLOOKUP(A288,'Futuros Mini Ibovespa - Dados H'!A:B,2)</f>
        <v>47859</v>
      </c>
      <c r="C288" s="4">
        <f>VLOOKUP(A288,'Futuros Mini Ibovespa - Dados H'!A:C,3)</f>
        <v>47785</v>
      </c>
      <c r="D288" s="4">
        <f>VLOOKUP(A288,'Futuros Mini Ibovespa - Dados H'!A:D,4)</f>
        <v>48005</v>
      </c>
      <c r="E288" s="4">
        <f>VLOOKUP(A288,'Futuros Mini Ibovespa - Dados H'!A:E,5)</f>
        <v>47025</v>
      </c>
      <c r="F288" s="6">
        <f t="shared" si="8"/>
        <v>47858.983814901687</v>
      </c>
      <c r="G288" s="6">
        <f t="shared" si="7"/>
        <v>48004.203236982823</v>
      </c>
      <c r="H288" s="6">
        <v>51.250281594953812</v>
      </c>
      <c r="I288" s="6">
        <v>67.187263078089458</v>
      </c>
    </row>
    <row r="289" spans="1:9" ht="18.75" customHeight="1" x14ac:dyDescent="0.25">
      <c r="A289" s="5">
        <v>42293</v>
      </c>
      <c r="B289" s="4">
        <f>VLOOKUP(A289,'Futuros Mini Ibovespa - Dados H'!A:B,2)</f>
        <v>47815</v>
      </c>
      <c r="C289" s="4">
        <f>VLOOKUP(A289,'Futuros Mini Ibovespa - Dados H'!A:C,3)</f>
        <v>48000</v>
      </c>
      <c r="D289" s="4">
        <f>VLOOKUP(A289,'Futuros Mini Ibovespa - Dados H'!A:D,4)</f>
        <v>48475</v>
      </c>
      <c r="E289" s="4">
        <f>VLOOKUP(A289,'Futuros Mini Ibovespa - Dados H'!A:E,5)</f>
        <v>47170</v>
      </c>
      <c r="F289" s="6">
        <f t="shared" si="8"/>
        <v>47853.119306248125</v>
      </c>
      <c r="G289" s="6">
        <f t="shared" si="7"/>
        <v>47999.019586654525</v>
      </c>
      <c r="H289" s="6">
        <v>31.57731639293462</v>
      </c>
      <c r="I289" s="6">
        <v>55.76036866359447</v>
      </c>
    </row>
    <row r="290" spans="1:9" ht="18.75" customHeight="1" x14ac:dyDescent="0.25">
      <c r="A290" s="5">
        <v>42294</v>
      </c>
      <c r="B290" s="4">
        <f>VLOOKUP(A290,'Futuros Mini Ibovespa - Dados H'!A:B,2)</f>
        <v>47815</v>
      </c>
      <c r="C290" s="4">
        <f>VLOOKUP(A290,'Futuros Mini Ibovespa - Dados H'!A:C,3)</f>
        <v>48000</v>
      </c>
      <c r="D290" s="4">
        <f>VLOOKUP(A290,'Futuros Mini Ibovespa - Dados H'!A:D,4)</f>
        <v>48475</v>
      </c>
      <c r="E290" s="4">
        <f>VLOOKUP(A290,'Futuros Mini Ibovespa - Dados H'!A:E,5)</f>
        <v>47170</v>
      </c>
      <c r="F290" s="6">
        <f t="shared" si="8"/>
        <v>47848.036732081709</v>
      </c>
      <c r="G290" s="6">
        <f t="shared" si="7"/>
        <v>47993.97795414344</v>
      </c>
      <c r="H290" s="6">
        <v>29.860228716645491</v>
      </c>
      <c r="I290" s="6">
        <v>55.76036866359447</v>
      </c>
    </row>
    <row r="291" spans="1:9" ht="18.75" customHeight="1" x14ac:dyDescent="0.25">
      <c r="A291" s="5">
        <v>42295</v>
      </c>
      <c r="B291" s="4">
        <f>VLOOKUP(A291,'Futuros Mini Ibovespa - Dados H'!A:B,2)</f>
        <v>47815</v>
      </c>
      <c r="C291" s="4">
        <f>VLOOKUP(A291,'Futuros Mini Ibovespa - Dados H'!A:C,3)</f>
        <v>48000</v>
      </c>
      <c r="D291" s="4">
        <f>VLOOKUP(A291,'Futuros Mini Ibovespa - Dados H'!A:D,4)</f>
        <v>48475</v>
      </c>
      <c r="E291" s="4">
        <f>VLOOKUP(A291,'Futuros Mini Ibovespa - Dados H'!A:E,5)</f>
        <v>47170</v>
      </c>
      <c r="F291" s="6">
        <f t="shared" si="8"/>
        <v>47843.631834470812</v>
      </c>
      <c r="G291" s="6">
        <f t="shared" si="7"/>
        <v>47989.074448550469</v>
      </c>
      <c r="H291" s="6">
        <v>26.326326326326338</v>
      </c>
      <c r="I291" s="6">
        <v>55.76036866359447</v>
      </c>
    </row>
    <row r="292" spans="1:9" ht="18.75" customHeight="1" x14ac:dyDescent="0.25">
      <c r="A292" s="5">
        <v>42296</v>
      </c>
      <c r="B292" s="4">
        <f>VLOOKUP(A292,'Futuros Mini Ibovespa - Dados H'!A:B,2)</f>
        <v>48070</v>
      </c>
      <c r="C292" s="4">
        <f>VLOOKUP(A292,'Futuros Mini Ibovespa - Dados H'!A:C,3)</f>
        <v>47835</v>
      </c>
      <c r="D292" s="4">
        <f>VLOOKUP(A292,'Futuros Mini Ibovespa - Dados H'!A:D,4)</f>
        <v>48280</v>
      </c>
      <c r="E292" s="4">
        <f>VLOOKUP(A292,'Futuros Mini Ibovespa - Dados H'!A:E,5)</f>
        <v>47460</v>
      </c>
      <c r="F292" s="6">
        <f t="shared" si="8"/>
        <v>47873.814256541373</v>
      </c>
      <c r="G292" s="6">
        <f t="shared" si="7"/>
        <v>47991.291586946347</v>
      </c>
      <c r="H292" s="6">
        <v>32.103321033210342</v>
      </c>
      <c r="I292" s="6">
        <v>53.642662187696828</v>
      </c>
    </row>
    <row r="293" spans="1:9" ht="18.75" customHeight="1" x14ac:dyDescent="0.25">
      <c r="A293" s="5">
        <v>42297</v>
      </c>
      <c r="B293" s="4">
        <f>VLOOKUP(A293,'Futuros Mini Ibovespa - Dados H'!A:B,2)</f>
        <v>47695</v>
      </c>
      <c r="C293" s="4">
        <f>VLOOKUP(A293,'Futuros Mini Ibovespa - Dados H'!A:C,3)</f>
        <v>47920</v>
      </c>
      <c r="D293" s="4">
        <f>VLOOKUP(A293,'Futuros Mini Ibovespa - Dados H'!A:D,4)</f>
        <v>48420</v>
      </c>
      <c r="E293" s="4">
        <f>VLOOKUP(A293,'Futuros Mini Ibovespa - Dados H'!A:E,5)</f>
        <v>47245</v>
      </c>
      <c r="F293" s="6">
        <f t="shared" si="8"/>
        <v>47849.97235566919</v>
      </c>
      <c r="G293" s="6">
        <f t="shared" si="7"/>
        <v>47983.174009221788</v>
      </c>
      <c r="H293" s="6">
        <v>28.784119106699752</v>
      </c>
      <c r="I293" s="6">
        <v>49.481713279874832</v>
      </c>
    </row>
    <row r="294" spans="1:9" ht="18.75" customHeight="1" x14ac:dyDescent="0.25">
      <c r="A294" s="5">
        <v>42298</v>
      </c>
      <c r="B294" s="4">
        <f>VLOOKUP(A294,'Futuros Mini Ibovespa - Dados H'!A:B,2)</f>
        <v>47670</v>
      </c>
      <c r="C294" s="4">
        <f>VLOOKUP(A294,'Futuros Mini Ibovespa - Dados H'!A:C,3)</f>
        <v>47650</v>
      </c>
      <c r="D294" s="4">
        <f>VLOOKUP(A294,'Futuros Mini Ibovespa - Dados H'!A:D,4)</f>
        <v>47890</v>
      </c>
      <c r="E294" s="4">
        <f>VLOOKUP(A294,'Futuros Mini Ibovespa - Dados H'!A:E,5)</f>
        <v>47250</v>
      </c>
      <c r="F294" s="6">
        <f t="shared" si="8"/>
        <v>47825.976041579961</v>
      </c>
      <c r="G294" s="6">
        <f t="shared" si="7"/>
        <v>47974.593899380096</v>
      </c>
      <c r="H294" s="6">
        <v>28.587075575027381</v>
      </c>
      <c r="I294" s="6">
        <v>32.818134981968058</v>
      </c>
    </row>
    <row r="295" spans="1:9" ht="18.75" customHeight="1" x14ac:dyDescent="0.25">
      <c r="A295" s="5">
        <v>42299</v>
      </c>
      <c r="B295" s="4">
        <f>VLOOKUP(A295,'Futuros Mini Ibovespa - Dados H'!A:B,2)</f>
        <v>48493</v>
      </c>
      <c r="C295" s="4">
        <f>VLOOKUP(A295,'Futuros Mini Ibovespa - Dados H'!A:C,3)</f>
        <v>47650</v>
      </c>
      <c r="D295" s="4">
        <f>VLOOKUP(A295,'Futuros Mini Ibovespa - Dados H'!A:D,4)</f>
        <v>48650</v>
      </c>
      <c r="E295" s="4">
        <f>VLOOKUP(A295,'Futuros Mini Ibovespa - Dados H'!A:E,5)</f>
        <v>47570</v>
      </c>
      <c r="F295" s="6">
        <f t="shared" si="8"/>
        <v>47914.912569369299</v>
      </c>
      <c r="G295" s="6">
        <f t="shared" si="7"/>
        <v>47988.796806246391</v>
      </c>
      <c r="H295" s="6">
        <v>72.58942457231727</v>
      </c>
      <c r="I295" s="6">
        <v>43.623000432338948</v>
      </c>
    </row>
    <row r="296" spans="1:9" ht="18.75" customHeight="1" x14ac:dyDescent="0.25">
      <c r="A296" s="5">
        <v>42300</v>
      </c>
      <c r="B296" s="4">
        <f>VLOOKUP(A296,'Futuros Mini Ibovespa - Dados H'!A:B,2)</f>
        <v>48160</v>
      </c>
      <c r="C296" s="4">
        <f>VLOOKUP(A296,'Futuros Mini Ibovespa - Dados H'!A:C,3)</f>
        <v>48800</v>
      </c>
      <c r="D296" s="4">
        <f>VLOOKUP(A296,'Futuros Mini Ibovespa - Dados H'!A:D,4)</f>
        <v>49575</v>
      </c>
      <c r="E296" s="4">
        <f>VLOOKUP(A296,'Futuros Mini Ibovespa - Dados H'!A:E,5)</f>
        <v>47995</v>
      </c>
      <c r="F296" s="6">
        <f t="shared" si="8"/>
        <v>47947.590893453395</v>
      </c>
      <c r="G296" s="6">
        <f t="shared" si="7"/>
        <v>47993.487304705392</v>
      </c>
      <c r="H296" s="6">
        <v>70.612708018154308</v>
      </c>
      <c r="I296" s="6">
        <v>38.831114808652238</v>
      </c>
    </row>
    <row r="297" spans="1:9" ht="18.75" customHeight="1" x14ac:dyDescent="0.25">
      <c r="A297" s="5">
        <v>42301</v>
      </c>
      <c r="B297" s="4">
        <f>VLOOKUP(A297,'Futuros Mini Ibovespa - Dados H'!A:B,2)</f>
        <v>48160</v>
      </c>
      <c r="C297" s="4">
        <f>VLOOKUP(A297,'Futuros Mini Ibovespa - Dados H'!A:C,3)</f>
        <v>48800</v>
      </c>
      <c r="D297" s="4">
        <f>VLOOKUP(A297,'Futuros Mini Ibovespa - Dados H'!A:D,4)</f>
        <v>49575</v>
      </c>
      <c r="E297" s="4">
        <f>VLOOKUP(A297,'Futuros Mini Ibovespa - Dados H'!A:E,5)</f>
        <v>47995</v>
      </c>
      <c r="F297" s="6">
        <f t="shared" si="8"/>
        <v>47975.912107659606</v>
      </c>
      <c r="G297" s="6">
        <f t="shared" si="7"/>
        <v>47998.049296357298</v>
      </c>
      <c r="H297" s="6">
        <v>58.113207547169807</v>
      </c>
      <c r="I297" s="6">
        <v>38.831114808652238</v>
      </c>
    </row>
    <row r="298" spans="1:9" ht="18.75" customHeight="1" x14ac:dyDescent="0.25">
      <c r="A298" s="5">
        <v>42302</v>
      </c>
      <c r="B298" s="4">
        <f>VLOOKUP(A298,'Futuros Mini Ibovespa - Dados H'!A:B,2)</f>
        <v>48160</v>
      </c>
      <c r="C298" s="4">
        <f>VLOOKUP(A298,'Futuros Mini Ibovespa - Dados H'!A:C,3)</f>
        <v>48800</v>
      </c>
      <c r="D298" s="4">
        <f>VLOOKUP(A298,'Futuros Mini Ibovespa - Dados H'!A:D,4)</f>
        <v>49575</v>
      </c>
      <c r="E298" s="4">
        <f>VLOOKUP(A298,'Futuros Mini Ibovespa - Dados H'!A:E,5)</f>
        <v>47995</v>
      </c>
      <c r="F298" s="6">
        <f t="shared" si="8"/>
        <v>48000.457159971658</v>
      </c>
      <c r="G298" s="6">
        <f t="shared" si="7"/>
        <v>48002.486301936551</v>
      </c>
      <c r="H298" s="6">
        <v>59.525124240750969</v>
      </c>
      <c r="I298" s="6">
        <v>38.831114808652238</v>
      </c>
    </row>
    <row r="299" spans="1:9" ht="18.75" customHeight="1" x14ac:dyDescent="0.25">
      <c r="A299" s="5">
        <v>42303</v>
      </c>
      <c r="B299" s="4">
        <f>VLOOKUP(A299,'Futuros Mini Ibovespa - Dados H'!A:B,2)</f>
        <v>47884</v>
      </c>
      <c r="C299" s="4">
        <f>VLOOKUP(A299,'Futuros Mini Ibovespa - Dados H'!A:C,3)</f>
        <v>47975</v>
      </c>
      <c r="D299" s="4">
        <f>VLOOKUP(A299,'Futuros Mini Ibovespa - Dados H'!A:D,4)</f>
        <v>48570</v>
      </c>
      <c r="E299" s="4">
        <f>VLOOKUP(A299,'Futuros Mini Ibovespa - Dados H'!A:E,5)</f>
        <v>47765</v>
      </c>
      <c r="F299" s="6">
        <f t="shared" si="8"/>
        <v>47984.929538642107</v>
      </c>
      <c r="G299" s="6">
        <f t="shared" si="7"/>
        <v>47999.240101883493</v>
      </c>
      <c r="H299" s="6">
        <v>51.653090560613322</v>
      </c>
      <c r="I299" s="6">
        <v>36.723052714398108</v>
      </c>
    </row>
    <row r="300" spans="1:9" ht="18.75" customHeight="1" x14ac:dyDescent="0.25">
      <c r="A300" s="5">
        <v>42304</v>
      </c>
      <c r="B300" s="4">
        <f>VLOOKUP(A300,'Futuros Mini Ibovespa - Dados H'!A:B,2)</f>
        <v>47683</v>
      </c>
      <c r="C300" s="4">
        <f>VLOOKUP(A300,'Futuros Mini Ibovespa - Dados H'!A:C,3)</f>
        <v>47830</v>
      </c>
      <c r="D300" s="4">
        <f>VLOOKUP(A300,'Futuros Mini Ibovespa - Dados H'!A:D,4)</f>
        <v>47995</v>
      </c>
      <c r="E300" s="4">
        <f>VLOOKUP(A300,'Futuros Mini Ibovespa - Dados H'!A:E,5)</f>
        <v>47340</v>
      </c>
      <c r="F300" s="6">
        <f t="shared" si="8"/>
        <v>47944.67226682316</v>
      </c>
      <c r="G300" s="6">
        <f t="shared" si="7"/>
        <v>47990.575989503122</v>
      </c>
      <c r="H300" s="6">
        <v>47.115384615384613</v>
      </c>
      <c r="I300" s="6">
        <v>55.204021289178002</v>
      </c>
    </row>
    <row r="301" spans="1:9" ht="18.75" customHeight="1" x14ac:dyDescent="0.25">
      <c r="A301" s="5">
        <v>42305</v>
      </c>
      <c r="B301" s="4">
        <f>VLOOKUP(A301,'Futuros Mini Ibovespa - Dados H'!A:B,2)</f>
        <v>47223</v>
      </c>
      <c r="C301" s="4">
        <f>VLOOKUP(A301,'Futuros Mini Ibovespa - Dados H'!A:C,3)</f>
        <v>47670</v>
      </c>
      <c r="D301" s="4">
        <f>VLOOKUP(A301,'Futuros Mini Ibovespa - Dados H'!A:D,4)</f>
        <v>48100</v>
      </c>
      <c r="E301" s="4">
        <f>VLOOKUP(A301,'Futuros Mini Ibovespa - Dados H'!A:E,5)</f>
        <v>46915</v>
      </c>
      <c r="F301" s="6">
        <f t="shared" si="8"/>
        <v>47848.449297913408</v>
      </c>
      <c r="G301" s="6">
        <f t="shared" si="7"/>
        <v>47969.546510338652</v>
      </c>
      <c r="H301" s="6">
        <v>33.012434817488973</v>
      </c>
      <c r="I301" s="6">
        <v>52.136274783579999</v>
      </c>
    </row>
    <row r="302" spans="1:9" ht="18.75" customHeight="1" x14ac:dyDescent="0.25">
      <c r="A302" s="5">
        <v>42306</v>
      </c>
      <c r="B302" s="4">
        <f>VLOOKUP(A302,'Futuros Mini Ibovespa - Dados H'!A:B,2)</f>
        <v>46176</v>
      </c>
      <c r="C302" s="4">
        <f>VLOOKUP(A302,'Futuros Mini Ibovespa - Dados H'!A:C,3)</f>
        <v>46945</v>
      </c>
      <c r="D302" s="4">
        <f>VLOOKUP(A302,'Futuros Mini Ibovespa - Dados H'!A:D,4)</f>
        <v>47190</v>
      </c>
      <c r="E302" s="4">
        <f>VLOOKUP(A302,'Futuros Mini Ibovespa - Dados H'!A:E,5)</f>
        <v>46080</v>
      </c>
      <c r="F302" s="6">
        <f t="shared" si="8"/>
        <v>47625.456058191623</v>
      </c>
      <c r="G302" s="6">
        <f t="shared" si="7"/>
        <v>47920.408249781431</v>
      </c>
      <c r="H302" s="6">
        <v>26.003159557661931</v>
      </c>
      <c r="I302" s="6">
        <v>28.080229226361041</v>
      </c>
    </row>
    <row r="303" spans="1:9" ht="18.75" customHeight="1" x14ac:dyDescent="0.25">
      <c r="A303" s="5">
        <v>42307</v>
      </c>
      <c r="B303" s="4">
        <f>VLOOKUP(A303,'Futuros Mini Ibovespa - Dados H'!A:B,2)</f>
        <v>46323</v>
      </c>
      <c r="C303" s="4">
        <f>VLOOKUP(A303,'Futuros Mini Ibovespa - Dados H'!A:C,3)</f>
        <v>46075</v>
      </c>
      <c r="D303" s="4">
        <f>VLOOKUP(A303,'Futuros Mini Ibovespa - Dados H'!A:D,4)</f>
        <v>46575</v>
      </c>
      <c r="E303" s="4">
        <f>VLOOKUP(A303,'Futuros Mini Ibovespa - Dados H'!A:E,5)</f>
        <v>45885</v>
      </c>
      <c r="F303" s="6">
        <f t="shared" si="8"/>
        <v>47451.79525043274</v>
      </c>
      <c r="G303" s="6">
        <f t="shared" si="7"/>
        <v>47876.643640198381</v>
      </c>
      <c r="H303" s="6">
        <v>29.51019166413143</v>
      </c>
      <c r="I303" s="6">
        <v>31.0755961440893</v>
      </c>
    </row>
    <row r="304" spans="1:9" ht="18.75" customHeight="1" x14ac:dyDescent="0.25">
      <c r="A304" s="5">
        <v>42308</v>
      </c>
      <c r="B304" s="4">
        <f>VLOOKUP(A304,'Futuros Mini Ibovespa - Dados H'!A:B,2)</f>
        <v>46323</v>
      </c>
      <c r="C304" s="4">
        <f>VLOOKUP(A304,'Futuros Mini Ibovespa - Dados H'!A:C,3)</f>
        <v>46075</v>
      </c>
      <c r="D304" s="4">
        <f>VLOOKUP(A304,'Futuros Mini Ibovespa - Dados H'!A:D,4)</f>
        <v>46575</v>
      </c>
      <c r="E304" s="4">
        <f>VLOOKUP(A304,'Futuros Mini Ibovespa - Dados H'!A:E,5)</f>
        <v>45885</v>
      </c>
      <c r="F304" s="6">
        <f t="shared" si="8"/>
        <v>47301.289217041711</v>
      </c>
      <c r="G304" s="6">
        <f t="shared" si="7"/>
        <v>47834.078061014865</v>
      </c>
      <c r="H304" s="6">
        <v>5.9659090909090926</v>
      </c>
      <c r="I304" s="6">
        <v>31.0755961440893</v>
      </c>
    </row>
    <row r="305" spans="1:9" ht="18.75" customHeight="1" x14ac:dyDescent="0.25">
      <c r="A305" s="5">
        <v>42309</v>
      </c>
      <c r="B305" s="4">
        <f>VLOOKUP(A305,'Futuros Mini Ibovespa - Dados H'!A:B,2)</f>
        <v>46323</v>
      </c>
      <c r="C305" s="4">
        <f>VLOOKUP(A305,'Futuros Mini Ibovespa - Dados H'!A:C,3)</f>
        <v>46075</v>
      </c>
      <c r="D305" s="4">
        <f>VLOOKUP(A305,'Futuros Mini Ibovespa - Dados H'!A:D,4)</f>
        <v>46575</v>
      </c>
      <c r="E305" s="4">
        <f>VLOOKUP(A305,'Futuros Mini Ibovespa - Dados H'!A:E,5)</f>
        <v>45885</v>
      </c>
      <c r="F305" s="6">
        <f t="shared" si="8"/>
        <v>47170.850654769485</v>
      </c>
      <c r="G305" s="6">
        <f t="shared" si="7"/>
        <v>47792.678662082952</v>
      </c>
      <c r="H305" s="6">
        <v>6.8981698732989116</v>
      </c>
      <c r="I305" s="6">
        <v>31.0755961440893</v>
      </c>
    </row>
    <row r="306" spans="1:9" ht="18.75" customHeight="1" x14ac:dyDescent="0.25">
      <c r="A306" s="5">
        <v>42310</v>
      </c>
      <c r="B306" s="4">
        <f>VLOOKUP(A306,'Futuros Mini Ibovespa - Dados H'!A:B,2)</f>
        <v>46323</v>
      </c>
      <c r="C306" s="4">
        <f>VLOOKUP(A306,'Futuros Mini Ibovespa - Dados H'!A:C,3)</f>
        <v>46075</v>
      </c>
      <c r="D306" s="4">
        <f>VLOOKUP(A306,'Futuros Mini Ibovespa - Dados H'!A:D,4)</f>
        <v>46575</v>
      </c>
      <c r="E306" s="4">
        <f>VLOOKUP(A306,'Futuros Mini Ibovespa - Dados H'!A:E,5)</f>
        <v>45885</v>
      </c>
      <c r="F306" s="6">
        <f t="shared" si="8"/>
        <v>47057.803900800223</v>
      </c>
      <c r="G306" s="6">
        <f t="shared" si="7"/>
        <v>47752.413493258762</v>
      </c>
      <c r="H306" s="6">
        <v>6.8981698732989116</v>
      </c>
      <c r="I306" s="6">
        <v>26.308652020612971</v>
      </c>
    </row>
    <row r="307" spans="1:9" ht="18.75" customHeight="1" x14ac:dyDescent="0.25">
      <c r="A307" s="5">
        <v>42311</v>
      </c>
      <c r="B307" s="4">
        <f>VLOOKUP(A307,'Futuros Mini Ibovespa - Dados H'!A:B,2)</f>
        <v>48672</v>
      </c>
      <c r="C307" s="4">
        <f>VLOOKUP(A307,'Futuros Mini Ibovespa - Dados H'!A:C,3)</f>
        <v>46800</v>
      </c>
      <c r="D307" s="4">
        <f>VLOOKUP(A307,'Futuros Mini Ibovespa - Dados H'!A:D,4)</f>
        <v>49190</v>
      </c>
      <c r="E307" s="4">
        <f>VLOOKUP(A307,'Futuros Mini Ibovespa - Dados H'!A:E,5)</f>
        <v>46720</v>
      </c>
      <c r="F307" s="6">
        <f t="shared" si="8"/>
        <v>47273.030047360196</v>
      </c>
      <c r="G307" s="6">
        <f t="shared" si="7"/>
        <v>47777.607644128388</v>
      </c>
      <c r="H307" s="6">
        <v>55.714285714285708</v>
      </c>
      <c r="I307" s="6">
        <v>58.629217452746857</v>
      </c>
    </row>
    <row r="308" spans="1:9" ht="18.75" customHeight="1" x14ac:dyDescent="0.25">
      <c r="A308" s="5">
        <v>42312</v>
      </c>
      <c r="B308" s="4">
        <f>VLOOKUP(A308,'Futuros Mini Ibovespa - Dados H'!A:B,2)</f>
        <v>48189</v>
      </c>
      <c r="C308" s="4">
        <f>VLOOKUP(A308,'Futuros Mini Ibovespa - Dados H'!A:C,3)</f>
        <v>49200</v>
      </c>
      <c r="D308" s="4">
        <f>VLOOKUP(A308,'Futuros Mini Ibovespa - Dados H'!A:D,4)</f>
        <v>49765</v>
      </c>
      <c r="E308" s="4">
        <f>VLOOKUP(A308,'Futuros Mini Ibovespa - Dados H'!A:E,5)</f>
        <v>47975</v>
      </c>
      <c r="F308" s="6">
        <f t="shared" si="8"/>
        <v>47395.15937437884</v>
      </c>
      <c r="G308" s="6">
        <f t="shared" si="7"/>
        <v>47788.878667576922</v>
      </c>
      <c r="H308" s="6">
        <v>53.253680392575212</v>
      </c>
      <c r="I308" s="6">
        <v>54.240889034155913</v>
      </c>
    </row>
    <row r="309" spans="1:9" ht="18.75" customHeight="1" x14ac:dyDescent="0.25">
      <c r="A309" s="5">
        <v>42313</v>
      </c>
      <c r="B309" s="4">
        <f>VLOOKUP(A309,'Futuros Mini Ibovespa - Dados H'!A:B,2)</f>
        <v>48514</v>
      </c>
      <c r="C309" s="4">
        <f>VLOOKUP(A309,'Futuros Mini Ibovespa - Dados H'!A:C,3)</f>
        <v>48320</v>
      </c>
      <c r="D309" s="4">
        <f>VLOOKUP(A309,'Futuros Mini Ibovespa - Dados H'!A:D,4)</f>
        <v>48615</v>
      </c>
      <c r="E309" s="4">
        <f>VLOOKUP(A309,'Futuros Mini Ibovespa - Dados H'!A:E,5)</f>
        <v>47930</v>
      </c>
      <c r="F309" s="6">
        <f t="shared" si="8"/>
        <v>47544.338124461661</v>
      </c>
      <c r="G309" s="6">
        <f t="shared" si="7"/>
        <v>47808.745005451528</v>
      </c>
      <c r="H309" s="6">
        <v>58.636458116815632</v>
      </c>
      <c r="I309" s="6">
        <v>50.186799501868002</v>
      </c>
    </row>
    <row r="310" spans="1:9" ht="18.75" customHeight="1" x14ac:dyDescent="0.25">
      <c r="A310" s="5">
        <v>42314</v>
      </c>
      <c r="B310" s="4">
        <f>VLOOKUP(A310,'Futuros Mini Ibovespa - Dados H'!A:B,2)</f>
        <v>47417</v>
      </c>
      <c r="C310" s="4">
        <f>VLOOKUP(A310,'Futuros Mini Ibovespa - Dados H'!A:C,3)</f>
        <v>48160</v>
      </c>
      <c r="D310" s="4">
        <f>VLOOKUP(A310,'Futuros Mini Ibovespa - Dados H'!A:D,4)</f>
        <v>48380</v>
      </c>
      <c r="E310" s="4">
        <f>VLOOKUP(A310,'Futuros Mini Ibovespa - Dados H'!A:E,5)</f>
        <v>46830</v>
      </c>
      <c r="F310" s="6">
        <f t="shared" si="8"/>
        <v>47527.359707866774</v>
      </c>
      <c r="G310" s="6">
        <f t="shared" si="7"/>
        <v>47798.012265576144</v>
      </c>
      <c r="H310" s="6">
        <v>51.780469897209983</v>
      </c>
      <c r="I310" s="6">
        <v>44.18167580266249</v>
      </c>
    </row>
    <row r="311" spans="1:9" ht="18.75" customHeight="1" x14ac:dyDescent="0.25">
      <c r="A311" s="5">
        <v>42315</v>
      </c>
      <c r="B311" s="4">
        <f>VLOOKUP(A311,'Futuros Mini Ibovespa - Dados H'!A:B,2)</f>
        <v>47417</v>
      </c>
      <c r="C311" s="4">
        <f>VLOOKUP(A311,'Futuros Mini Ibovespa - Dados H'!A:C,3)</f>
        <v>48160</v>
      </c>
      <c r="D311" s="4">
        <f>VLOOKUP(A311,'Futuros Mini Ibovespa - Dados H'!A:D,4)</f>
        <v>48380</v>
      </c>
      <c r="E311" s="4">
        <f>VLOOKUP(A311,'Futuros Mini Ibovespa - Dados H'!A:E,5)</f>
        <v>46830</v>
      </c>
      <c r="F311" s="6">
        <f t="shared" si="8"/>
        <v>47512.645080151204</v>
      </c>
      <c r="G311" s="6">
        <f t="shared" si="7"/>
        <v>47787.57357336858</v>
      </c>
      <c r="H311" s="6">
        <v>64.099068393546929</v>
      </c>
      <c r="I311" s="6">
        <v>44.18167580266249</v>
      </c>
    </row>
    <row r="312" spans="1:9" ht="18.75" customHeight="1" x14ac:dyDescent="0.25">
      <c r="A312" s="5">
        <v>42316</v>
      </c>
      <c r="B312" s="4">
        <f>VLOOKUP(A312,'Futuros Mini Ibovespa - Dados H'!A:B,2)</f>
        <v>47417</v>
      </c>
      <c r="C312" s="4">
        <f>VLOOKUP(A312,'Futuros Mini Ibovespa - Dados H'!A:C,3)</f>
        <v>48160</v>
      </c>
      <c r="D312" s="4">
        <f>VLOOKUP(A312,'Futuros Mini Ibovespa - Dados H'!A:D,4)</f>
        <v>48380</v>
      </c>
      <c r="E312" s="4">
        <f>VLOOKUP(A312,'Futuros Mini Ibovespa - Dados H'!A:E,5)</f>
        <v>46830</v>
      </c>
      <c r="F312" s="6">
        <f t="shared" si="8"/>
        <v>47499.892402797712</v>
      </c>
      <c r="G312" s="6">
        <f t="shared" si="7"/>
        <v>47777.420872728348</v>
      </c>
      <c r="H312" s="6">
        <v>62.85848613070052</v>
      </c>
      <c r="I312" s="6">
        <v>44.18167580266249</v>
      </c>
    </row>
    <row r="313" spans="1:9" ht="18.75" customHeight="1" x14ac:dyDescent="0.25">
      <c r="A313" s="5">
        <v>42317</v>
      </c>
      <c r="B313" s="4">
        <f>VLOOKUP(A313,'Futuros Mini Ibovespa - Dados H'!A:B,2)</f>
        <v>46559</v>
      </c>
      <c r="C313" s="4">
        <f>VLOOKUP(A313,'Futuros Mini Ibovespa - Dados H'!A:C,3)</f>
        <v>47550</v>
      </c>
      <c r="D313" s="4">
        <f>VLOOKUP(A313,'Futuros Mini Ibovespa - Dados H'!A:D,4)</f>
        <v>47600</v>
      </c>
      <c r="E313" s="4">
        <f>VLOOKUP(A313,'Futuros Mini Ibovespa - Dados H'!A:E,5)</f>
        <v>46420</v>
      </c>
      <c r="F313" s="6">
        <f t="shared" si="8"/>
        <v>47374.440082424684</v>
      </c>
      <c r="G313" s="6">
        <f t="shared" si="7"/>
        <v>47744.039478954968</v>
      </c>
      <c r="H313" s="6">
        <v>52.308294209702659</v>
      </c>
      <c r="I313" s="6">
        <v>40.49088560355964</v>
      </c>
    </row>
    <row r="314" spans="1:9" ht="18.75" customHeight="1" x14ac:dyDescent="0.25">
      <c r="A314" s="5">
        <v>42318</v>
      </c>
      <c r="B314" s="4">
        <f>VLOOKUP(A314,'Futuros Mini Ibovespa - Dados H'!A:B,2)</f>
        <v>46717</v>
      </c>
      <c r="C314" s="4">
        <f>VLOOKUP(A314,'Futuros Mini Ibovespa - Dados H'!A:C,3)</f>
        <v>46200</v>
      </c>
      <c r="D314" s="4">
        <f>VLOOKUP(A314,'Futuros Mini Ibovespa - Dados H'!A:D,4)</f>
        <v>47160</v>
      </c>
      <c r="E314" s="4">
        <f>VLOOKUP(A314,'Futuros Mini Ibovespa - Dados H'!A:E,5)</f>
        <v>45785</v>
      </c>
      <c r="F314" s="6">
        <f t="shared" si="8"/>
        <v>47286.781404768059</v>
      </c>
      <c r="G314" s="6">
        <f t="shared" si="7"/>
        <v>47715.901411038394</v>
      </c>
      <c r="H314" s="6">
        <v>53.738140417457302</v>
      </c>
      <c r="I314" s="6">
        <v>43.024263431542472</v>
      </c>
    </row>
    <row r="315" spans="1:9" ht="18.75" customHeight="1" x14ac:dyDescent="0.25">
      <c r="A315" s="5">
        <v>42319</v>
      </c>
      <c r="B315" s="4">
        <f>VLOOKUP(A315,'Futuros Mini Ibovespa - Dados H'!A:B,2)</f>
        <v>47587</v>
      </c>
      <c r="C315" s="4">
        <f>VLOOKUP(A315,'Futuros Mini Ibovespa - Dados H'!A:C,3)</f>
        <v>46900</v>
      </c>
      <c r="D315" s="4">
        <f>VLOOKUP(A315,'Futuros Mini Ibovespa - Dados H'!A:D,4)</f>
        <v>47725</v>
      </c>
      <c r="E315" s="4">
        <f>VLOOKUP(A315,'Futuros Mini Ibovespa - Dados H'!A:E,5)</f>
        <v>46800</v>
      </c>
      <c r="F315" s="6">
        <f t="shared" si="8"/>
        <v>47326.810550798982</v>
      </c>
      <c r="G315" s="6">
        <f t="shared" si="7"/>
        <v>47712.369865530491</v>
      </c>
      <c r="H315" s="6">
        <v>60.293159609120522</v>
      </c>
      <c r="I315" s="6">
        <v>52.481592582492503</v>
      </c>
    </row>
    <row r="316" spans="1:9" ht="18.75" customHeight="1" x14ac:dyDescent="0.25">
      <c r="A316" s="5">
        <v>42320</v>
      </c>
      <c r="B316" s="4">
        <f>VLOOKUP(A316,'Futuros Mini Ibovespa - Dados H'!A:B,2)</f>
        <v>47232</v>
      </c>
      <c r="C316" s="4">
        <f>VLOOKUP(A316,'Futuros Mini Ibovespa - Dados H'!A:C,3)</f>
        <v>47700</v>
      </c>
      <c r="D316" s="4">
        <f>VLOOKUP(A316,'Futuros Mini Ibovespa - Dados H'!A:D,4)</f>
        <v>47930</v>
      </c>
      <c r="E316" s="4">
        <f>VLOOKUP(A316,'Futuros Mini Ibovespa - Dados H'!A:E,5)</f>
        <v>47015</v>
      </c>
      <c r="F316" s="6">
        <f t="shared" si="8"/>
        <v>47314.169144025785</v>
      </c>
      <c r="G316" s="6">
        <f t="shared" si="7"/>
        <v>47699.209047296776</v>
      </c>
      <c r="H316" s="6">
        <v>32.633863965267722</v>
      </c>
      <c r="I316" s="6">
        <v>57.949412827461607</v>
      </c>
    </row>
    <row r="317" spans="1:9" ht="18.75" customHeight="1" x14ac:dyDescent="0.25">
      <c r="A317" s="5">
        <v>42321</v>
      </c>
      <c r="B317" s="4">
        <f>VLOOKUP(A317,'Futuros Mini Ibovespa - Dados H'!A:B,2)</f>
        <v>46831</v>
      </c>
      <c r="C317" s="4">
        <f>VLOOKUP(A317,'Futuros Mini Ibovespa - Dados H'!A:C,3)</f>
        <v>46745</v>
      </c>
      <c r="D317" s="4">
        <f>VLOOKUP(A317,'Futuros Mini Ibovespa - Dados H'!A:D,4)</f>
        <v>47310</v>
      </c>
      <c r="E317" s="4">
        <f>VLOOKUP(A317,'Futuros Mini Ibovespa - Dados H'!A:E,5)</f>
        <v>46645</v>
      </c>
      <c r="F317" s="6">
        <f t="shared" si="8"/>
        <v>47249.746591489013</v>
      </c>
      <c r="G317" s="6">
        <f t="shared" si="7"/>
        <v>47675.42249805577</v>
      </c>
      <c r="H317" s="6">
        <v>33.292322834645667</v>
      </c>
      <c r="I317" s="6">
        <v>53.683294663573093</v>
      </c>
    </row>
    <row r="318" spans="1:9" ht="18.75" customHeight="1" x14ac:dyDescent="0.25">
      <c r="A318" s="5">
        <v>42322</v>
      </c>
      <c r="B318" s="4">
        <f>VLOOKUP(A318,'Futuros Mini Ibovespa - Dados H'!A:B,2)</f>
        <v>46831</v>
      </c>
      <c r="C318" s="4">
        <f>VLOOKUP(A318,'Futuros Mini Ibovespa - Dados H'!A:C,3)</f>
        <v>46745</v>
      </c>
      <c r="D318" s="4">
        <f>VLOOKUP(A318,'Futuros Mini Ibovespa - Dados H'!A:D,4)</f>
        <v>47310</v>
      </c>
      <c r="E318" s="4">
        <f>VLOOKUP(A318,'Futuros Mini Ibovespa - Dados H'!A:E,5)</f>
        <v>46645</v>
      </c>
      <c r="F318" s="6">
        <f t="shared" si="8"/>
        <v>47193.913712623813</v>
      </c>
      <c r="G318" s="6">
        <f t="shared" si="7"/>
        <v>47652.287635095337</v>
      </c>
      <c r="H318" s="6">
        <v>27.493982348221451</v>
      </c>
      <c r="I318" s="6">
        <v>53.683294663573093</v>
      </c>
    </row>
    <row r="319" spans="1:9" ht="18.75" customHeight="1" x14ac:dyDescent="0.25">
      <c r="A319" s="5">
        <v>42323</v>
      </c>
      <c r="B319" s="4">
        <f>VLOOKUP(A319,'Futuros Mini Ibovespa - Dados H'!A:B,2)</f>
        <v>46831</v>
      </c>
      <c r="C319" s="4">
        <f>VLOOKUP(A319,'Futuros Mini Ibovespa - Dados H'!A:C,3)</f>
        <v>46745</v>
      </c>
      <c r="D319" s="4">
        <f>VLOOKUP(A319,'Futuros Mini Ibovespa - Dados H'!A:D,4)</f>
        <v>47310</v>
      </c>
      <c r="E319" s="4">
        <f>VLOOKUP(A319,'Futuros Mini Ibovespa - Dados H'!A:E,5)</f>
        <v>46645</v>
      </c>
      <c r="F319" s="6">
        <f t="shared" si="8"/>
        <v>47145.525217607305</v>
      </c>
      <c r="G319" s="6">
        <f t="shared" si="7"/>
        <v>47629.786603996836</v>
      </c>
      <c r="H319" s="6">
        <v>38.909916729750186</v>
      </c>
      <c r="I319" s="6">
        <v>53.683294663573093</v>
      </c>
    </row>
    <row r="320" spans="1:9" ht="18.75" customHeight="1" x14ac:dyDescent="0.25">
      <c r="A320" s="5">
        <v>42324</v>
      </c>
      <c r="B320" s="4">
        <f>VLOOKUP(A320,'Futuros Mini Ibovespa - Dados H'!A:B,2)</f>
        <v>47228</v>
      </c>
      <c r="C320" s="4">
        <f>VLOOKUP(A320,'Futuros Mini Ibovespa - Dados H'!A:C,3)</f>
        <v>46845</v>
      </c>
      <c r="D320" s="4">
        <f>VLOOKUP(A320,'Futuros Mini Ibovespa - Dados H'!A:D,4)</f>
        <v>47420</v>
      </c>
      <c r="E320" s="4">
        <f>VLOOKUP(A320,'Futuros Mini Ibovespa - Dados H'!A:E,5)</f>
        <v>46725</v>
      </c>
      <c r="F320" s="6">
        <f t="shared" si="8"/>
        <v>47156.521855259663</v>
      </c>
      <c r="G320" s="6">
        <f t="shared" si="7"/>
        <v>47618.778751832542</v>
      </c>
      <c r="H320" s="6">
        <v>46.890424481737412</v>
      </c>
      <c r="I320" s="6">
        <v>56.204579733991501</v>
      </c>
    </row>
    <row r="321" spans="1:9" ht="18.75" customHeight="1" x14ac:dyDescent="0.25">
      <c r="A321" s="5">
        <v>42325</v>
      </c>
      <c r="B321" s="4">
        <f>VLOOKUP(A321,'Futuros Mini Ibovespa - Dados H'!A:B,2)</f>
        <v>47630</v>
      </c>
      <c r="C321" s="4">
        <f>VLOOKUP(A321,'Futuros Mini Ibovespa - Dados H'!A:C,3)</f>
        <v>47800</v>
      </c>
      <c r="D321" s="4">
        <f>VLOOKUP(A321,'Futuros Mini Ibovespa - Dados H'!A:D,4)</f>
        <v>48095</v>
      </c>
      <c r="E321" s="4">
        <f>VLOOKUP(A321,'Futuros Mini Ibovespa - Dados H'!A:E,5)</f>
        <v>47435</v>
      </c>
      <c r="F321" s="6">
        <f t="shared" si="8"/>
        <v>47219.652274558372</v>
      </c>
      <c r="G321" s="6">
        <f t="shared" si="7"/>
        <v>47619.086183289182</v>
      </c>
      <c r="H321" s="6">
        <v>53.095030514385357</v>
      </c>
      <c r="I321" s="6">
        <v>40.254395809951369</v>
      </c>
    </row>
    <row r="322" spans="1:9" ht="18.75" customHeight="1" x14ac:dyDescent="0.25">
      <c r="A322" s="5">
        <v>42326</v>
      </c>
      <c r="B322" s="4">
        <f>VLOOKUP(A322,'Futuros Mini Ibovespa - Dados H'!A:B,2)</f>
        <v>47779</v>
      </c>
      <c r="C322" s="4">
        <f>VLOOKUP(A322,'Futuros Mini Ibovespa - Dados H'!A:C,3)</f>
        <v>47320</v>
      </c>
      <c r="D322" s="4">
        <f>VLOOKUP(A322,'Futuros Mini Ibovespa - Dados H'!A:D,4)</f>
        <v>48335</v>
      </c>
      <c r="E322" s="4">
        <f>VLOOKUP(A322,'Futuros Mini Ibovespa - Dados H'!A:E,5)</f>
        <v>47265</v>
      </c>
      <c r="F322" s="6">
        <f t="shared" si="8"/>
        <v>47294.231971283923</v>
      </c>
      <c r="G322" s="6">
        <f t="shared" si="7"/>
        <v>47623.467383747011</v>
      </c>
      <c r="H322" s="6">
        <v>72.327964860907755</v>
      </c>
      <c r="I322" s="6">
        <v>45.909816440542699</v>
      </c>
    </row>
    <row r="323" spans="1:9" ht="18.75" customHeight="1" x14ac:dyDescent="0.25">
      <c r="A323" s="5">
        <v>42327</v>
      </c>
      <c r="B323" s="4">
        <f>VLOOKUP(A323,'Futuros Mini Ibovespa - Dados H'!A:B,2)</f>
        <v>48508</v>
      </c>
      <c r="C323" s="4">
        <f>VLOOKUP(A323,'Futuros Mini Ibovespa - Dados H'!A:C,3)</f>
        <v>48305</v>
      </c>
      <c r="D323" s="4">
        <f>VLOOKUP(A323,'Futuros Mini Ibovespa - Dados H'!A:D,4)</f>
        <v>48750</v>
      </c>
      <c r="E323" s="4">
        <f>VLOOKUP(A323,'Futuros Mini Ibovespa - Dados H'!A:E,5)</f>
        <v>48015</v>
      </c>
      <c r="F323" s="6">
        <f t="shared" si="8"/>
        <v>47456.067708446069</v>
      </c>
      <c r="G323" s="6">
        <f t="shared" si="7"/>
        <v>47647.701154055314</v>
      </c>
      <c r="H323" s="6">
        <v>77.111716621253407</v>
      </c>
      <c r="I323" s="6">
        <v>49.94460856720827</v>
      </c>
    </row>
    <row r="324" spans="1:9" ht="18.75" customHeight="1" x14ac:dyDescent="0.25">
      <c r="A324" s="5">
        <v>42328</v>
      </c>
      <c r="B324" s="4">
        <f>VLOOKUP(A324,'Futuros Mini Ibovespa - Dados H'!A:B,2)</f>
        <v>48508</v>
      </c>
      <c r="C324" s="4">
        <f>VLOOKUP(A324,'Futuros Mini Ibovespa - Dados H'!A:C,3)</f>
        <v>48305</v>
      </c>
      <c r="D324" s="4">
        <f>VLOOKUP(A324,'Futuros Mini Ibovespa - Dados H'!A:D,4)</f>
        <v>48750</v>
      </c>
      <c r="E324" s="4">
        <f>VLOOKUP(A324,'Futuros Mini Ibovespa - Dados H'!A:E,5)</f>
        <v>48015</v>
      </c>
      <c r="F324" s="6">
        <f t="shared" si="8"/>
        <v>47596.325347319929</v>
      </c>
      <c r="G324" s="6">
        <f t="shared" si="7"/>
        <v>47671.270985451061</v>
      </c>
      <c r="H324" s="6">
        <v>68.927250308261407</v>
      </c>
      <c r="I324" s="6">
        <v>62.630238481129886</v>
      </c>
    </row>
    <row r="325" spans="1:9" ht="18.75" customHeight="1" x14ac:dyDescent="0.25">
      <c r="A325" s="5">
        <v>42329</v>
      </c>
      <c r="B325" s="4">
        <f>VLOOKUP(A325,'Futuros Mini Ibovespa - Dados H'!A:B,2)</f>
        <v>48508</v>
      </c>
      <c r="C325" s="4">
        <f>VLOOKUP(A325,'Futuros Mini Ibovespa - Dados H'!A:C,3)</f>
        <v>48305</v>
      </c>
      <c r="D325" s="4">
        <f>VLOOKUP(A325,'Futuros Mini Ibovespa - Dados H'!A:D,4)</f>
        <v>48750</v>
      </c>
      <c r="E325" s="4">
        <f>VLOOKUP(A325,'Futuros Mini Ibovespa - Dados H'!A:E,5)</f>
        <v>48015</v>
      </c>
      <c r="F325" s="6">
        <f t="shared" si="8"/>
        <v>47717.881967677269</v>
      </c>
      <c r="G325" s="6">
        <f t="shared" si="7"/>
        <v>47694.195068041445</v>
      </c>
      <c r="H325" s="6">
        <v>80.702598652550535</v>
      </c>
      <c r="I325" s="6">
        <v>62.630238481129886</v>
      </c>
    </row>
    <row r="326" spans="1:9" ht="18.75" customHeight="1" x14ac:dyDescent="0.25">
      <c r="A326" s="5">
        <v>42330</v>
      </c>
      <c r="B326" s="4">
        <f>VLOOKUP(A326,'Futuros Mini Ibovespa - Dados H'!A:B,2)</f>
        <v>48508</v>
      </c>
      <c r="C326" s="4">
        <f>VLOOKUP(A326,'Futuros Mini Ibovespa - Dados H'!A:C,3)</f>
        <v>48305</v>
      </c>
      <c r="D326" s="4">
        <f>VLOOKUP(A326,'Futuros Mini Ibovespa - Dados H'!A:D,4)</f>
        <v>48750</v>
      </c>
      <c r="E326" s="4">
        <f>VLOOKUP(A326,'Futuros Mini Ibovespa - Dados H'!A:E,5)</f>
        <v>48015</v>
      </c>
      <c r="F326" s="6">
        <f t="shared" si="8"/>
        <v>47823.231038653634</v>
      </c>
      <c r="G326" s="6">
        <f t="shared" si="7"/>
        <v>47716.491093574557</v>
      </c>
      <c r="H326" s="6">
        <v>100</v>
      </c>
      <c r="I326" s="6">
        <v>62.630238481129886</v>
      </c>
    </row>
    <row r="327" spans="1:9" ht="18.75" customHeight="1" x14ac:dyDescent="0.25">
      <c r="A327" s="5">
        <v>42331</v>
      </c>
      <c r="B327" s="4">
        <f>VLOOKUP(A327,'Futuros Mini Ibovespa - Dados H'!A:B,2)</f>
        <v>48325</v>
      </c>
      <c r="C327" s="4">
        <f>VLOOKUP(A327,'Futuros Mini Ibovespa - Dados H'!A:C,3)</f>
        <v>48675</v>
      </c>
      <c r="D327" s="4">
        <f>VLOOKUP(A327,'Futuros Mini Ibovespa - Dados H'!A:D,4)</f>
        <v>49090</v>
      </c>
      <c r="E327" s="4">
        <f>VLOOKUP(A327,'Futuros Mini Ibovespa - Dados H'!A:E,5)</f>
        <v>48170</v>
      </c>
      <c r="F327" s="6">
        <f t="shared" si="8"/>
        <v>47890.133566833152</v>
      </c>
      <c r="G327" s="6">
        <f t="shared" si="7"/>
        <v>47733.162570462926</v>
      </c>
      <c r="H327" s="6">
        <v>90.161290322580641</v>
      </c>
      <c r="I327" s="6">
        <v>74.231613611416023</v>
      </c>
    </row>
    <row r="328" spans="1:9" ht="18.75" customHeight="1" x14ac:dyDescent="0.25">
      <c r="A328" s="5">
        <v>42332</v>
      </c>
      <c r="B328" s="4">
        <f>VLOOKUP(A328,'Futuros Mini Ibovespa - Dados H'!A:B,2)</f>
        <v>48577</v>
      </c>
      <c r="C328" s="4">
        <f>VLOOKUP(A328,'Futuros Mini Ibovespa - Dados H'!A:C,3)</f>
        <v>48025</v>
      </c>
      <c r="D328" s="4">
        <f>VLOOKUP(A328,'Futuros Mini Ibovespa - Dados H'!A:D,4)</f>
        <v>48700</v>
      </c>
      <c r="E328" s="4">
        <f>VLOOKUP(A328,'Futuros Mini Ibovespa - Dados H'!A:E,5)</f>
        <v>47685</v>
      </c>
      <c r="F328" s="6">
        <f t="shared" si="8"/>
        <v>47981.715757922066</v>
      </c>
      <c r="G328" s="6">
        <f t="shared" si="7"/>
        <v>47756.281404148875</v>
      </c>
      <c r="H328" s="6">
        <v>91.33522727272728</v>
      </c>
      <c r="I328" s="6">
        <v>74.879614767255219</v>
      </c>
    </row>
    <row r="329" spans="1:9" ht="18.75" customHeight="1" x14ac:dyDescent="0.25">
      <c r="A329" s="5">
        <v>42333</v>
      </c>
      <c r="B329" s="4">
        <f>VLOOKUP(A329,'Futuros Mini Ibovespa - Dados H'!A:B,2)</f>
        <v>46982</v>
      </c>
      <c r="C329" s="4">
        <f>VLOOKUP(A329,'Futuros Mini Ibovespa - Dados H'!A:C,3)</f>
        <v>48290</v>
      </c>
      <c r="D329" s="4">
        <f>VLOOKUP(A329,'Futuros Mini Ibovespa - Dados H'!A:D,4)</f>
        <v>48290</v>
      </c>
      <c r="E329" s="4">
        <f>VLOOKUP(A329,'Futuros Mini Ibovespa - Dados H'!A:E,5)</f>
        <v>46905</v>
      </c>
      <c r="F329" s="6">
        <f t="shared" si="8"/>
        <v>47848.42032353246</v>
      </c>
      <c r="G329" s="6">
        <f t="shared" si="7"/>
        <v>47735.068214994113</v>
      </c>
      <c r="H329" s="6">
        <v>46.283987915407863</v>
      </c>
      <c r="I329" s="6">
        <v>43.222047949809543</v>
      </c>
    </row>
    <row r="330" spans="1:9" ht="18.75" customHeight="1" x14ac:dyDescent="0.25">
      <c r="A330" s="5">
        <v>42334</v>
      </c>
      <c r="B330" s="4">
        <f>VLOOKUP(A330,'Futuros Mini Ibovespa - Dados H'!A:B,2)</f>
        <v>47320</v>
      </c>
      <c r="C330" s="4">
        <f>VLOOKUP(A330,'Futuros Mini Ibovespa - Dados H'!A:C,3)</f>
        <v>47160</v>
      </c>
      <c r="D330" s="4">
        <f>VLOOKUP(A330,'Futuros Mini Ibovespa - Dados H'!A:D,4)</f>
        <v>47445</v>
      </c>
      <c r="E330" s="4">
        <f>VLOOKUP(A330,'Futuros Mini Ibovespa - Dados H'!A:E,5)</f>
        <v>47080</v>
      </c>
      <c r="F330" s="6">
        <f t="shared" si="8"/>
        <v>47777.964280394801</v>
      </c>
      <c r="G330" s="6">
        <f t="shared" si="7"/>
        <v>47723.696483076463</v>
      </c>
      <c r="H330" s="6">
        <v>45.224892174984603</v>
      </c>
      <c r="I330" s="6">
        <v>50.98965362123257</v>
      </c>
    </row>
    <row r="331" spans="1:9" ht="18.75" customHeight="1" x14ac:dyDescent="0.25">
      <c r="A331" s="5">
        <v>42335</v>
      </c>
      <c r="B331" s="4">
        <f>VLOOKUP(A331,'Futuros Mini Ibovespa - Dados H'!A:B,2)</f>
        <v>45949</v>
      </c>
      <c r="C331" s="4">
        <f>VLOOKUP(A331,'Futuros Mini Ibovespa - Dados H'!A:C,3)</f>
        <v>47010</v>
      </c>
      <c r="D331" s="4">
        <f>VLOOKUP(A331,'Futuros Mini Ibovespa - Dados H'!A:D,4)</f>
        <v>47170</v>
      </c>
      <c r="E331" s="4">
        <f>VLOOKUP(A331,'Futuros Mini Ibovespa - Dados H'!A:E,5)</f>
        <v>45850</v>
      </c>
      <c r="F331" s="6">
        <f t="shared" si="8"/>
        <v>47534.102376342162</v>
      </c>
      <c r="G331" s="6">
        <f t="shared" ref="G331:G394" si="9">((B331-G330)*(2/(72+1)))+G330</f>
        <v>47675.074661622311</v>
      </c>
      <c r="H331" s="6">
        <v>29.52103849597135</v>
      </c>
      <c r="I331" s="6">
        <v>41.857459379615953</v>
      </c>
    </row>
    <row r="332" spans="1:9" ht="18.75" customHeight="1" x14ac:dyDescent="0.25">
      <c r="A332" s="5">
        <v>42336</v>
      </c>
      <c r="B332" s="4">
        <f>VLOOKUP(A332,'Futuros Mini Ibovespa - Dados H'!A:B,2)</f>
        <v>45949</v>
      </c>
      <c r="C332" s="4">
        <f>VLOOKUP(A332,'Futuros Mini Ibovespa - Dados H'!A:C,3)</f>
        <v>47010</v>
      </c>
      <c r="D332" s="4">
        <f>VLOOKUP(A332,'Futuros Mini Ibovespa - Dados H'!A:D,4)</f>
        <v>47170</v>
      </c>
      <c r="E332" s="4">
        <f>VLOOKUP(A332,'Futuros Mini Ibovespa - Dados H'!A:E,5)</f>
        <v>45850</v>
      </c>
      <c r="F332" s="6">
        <f t="shared" si="8"/>
        <v>47322.755392829873</v>
      </c>
      <c r="G332" s="6">
        <f t="shared" si="9"/>
        <v>47627.784944865532</v>
      </c>
      <c r="H332" s="6">
        <v>15.779620219309979</v>
      </c>
      <c r="I332" s="6">
        <v>41.857459379615953</v>
      </c>
    </row>
    <row r="333" spans="1:9" ht="18.75" customHeight="1" x14ac:dyDescent="0.25">
      <c r="A333" s="5">
        <v>42337</v>
      </c>
      <c r="B333" s="4">
        <f>VLOOKUP(A333,'Futuros Mini Ibovespa - Dados H'!A:B,2)</f>
        <v>45949</v>
      </c>
      <c r="C333" s="4">
        <f>VLOOKUP(A333,'Futuros Mini Ibovespa - Dados H'!A:C,3)</f>
        <v>47010</v>
      </c>
      <c r="D333" s="4">
        <f>VLOOKUP(A333,'Futuros Mini Ibovespa - Dados H'!A:D,4)</f>
        <v>47170</v>
      </c>
      <c r="E333" s="4">
        <f>VLOOKUP(A333,'Futuros Mini Ibovespa - Dados H'!A:E,5)</f>
        <v>45850</v>
      </c>
      <c r="F333" s="6">
        <f t="shared" si="8"/>
        <v>47139.588007119222</v>
      </c>
      <c r="G333" s="6">
        <f t="shared" si="9"/>
        <v>47581.790836787026</v>
      </c>
      <c r="H333" s="6">
        <v>15.779620219309979</v>
      </c>
      <c r="I333" s="6">
        <v>41.857459379615953</v>
      </c>
    </row>
    <row r="334" spans="1:9" ht="18.75" customHeight="1" x14ac:dyDescent="0.25">
      <c r="A334" s="5">
        <v>42338</v>
      </c>
      <c r="B334" s="4">
        <f>VLOOKUP(A334,'Futuros Mini Ibovespa - Dados H'!A:B,2)</f>
        <v>45492</v>
      </c>
      <c r="C334" s="4">
        <f>VLOOKUP(A334,'Futuros Mini Ibovespa - Dados H'!A:C,3)</f>
        <v>45885</v>
      </c>
      <c r="D334" s="4">
        <f>VLOOKUP(A334,'Futuros Mini Ibovespa - Dados H'!A:D,4)</f>
        <v>46100</v>
      </c>
      <c r="E334" s="4">
        <f>VLOOKUP(A334,'Futuros Mini Ibovespa - Dados H'!A:E,5)</f>
        <v>45215</v>
      </c>
      <c r="F334" s="6">
        <f t="shared" si="8"/>
        <v>46919.909606169989</v>
      </c>
      <c r="G334" s="6">
        <f t="shared" si="9"/>
        <v>47524.536293313409</v>
      </c>
      <c r="H334" s="6">
        <v>14.06101048617732</v>
      </c>
      <c r="I334" s="6">
        <v>34.149013878743602</v>
      </c>
    </row>
    <row r="335" spans="1:9" ht="18.75" customHeight="1" x14ac:dyDescent="0.25">
      <c r="A335" s="5">
        <v>42339</v>
      </c>
      <c r="B335" s="4">
        <f>VLOOKUP(A335,'Futuros Mini Ibovespa - Dados H'!A:B,2)</f>
        <v>45054</v>
      </c>
      <c r="C335" s="4">
        <f>VLOOKUP(A335,'Futuros Mini Ibovespa - Dados H'!A:C,3)</f>
        <v>45450</v>
      </c>
      <c r="D335" s="4">
        <f>VLOOKUP(A335,'Futuros Mini Ibovespa - Dados H'!A:D,4)</f>
        <v>45615</v>
      </c>
      <c r="E335" s="4">
        <f>VLOOKUP(A335,'Futuros Mini Ibovespa - Dados H'!A:E,5)</f>
        <v>44815</v>
      </c>
      <c r="F335" s="6">
        <f t="shared" si="8"/>
        <v>46671.121658680655</v>
      </c>
      <c r="G335" s="6">
        <f t="shared" si="9"/>
        <v>47456.850367469204</v>
      </c>
      <c r="H335" s="6">
        <v>12.73198100992664</v>
      </c>
      <c r="I335" s="6">
        <v>26.63280116110305</v>
      </c>
    </row>
    <row r="336" spans="1:9" ht="18.75" customHeight="1" x14ac:dyDescent="0.25">
      <c r="A336" s="5">
        <v>42340</v>
      </c>
      <c r="B336" s="4">
        <f>VLOOKUP(A336,'Futuros Mini Ibovespa - Dados H'!A:B,2)</f>
        <v>45044</v>
      </c>
      <c r="C336" s="4">
        <f>VLOOKUP(A336,'Futuros Mini Ibovespa - Dados H'!A:C,3)</f>
        <v>44925</v>
      </c>
      <c r="D336" s="4">
        <f>VLOOKUP(A336,'Futuros Mini Ibovespa - Dados H'!A:D,4)</f>
        <v>45540</v>
      </c>
      <c r="E336" s="4">
        <f>VLOOKUP(A336,'Futuros Mini Ibovespa - Dados H'!A:E,5)</f>
        <v>44710</v>
      </c>
      <c r="F336" s="6">
        <f t="shared" si="8"/>
        <v>46454.1721041899</v>
      </c>
      <c r="G336" s="6">
        <f t="shared" si="9"/>
        <v>47390.744877949503</v>
      </c>
      <c r="H336" s="6">
        <v>13.22573414032728</v>
      </c>
      <c r="I336" s="6">
        <v>24.548669272287359</v>
      </c>
    </row>
    <row r="337" spans="1:9" ht="18.75" customHeight="1" x14ac:dyDescent="0.25">
      <c r="A337" s="5">
        <v>42341</v>
      </c>
      <c r="B337" s="4">
        <f>VLOOKUP(A337,'Futuros Mini Ibovespa - Dados H'!A:B,2)</f>
        <v>46516</v>
      </c>
      <c r="C337" s="4">
        <f>VLOOKUP(A337,'Futuros Mini Ibovespa - Dados H'!A:C,3)</f>
        <v>46200</v>
      </c>
      <c r="D337" s="4">
        <f>VLOOKUP(A337,'Futuros Mini Ibovespa - Dados H'!A:D,4)</f>
        <v>47400</v>
      </c>
      <c r="E337" s="4">
        <f>VLOOKUP(A337,'Futuros Mini Ibovespa - Dados H'!A:E,5)</f>
        <v>46060</v>
      </c>
      <c r="F337" s="6">
        <f t="shared" si="8"/>
        <v>46462.415823631243</v>
      </c>
      <c r="G337" s="6">
        <f t="shared" si="9"/>
        <v>47366.779264854995</v>
      </c>
      <c r="H337" s="6">
        <v>31.86058792466115</v>
      </c>
      <c r="I337" s="6">
        <v>33.714846304774348</v>
      </c>
    </row>
    <row r="338" spans="1:9" ht="18.75" customHeight="1" x14ac:dyDescent="0.25">
      <c r="A338" s="5">
        <v>42342</v>
      </c>
      <c r="B338" s="4">
        <f>VLOOKUP(A338,'Futuros Mini Ibovespa - Dados H'!A:B,2)</f>
        <v>45533</v>
      </c>
      <c r="C338" s="4">
        <f>VLOOKUP(A338,'Futuros Mini Ibovespa - Dados H'!A:C,3)</f>
        <v>46335</v>
      </c>
      <c r="D338" s="4">
        <f>VLOOKUP(A338,'Futuros Mini Ibovespa - Dados H'!A:D,4)</f>
        <v>46505</v>
      </c>
      <c r="E338" s="4">
        <f>VLOOKUP(A338,'Futuros Mini Ibovespa - Dados H'!A:E,5)</f>
        <v>45125</v>
      </c>
      <c r="F338" s="6">
        <f t="shared" si="8"/>
        <v>46338.493713813747</v>
      </c>
      <c r="G338" s="6">
        <f t="shared" si="9"/>
        <v>47316.538737050745</v>
      </c>
      <c r="H338" s="6">
        <v>35.70724008680213</v>
      </c>
      <c r="I338" s="6">
        <v>29.04634455557121</v>
      </c>
    </row>
    <row r="339" spans="1:9" ht="18.75" customHeight="1" x14ac:dyDescent="0.25">
      <c r="A339" s="5">
        <v>42343</v>
      </c>
      <c r="B339" s="4">
        <f>VLOOKUP(A339,'Futuros Mini Ibovespa - Dados H'!A:B,2)</f>
        <v>45533</v>
      </c>
      <c r="C339" s="4">
        <f>VLOOKUP(A339,'Futuros Mini Ibovespa - Dados H'!A:C,3)</f>
        <v>46335</v>
      </c>
      <c r="D339" s="4">
        <f>VLOOKUP(A339,'Futuros Mini Ibovespa - Dados H'!A:D,4)</f>
        <v>46505</v>
      </c>
      <c r="E339" s="4">
        <f>VLOOKUP(A339,'Futuros Mini Ibovespa - Dados H'!A:E,5)</f>
        <v>45125</v>
      </c>
      <c r="F339" s="6">
        <f t="shared" ref="F339:F402" si="10">((B339-F338)*(2/(14+1)))+F338</f>
        <v>46231.094551971917</v>
      </c>
      <c r="G339" s="6">
        <f t="shared" si="9"/>
        <v>47267.674662063051</v>
      </c>
      <c r="H339" s="6">
        <v>31.113929401817799</v>
      </c>
      <c r="I339" s="6">
        <v>29.04634455557121</v>
      </c>
    </row>
    <row r="340" spans="1:9" ht="18.75" customHeight="1" x14ac:dyDescent="0.25">
      <c r="A340" s="5">
        <v>42344</v>
      </c>
      <c r="B340" s="4">
        <f>VLOOKUP(A340,'Futuros Mini Ibovespa - Dados H'!A:B,2)</f>
        <v>45533</v>
      </c>
      <c r="C340" s="4">
        <f>VLOOKUP(A340,'Futuros Mini Ibovespa - Dados H'!A:C,3)</f>
        <v>46335</v>
      </c>
      <c r="D340" s="4">
        <f>VLOOKUP(A340,'Futuros Mini Ibovespa - Dados H'!A:D,4)</f>
        <v>46505</v>
      </c>
      <c r="E340" s="4">
        <f>VLOOKUP(A340,'Futuros Mini Ibovespa - Dados H'!A:E,5)</f>
        <v>45125</v>
      </c>
      <c r="F340" s="6">
        <f t="shared" si="10"/>
        <v>46138.015278375664</v>
      </c>
      <c r="G340" s="6">
        <f t="shared" si="9"/>
        <v>47220.149328855841</v>
      </c>
      <c r="H340" s="6">
        <v>43.80952380952381</v>
      </c>
      <c r="I340" s="6">
        <v>29.04634455557121</v>
      </c>
    </row>
    <row r="341" spans="1:9" ht="18.75" customHeight="1" x14ac:dyDescent="0.25">
      <c r="A341" s="5">
        <v>42345</v>
      </c>
      <c r="B341" s="4">
        <f>VLOOKUP(A341,'Futuros Mini Ibovespa - Dados H'!A:B,2)</f>
        <v>45363</v>
      </c>
      <c r="C341" s="4">
        <f>VLOOKUP(A341,'Futuros Mini Ibovespa - Dados H'!A:C,3)</f>
        <v>45395</v>
      </c>
      <c r="D341" s="4">
        <f>VLOOKUP(A341,'Futuros Mini Ibovespa - Dados H'!A:D,4)</f>
        <v>46310</v>
      </c>
      <c r="E341" s="4">
        <f>VLOOKUP(A341,'Futuros Mini Ibovespa - Dados H'!A:E,5)</f>
        <v>45295</v>
      </c>
      <c r="F341" s="6">
        <f t="shared" si="10"/>
        <v>46034.679907925572</v>
      </c>
      <c r="G341" s="6">
        <f t="shared" si="9"/>
        <v>47169.268525325548</v>
      </c>
      <c r="H341" s="6">
        <v>41.699716713881017</v>
      </c>
      <c r="I341" s="6">
        <v>29.099633079311321</v>
      </c>
    </row>
    <row r="342" spans="1:9" ht="18.75" customHeight="1" x14ac:dyDescent="0.25">
      <c r="A342" s="5">
        <v>42346</v>
      </c>
      <c r="B342" s="4">
        <f>VLOOKUP(A342,'Futuros Mini Ibovespa - Dados H'!A:B,2)</f>
        <v>44583</v>
      </c>
      <c r="C342" s="4">
        <f>VLOOKUP(A342,'Futuros Mini Ibovespa - Dados H'!A:C,3)</f>
        <v>45290</v>
      </c>
      <c r="D342" s="4">
        <f>VLOOKUP(A342,'Futuros Mini Ibovespa - Dados H'!A:D,4)</f>
        <v>45600</v>
      </c>
      <c r="E342" s="4">
        <f>VLOOKUP(A342,'Futuros Mini Ibovespa - Dados H'!A:E,5)</f>
        <v>44300</v>
      </c>
      <c r="F342" s="6">
        <f t="shared" si="10"/>
        <v>45841.122586868827</v>
      </c>
      <c r="G342" s="6">
        <f t="shared" si="9"/>
        <v>47098.411853398822</v>
      </c>
      <c r="H342" s="6">
        <v>34.153132250580043</v>
      </c>
      <c r="I342" s="6">
        <v>23.771998949303921</v>
      </c>
    </row>
    <row r="343" spans="1:9" ht="18.75" customHeight="1" x14ac:dyDescent="0.25">
      <c r="A343" s="5">
        <v>42347</v>
      </c>
      <c r="B343" s="4">
        <f>VLOOKUP(A343,'Futuros Mini Ibovespa - Dados H'!A:B,2)</f>
        <v>46189</v>
      </c>
      <c r="C343" s="4">
        <f>VLOOKUP(A343,'Futuros Mini Ibovespa - Dados H'!A:C,3)</f>
        <v>44965</v>
      </c>
      <c r="D343" s="4">
        <f>VLOOKUP(A343,'Futuros Mini Ibovespa - Dados H'!A:D,4)</f>
        <v>46570</v>
      </c>
      <c r="E343" s="4">
        <f>VLOOKUP(A343,'Futuros Mini Ibovespa - Dados H'!A:E,5)</f>
        <v>44810</v>
      </c>
      <c r="F343" s="6">
        <f t="shared" si="10"/>
        <v>45887.506241952986</v>
      </c>
      <c r="G343" s="6">
        <f t="shared" si="9"/>
        <v>47073.496460155016</v>
      </c>
      <c r="H343" s="6">
        <v>56.383953104964277</v>
      </c>
      <c r="I343" s="6">
        <v>44.8</v>
      </c>
    </row>
    <row r="344" spans="1:9" ht="18.75" customHeight="1" x14ac:dyDescent="0.25">
      <c r="A344" s="5">
        <v>42348</v>
      </c>
      <c r="B344" s="4">
        <f>VLOOKUP(A344,'Futuros Mini Ibovespa - Dados H'!A:B,2)</f>
        <v>45723</v>
      </c>
      <c r="C344" s="4">
        <f>VLOOKUP(A344,'Futuros Mini Ibovespa - Dados H'!A:C,3)</f>
        <v>46075</v>
      </c>
      <c r="D344" s="4">
        <f>VLOOKUP(A344,'Futuros Mini Ibovespa - Dados H'!A:D,4)</f>
        <v>46380</v>
      </c>
      <c r="E344" s="4">
        <f>VLOOKUP(A344,'Futuros Mini Ibovespa - Dados H'!A:E,5)</f>
        <v>45395</v>
      </c>
      <c r="F344" s="6">
        <f t="shared" si="10"/>
        <v>45865.572076359254</v>
      </c>
      <c r="G344" s="6">
        <f t="shared" si="9"/>
        <v>47036.49655713707</v>
      </c>
      <c r="H344" s="6">
        <v>56.096227446692183</v>
      </c>
      <c r="I344" s="6">
        <v>39.700760995743579</v>
      </c>
    </row>
    <row r="345" spans="1:9" ht="18.75" customHeight="1" x14ac:dyDescent="0.25">
      <c r="A345" s="5">
        <v>42349</v>
      </c>
      <c r="B345" s="4">
        <f>VLOOKUP(A345,'Futuros Mini Ibovespa - Dados H'!A:B,2)</f>
        <v>45384</v>
      </c>
      <c r="C345" s="4">
        <f>VLOOKUP(A345,'Futuros Mini Ibovespa - Dados H'!A:C,3)</f>
        <v>45350</v>
      </c>
      <c r="D345" s="4">
        <f>VLOOKUP(A345,'Futuros Mini Ibovespa - Dados H'!A:D,4)</f>
        <v>46050</v>
      </c>
      <c r="E345" s="4">
        <f>VLOOKUP(A345,'Futuros Mini Ibovespa - Dados H'!A:E,5)</f>
        <v>44940</v>
      </c>
      <c r="F345" s="6">
        <f t="shared" si="10"/>
        <v>45801.36246617802</v>
      </c>
      <c r="G345" s="6">
        <f t="shared" si="9"/>
        <v>46991.22267885934</v>
      </c>
      <c r="H345" s="6">
        <v>52.922971114167808</v>
      </c>
      <c r="I345" s="6">
        <v>45.796756435054313</v>
      </c>
    </row>
    <row r="346" spans="1:9" ht="18.75" customHeight="1" x14ac:dyDescent="0.25">
      <c r="A346" s="5">
        <v>42350</v>
      </c>
      <c r="B346" s="4">
        <f>VLOOKUP(A346,'Futuros Mini Ibovespa - Dados H'!A:B,2)</f>
        <v>45384</v>
      </c>
      <c r="C346" s="4">
        <f>VLOOKUP(A346,'Futuros Mini Ibovespa - Dados H'!A:C,3)</f>
        <v>45350</v>
      </c>
      <c r="D346" s="4">
        <f>VLOOKUP(A346,'Futuros Mini Ibovespa - Dados H'!A:D,4)</f>
        <v>46050</v>
      </c>
      <c r="E346" s="4">
        <f>VLOOKUP(A346,'Futuros Mini Ibovespa - Dados H'!A:E,5)</f>
        <v>44940</v>
      </c>
      <c r="F346" s="6">
        <f t="shared" si="10"/>
        <v>45745.714137354284</v>
      </c>
      <c r="G346" s="6">
        <f t="shared" si="9"/>
        <v>46947.189180808396</v>
      </c>
      <c r="H346" s="6">
        <v>36.970534069981582</v>
      </c>
      <c r="I346" s="6">
        <v>45.796756435054313</v>
      </c>
    </row>
    <row r="347" spans="1:9" ht="18.75" customHeight="1" x14ac:dyDescent="0.25">
      <c r="A347" s="5">
        <v>42351</v>
      </c>
      <c r="B347" s="4">
        <f>VLOOKUP(A347,'Futuros Mini Ibovespa - Dados H'!A:B,2)</f>
        <v>45384</v>
      </c>
      <c r="C347" s="4">
        <f>VLOOKUP(A347,'Futuros Mini Ibovespa - Dados H'!A:C,3)</f>
        <v>45350</v>
      </c>
      <c r="D347" s="4">
        <f>VLOOKUP(A347,'Futuros Mini Ibovespa - Dados H'!A:D,4)</f>
        <v>46050</v>
      </c>
      <c r="E347" s="4">
        <f>VLOOKUP(A347,'Futuros Mini Ibovespa - Dados H'!A:E,5)</f>
        <v>44940</v>
      </c>
      <c r="F347" s="6">
        <f t="shared" si="10"/>
        <v>45697.485585707043</v>
      </c>
      <c r="G347" s="6">
        <f t="shared" si="9"/>
        <v>46904.362079964332</v>
      </c>
      <c r="H347" s="6">
        <v>47.783397798274322</v>
      </c>
      <c r="I347" s="6">
        <v>45.796756435054313</v>
      </c>
    </row>
    <row r="348" spans="1:9" ht="18.75" customHeight="1" x14ac:dyDescent="0.25">
      <c r="A348" s="5">
        <v>42352</v>
      </c>
      <c r="B348" s="4">
        <f>VLOOKUP(A348,'Futuros Mini Ibovespa - Dados H'!A:B,2)</f>
        <v>44787</v>
      </c>
      <c r="C348" s="4">
        <f>VLOOKUP(A348,'Futuros Mini Ibovespa - Dados H'!A:C,3)</f>
        <v>45550</v>
      </c>
      <c r="D348" s="4">
        <f>VLOOKUP(A348,'Futuros Mini Ibovespa - Dados H'!A:D,4)</f>
        <v>45780</v>
      </c>
      <c r="E348" s="4">
        <f>VLOOKUP(A348,'Futuros Mini Ibovespa - Dados H'!A:E,5)</f>
        <v>44520</v>
      </c>
      <c r="F348" s="6">
        <f t="shared" si="10"/>
        <v>45576.08750761277</v>
      </c>
      <c r="G348" s="6">
        <f t="shared" si="9"/>
        <v>46846.35215996531</v>
      </c>
      <c r="H348" s="6">
        <v>40.576048509348162</v>
      </c>
      <c r="I348" s="6">
        <v>44.862264975951028</v>
      </c>
    </row>
    <row r="349" spans="1:9" ht="18.75" customHeight="1" x14ac:dyDescent="0.25">
      <c r="A349" s="5">
        <v>42353</v>
      </c>
      <c r="B349" s="4">
        <f>VLOOKUP(A349,'Futuros Mini Ibovespa - Dados H'!A:B,2)</f>
        <v>45041</v>
      </c>
      <c r="C349" s="4">
        <f>VLOOKUP(A349,'Futuros Mini Ibovespa - Dados H'!A:C,3)</f>
        <v>45190</v>
      </c>
      <c r="D349" s="4">
        <f>VLOOKUP(A349,'Futuros Mini Ibovespa - Dados H'!A:D,4)</f>
        <v>45490</v>
      </c>
      <c r="E349" s="4">
        <f>VLOOKUP(A349,'Futuros Mini Ibovespa - Dados H'!A:E,5)</f>
        <v>44890</v>
      </c>
      <c r="F349" s="6">
        <f t="shared" si="10"/>
        <v>45504.742506597737</v>
      </c>
      <c r="G349" s="6">
        <f t="shared" si="9"/>
        <v>46796.890456952562</v>
      </c>
      <c r="H349" s="6">
        <v>44.159544159544161</v>
      </c>
      <c r="I349" s="6">
        <v>49.902650891118768</v>
      </c>
    </row>
    <row r="350" spans="1:9" ht="18.75" customHeight="1" x14ac:dyDescent="0.25">
      <c r="A350" s="5">
        <v>42354</v>
      </c>
      <c r="B350" s="4">
        <f>VLOOKUP(A350,'Futuros Mini Ibovespa - Dados H'!A:B,2)</f>
        <v>44733</v>
      </c>
      <c r="C350" s="4">
        <f>VLOOKUP(A350,'Futuros Mini Ibovespa - Dados H'!A:C,3)</f>
        <v>44600</v>
      </c>
      <c r="D350" s="4">
        <f>VLOOKUP(A350,'Futuros Mini Ibovespa - Dados H'!A:D,4)</f>
        <v>44890</v>
      </c>
      <c r="E350" s="4">
        <f>VLOOKUP(A350,'Futuros Mini Ibovespa - Dados H'!A:E,5)</f>
        <v>44015</v>
      </c>
      <c r="F350" s="6">
        <f t="shared" si="10"/>
        <v>45401.84350571804</v>
      </c>
      <c r="G350" s="6">
        <f t="shared" si="9"/>
        <v>46740.345512926462</v>
      </c>
      <c r="H350" s="6">
        <v>42.758620689655167</v>
      </c>
      <c r="I350" s="6">
        <v>47.770609318996407</v>
      </c>
    </row>
    <row r="351" spans="1:9" ht="18.75" customHeight="1" x14ac:dyDescent="0.25">
      <c r="A351" s="5">
        <v>42355</v>
      </c>
      <c r="B351" s="4">
        <f>VLOOKUP(A351,'Futuros Mini Ibovespa - Dados H'!A:B,2)</f>
        <v>45890</v>
      </c>
      <c r="C351" s="4">
        <f>VLOOKUP(A351,'Futuros Mini Ibovespa - Dados H'!A:C,3)</f>
        <v>46300</v>
      </c>
      <c r="D351" s="4">
        <f>VLOOKUP(A351,'Futuros Mini Ibovespa - Dados H'!A:D,4)</f>
        <v>47070</v>
      </c>
      <c r="E351" s="4">
        <f>VLOOKUP(A351,'Futuros Mini Ibovespa - Dados H'!A:E,5)</f>
        <v>45455</v>
      </c>
      <c r="F351" s="6">
        <f t="shared" si="10"/>
        <v>45466.931038288967</v>
      </c>
      <c r="G351" s="6">
        <f t="shared" si="9"/>
        <v>46717.048375586011</v>
      </c>
      <c r="H351" s="6">
        <v>63.824836048233557</v>
      </c>
      <c r="I351" s="6">
        <v>45.3003003003003</v>
      </c>
    </row>
    <row r="352" spans="1:9" ht="18.75" customHeight="1" x14ac:dyDescent="0.25">
      <c r="A352" s="5">
        <v>42356</v>
      </c>
      <c r="B352" s="4">
        <f>VLOOKUP(A352,'Futuros Mini Ibovespa - Dados H'!A:B,2)</f>
        <v>44418</v>
      </c>
      <c r="C352" s="4">
        <f>VLOOKUP(A352,'Futuros Mini Ibovespa - Dados H'!A:C,3)</f>
        <v>44930</v>
      </c>
      <c r="D352" s="4">
        <f>VLOOKUP(A352,'Futuros Mini Ibovespa - Dados H'!A:D,4)</f>
        <v>45205</v>
      </c>
      <c r="E352" s="4">
        <f>VLOOKUP(A352,'Futuros Mini Ibovespa - Dados H'!A:E,5)</f>
        <v>44315</v>
      </c>
      <c r="F352" s="6">
        <f t="shared" si="10"/>
        <v>45327.073566517101</v>
      </c>
      <c r="G352" s="6">
        <f t="shared" si="9"/>
        <v>46654.060748857628</v>
      </c>
      <c r="H352" s="6">
        <v>30.72066187676899</v>
      </c>
      <c r="I352" s="6">
        <v>42.201706532382147</v>
      </c>
    </row>
    <row r="353" spans="1:9" ht="18.75" customHeight="1" x14ac:dyDescent="0.25">
      <c r="A353" s="5">
        <v>42357</v>
      </c>
      <c r="B353" s="4">
        <f>VLOOKUP(A353,'Futuros Mini Ibovespa - Dados H'!A:B,2)</f>
        <v>44418</v>
      </c>
      <c r="C353" s="4">
        <f>VLOOKUP(A353,'Futuros Mini Ibovespa - Dados H'!A:C,3)</f>
        <v>44930</v>
      </c>
      <c r="D353" s="4">
        <f>VLOOKUP(A353,'Futuros Mini Ibovespa - Dados H'!A:D,4)</f>
        <v>45205</v>
      </c>
      <c r="E353" s="4">
        <f>VLOOKUP(A353,'Futuros Mini Ibovespa - Dados H'!A:E,5)</f>
        <v>44315</v>
      </c>
      <c r="F353" s="6">
        <f t="shared" si="10"/>
        <v>45205.863757648156</v>
      </c>
      <c r="G353" s="6">
        <f t="shared" si="9"/>
        <v>46592.79881053276</v>
      </c>
      <c r="H353" s="6">
        <v>34.189483886600428</v>
      </c>
      <c r="I353" s="6">
        <v>42.201706532382147</v>
      </c>
    </row>
    <row r="354" spans="1:9" ht="18.75" customHeight="1" x14ac:dyDescent="0.25">
      <c r="A354" s="5">
        <v>42358</v>
      </c>
      <c r="B354" s="4">
        <f>VLOOKUP(A354,'Futuros Mini Ibovespa - Dados H'!A:B,2)</f>
        <v>44418</v>
      </c>
      <c r="C354" s="4">
        <f>VLOOKUP(A354,'Futuros Mini Ibovespa - Dados H'!A:C,3)</f>
        <v>44930</v>
      </c>
      <c r="D354" s="4">
        <f>VLOOKUP(A354,'Futuros Mini Ibovespa - Dados H'!A:D,4)</f>
        <v>45205</v>
      </c>
      <c r="E354" s="4">
        <f>VLOOKUP(A354,'Futuros Mini Ibovespa - Dados H'!A:E,5)</f>
        <v>44315</v>
      </c>
      <c r="F354" s="6">
        <f t="shared" si="10"/>
        <v>45100.815256628404</v>
      </c>
      <c r="G354" s="6">
        <f t="shared" si="9"/>
        <v>46533.215281477067</v>
      </c>
      <c r="H354" s="6">
        <v>37.249208025343187</v>
      </c>
      <c r="I354" s="6">
        <v>42.201706532382147</v>
      </c>
    </row>
    <row r="355" spans="1:9" ht="18.75" customHeight="1" x14ac:dyDescent="0.25">
      <c r="A355" s="5">
        <v>42359</v>
      </c>
      <c r="B355" s="4">
        <f>VLOOKUP(A355,'Futuros Mini Ibovespa - Dados H'!A:B,2)</f>
        <v>43816</v>
      </c>
      <c r="C355" s="4">
        <f>VLOOKUP(A355,'Futuros Mini Ibovespa - Dados H'!A:C,3)</f>
        <v>44570</v>
      </c>
      <c r="D355" s="4">
        <f>VLOOKUP(A355,'Futuros Mini Ibovespa - Dados H'!A:D,4)</f>
        <v>44905</v>
      </c>
      <c r="E355" s="4">
        <f>VLOOKUP(A355,'Futuros Mini Ibovespa - Dados H'!A:E,5)</f>
        <v>43800</v>
      </c>
      <c r="F355" s="6">
        <f t="shared" si="10"/>
        <v>44929.506555744614</v>
      </c>
      <c r="G355" s="6">
        <f t="shared" si="9"/>
        <v>46458.771027190021</v>
      </c>
      <c r="H355" s="6">
        <v>32.141230068337123</v>
      </c>
      <c r="I355" s="6">
        <v>39.796860572483837</v>
      </c>
    </row>
    <row r="356" spans="1:9" ht="18.75" customHeight="1" x14ac:dyDescent="0.25">
      <c r="A356" s="5">
        <v>42360</v>
      </c>
      <c r="B356" s="4">
        <f>VLOOKUP(A356,'Futuros Mini Ibovespa - Dados H'!A:B,2)</f>
        <v>44109</v>
      </c>
      <c r="C356" s="4">
        <f>VLOOKUP(A356,'Futuros Mini Ibovespa - Dados H'!A:C,3)</f>
        <v>43985</v>
      </c>
      <c r="D356" s="4">
        <f>VLOOKUP(A356,'Futuros Mini Ibovespa - Dados H'!A:D,4)</f>
        <v>44270</v>
      </c>
      <c r="E356" s="4">
        <f>VLOOKUP(A356,'Futuros Mini Ibovespa - Dados H'!A:E,5)</f>
        <v>43745</v>
      </c>
      <c r="F356" s="6">
        <f t="shared" si="10"/>
        <v>44820.105681645335</v>
      </c>
      <c r="G356" s="6">
        <f t="shared" si="9"/>
        <v>46394.393738773855</v>
      </c>
      <c r="H356" s="6">
        <v>36.386931454196031</v>
      </c>
      <c r="I356" s="6">
        <v>46.659148576261629</v>
      </c>
    </row>
    <row r="357" spans="1:9" ht="18.75" customHeight="1" x14ac:dyDescent="0.25">
      <c r="A357" s="5">
        <v>42361</v>
      </c>
      <c r="B357" s="4">
        <f>VLOOKUP(A357,'Futuros Mini Ibovespa - Dados H'!A:B,2)</f>
        <v>44666</v>
      </c>
      <c r="C357" s="4">
        <f>VLOOKUP(A357,'Futuros Mini Ibovespa - Dados H'!A:C,3)</f>
        <v>44350</v>
      </c>
      <c r="D357" s="4">
        <f>VLOOKUP(A357,'Futuros Mini Ibovespa - Dados H'!A:D,4)</f>
        <v>44900</v>
      </c>
      <c r="E357" s="4">
        <f>VLOOKUP(A357,'Futuros Mini Ibovespa - Dados H'!A:E,5)</f>
        <v>44275</v>
      </c>
      <c r="F357" s="6">
        <f t="shared" si="10"/>
        <v>44799.558257425953</v>
      </c>
      <c r="G357" s="6">
        <f t="shared" si="9"/>
        <v>46347.040485656762</v>
      </c>
      <c r="H357" s="6">
        <v>48.696963170363993</v>
      </c>
      <c r="I357" s="6">
        <v>37.402812241521907</v>
      </c>
    </row>
    <row r="358" spans="1:9" ht="18.75" customHeight="1" x14ac:dyDescent="0.25">
      <c r="A358" s="5">
        <v>42362</v>
      </c>
      <c r="B358" s="4">
        <f>VLOOKUP(A358,'Futuros Mini Ibovespa - Dados H'!A:B,2)</f>
        <v>44666</v>
      </c>
      <c r="C358" s="4">
        <f>VLOOKUP(A358,'Futuros Mini Ibovespa - Dados H'!A:C,3)</f>
        <v>44350</v>
      </c>
      <c r="D358" s="4">
        <f>VLOOKUP(A358,'Futuros Mini Ibovespa - Dados H'!A:D,4)</f>
        <v>44900</v>
      </c>
      <c r="E358" s="4">
        <f>VLOOKUP(A358,'Futuros Mini Ibovespa - Dados H'!A:E,5)</f>
        <v>44275</v>
      </c>
      <c r="F358" s="6">
        <f t="shared" si="10"/>
        <v>44781.750489769162</v>
      </c>
      <c r="G358" s="6">
        <f t="shared" si="9"/>
        <v>46300.984581940138</v>
      </c>
      <c r="H358" s="6">
        <v>45.727956254272037</v>
      </c>
      <c r="I358" s="6">
        <v>40.52697616060226</v>
      </c>
    </row>
    <row r="359" spans="1:9" ht="18.75" customHeight="1" x14ac:dyDescent="0.25">
      <c r="A359" s="5">
        <v>42363</v>
      </c>
      <c r="B359" s="4">
        <f>VLOOKUP(A359,'Futuros Mini Ibovespa - Dados H'!A:B,2)</f>
        <v>44666</v>
      </c>
      <c r="C359" s="4">
        <f>VLOOKUP(A359,'Futuros Mini Ibovespa - Dados H'!A:C,3)</f>
        <v>44350</v>
      </c>
      <c r="D359" s="4">
        <f>VLOOKUP(A359,'Futuros Mini Ibovespa - Dados H'!A:D,4)</f>
        <v>44900</v>
      </c>
      <c r="E359" s="4">
        <f>VLOOKUP(A359,'Futuros Mini Ibovespa - Dados H'!A:E,5)</f>
        <v>44275</v>
      </c>
      <c r="F359" s="6">
        <f t="shared" si="10"/>
        <v>44766.317091133271</v>
      </c>
      <c r="G359" s="6">
        <f t="shared" si="9"/>
        <v>46256.190483804792</v>
      </c>
      <c r="H359" s="6">
        <v>49.179122764028421</v>
      </c>
      <c r="I359" s="6">
        <v>43.148854961832058</v>
      </c>
    </row>
    <row r="360" spans="1:9" ht="18.75" customHeight="1" x14ac:dyDescent="0.25">
      <c r="A360" s="5">
        <v>42364</v>
      </c>
      <c r="B360" s="4">
        <f>VLOOKUP(A360,'Futuros Mini Ibovespa - Dados H'!A:B,2)</f>
        <v>44666</v>
      </c>
      <c r="C360" s="4">
        <f>VLOOKUP(A360,'Futuros Mini Ibovespa - Dados H'!A:C,3)</f>
        <v>44350</v>
      </c>
      <c r="D360" s="4">
        <f>VLOOKUP(A360,'Futuros Mini Ibovespa - Dados H'!A:D,4)</f>
        <v>44900</v>
      </c>
      <c r="E360" s="4">
        <f>VLOOKUP(A360,'Futuros Mini Ibovespa - Dados H'!A:E,5)</f>
        <v>44275</v>
      </c>
      <c r="F360" s="6">
        <f t="shared" si="10"/>
        <v>44752.941478982168</v>
      </c>
      <c r="G360" s="6">
        <f t="shared" si="9"/>
        <v>46212.623621234801</v>
      </c>
      <c r="H360" s="6">
        <v>29.06976744186046</v>
      </c>
      <c r="I360" s="6">
        <v>43.148854961832058</v>
      </c>
    </row>
    <row r="361" spans="1:9" ht="18.75" customHeight="1" x14ac:dyDescent="0.25">
      <c r="A361" s="5">
        <v>42365</v>
      </c>
      <c r="B361" s="4">
        <f>VLOOKUP(A361,'Futuros Mini Ibovespa - Dados H'!A:B,2)</f>
        <v>44666</v>
      </c>
      <c r="C361" s="4">
        <f>VLOOKUP(A361,'Futuros Mini Ibovespa - Dados H'!A:C,3)</f>
        <v>44350</v>
      </c>
      <c r="D361" s="4">
        <f>VLOOKUP(A361,'Futuros Mini Ibovespa - Dados H'!A:D,4)</f>
        <v>44900</v>
      </c>
      <c r="E361" s="4">
        <f>VLOOKUP(A361,'Futuros Mini Ibovespa - Dados H'!A:E,5)</f>
        <v>44275</v>
      </c>
      <c r="F361" s="6">
        <f t="shared" si="10"/>
        <v>44741.349281784547</v>
      </c>
      <c r="G361" s="6">
        <f t="shared" si="9"/>
        <v>46170.250371337956</v>
      </c>
      <c r="H361" s="6">
        <v>58.539944903581272</v>
      </c>
      <c r="I361" s="6">
        <v>43.148854961832058</v>
      </c>
    </row>
    <row r="362" spans="1:9" ht="18.75" customHeight="1" x14ac:dyDescent="0.25">
      <c r="A362" s="5">
        <v>42366</v>
      </c>
      <c r="B362" s="4">
        <f>VLOOKUP(A362,'Futuros Mini Ibovespa - Dados H'!A:B,2)</f>
        <v>44348</v>
      </c>
      <c r="C362" s="4">
        <f>VLOOKUP(A362,'Futuros Mini Ibovespa - Dados H'!A:C,3)</f>
        <v>44450</v>
      </c>
      <c r="D362" s="4">
        <f>VLOOKUP(A362,'Futuros Mini Ibovespa - Dados H'!A:D,4)</f>
        <v>44615</v>
      </c>
      <c r="E362" s="4">
        <f>VLOOKUP(A362,'Futuros Mini Ibovespa - Dados H'!A:E,5)</f>
        <v>44280</v>
      </c>
      <c r="F362" s="6">
        <f t="shared" si="10"/>
        <v>44688.902710879942</v>
      </c>
      <c r="G362" s="6">
        <f t="shared" si="9"/>
        <v>46120.325703630064</v>
      </c>
      <c r="H362" s="6">
        <v>48.022598870056491</v>
      </c>
      <c r="I362" s="6">
        <v>45.575488812739373</v>
      </c>
    </row>
    <row r="363" spans="1:9" ht="18.75" customHeight="1" x14ac:dyDescent="0.25">
      <c r="A363" s="5">
        <v>42367</v>
      </c>
      <c r="B363" s="4">
        <f>VLOOKUP(A363,'Futuros Mini Ibovespa - Dados H'!A:B,2)</f>
        <v>44094</v>
      </c>
      <c r="C363" s="4">
        <f>VLOOKUP(A363,'Futuros Mini Ibovespa - Dados H'!A:C,3)</f>
        <v>44525</v>
      </c>
      <c r="D363" s="4">
        <f>VLOOKUP(A363,'Futuros Mini Ibovespa - Dados H'!A:D,4)</f>
        <v>44645</v>
      </c>
      <c r="E363" s="4">
        <f>VLOOKUP(A363,'Futuros Mini Ibovespa - Dados H'!A:E,5)</f>
        <v>43995</v>
      </c>
      <c r="F363" s="6">
        <f t="shared" si="10"/>
        <v>44609.582349429285</v>
      </c>
      <c r="G363" s="6">
        <f t="shared" si="9"/>
        <v>46064.80993092787</v>
      </c>
      <c r="H363" s="6">
        <v>41.996047430830039</v>
      </c>
      <c r="I363" s="6">
        <v>40.455553315863739</v>
      </c>
    </row>
    <row r="364" spans="1:9" ht="18.75" customHeight="1" x14ac:dyDescent="0.25">
      <c r="A364" s="5">
        <v>42368</v>
      </c>
      <c r="B364" s="4">
        <f>VLOOKUP(A364,'Futuros Mini Ibovespa - Dados H'!A:B,2)</f>
        <v>43865</v>
      </c>
      <c r="C364" s="4">
        <f>VLOOKUP(A364,'Futuros Mini Ibovespa - Dados H'!A:C,3)</f>
        <v>44200</v>
      </c>
      <c r="D364" s="4">
        <f>VLOOKUP(A364,'Futuros Mini Ibovespa - Dados H'!A:D,4)</f>
        <v>44250</v>
      </c>
      <c r="E364" s="4">
        <f>VLOOKUP(A364,'Futuros Mini Ibovespa - Dados H'!A:E,5)</f>
        <v>43725</v>
      </c>
      <c r="F364" s="6">
        <f t="shared" si="10"/>
        <v>44510.304702838715</v>
      </c>
      <c r="G364" s="6">
        <f t="shared" si="9"/>
        <v>46004.541165696966</v>
      </c>
      <c r="H364" s="6">
        <v>51.483949121744388</v>
      </c>
      <c r="I364" s="6">
        <v>41.110200737402707</v>
      </c>
    </row>
    <row r="365" spans="1:9" ht="18.75" customHeight="1" x14ac:dyDescent="0.25">
      <c r="A365" s="5">
        <v>42369</v>
      </c>
      <c r="B365" s="4">
        <f>VLOOKUP(A365,'Futuros Mini Ibovespa - Dados H'!A:B,2)</f>
        <v>43865</v>
      </c>
      <c r="C365" s="4">
        <f>VLOOKUP(A365,'Futuros Mini Ibovespa - Dados H'!A:C,3)</f>
        <v>44200</v>
      </c>
      <c r="D365" s="4">
        <f>VLOOKUP(A365,'Futuros Mini Ibovespa - Dados H'!A:D,4)</f>
        <v>44250</v>
      </c>
      <c r="E365" s="4">
        <f>VLOOKUP(A365,'Futuros Mini Ibovespa - Dados H'!A:E,5)</f>
        <v>43725</v>
      </c>
      <c r="F365" s="6">
        <f t="shared" si="10"/>
        <v>44424.264075793551</v>
      </c>
      <c r="G365" s="6">
        <f t="shared" si="9"/>
        <v>45945.923599513488</v>
      </c>
      <c r="H365" s="6">
        <v>41.016200294550814</v>
      </c>
      <c r="I365" s="6">
        <v>22.818791946308739</v>
      </c>
    </row>
    <row r="366" spans="1:9" ht="18.75" customHeight="1" x14ac:dyDescent="0.25">
      <c r="A366" s="5">
        <v>42370</v>
      </c>
      <c r="B366" s="4">
        <f>VLOOKUP(A366,'Futuros Mini Ibovespa - Dados H'!A:B,2)</f>
        <v>43865</v>
      </c>
      <c r="C366" s="4">
        <f>VLOOKUP(A366,'Futuros Mini Ibovespa - Dados H'!A:C,3)</f>
        <v>44200</v>
      </c>
      <c r="D366" s="4">
        <f>VLOOKUP(A366,'Futuros Mini Ibovespa - Dados H'!A:D,4)</f>
        <v>44250</v>
      </c>
      <c r="E366" s="4">
        <f>VLOOKUP(A366,'Futuros Mini Ibovespa - Dados H'!A:E,5)</f>
        <v>43725</v>
      </c>
      <c r="F366" s="6">
        <f t="shared" si="10"/>
        <v>44349.69553235441</v>
      </c>
      <c r="G366" s="6">
        <f t="shared" si="9"/>
        <v>45888.911994047368</v>
      </c>
      <c r="H366" s="6">
        <v>0</v>
      </c>
      <c r="I366" s="6">
        <v>37.727474478473148</v>
      </c>
    </row>
    <row r="367" spans="1:9" ht="18.75" customHeight="1" x14ac:dyDescent="0.25">
      <c r="A367" s="5">
        <v>42371</v>
      </c>
      <c r="B367" s="4">
        <f>VLOOKUP(A367,'Futuros Mini Ibovespa - Dados H'!A:B,2)</f>
        <v>43865</v>
      </c>
      <c r="C367" s="4">
        <f>VLOOKUP(A367,'Futuros Mini Ibovespa - Dados H'!A:C,3)</f>
        <v>44200</v>
      </c>
      <c r="D367" s="4">
        <f>VLOOKUP(A367,'Futuros Mini Ibovespa - Dados H'!A:D,4)</f>
        <v>44250</v>
      </c>
      <c r="E367" s="4">
        <f>VLOOKUP(A367,'Futuros Mini Ibovespa - Dados H'!A:E,5)</f>
        <v>43725</v>
      </c>
      <c r="F367" s="6">
        <f t="shared" si="10"/>
        <v>44285.069461373823</v>
      </c>
      <c r="G367" s="6">
        <f t="shared" si="9"/>
        <v>45833.462350374837</v>
      </c>
      <c r="H367" s="6">
        <v>0</v>
      </c>
      <c r="I367" s="6">
        <v>37.727474478473148</v>
      </c>
    </row>
    <row r="368" spans="1:9" ht="18.75" customHeight="1" x14ac:dyDescent="0.25">
      <c r="A368" s="5">
        <v>42372</v>
      </c>
      <c r="B368" s="4">
        <f>VLOOKUP(A368,'Futuros Mini Ibovespa - Dados H'!A:B,2)</f>
        <v>43865</v>
      </c>
      <c r="C368" s="4">
        <f>VLOOKUP(A368,'Futuros Mini Ibovespa - Dados H'!A:C,3)</f>
        <v>44200</v>
      </c>
      <c r="D368" s="4">
        <f>VLOOKUP(A368,'Futuros Mini Ibovespa - Dados H'!A:D,4)</f>
        <v>44250</v>
      </c>
      <c r="E368" s="4">
        <f>VLOOKUP(A368,'Futuros Mini Ibovespa - Dados H'!A:E,5)</f>
        <v>43725</v>
      </c>
      <c r="F368" s="6">
        <f t="shared" si="10"/>
        <v>44229.060199857311</v>
      </c>
      <c r="G368" s="6">
        <f t="shared" si="9"/>
        <v>45779.531875022105</v>
      </c>
      <c r="H368" s="6">
        <v>0</v>
      </c>
      <c r="I368" s="6">
        <v>37.727474478473148</v>
      </c>
    </row>
    <row r="369" spans="1:9" ht="18.75" customHeight="1" x14ac:dyDescent="0.25">
      <c r="A369" s="5">
        <v>42373</v>
      </c>
      <c r="B369" s="4">
        <f>VLOOKUP(A369,'Futuros Mini Ibovespa - Dados H'!A:B,2)</f>
        <v>42622</v>
      </c>
      <c r="C369" s="4">
        <f>VLOOKUP(A369,'Futuros Mini Ibovespa - Dados H'!A:C,3)</f>
        <v>42630</v>
      </c>
      <c r="D369" s="4">
        <f>VLOOKUP(A369,'Futuros Mini Ibovespa - Dados H'!A:D,4)</f>
        <v>43290</v>
      </c>
      <c r="E369" s="4">
        <f>VLOOKUP(A369,'Futuros Mini Ibovespa - Dados H'!A:E,5)</f>
        <v>42540</v>
      </c>
      <c r="F369" s="6">
        <f t="shared" si="10"/>
        <v>44014.785506543005</v>
      </c>
      <c r="G369" s="6">
        <f t="shared" si="9"/>
        <v>45693.024152418759</v>
      </c>
      <c r="H369" s="6">
        <v>0</v>
      </c>
      <c r="I369" s="6">
        <v>29.371112646855561</v>
      </c>
    </row>
    <row r="370" spans="1:9" ht="18.75" customHeight="1" x14ac:dyDescent="0.25">
      <c r="A370" s="5">
        <v>42374</v>
      </c>
      <c r="B370" s="4">
        <f>VLOOKUP(A370,'Futuros Mini Ibovespa - Dados H'!A:B,2)</f>
        <v>42854</v>
      </c>
      <c r="C370" s="4">
        <f>VLOOKUP(A370,'Futuros Mini Ibovespa - Dados H'!A:C,3)</f>
        <v>42590</v>
      </c>
      <c r="D370" s="4">
        <f>VLOOKUP(A370,'Futuros Mini Ibovespa - Dados H'!A:D,4)</f>
        <v>42990</v>
      </c>
      <c r="E370" s="4">
        <f>VLOOKUP(A370,'Futuros Mini Ibovespa - Dados H'!A:E,5)</f>
        <v>42540</v>
      </c>
      <c r="F370" s="6">
        <f t="shared" si="10"/>
        <v>43860.014105670605</v>
      </c>
      <c r="G370" s="6">
        <f t="shared" si="9"/>
        <v>45615.242668790845</v>
      </c>
      <c r="H370" s="6">
        <v>10.19332161687171</v>
      </c>
      <c r="I370" s="6">
        <v>27.850335333568651</v>
      </c>
    </row>
    <row r="371" spans="1:9" ht="18.75" customHeight="1" x14ac:dyDescent="0.25">
      <c r="A371" s="5">
        <v>42375</v>
      </c>
      <c r="B371" s="4">
        <f>VLOOKUP(A371,'Futuros Mini Ibovespa - Dados H'!A:B,2)</f>
        <v>42201</v>
      </c>
      <c r="C371" s="4">
        <f>VLOOKUP(A371,'Futuros Mini Ibovespa - Dados H'!A:C,3)</f>
        <v>42365</v>
      </c>
      <c r="D371" s="4">
        <f>VLOOKUP(A371,'Futuros Mini Ibovespa - Dados H'!A:D,4)</f>
        <v>42620</v>
      </c>
      <c r="E371" s="4">
        <f>VLOOKUP(A371,'Futuros Mini Ibovespa - Dados H'!A:E,5)</f>
        <v>42010</v>
      </c>
      <c r="F371" s="6">
        <f t="shared" si="10"/>
        <v>43638.812224914524</v>
      </c>
      <c r="G371" s="6">
        <f t="shared" si="9"/>
        <v>45521.701773755478</v>
      </c>
      <c r="H371" s="6">
        <v>8.8854844887016355</v>
      </c>
      <c r="I371" s="6">
        <v>7.9207920792079136</v>
      </c>
    </row>
    <row r="372" spans="1:9" ht="18.75" customHeight="1" x14ac:dyDescent="0.25">
      <c r="A372" s="5">
        <v>42376</v>
      </c>
      <c r="B372" s="4">
        <f>VLOOKUP(A372,'Futuros Mini Ibovespa - Dados H'!A:B,2)</f>
        <v>41120</v>
      </c>
      <c r="C372" s="4">
        <f>VLOOKUP(A372,'Futuros Mini Ibovespa - Dados H'!A:C,3)</f>
        <v>41300</v>
      </c>
      <c r="D372" s="4">
        <f>VLOOKUP(A372,'Futuros Mini Ibovespa - Dados H'!A:D,4)</f>
        <v>41645</v>
      </c>
      <c r="E372" s="4">
        <f>VLOOKUP(A372,'Futuros Mini Ibovespa - Dados H'!A:E,5)</f>
        <v>41060</v>
      </c>
      <c r="F372" s="6">
        <f t="shared" si="10"/>
        <v>43302.970594925922</v>
      </c>
      <c r="G372" s="6">
        <f t="shared" si="9"/>
        <v>45401.107204611493</v>
      </c>
      <c r="H372" s="6">
        <v>6.7481093659104232</v>
      </c>
      <c r="I372" s="6">
        <v>5.7855361596009942</v>
      </c>
    </row>
    <row r="373" spans="1:9" ht="18.75" customHeight="1" x14ac:dyDescent="0.25">
      <c r="A373" s="5">
        <v>42377</v>
      </c>
      <c r="B373" s="4">
        <f>VLOOKUP(A373,'Futuros Mini Ibovespa - Dados H'!A:B,2)</f>
        <v>40994</v>
      </c>
      <c r="C373" s="4">
        <f>VLOOKUP(A373,'Futuros Mini Ibovespa - Dados H'!A:C,3)</f>
        <v>41550</v>
      </c>
      <c r="D373" s="4">
        <f>VLOOKUP(A373,'Futuros Mini Ibovespa - Dados H'!A:D,4)</f>
        <v>41625</v>
      </c>
      <c r="E373" s="4">
        <f>VLOOKUP(A373,'Futuros Mini Ibovespa - Dados H'!A:E,5)</f>
        <v>40845</v>
      </c>
      <c r="F373" s="6">
        <f t="shared" si="10"/>
        <v>42995.107848935797</v>
      </c>
      <c r="G373" s="6">
        <f t="shared" si="9"/>
        <v>45280.364541471456</v>
      </c>
      <c r="H373" s="6">
        <v>6.9565217391304373</v>
      </c>
      <c r="I373" s="6">
        <v>5.6092843326885884</v>
      </c>
    </row>
    <row r="374" spans="1:9" ht="18.75" customHeight="1" x14ac:dyDescent="0.25">
      <c r="A374" s="5">
        <v>42378</v>
      </c>
      <c r="B374" s="4">
        <f>VLOOKUP(A374,'Futuros Mini Ibovespa - Dados H'!A:B,2)</f>
        <v>40994</v>
      </c>
      <c r="C374" s="4">
        <f>VLOOKUP(A374,'Futuros Mini Ibovespa - Dados H'!A:C,3)</f>
        <v>41550</v>
      </c>
      <c r="D374" s="4">
        <f>VLOOKUP(A374,'Futuros Mini Ibovespa - Dados H'!A:D,4)</f>
        <v>41625</v>
      </c>
      <c r="E374" s="4">
        <f>VLOOKUP(A374,'Futuros Mini Ibovespa - Dados H'!A:E,5)</f>
        <v>40845</v>
      </c>
      <c r="F374" s="6">
        <f t="shared" si="10"/>
        <v>42728.293469077689</v>
      </c>
      <c r="G374" s="6">
        <f t="shared" si="9"/>
        <v>45162.929896499634</v>
      </c>
      <c r="H374" s="6">
        <v>6.9565217391304373</v>
      </c>
      <c r="I374" s="6">
        <v>5.6092843326885884</v>
      </c>
    </row>
    <row r="375" spans="1:9" ht="18.75" customHeight="1" x14ac:dyDescent="0.25">
      <c r="A375" s="5">
        <v>42379</v>
      </c>
      <c r="B375" s="4">
        <f>VLOOKUP(A375,'Futuros Mini Ibovespa - Dados H'!A:B,2)</f>
        <v>40994</v>
      </c>
      <c r="C375" s="4">
        <f>VLOOKUP(A375,'Futuros Mini Ibovespa - Dados H'!A:C,3)</f>
        <v>41550</v>
      </c>
      <c r="D375" s="4">
        <f>VLOOKUP(A375,'Futuros Mini Ibovespa - Dados H'!A:D,4)</f>
        <v>41625</v>
      </c>
      <c r="E375" s="4">
        <f>VLOOKUP(A375,'Futuros Mini Ibovespa - Dados H'!A:E,5)</f>
        <v>40845</v>
      </c>
      <c r="F375" s="6">
        <f t="shared" si="10"/>
        <v>42497.054339867333</v>
      </c>
      <c r="G375" s="6">
        <f t="shared" si="9"/>
        <v>45048.71263906129</v>
      </c>
      <c r="H375" s="6">
        <v>6.9565217391304373</v>
      </c>
      <c r="I375" s="6">
        <v>5.6092843326885884</v>
      </c>
    </row>
    <row r="376" spans="1:9" ht="18.75" customHeight="1" x14ac:dyDescent="0.25">
      <c r="A376" s="5">
        <v>42380</v>
      </c>
      <c r="B376" s="4">
        <f>VLOOKUP(A376,'Futuros Mini Ibovespa - Dados H'!A:B,2)</f>
        <v>40364</v>
      </c>
      <c r="C376" s="4">
        <f>VLOOKUP(A376,'Futuros Mini Ibovespa - Dados H'!A:C,3)</f>
        <v>40870</v>
      </c>
      <c r="D376" s="4">
        <f>VLOOKUP(A376,'Futuros Mini Ibovespa - Dados H'!A:D,4)</f>
        <v>41390</v>
      </c>
      <c r="E376" s="4">
        <f>VLOOKUP(A376,'Futuros Mini Ibovespa - Dados H'!A:E,5)</f>
        <v>40270</v>
      </c>
      <c r="F376" s="6">
        <f t="shared" si="10"/>
        <v>42212.647094551685</v>
      </c>
      <c r="G376" s="6">
        <f t="shared" si="9"/>
        <v>44920.364347580158</v>
      </c>
      <c r="H376" s="6">
        <v>5.8511979823455249</v>
      </c>
      <c r="I376" s="6">
        <v>5.2158273381294862</v>
      </c>
    </row>
    <row r="377" spans="1:9" ht="18.75" customHeight="1" x14ac:dyDescent="0.25">
      <c r="A377" s="5">
        <v>42381</v>
      </c>
      <c r="B377" s="4">
        <f>VLOOKUP(A377,'Futuros Mini Ibovespa - Dados H'!A:B,2)</f>
        <v>39893</v>
      </c>
      <c r="C377" s="4">
        <f>VLOOKUP(A377,'Futuros Mini Ibovespa - Dados H'!A:C,3)</f>
        <v>40590</v>
      </c>
      <c r="D377" s="4">
        <f>VLOOKUP(A377,'Futuros Mini Ibovespa - Dados H'!A:D,4)</f>
        <v>40730</v>
      </c>
      <c r="E377" s="4">
        <f>VLOOKUP(A377,'Futuros Mini Ibovespa - Dados H'!A:E,5)</f>
        <v>39790</v>
      </c>
      <c r="F377" s="6">
        <f t="shared" si="10"/>
        <v>41903.360815278123</v>
      </c>
      <c r="G377" s="6">
        <f t="shared" si="9"/>
        <v>44782.628338057417</v>
      </c>
      <c r="H377" s="6">
        <v>5.2299368800721311</v>
      </c>
      <c r="I377" s="6">
        <v>4.9732047159699988</v>
      </c>
    </row>
    <row r="378" spans="1:9" ht="18.75" customHeight="1" x14ac:dyDescent="0.25">
      <c r="A378" s="5">
        <v>42382</v>
      </c>
      <c r="B378" s="4">
        <f>VLOOKUP(A378,'Futuros Mini Ibovespa - Dados H'!A:B,2)</f>
        <v>39240</v>
      </c>
      <c r="C378" s="4">
        <f>VLOOKUP(A378,'Futuros Mini Ibovespa - Dados H'!A:C,3)</f>
        <v>40300</v>
      </c>
      <c r="D378" s="4">
        <f>VLOOKUP(A378,'Futuros Mini Ibovespa - Dados H'!A:D,4)</f>
        <v>40460</v>
      </c>
      <c r="E378" s="4">
        <f>VLOOKUP(A378,'Futuros Mini Ibovespa - Dados H'!A:E,5)</f>
        <v>39140</v>
      </c>
      <c r="F378" s="6">
        <f t="shared" si="10"/>
        <v>41548.24603990771</v>
      </c>
      <c r="G378" s="6">
        <f t="shared" si="9"/>
        <v>44630.775506877762</v>
      </c>
      <c r="H378" s="6">
        <v>6.0322412896515942</v>
      </c>
      <c r="I378" s="6">
        <v>4.5588524268028996</v>
      </c>
    </row>
    <row r="379" spans="1:9" ht="18.75" customHeight="1" x14ac:dyDescent="0.25">
      <c r="A379" s="5">
        <v>42383</v>
      </c>
      <c r="B379" s="4">
        <f>VLOOKUP(A379,'Futuros Mini Ibovespa - Dados H'!A:B,2)</f>
        <v>39900</v>
      </c>
      <c r="C379" s="4">
        <f>VLOOKUP(A379,'Futuros Mini Ibovespa - Dados H'!A:C,3)</f>
        <v>39275</v>
      </c>
      <c r="D379" s="4">
        <f>VLOOKUP(A379,'Futuros Mini Ibovespa - Dados H'!A:D,4)</f>
        <v>39930</v>
      </c>
      <c r="E379" s="4">
        <f>VLOOKUP(A379,'Futuros Mini Ibovespa - Dados H'!A:E,5)</f>
        <v>38760</v>
      </c>
      <c r="F379" s="6">
        <f t="shared" si="10"/>
        <v>41328.479901253348</v>
      </c>
      <c r="G379" s="6">
        <f t="shared" si="9"/>
        <v>44501.165219018098</v>
      </c>
      <c r="H379" s="6">
        <v>15.44220870379036</v>
      </c>
      <c r="I379" s="6">
        <v>15.515741868150981</v>
      </c>
    </row>
    <row r="380" spans="1:9" ht="18.75" customHeight="1" x14ac:dyDescent="0.25">
      <c r="A380" s="5">
        <v>42384</v>
      </c>
      <c r="B380" s="4">
        <f>VLOOKUP(A380,'Futuros Mini Ibovespa - Dados H'!A:B,2)</f>
        <v>38855</v>
      </c>
      <c r="C380" s="4">
        <f>VLOOKUP(A380,'Futuros Mini Ibovespa - Dados H'!A:C,3)</f>
        <v>39035</v>
      </c>
      <c r="D380" s="4">
        <f>VLOOKUP(A380,'Futuros Mini Ibovespa - Dados H'!A:D,4)</f>
        <v>39175</v>
      </c>
      <c r="E380" s="4">
        <f>VLOOKUP(A380,'Futuros Mini Ibovespa - Dados H'!A:E,5)</f>
        <v>38270</v>
      </c>
      <c r="F380" s="6">
        <f t="shared" si="10"/>
        <v>40998.682581086236</v>
      </c>
      <c r="G380" s="6">
        <f t="shared" si="9"/>
        <v>44346.475760962807</v>
      </c>
      <c r="H380" s="6">
        <v>14.144877839691389</v>
      </c>
      <c r="I380" s="6">
        <v>13.129231675007359</v>
      </c>
    </row>
    <row r="381" spans="1:9" ht="18.75" customHeight="1" x14ac:dyDescent="0.25">
      <c r="A381" s="5">
        <v>42385</v>
      </c>
      <c r="B381" s="4">
        <f>VLOOKUP(A381,'Futuros Mini Ibovespa - Dados H'!A:B,2)</f>
        <v>38855</v>
      </c>
      <c r="C381" s="4">
        <f>VLOOKUP(A381,'Futuros Mini Ibovespa - Dados H'!A:C,3)</f>
        <v>39035</v>
      </c>
      <c r="D381" s="4">
        <f>VLOOKUP(A381,'Futuros Mini Ibovespa - Dados H'!A:D,4)</f>
        <v>39175</v>
      </c>
      <c r="E381" s="4">
        <f>VLOOKUP(A381,'Futuros Mini Ibovespa - Dados H'!A:E,5)</f>
        <v>38270</v>
      </c>
      <c r="F381" s="6">
        <f t="shared" si="10"/>
        <v>40712.858236941407</v>
      </c>
      <c r="G381" s="6">
        <f t="shared" si="9"/>
        <v>44196.0243702515</v>
      </c>
      <c r="H381" s="6">
        <v>18.41004184100419</v>
      </c>
      <c r="I381" s="6">
        <v>13.129231675007359</v>
      </c>
    </row>
    <row r="382" spans="1:9" ht="18.75" customHeight="1" x14ac:dyDescent="0.25">
      <c r="A382" s="5">
        <v>42386</v>
      </c>
      <c r="B382" s="4">
        <f>VLOOKUP(A382,'Futuros Mini Ibovespa - Dados H'!A:B,2)</f>
        <v>38855</v>
      </c>
      <c r="C382" s="4">
        <f>VLOOKUP(A382,'Futuros Mini Ibovespa - Dados H'!A:C,3)</f>
        <v>39035</v>
      </c>
      <c r="D382" s="4">
        <f>VLOOKUP(A382,'Futuros Mini Ibovespa - Dados H'!A:D,4)</f>
        <v>39175</v>
      </c>
      <c r="E382" s="4">
        <f>VLOOKUP(A382,'Futuros Mini Ibovespa - Dados H'!A:E,5)</f>
        <v>38270</v>
      </c>
      <c r="F382" s="6">
        <f t="shared" si="10"/>
        <v>40465.143805349217</v>
      </c>
      <c r="G382" s="6">
        <f t="shared" si="9"/>
        <v>44049.69493545009</v>
      </c>
      <c r="H382" s="6">
        <v>19.08065915004336</v>
      </c>
      <c r="I382" s="6">
        <v>13.129231675007359</v>
      </c>
    </row>
    <row r="383" spans="1:9" ht="18.75" customHeight="1" x14ac:dyDescent="0.25">
      <c r="A383" s="5">
        <v>42387</v>
      </c>
      <c r="B383" s="4">
        <f>VLOOKUP(A383,'Futuros Mini Ibovespa - Dados H'!A:B,2)</f>
        <v>38484</v>
      </c>
      <c r="C383" s="4">
        <f>VLOOKUP(A383,'Futuros Mini Ibovespa - Dados H'!A:C,3)</f>
        <v>39080</v>
      </c>
      <c r="D383" s="4">
        <f>VLOOKUP(A383,'Futuros Mini Ibovespa - Dados H'!A:D,4)</f>
        <v>39170</v>
      </c>
      <c r="E383" s="4">
        <f>VLOOKUP(A383,'Futuros Mini Ibovespa - Dados H'!A:E,5)</f>
        <v>38350</v>
      </c>
      <c r="F383" s="6">
        <f t="shared" si="10"/>
        <v>40200.991297969318</v>
      </c>
      <c r="G383" s="6">
        <f t="shared" si="9"/>
        <v>43897.21014269803</v>
      </c>
      <c r="H383" s="6">
        <v>17.23237597911228</v>
      </c>
      <c r="I383" s="6">
        <v>15.06247889226613</v>
      </c>
    </row>
    <row r="384" spans="1:9" ht="18.75" customHeight="1" x14ac:dyDescent="0.25">
      <c r="A384" s="5">
        <v>42388</v>
      </c>
      <c r="B384" s="4">
        <f>VLOOKUP(A384,'Futuros Mini Ibovespa - Dados H'!A:B,2)</f>
        <v>38252</v>
      </c>
      <c r="C384" s="4">
        <f>VLOOKUP(A384,'Futuros Mini Ibovespa - Dados H'!A:C,3)</f>
        <v>38935</v>
      </c>
      <c r="D384" s="4">
        <f>VLOOKUP(A384,'Futuros Mini Ibovespa - Dados H'!A:D,4)</f>
        <v>39250</v>
      </c>
      <c r="E384" s="4">
        <f>VLOOKUP(A384,'Futuros Mini Ibovespa - Dados H'!A:E,5)</f>
        <v>38165</v>
      </c>
      <c r="F384" s="6">
        <f t="shared" si="10"/>
        <v>39941.12579157341</v>
      </c>
      <c r="G384" s="6">
        <f t="shared" si="9"/>
        <v>43742.546851117258</v>
      </c>
      <c r="H384" s="6">
        <v>16.248153618906951</v>
      </c>
      <c r="I384" s="6">
        <v>11.144883485309011</v>
      </c>
    </row>
    <row r="385" spans="1:9" ht="18.75" customHeight="1" x14ac:dyDescent="0.25">
      <c r="A385" s="5">
        <v>42389</v>
      </c>
      <c r="B385" s="4">
        <f>VLOOKUP(A385,'Futuros Mini Ibovespa - Dados H'!A:B,2)</f>
        <v>37859</v>
      </c>
      <c r="C385" s="4">
        <f>VLOOKUP(A385,'Futuros Mini Ibovespa - Dados H'!A:C,3)</f>
        <v>37790</v>
      </c>
      <c r="D385" s="4">
        <f>VLOOKUP(A385,'Futuros Mini Ibovespa - Dados H'!A:D,4)</f>
        <v>37925</v>
      </c>
      <c r="E385" s="4">
        <f>VLOOKUP(A385,'Futuros Mini Ibovespa - Dados H'!A:E,5)</f>
        <v>37265</v>
      </c>
      <c r="F385" s="6">
        <f t="shared" si="10"/>
        <v>39663.509019363621</v>
      </c>
      <c r="G385" s="6">
        <f t="shared" si="9"/>
        <v>43581.35378670309</v>
      </c>
      <c r="H385" s="6">
        <v>17.254901960784309</v>
      </c>
      <c r="I385" s="6">
        <v>11.65665842458495</v>
      </c>
    </row>
    <row r="386" spans="1:9" ht="18.75" customHeight="1" x14ac:dyDescent="0.25">
      <c r="A386" s="5">
        <v>42390</v>
      </c>
      <c r="B386" s="4">
        <f>VLOOKUP(A386,'Futuros Mini Ibovespa - Dados H'!A:B,2)</f>
        <v>37995</v>
      </c>
      <c r="C386" s="4">
        <f>VLOOKUP(A386,'Futuros Mini Ibovespa - Dados H'!A:C,3)</f>
        <v>37750</v>
      </c>
      <c r="D386" s="4">
        <f>VLOOKUP(A386,'Futuros Mini Ibovespa - Dados H'!A:D,4)</f>
        <v>38320</v>
      </c>
      <c r="E386" s="4">
        <f>VLOOKUP(A386,'Futuros Mini Ibovespa - Dados H'!A:E,5)</f>
        <v>37560</v>
      </c>
      <c r="F386" s="6">
        <f t="shared" si="10"/>
        <v>39441.041150115139</v>
      </c>
      <c r="G386" s="6">
        <f t="shared" si="9"/>
        <v>43428.302998026295</v>
      </c>
      <c r="H386" s="6">
        <v>22.808022922636098</v>
      </c>
      <c r="I386" s="6">
        <v>16.875132499469998</v>
      </c>
    </row>
    <row r="387" spans="1:9" ht="18.75" customHeight="1" x14ac:dyDescent="0.25">
      <c r="A387" s="5">
        <v>42391</v>
      </c>
      <c r="B387" s="4">
        <f>VLOOKUP(A387,'Futuros Mini Ibovespa - Dados H'!A:B,2)</f>
        <v>38214</v>
      </c>
      <c r="C387" s="4">
        <f>VLOOKUP(A387,'Futuros Mini Ibovespa - Dados H'!A:C,3)</f>
        <v>38405</v>
      </c>
      <c r="D387" s="4">
        <f>VLOOKUP(A387,'Futuros Mini Ibovespa - Dados H'!A:D,4)</f>
        <v>38675</v>
      </c>
      <c r="E387" s="4">
        <f>VLOOKUP(A387,'Futuros Mini Ibovespa - Dados H'!A:E,5)</f>
        <v>38165</v>
      </c>
      <c r="F387" s="6">
        <f t="shared" si="10"/>
        <v>39277.43566343312</v>
      </c>
      <c r="G387" s="6">
        <f t="shared" si="9"/>
        <v>43285.445381642014</v>
      </c>
      <c r="H387" s="6">
        <v>33.213350785340317</v>
      </c>
      <c r="I387" s="6">
        <v>21.101871101871101</v>
      </c>
    </row>
    <row r="388" spans="1:9" ht="18.75" customHeight="1" x14ac:dyDescent="0.25">
      <c r="A388" s="5">
        <v>42392</v>
      </c>
      <c r="B388" s="4">
        <f>VLOOKUP(A388,'Futuros Mini Ibovespa - Dados H'!A:B,2)</f>
        <v>38214</v>
      </c>
      <c r="C388" s="4">
        <f>VLOOKUP(A388,'Futuros Mini Ibovespa - Dados H'!A:C,3)</f>
        <v>38405</v>
      </c>
      <c r="D388" s="4">
        <f>VLOOKUP(A388,'Futuros Mini Ibovespa - Dados H'!A:D,4)</f>
        <v>38675</v>
      </c>
      <c r="E388" s="4">
        <f>VLOOKUP(A388,'Futuros Mini Ibovespa - Dados H'!A:E,5)</f>
        <v>38165</v>
      </c>
      <c r="F388" s="6">
        <f t="shared" si="10"/>
        <v>39135.64424164204</v>
      </c>
      <c r="G388" s="6">
        <f t="shared" si="9"/>
        <v>43146.501672555933</v>
      </c>
      <c r="H388" s="6">
        <v>14.81636060100168</v>
      </c>
      <c r="I388" s="6">
        <v>21.101871101871101</v>
      </c>
    </row>
    <row r="389" spans="1:9" ht="18.75" customHeight="1" x14ac:dyDescent="0.25">
      <c r="A389" s="5">
        <v>42393</v>
      </c>
      <c r="B389" s="4">
        <f>VLOOKUP(A389,'Futuros Mini Ibovespa - Dados H'!A:B,2)</f>
        <v>38214</v>
      </c>
      <c r="C389" s="4">
        <f>VLOOKUP(A389,'Futuros Mini Ibovespa - Dados H'!A:C,3)</f>
        <v>38405</v>
      </c>
      <c r="D389" s="4">
        <f>VLOOKUP(A389,'Futuros Mini Ibovespa - Dados H'!A:D,4)</f>
        <v>38675</v>
      </c>
      <c r="E389" s="4">
        <f>VLOOKUP(A389,'Futuros Mini Ibovespa - Dados H'!A:E,5)</f>
        <v>38165</v>
      </c>
      <c r="F389" s="6">
        <f t="shared" si="10"/>
        <v>39012.758342756431</v>
      </c>
      <c r="G389" s="6">
        <f t="shared" si="9"/>
        <v>43011.364640431115</v>
      </c>
      <c r="H389" s="6">
        <v>26.27683197631384</v>
      </c>
      <c r="I389" s="6">
        <v>21.101871101871101</v>
      </c>
    </row>
    <row r="390" spans="1:9" ht="18.75" customHeight="1" x14ac:dyDescent="0.25">
      <c r="A390" s="5">
        <v>42394</v>
      </c>
      <c r="B390" s="4">
        <f>VLOOKUP(A390,'Futuros Mini Ibovespa - Dados H'!A:B,2)</f>
        <v>38214</v>
      </c>
      <c r="C390" s="4">
        <f>VLOOKUP(A390,'Futuros Mini Ibovespa - Dados H'!A:C,3)</f>
        <v>38405</v>
      </c>
      <c r="D390" s="4">
        <f>VLOOKUP(A390,'Futuros Mini Ibovespa - Dados H'!A:D,4)</f>
        <v>38675</v>
      </c>
      <c r="E390" s="4">
        <f>VLOOKUP(A390,'Futuros Mini Ibovespa - Dados H'!A:E,5)</f>
        <v>38165</v>
      </c>
      <c r="F390" s="6">
        <f t="shared" si="10"/>
        <v>38906.25723038891</v>
      </c>
      <c r="G390" s="6">
        <f t="shared" si="9"/>
        <v>42879.929992748068</v>
      </c>
      <c r="H390" s="6">
        <v>26.27683197631384</v>
      </c>
      <c r="I390" s="6">
        <v>24.282296650717701</v>
      </c>
    </row>
    <row r="391" spans="1:9" ht="18.75" customHeight="1" x14ac:dyDescent="0.25">
      <c r="A391" s="5">
        <v>42395</v>
      </c>
      <c r="B391" s="4">
        <f>VLOOKUP(A391,'Futuros Mini Ibovespa - Dados H'!A:B,2)</f>
        <v>37694</v>
      </c>
      <c r="C391" s="4">
        <f>VLOOKUP(A391,'Futuros Mini Ibovespa - Dados H'!A:C,3)</f>
        <v>37650</v>
      </c>
      <c r="D391" s="4">
        <f>VLOOKUP(A391,'Futuros Mini Ibovespa - Dados H'!A:D,4)</f>
        <v>37825</v>
      </c>
      <c r="E391" s="4">
        <f>VLOOKUP(A391,'Futuros Mini Ibovespa - Dados H'!A:E,5)</f>
        <v>37275</v>
      </c>
      <c r="F391" s="6">
        <f t="shared" si="10"/>
        <v>38744.622933003724</v>
      </c>
      <c r="G391" s="6">
        <f t="shared" si="9"/>
        <v>42737.849718974147</v>
      </c>
      <c r="H391" s="6">
        <v>18.97381079636558</v>
      </c>
      <c r="I391" s="6">
        <v>24.000945850082761</v>
      </c>
    </row>
    <row r="392" spans="1:9" ht="18.75" customHeight="1" x14ac:dyDescent="0.25">
      <c r="A392" s="5">
        <v>42396</v>
      </c>
      <c r="B392" s="4">
        <f>VLOOKUP(A392,'Futuros Mini Ibovespa - Dados H'!A:B,2)</f>
        <v>38632</v>
      </c>
      <c r="C392" s="4">
        <f>VLOOKUP(A392,'Futuros Mini Ibovespa - Dados H'!A:C,3)</f>
        <v>37490</v>
      </c>
      <c r="D392" s="4">
        <f>VLOOKUP(A392,'Futuros Mini Ibovespa - Dados H'!A:D,4)</f>
        <v>38995</v>
      </c>
      <c r="E392" s="4">
        <f>VLOOKUP(A392,'Futuros Mini Ibovespa - Dados H'!A:E,5)</f>
        <v>37420</v>
      </c>
      <c r="F392" s="6">
        <f t="shared" si="10"/>
        <v>38729.606541936562</v>
      </c>
      <c r="G392" s="6">
        <f t="shared" si="9"/>
        <v>42625.360685577594</v>
      </c>
      <c r="H392" s="6">
        <v>53.035274815422483</v>
      </c>
      <c r="I392" s="6">
        <v>43.265396544085071</v>
      </c>
    </row>
    <row r="393" spans="1:9" ht="18.75" customHeight="1" x14ac:dyDescent="0.25">
      <c r="A393" s="5">
        <v>42397</v>
      </c>
      <c r="B393" s="4">
        <f>VLOOKUP(A393,'Futuros Mini Ibovespa - Dados H'!A:B,2)</f>
        <v>38784</v>
      </c>
      <c r="C393" s="4">
        <f>VLOOKUP(A393,'Futuros Mini Ibovespa - Dados H'!A:C,3)</f>
        <v>38700</v>
      </c>
      <c r="D393" s="4">
        <f>VLOOKUP(A393,'Futuros Mini Ibovespa - Dados H'!A:D,4)</f>
        <v>39345</v>
      </c>
      <c r="E393" s="4">
        <f>VLOOKUP(A393,'Futuros Mini Ibovespa - Dados H'!A:E,5)</f>
        <v>38085</v>
      </c>
      <c r="F393" s="6">
        <f t="shared" si="10"/>
        <v>38736.85900301169</v>
      </c>
      <c r="G393" s="6">
        <f t="shared" si="9"/>
        <v>42520.117927068619</v>
      </c>
      <c r="H393" s="6">
        <v>61.280746395250212</v>
      </c>
      <c r="I393" s="6">
        <v>36.07089365951073</v>
      </c>
    </row>
    <row r="394" spans="1:9" ht="18.75" customHeight="1" x14ac:dyDescent="0.25">
      <c r="A394" s="5">
        <v>42398</v>
      </c>
      <c r="B394" s="4">
        <f>VLOOKUP(A394,'Futuros Mini Ibovespa - Dados H'!A:B,2)</f>
        <v>40536</v>
      </c>
      <c r="C394" s="4">
        <f>VLOOKUP(A394,'Futuros Mini Ibovespa - Dados H'!A:C,3)</f>
        <v>39000</v>
      </c>
      <c r="D394" s="4">
        <f>VLOOKUP(A394,'Futuros Mini Ibovespa - Dados H'!A:D,4)</f>
        <v>40600</v>
      </c>
      <c r="E394" s="4">
        <f>VLOOKUP(A394,'Futuros Mini Ibovespa - Dados H'!A:E,5)</f>
        <v>38920</v>
      </c>
      <c r="F394" s="6">
        <f t="shared" si="10"/>
        <v>38976.744469276797</v>
      </c>
      <c r="G394" s="6">
        <f t="shared" si="9"/>
        <v>42465.758531806467</v>
      </c>
      <c r="H394" s="6">
        <v>86.010223298358895</v>
      </c>
      <c r="I394" s="6">
        <v>67.833651601952042</v>
      </c>
    </row>
    <row r="395" spans="1:9" ht="18.75" customHeight="1" x14ac:dyDescent="0.25">
      <c r="A395" s="5">
        <v>42399</v>
      </c>
      <c r="B395" s="4">
        <f>VLOOKUP(A395,'Futuros Mini Ibovespa - Dados H'!A:B,2)</f>
        <v>40536</v>
      </c>
      <c r="C395" s="4">
        <f>VLOOKUP(A395,'Futuros Mini Ibovespa - Dados H'!A:C,3)</f>
        <v>39000</v>
      </c>
      <c r="D395" s="4">
        <f>VLOOKUP(A395,'Futuros Mini Ibovespa - Dados H'!A:D,4)</f>
        <v>40600</v>
      </c>
      <c r="E395" s="4">
        <f>VLOOKUP(A395,'Futuros Mini Ibovespa - Dados H'!A:E,5)</f>
        <v>38920</v>
      </c>
      <c r="F395" s="6">
        <f t="shared" si="10"/>
        <v>39184.645206706555</v>
      </c>
      <c r="G395" s="6">
        <f t="shared" ref="G395:G458" si="11">((B395-G394)*(2/(72+1)))+G394</f>
        <v>42412.888435044646</v>
      </c>
      <c r="H395" s="6">
        <v>85.478916503769895</v>
      </c>
      <c r="I395" s="6">
        <v>67.833651601952042</v>
      </c>
    </row>
    <row r="396" spans="1:9" ht="18.75" customHeight="1" x14ac:dyDescent="0.25">
      <c r="A396" s="5">
        <v>42400</v>
      </c>
      <c r="B396" s="4">
        <f>VLOOKUP(A396,'Futuros Mini Ibovespa - Dados H'!A:B,2)</f>
        <v>40536</v>
      </c>
      <c r="C396" s="4">
        <f>VLOOKUP(A396,'Futuros Mini Ibovespa - Dados H'!A:C,3)</f>
        <v>39000</v>
      </c>
      <c r="D396" s="4">
        <f>VLOOKUP(A396,'Futuros Mini Ibovespa - Dados H'!A:D,4)</f>
        <v>40600</v>
      </c>
      <c r="E396" s="4">
        <f>VLOOKUP(A396,'Futuros Mini Ibovespa - Dados H'!A:E,5)</f>
        <v>38920</v>
      </c>
      <c r="F396" s="6">
        <f t="shared" si="10"/>
        <v>39364.825845812346</v>
      </c>
      <c r="G396" s="6">
        <f t="shared" si="11"/>
        <v>42361.466834084516</v>
      </c>
      <c r="H396" s="6">
        <v>84.53301606186794</v>
      </c>
      <c r="I396" s="6">
        <v>67.833651601952042</v>
      </c>
    </row>
    <row r="397" spans="1:9" ht="18.75" customHeight="1" x14ac:dyDescent="0.25">
      <c r="A397" s="5">
        <v>42401</v>
      </c>
      <c r="B397" s="4">
        <f>VLOOKUP(A397,'Futuros Mini Ibovespa - Dados H'!A:B,2)</f>
        <v>40707</v>
      </c>
      <c r="C397" s="4">
        <f>VLOOKUP(A397,'Futuros Mini Ibovespa - Dados H'!A:C,3)</f>
        <v>40250</v>
      </c>
      <c r="D397" s="4">
        <f>VLOOKUP(A397,'Futuros Mini Ibovespa - Dados H'!A:D,4)</f>
        <v>40770</v>
      </c>
      <c r="E397" s="4">
        <f>VLOOKUP(A397,'Futuros Mini Ibovespa - Dados H'!A:E,5)</f>
        <v>39855</v>
      </c>
      <c r="F397" s="6">
        <f t="shared" si="10"/>
        <v>39543.782399704032</v>
      </c>
      <c r="G397" s="6">
        <f t="shared" si="11"/>
        <v>42316.13897561645</v>
      </c>
      <c r="H397" s="6">
        <v>85.281630342485144</v>
      </c>
      <c r="I397" s="6">
        <v>74.628849988920891</v>
      </c>
    </row>
    <row r="398" spans="1:9" ht="18.75" customHeight="1" x14ac:dyDescent="0.25">
      <c r="A398" s="5">
        <v>42402</v>
      </c>
      <c r="B398" s="4">
        <f>VLOOKUP(A398,'Futuros Mini Ibovespa - Dados H'!A:B,2)</f>
        <v>38666</v>
      </c>
      <c r="C398" s="4">
        <f>VLOOKUP(A398,'Futuros Mini Ibovespa - Dados H'!A:C,3)</f>
        <v>40250</v>
      </c>
      <c r="D398" s="4">
        <f>VLOOKUP(A398,'Futuros Mini Ibovespa - Dados H'!A:D,4)</f>
        <v>40280</v>
      </c>
      <c r="E398" s="4">
        <f>VLOOKUP(A398,'Futuros Mini Ibovespa - Dados H'!A:E,5)</f>
        <v>38720</v>
      </c>
      <c r="F398" s="6">
        <f t="shared" si="10"/>
        <v>39426.744746410164</v>
      </c>
      <c r="G398" s="6">
        <f t="shared" si="11"/>
        <v>42216.135168065317</v>
      </c>
      <c r="H398" s="6">
        <v>54.054538930749906</v>
      </c>
      <c r="I398" s="6">
        <v>53.274280291047141</v>
      </c>
    </row>
    <row r="399" spans="1:9" ht="18.75" customHeight="1" x14ac:dyDescent="0.25">
      <c r="A399" s="5">
        <v>42403</v>
      </c>
      <c r="B399" s="4">
        <f>VLOOKUP(A399,'Futuros Mini Ibovespa - Dados H'!A:B,2)</f>
        <v>39729</v>
      </c>
      <c r="C399" s="4">
        <f>VLOOKUP(A399,'Futuros Mini Ibovespa - Dados H'!A:C,3)</f>
        <v>38720</v>
      </c>
      <c r="D399" s="4">
        <f>VLOOKUP(A399,'Futuros Mini Ibovespa - Dados H'!A:D,4)</f>
        <v>39890</v>
      </c>
      <c r="E399" s="4">
        <f>VLOOKUP(A399,'Futuros Mini Ibovespa - Dados H'!A:E,5)</f>
        <v>38580</v>
      </c>
      <c r="F399" s="6">
        <f t="shared" si="10"/>
        <v>39467.045446888806</v>
      </c>
      <c r="G399" s="6">
        <f t="shared" si="11"/>
        <v>42147.994478529283</v>
      </c>
      <c r="H399" s="6">
        <v>61.413289136658129</v>
      </c>
      <c r="I399" s="6">
        <v>63.372425629290618</v>
      </c>
    </row>
    <row r="400" spans="1:9" ht="18.75" customHeight="1" x14ac:dyDescent="0.25">
      <c r="A400" s="5">
        <v>42404</v>
      </c>
      <c r="B400" s="4">
        <f>VLOOKUP(A400,'Futuros Mini Ibovespa - Dados H'!A:B,2)</f>
        <v>40999</v>
      </c>
      <c r="C400" s="4">
        <f>VLOOKUP(A400,'Futuros Mini Ibovespa - Dados H'!A:C,3)</f>
        <v>39900</v>
      </c>
      <c r="D400" s="4">
        <f>VLOOKUP(A400,'Futuros Mini Ibovespa - Dados H'!A:D,4)</f>
        <v>41585</v>
      </c>
      <c r="E400" s="4">
        <f>VLOOKUP(A400,'Futuros Mini Ibovespa - Dados H'!A:E,5)</f>
        <v>39845</v>
      </c>
      <c r="F400" s="6">
        <f t="shared" si="10"/>
        <v>39671.3060539703</v>
      </c>
      <c r="G400" s="6">
        <f t="shared" si="11"/>
        <v>42116.515177747657</v>
      </c>
      <c r="H400" s="6">
        <v>72.370380397996485</v>
      </c>
      <c r="I400" s="6">
        <v>68.48387890721142</v>
      </c>
    </row>
    <row r="401" spans="1:9" ht="18.75" customHeight="1" x14ac:dyDescent="0.25">
      <c r="A401" s="5">
        <v>42405</v>
      </c>
      <c r="B401" s="4">
        <f>VLOOKUP(A401,'Futuros Mini Ibovespa - Dados H'!A:B,2)</f>
        <v>40663</v>
      </c>
      <c r="C401" s="4">
        <f>VLOOKUP(A401,'Futuros Mini Ibovespa - Dados H'!A:C,3)</f>
        <v>41235</v>
      </c>
      <c r="D401" s="4">
        <f>VLOOKUP(A401,'Futuros Mini Ibovespa - Dados H'!A:D,4)</f>
        <v>41385</v>
      </c>
      <c r="E401" s="4">
        <f>VLOOKUP(A401,'Futuros Mini Ibovespa - Dados H'!A:E,5)</f>
        <v>40615</v>
      </c>
      <c r="F401" s="6">
        <f t="shared" si="10"/>
        <v>39803.531913440929</v>
      </c>
      <c r="G401" s="6">
        <f t="shared" si="11"/>
        <v>42076.692844110737</v>
      </c>
      <c r="H401" s="6">
        <v>64.966838614591012</v>
      </c>
      <c r="I401" s="6">
        <v>64.855028509037965</v>
      </c>
    </row>
    <row r="402" spans="1:9" ht="18.75" customHeight="1" x14ac:dyDescent="0.25">
      <c r="A402" s="5">
        <v>42406</v>
      </c>
      <c r="B402" s="4">
        <f>VLOOKUP(A402,'Futuros Mini Ibovespa - Dados H'!A:B,2)</f>
        <v>40663</v>
      </c>
      <c r="C402" s="4">
        <f>VLOOKUP(A402,'Futuros Mini Ibovespa - Dados H'!A:C,3)</f>
        <v>41235</v>
      </c>
      <c r="D402" s="4">
        <f>VLOOKUP(A402,'Futuros Mini Ibovespa - Dados H'!A:D,4)</f>
        <v>41385</v>
      </c>
      <c r="E402" s="4">
        <f>VLOOKUP(A402,'Futuros Mini Ibovespa - Dados H'!A:E,5)</f>
        <v>40615</v>
      </c>
      <c r="F402" s="6">
        <f t="shared" si="10"/>
        <v>39918.127658315469</v>
      </c>
      <c r="G402" s="6">
        <f t="shared" si="11"/>
        <v>42037.961533313181</v>
      </c>
      <c r="H402" s="6">
        <v>64.164028343132827</v>
      </c>
      <c r="I402" s="6">
        <v>64.855028509037965</v>
      </c>
    </row>
    <row r="403" spans="1:9" ht="18.75" customHeight="1" x14ac:dyDescent="0.25">
      <c r="A403" s="5">
        <v>42407</v>
      </c>
      <c r="B403" s="4">
        <f>VLOOKUP(A403,'Futuros Mini Ibovespa - Dados H'!A:B,2)</f>
        <v>40663</v>
      </c>
      <c r="C403" s="4">
        <f>VLOOKUP(A403,'Futuros Mini Ibovespa - Dados H'!A:C,3)</f>
        <v>41235</v>
      </c>
      <c r="D403" s="4">
        <f>VLOOKUP(A403,'Futuros Mini Ibovespa - Dados H'!A:D,4)</f>
        <v>41385</v>
      </c>
      <c r="E403" s="4">
        <f>VLOOKUP(A403,'Futuros Mini Ibovespa - Dados H'!A:E,5)</f>
        <v>40615</v>
      </c>
      <c r="F403" s="6">
        <f t="shared" ref="F403:F466" si="12">((B403-F402)*(2/(14+1)))+F402</f>
        <v>40017.443970540073</v>
      </c>
      <c r="G403" s="6">
        <f t="shared" si="11"/>
        <v>42000.291354318302</v>
      </c>
      <c r="H403" s="6">
        <v>51.300962917434951</v>
      </c>
      <c r="I403" s="6">
        <v>64.855028509037965</v>
      </c>
    </row>
    <row r="404" spans="1:9" ht="18.75" customHeight="1" x14ac:dyDescent="0.25">
      <c r="A404" s="5">
        <v>42408</v>
      </c>
      <c r="B404" s="4">
        <f>VLOOKUP(A404,'Futuros Mini Ibovespa - Dados H'!A:B,2)</f>
        <v>40663</v>
      </c>
      <c r="C404" s="4">
        <f>VLOOKUP(A404,'Futuros Mini Ibovespa - Dados H'!A:C,3)</f>
        <v>41235</v>
      </c>
      <c r="D404" s="4">
        <f>VLOOKUP(A404,'Futuros Mini Ibovespa - Dados H'!A:D,4)</f>
        <v>41385</v>
      </c>
      <c r="E404" s="4">
        <f>VLOOKUP(A404,'Futuros Mini Ibovespa - Dados H'!A:E,5)</f>
        <v>40615</v>
      </c>
      <c r="F404" s="6">
        <f t="shared" si="12"/>
        <v>40103.518107801399</v>
      </c>
      <c r="G404" s="6">
        <f t="shared" si="11"/>
        <v>41963.653235021913</v>
      </c>
      <c r="H404" s="6">
        <v>51.300962917434951</v>
      </c>
      <c r="I404" s="6">
        <v>64.855028509037965</v>
      </c>
    </row>
    <row r="405" spans="1:9" ht="18.75" customHeight="1" x14ac:dyDescent="0.25">
      <c r="A405" s="5">
        <v>42409</v>
      </c>
      <c r="B405" s="4">
        <f>VLOOKUP(A405,'Futuros Mini Ibovespa - Dados H'!A:B,2)</f>
        <v>40663</v>
      </c>
      <c r="C405" s="4">
        <f>VLOOKUP(A405,'Futuros Mini Ibovespa - Dados H'!A:C,3)</f>
        <v>41235</v>
      </c>
      <c r="D405" s="4">
        <f>VLOOKUP(A405,'Futuros Mini Ibovespa - Dados H'!A:D,4)</f>
        <v>41385</v>
      </c>
      <c r="E405" s="4">
        <f>VLOOKUP(A405,'Futuros Mini Ibovespa - Dados H'!A:E,5)</f>
        <v>40615</v>
      </c>
      <c r="F405" s="6">
        <f t="shared" si="12"/>
        <v>40178.115693427877</v>
      </c>
      <c r="G405" s="6">
        <f t="shared" si="11"/>
        <v>41928.018899815834</v>
      </c>
      <c r="H405" s="6">
        <v>51.300962917434951</v>
      </c>
      <c r="I405" s="6">
        <v>69.221804998057749</v>
      </c>
    </row>
    <row r="406" spans="1:9" ht="18.75" customHeight="1" x14ac:dyDescent="0.25">
      <c r="A406" s="5">
        <v>42410</v>
      </c>
      <c r="B406" s="4">
        <f>VLOOKUP(A406,'Futuros Mini Ibovespa - Dados H'!A:B,2)</f>
        <v>40420</v>
      </c>
      <c r="C406" s="4">
        <f>VLOOKUP(A406,'Futuros Mini Ibovespa - Dados H'!A:C,3)</f>
        <v>40060</v>
      </c>
      <c r="D406" s="4">
        <f>VLOOKUP(A406,'Futuros Mini Ibovespa - Dados H'!A:D,4)</f>
        <v>40535</v>
      </c>
      <c r="E406" s="4">
        <f>VLOOKUP(A406,'Futuros Mini Ibovespa - Dados H'!A:E,5)</f>
        <v>40000</v>
      </c>
      <c r="F406" s="6">
        <f t="shared" si="12"/>
        <v>40210.366934304162</v>
      </c>
      <c r="G406" s="6">
        <f t="shared" si="11"/>
        <v>41886.703313519509</v>
      </c>
      <c r="H406" s="6">
        <v>47.102766000403797</v>
      </c>
      <c r="I406" s="6">
        <v>62.720546385885029</v>
      </c>
    </row>
    <row r="407" spans="1:9" ht="18.75" customHeight="1" x14ac:dyDescent="0.25">
      <c r="A407" s="5">
        <v>42411</v>
      </c>
      <c r="B407" s="4">
        <f>VLOOKUP(A407,'Futuros Mini Ibovespa - Dados H'!A:B,2)</f>
        <v>39378</v>
      </c>
      <c r="C407" s="4">
        <f>VLOOKUP(A407,'Futuros Mini Ibovespa - Dados H'!A:C,3)</f>
        <v>39560</v>
      </c>
      <c r="D407" s="4">
        <f>VLOOKUP(A407,'Futuros Mini Ibovespa - Dados H'!A:D,4)</f>
        <v>39895</v>
      </c>
      <c r="E407" s="4">
        <f>VLOOKUP(A407,'Futuros Mini Ibovespa - Dados H'!A:E,5)</f>
        <v>38965</v>
      </c>
      <c r="F407" s="6">
        <f t="shared" si="12"/>
        <v>40099.384676396941</v>
      </c>
      <c r="G407" s="6">
        <f t="shared" si="11"/>
        <v>41817.971715888838</v>
      </c>
      <c r="H407" s="6">
        <v>59.003540718259998</v>
      </c>
      <c r="I407" s="6">
        <v>53.750947208891127</v>
      </c>
    </row>
    <row r="408" spans="1:9" ht="18.75" customHeight="1" x14ac:dyDescent="0.25">
      <c r="A408" s="5">
        <v>42412</v>
      </c>
      <c r="B408" s="4">
        <f>VLOOKUP(A408,'Futuros Mini Ibovespa - Dados H'!A:B,2)</f>
        <v>39907</v>
      </c>
      <c r="C408" s="4">
        <f>VLOOKUP(A408,'Futuros Mini Ibovespa - Dados H'!A:C,3)</f>
        <v>39675</v>
      </c>
      <c r="D408" s="4">
        <f>VLOOKUP(A408,'Futuros Mini Ibovespa - Dados H'!A:D,4)</f>
        <v>39960</v>
      </c>
      <c r="E408" s="4">
        <f>VLOOKUP(A408,'Futuros Mini Ibovespa - Dados H'!A:E,5)</f>
        <v>39440</v>
      </c>
      <c r="F408" s="6">
        <f t="shared" si="12"/>
        <v>40073.733386210683</v>
      </c>
      <c r="G408" s="6">
        <f t="shared" si="11"/>
        <v>41765.616326412433</v>
      </c>
      <c r="H408" s="6">
        <v>52.602339181286553</v>
      </c>
      <c r="I408" s="6">
        <v>45.302464525765487</v>
      </c>
    </row>
    <row r="409" spans="1:9" ht="18.75" customHeight="1" x14ac:dyDescent="0.25">
      <c r="A409" s="5">
        <v>42413</v>
      </c>
      <c r="B409" s="4">
        <f>VLOOKUP(A409,'Futuros Mini Ibovespa - Dados H'!A:B,2)</f>
        <v>39907</v>
      </c>
      <c r="C409" s="4">
        <f>VLOOKUP(A409,'Futuros Mini Ibovespa - Dados H'!A:C,3)</f>
        <v>39675</v>
      </c>
      <c r="D409" s="4">
        <f>VLOOKUP(A409,'Futuros Mini Ibovespa - Dados H'!A:D,4)</f>
        <v>39960</v>
      </c>
      <c r="E409" s="4">
        <f>VLOOKUP(A409,'Futuros Mini Ibovespa - Dados H'!A:E,5)</f>
        <v>39440</v>
      </c>
      <c r="F409" s="6">
        <f t="shared" si="12"/>
        <v>40051.502268049255</v>
      </c>
      <c r="G409" s="6">
        <f t="shared" si="11"/>
        <v>41714.695331168259</v>
      </c>
      <c r="H409" s="6">
        <v>24.604651162790699</v>
      </c>
      <c r="I409" s="6">
        <v>45.302464525765487</v>
      </c>
    </row>
    <row r="410" spans="1:9" ht="18.75" customHeight="1" x14ac:dyDescent="0.25">
      <c r="A410" s="5">
        <v>42414</v>
      </c>
      <c r="B410" s="4">
        <f>VLOOKUP(A410,'Futuros Mini Ibovespa - Dados H'!A:B,2)</f>
        <v>39907</v>
      </c>
      <c r="C410" s="4">
        <f>VLOOKUP(A410,'Futuros Mini Ibovespa - Dados H'!A:C,3)</f>
        <v>39675</v>
      </c>
      <c r="D410" s="4">
        <f>VLOOKUP(A410,'Futuros Mini Ibovespa - Dados H'!A:D,4)</f>
        <v>39960</v>
      </c>
      <c r="E410" s="4">
        <f>VLOOKUP(A410,'Futuros Mini Ibovespa - Dados H'!A:E,5)</f>
        <v>39440</v>
      </c>
      <c r="F410" s="6">
        <f t="shared" si="12"/>
        <v>40032.235298976018</v>
      </c>
      <c r="G410" s="6">
        <f t="shared" si="11"/>
        <v>41665.169431684197</v>
      </c>
      <c r="H410" s="6">
        <v>29.16207276736495</v>
      </c>
      <c r="I410" s="6">
        <v>45.302464525765487</v>
      </c>
    </row>
    <row r="411" spans="1:9" ht="18.75" customHeight="1" x14ac:dyDescent="0.25">
      <c r="A411" s="5">
        <v>42415</v>
      </c>
      <c r="B411" s="4">
        <f>VLOOKUP(A411,'Futuros Mini Ibovespa - Dados H'!A:B,2)</f>
        <v>40198</v>
      </c>
      <c r="C411" s="4">
        <f>VLOOKUP(A411,'Futuros Mini Ibovespa - Dados H'!A:C,3)</f>
        <v>40600</v>
      </c>
      <c r="D411" s="4">
        <f>VLOOKUP(A411,'Futuros Mini Ibovespa - Dados H'!A:D,4)</f>
        <v>40765</v>
      </c>
      <c r="E411" s="4">
        <f>VLOOKUP(A411,'Futuros Mini Ibovespa - Dados H'!A:E,5)</f>
        <v>40200</v>
      </c>
      <c r="F411" s="6">
        <f t="shared" si="12"/>
        <v>40054.337259112552</v>
      </c>
      <c r="G411" s="6">
        <f t="shared" si="11"/>
        <v>41624.973008898327</v>
      </c>
      <c r="H411" s="6">
        <v>38.954869358669832</v>
      </c>
      <c r="I411" s="6">
        <v>46.265590608950838</v>
      </c>
    </row>
    <row r="412" spans="1:9" ht="18.75" customHeight="1" x14ac:dyDescent="0.25">
      <c r="A412" s="5">
        <v>42416</v>
      </c>
      <c r="B412" s="4">
        <f>VLOOKUP(A412,'Futuros Mini Ibovespa - Dados H'!A:B,2)</f>
        <v>41001</v>
      </c>
      <c r="C412" s="4">
        <f>VLOOKUP(A412,'Futuros Mini Ibovespa - Dados H'!A:C,3)</f>
        <v>40350</v>
      </c>
      <c r="D412" s="4">
        <f>VLOOKUP(A412,'Futuros Mini Ibovespa - Dados H'!A:D,4)</f>
        <v>41290</v>
      </c>
      <c r="E412" s="4">
        <f>VLOOKUP(A412,'Futuros Mini Ibovespa - Dados H'!A:E,5)</f>
        <v>39995</v>
      </c>
      <c r="F412" s="6">
        <f t="shared" si="12"/>
        <v>40180.558957897541</v>
      </c>
      <c r="G412" s="6">
        <f t="shared" si="11"/>
        <v>41607.877857969608</v>
      </c>
      <c r="H412" s="6">
        <v>55.811554332874827</v>
      </c>
      <c r="I412" s="6">
        <v>70.934194011117086</v>
      </c>
    </row>
    <row r="413" spans="1:9" ht="18.75" customHeight="1" x14ac:dyDescent="0.25">
      <c r="A413" s="5">
        <v>42417</v>
      </c>
      <c r="B413" s="4">
        <f>VLOOKUP(A413,'Futuros Mini Ibovespa - Dados H'!A:B,2)</f>
        <v>42015</v>
      </c>
      <c r="C413" s="4">
        <f>VLOOKUP(A413,'Futuros Mini Ibovespa - Dados H'!A:C,3)</f>
        <v>41150</v>
      </c>
      <c r="D413" s="4">
        <f>VLOOKUP(A413,'Futuros Mini Ibovespa - Dados H'!A:D,4)</f>
        <v>42385</v>
      </c>
      <c r="E413" s="4">
        <f>VLOOKUP(A413,'Futuros Mini Ibovespa - Dados H'!A:E,5)</f>
        <v>41105</v>
      </c>
      <c r="F413" s="6">
        <f t="shared" si="12"/>
        <v>40425.151096844536</v>
      </c>
      <c r="G413" s="6">
        <f t="shared" si="11"/>
        <v>41619.031889258113</v>
      </c>
      <c r="H413" s="6">
        <v>67.236104028556866</v>
      </c>
      <c r="I413" s="6">
        <v>70.676555716353107</v>
      </c>
    </row>
    <row r="414" spans="1:9" ht="18.75" customHeight="1" x14ac:dyDescent="0.25">
      <c r="A414" s="5">
        <v>42418</v>
      </c>
      <c r="B414" s="4">
        <f>VLOOKUP(A414,'Futuros Mini Ibovespa - Dados H'!A:B,2)</f>
        <v>42142</v>
      </c>
      <c r="C414" s="4">
        <f>VLOOKUP(A414,'Futuros Mini Ibovespa - Dados H'!A:C,3)</f>
        <v>41900</v>
      </c>
      <c r="D414" s="4">
        <f>VLOOKUP(A414,'Futuros Mini Ibovespa - Dados H'!A:D,4)</f>
        <v>42340</v>
      </c>
      <c r="E414" s="4">
        <f>VLOOKUP(A414,'Futuros Mini Ibovespa - Dados H'!A:E,5)</f>
        <v>41780</v>
      </c>
      <c r="F414" s="6">
        <f t="shared" si="12"/>
        <v>40654.064283931933</v>
      </c>
      <c r="G414" s="6">
        <f t="shared" si="11"/>
        <v>41633.359782703097</v>
      </c>
      <c r="H414" s="6">
        <v>68.263768831810324</v>
      </c>
      <c r="I414" s="6">
        <v>63.033067274800452</v>
      </c>
    </row>
    <row r="415" spans="1:9" ht="18.75" customHeight="1" x14ac:dyDescent="0.25">
      <c r="A415" s="5">
        <v>42419</v>
      </c>
      <c r="B415" s="4">
        <f>VLOOKUP(A415,'Futuros Mini Ibovespa - Dados H'!A:B,2)</f>
        <v>42163</v>
      </c>
      <c r="C415" s="4">
        <f>VLOOKUP(A415,'Futuros Mini Ibovespa - Dados H'!A:C,3)</f>
        <v>41950</v>
      </c>
      <c r="D415" s="4">
        <f>VLOOKUP(A415,'Futuros Mini Ibovespa - Dados H'!A:D,4)</f>
        <v>42530</v>
      </c>
      <c r="E415" s="4">
        <f>VLOOKUP(A415,'Futuros Mini Ibovespa - Dados H'!A:E,5)</f>
        <v>41590</v>
      </c>
      <c r="F415" s="6">
        <f t="shared" si="12"/>
        <v>40855.255712741011</v>
      </c>
      <c r="G415" s="6">
        <f t="shared" si="11"/>
        <v>41647.870473587944</v>
      </c>
      <c r="H415" s="6">
        <v>72.772406584792265</v>
      </c>
      <c r="I415" s="6">
        <v>68.427518427518422</v>
      </c>
    </row>
    <row r="416" spans="1:9" ht="18.75" customHeight="1" x14ac:dyDescent="0.25">
      <c r="A416" s="5">
        <v>42420</v>
      </c>
      <c r="B416" s="4">
        <f>VLOOKUP(A416,'Futuros Mini Ibovespa - Dados H'!A:B,2)</f>
        <v>42163</v>
      </c>
      <c r="C416" s="4">
        <f>VLOOKUP(A416,'Futuros Mini Ibovespa - Dados H'!A:C,3)</f>
        <v>41950</v>
      </c>
      <c r="D416" s="4">
        <f>VLOOKUP(A416,'Futuros Mini Ibovespa - Dados H'!A:D,4)</f>
        <v>42530</v>
      </c>
      <c r="E416" s="4">
        <f>VLOOKUP(A416,'Futuros Mini Ibovespa - Dados H'!A:E,5)</f>
        <v>41590</v>
      </c>
      <c r="F416" s="6">
        <f t="shared" si="12"/>
        <v>41029.621617708879</v>
      </c>
      <c r="G416" s="6">
        <f t="shared" si="11"/>
        <v>41661.983611297866</v>
      </c>
      <c r="H416" s="6">
        <v>100</v>
      </c>
      <c r="I416" s="6">
        <v>68.427518427518422</v>
      </c>
    </row>
    <row r="417" spans="1:9" ht="18.75" customHeight="1" x14ac:dyDescent="0.25">
      <c r="A417" s="5">
        <v>42421</v>
      </c>
      <c r="B417" s="4">
        <f>VLOOKUP(A417,'Futuros Mini Ibovespa - Dados H'!A:B,2)</f>
        <v>42163</v>
      </c>
      <c r="C417" s="4">
        <f>VLOOKUP(A417,'Futuros Mini Ibovespa - Dados H'!A:C,3)</f>
        <v>41950</v>
      </c>
      <c r="D417" s="4">
        <f>VLOOKUP(A417,'Futuros Mini Ibovespa - Dados H'!A:D,4)</f>
        <v>42530</v>
      </c>
      <c r="E417" s="4">
        <f>VLOOKUP(A417,'Futuros Mini Ibovespa - Dados H'!A:E,5)</f>
        <v>41590</v>
      </c>
      <c r="F417" s="6">
        <f t="shared" si="12"/>
        <v>41180.738735347695</v>
      </c>
      <c r="G417" s="6">
        <f t="shared" si="11"/>
        <v>41675.710087700667</v>
      </c>
      <c r="H417" s="6">
        <v>100</v>
      </c>
      <c r="I417" s="6">
        <v>68.427518427518422</v>
      </c>
    </row>
    <row r="418" spans="1:9" ht="18.75" customHeight="1" x14ac:dyDescent="0.25">
      <c r="A418" s="5">
        <v>42422</v>
      </c>
      <c r="B418" s="4">
        <f>VLOOKUP(A418,'Futuros Mini Ibovespa - Dados H'!A:B,2)</f>
        <v>43976</v>
      </c>
      <c r="C418" s="4">
        <f>VLOOKUP(A418,'Futuros Mini Ibovespa - Dados H'!A:C,3)</f>
        <v>43110</v>
      </c>
      <c r="D418" s="4">
        <f>VLOOKUP(A418,'Futuros Mini Ibovespa - Dados H'!A:D,4)</f>
        <v>44050</v>
      </c>
      <c r="E418" s="4">
        <f>VLOOKUP(A418,'Futuros Mini Ibovespa - Dados H'!A:E,5)</f>
        <v>42805</v>
      </c>
      <c r="F418" s="6">
        <f t="shared" si="12"/>
        <v>41553.440237301336</v>
      </c>
      <c r="G418" s="6">
        <f t="shared" si="11"/>
        <v>41738.731729133528</v>
      </c>
      <c r="H418" s="6">
        <v>100</v>
      </c>
      <c r="I418" s="6">
        <v>78.157402685704568</v>
      </c>
    </row>
    <row r="419" spans="1:9" ht="18.75" customHeight="1" x14ac:dyDescent="0.25">
      <c r="A419" s="5">
        <v>42423</v>
      </c>
      <c r="B419" s="4">
        <f>VLOOKUP(A419,'Futuros Mini Ibovespa - Dados H'!A:B,2)</f>
        <v>43063</v>
      </c>
      <c r="C419" s="4">
        <f>VLOOKUP(A419,'Futuros Mini Ibovespa - Dados H'!A:C,3)</f>
        <v>43900</v>
      </c>
      <c r="D419" s="4">
        <f>VLOOKUP(A419,'Futuros Mini Ibovespa - Dados H'!A:D,4)</f>
        <v>44265</v>
      </c>
      <c r="E419" s="4">
        <f>VLOOKUP(A419,'Futuros Mini Ibovespa - Dados H'!A:E,5)</f>
        <v>42970</v>
      </c>
      <c r="F419" s="6">
        <f t="shared" si="12"/>
        <v>41754.714872327822</v>
      </c>
      <c r="G419" s="6">
        <f t="shared" si="11"/>
        <v>41775.01305162302</v>
      </c>
      <c r="H419" s="6">
        <v>81.674026495383373</v>
      </c>
      <c r="I419" s="6">
        <v>67.657445556209524</v>
      </c>
    </row>
    <row r="420" spans="1:9" ht="18.75" customHeight="1" x14ac:dyDescent="0.25">
      <c r="A420" s="5">
        <v>42424</v>
      </c>
      <c r="B420" s="4">
        <f>VLOOKUP(A420,'Futuros Mini Ibovespa - Dados H'!A:B,2)</f>
        <v>42664</v>
      </c>
      <c r="C420" s="4">
        <f>VLOOKUP(A420,'Futuros Mini Ibovespa - Dados H'!A:C,3)</f>
        <v>42400</v>
      </c>
      <c r="D420" s="4">
        <f>VLOOKUP(A420,'Futuros Mini Ibovespa - Dados H'!A:D,4)</f>
        <v>42800</v>
      </c>
      <c r="E420" s="4">
        <f>VLOOKUP(A420,'Futuros Mini Ibovespa - Dados H'!A:E,5)</f>
        <v>41775</v>
      </c>
      <c r="F420" s="6">
        <f t="shared" si="12"/>
        <v>41875.952889350781</v>
      </c>
      <c r="G420" s="6">
        <f t="shared" si="11"/>
        <v>41799.368858427872</v>
      </c>
      <c r="H420" s="6">
        <v>74.223968565815326</v>
      </c>
      <c r="I420" s="6">
        <v>66.139240506329116</v>
      </c>
    </row>
    <row r="421" spans="1:9" ht="18.75" customHeight="1" x14ac:dyDescent="0.25">
      <c r="A421" s="5">
        <v>42425</v>
      </c>
      <c r="B421" s="4">
        <f>VLOOKUP(A421,'Futuros Mini Ibovespa - Dados H'!A:B,2)</f>
        <v>42492</v>
      </c>
      <c r="C421" s="4">
        <f>VLOOKUP(A421,'Futuros Mini Ibovespa - Dados H'!A:C,3)</f>
        <v>42600</v>
      </c>
      <c r="D421" s="4">
        <f>VLOOKUP(A421,'Futuros Mini Ibovespa - Dados H'!A:D,4)</f>
        <v>42945</v>
      </c>
      <c r="E421" s="4">
        <f>VLOOKUP(A421,'Futuros Mini Ibovespa - Dados H'!A:E,5)</f>
        <v>42000</v>
      </c>
      <c r="F421" s="6">
        <f t="shared" si="12"/>
        <v>41958.09250410401</v>
      </c>
      <c r="G421" s="6">
        <f t="shared" si="11"/>
        <v>41818.345054087382</v>
      </c>
      <c r="H421" s="6">
        <v>66.718995290423862</v>
      </c>
      <c r="I421" s="6">
        <v>75.600131535679054</v>
      </c>
    </row>
    <row r="422" spans="1:9" ht="18.75" customHeight="1" x14ac:dyDescent="0.25">
      <c r="A422" s="5">
        <v>42426</v>
      </c>
      <c r="B422" s="4">
        <f>VLOOKUP(A422,'Futuros Mini Ibovespa - Dados H'!A:B,2)</f>
        <v>42151</v>
      </c>
      <c r="C422" s="4">
        <f>VLOOKUP(A422,'Futuros Mini Ibovespa - Dados H'!A:C,3)</f>
        <v>42955</v>
      </c>
      <c r="D422" s="4">
        <f>VLOOKUP(A422,'Futuros Mini Ibovespa - Dados H'!A:D,4)</f>
        <v>43195</v>
      </c>
      <c r="E422" s="4">
        <f>VLOOKUP(A422,'Futuros Mini Ibovespa - Dados H'!A:E,5)</f>
        <v>41915</v>
      </c>
      <c r="F422" s="6">
        <f t="shared" si="12"/>
        <v>41983.813503556812</v>
      </c>
      <c r="G422" s="6">
        <f t="shared" si="11"/>
        <v>41827.458888221976</v>
      </c>
      <c r="H422" s="6">
        <v>51.796090861067093</v>
      </c>
      <c r="I422" s="6">
        <v>69.036308109942311</v>
      </c>
    </row>
    <row r="423" spans="1:9" ht="18.75" customHeight="1" x14ac:dyDescent="0.25">
      <c r="A423" s="5">
        <v>42427</v>
      </c>
      <c r="B423" s="4">
        <f>VLOOKUP(A423,'Futuros Mini Ibovespa - Dados H'!A:B,2)</f>
        <v>42151</v>
      </c>
      <c r="C423" s="4">
        <f>VLOOKUP(A423,'Futuros Mini Ibovespa - Dados H'!A:C,3)</f>
        <v>42955</v>
      </c>
      <c r="D423" s="4">
        <f>VLOOKUP(A423,'Futuros Mini Ibovespa - Dados H'!A:D,4)</f>
        <v>43195</v>
      </c>
      <c r="E423" s="4">
        <f>VLOOKUP(A423,'Futuros Mini Ibovespa - Dados H'!A:E,5)</f>
        <v>41915</v>
      </c>
      <c r="F423" s="6">
        <f t="shared" si="12"/>
        <v>42006.105036415902</v>
      </c>
      <c r="G423" s="6">
        <f t="shared" si="11"/>
        <v>41836.323028270686</v>
      </c>
      <c r="H423" s="6">
        <v>50.122984421973207</v>
      </c>
      <c r="I423" s="6">
        <v>69.036308109942311</v>
      </c>
    </row>
    <row r="424" spans="1:9" ht="18.75" customHeight="1" x14ac:dyDescent="0.25">
      <c r="A424" s="5">
        <v>42428</v>
      </c>
      <c r="B424" s="4">
        <f>VLOOKUP(A424,'Futuros Mini Ibovespa - Dados H'!A:B,2)</f>
        <v>42151</v>
      </c>
      <c r="C424" s="4">
        <f>VLOOKUP(A424,'Futuros Mini Ibovespa - Dados H'!A:C,3)</f>
        <v>42955</v>
      </c>
      <c r="D424" s="4">
        <f>VLOOKUP(A424,'Futuros Mini Ibovespa - Dados H'!A:D,4)</f>
        <v>43195</v>
      </c>
      <c r="E424" s="4">
        <f>VLOOKUP(A424,'Futuros Mini Ibovespa - Dados H'!A:E,5)</f>
        <v>41915</v>
      </c>
      <c r="F424" s="6">
        <f t="shared" si="12"/>
        <v>42025.424364893785</v>
      </c>
      <c r="G424" s="6">
        <f t="shared" si="11"/>
        <v>41844.944315167377</v>
      </c>
      <c r="H424" s="6">
        <v>49.835074216602528</v>
      </c>
      <c r="I424" s="6">
        <v>69.036308109942311</v>
      </c>
    </row>
    <row r="425" spans="1:9" ht="18.75" customHeight="1" x14ac:dyDescent="0.25">
      <c r="A425" s="5">
        <v>42429</v>
      </c>
      <c r="B425" s="4">
        <f>VLOOKUP(A425,'Futuros Mini Ibovespa - Dados H'!A:B,2)</f>
        <v>43313</v>
      </c>
      <c r="C425" s="4">
        <f>VLOOKUP(A425,'Futuros Mini Ibovespa - Dados H'!A:C,3)</f>
        <v>42205</v>
      </c>
      <c r="D425" s="4">
        <f>VLOOKUP(A425,'Futuros Mini Ibovespa - Dados H'!A:D,4)</f>
        <v>43640</v>
      </c>
      <c r="E425" s="4">
        <f>VLOOKUP(A425,'Futuros Mini Ibovespa - Dados H'!A:E,5)</f>
        <v>42145</v>
      </c>
      <c r="F425" s="6">
        <f t="shared" si="12"/>
        <v>42197.101116241283</v>
      </c>
      <c r="G425" s="6">
        <f t="shared" si="11"/>
        <v>41885.165018861422</v>
      </c>
      <c r="H425" s="6">
        <v>61.979166666666657</v>
      </c>
      <c r="I425" s="6">
        <v>73.022912047302285</v>
      </c>
    </row>
    <row r="426" spans="1:9" ht="18.75" customHeight="1" x14ac:dyDescent="0.25">
      <c r="A426" s="5">
        <v>42430</v>
      </c>
      <c r="B426" s="4">
        <f>VLOOKUP(A426,'Futuros Mini Ibovespa - Dados H'!A:B,2)</f>
        <v>44682</v>
      </c>
      <c r="C426" s="4">
        <f>VLOOKUP(A426,'Futuros Mini Ibovespa - Dados H'!A:C,3)</f>
        <v>43780</v>
      </c>
      <c r="D426" s="4">
        <f>VLOOKUP(A426,'Futuros Mini Ibovespa - Dados H'!A:D,4)</f>
        <v>44760</v>
      </c>
      <c r="E426" s="4">
        <f>VLOOKUP(A426,'Futuros Mini Ibovespa - Dados H'!A:E,5)</f>
        <v>43640</v>
      </c>
      <c r="F426" s="6">
        <f t="shared" si="12"/>
        <v>42528.420967409111</v>
      </c>
      <c r="G426" s="6">
        <f t="shared" si="11"/>
        <v>41961.790634783029</v>
      </c>
      <c r="H426" s="6">
        <v>70.416599124655534</v>
      </c>
      <c r="I426" s="6">
        <v>75.105715454917473</v>
      </c>
    </row>
    <row r="427" spans="1:9" ht="18.75" customHeight="1" x14ac:dyDescent="0.25">
      <c r="A427" s="5">
        <v>42431</v>
      </c>
      <c r="B427" s="4">
        <f>VLOOKUP(A427,'Futuros Mini Ibovespa - Dados H'!A:B,2)</f>
        <v>45375</v>
      </c>
      <c r="C427" s="4">
        <f>VLOOKUP(A427,'Futuros Mini Ibovespa - Dados H'!A:C,3)</f>
        <v>44750</v>
      </c>
      <c r="D427" s="4">
        <f>VLOOKUP(A427,'Futuros Mini Ibovespa - Dados H'!A:D,4)</f>
        <v>45525</v>
      </c>
      <c r="E427" s="4">
        <f>VLOOKUP(A427,'Futuros Mini Ibovespa - Dados H'!A:E,5)</f>
        <v>44330</v>
      </c>
      <c r="F427" s="6">
        <f t="shared" si="12"/>
        <v>42907.964838421227</v>
      </c>
      <c r="G427" s="6">
        <f t="shared" si="11"/>
        <v>42055.303220131442</v>
      </c>
      <c r="H427" s="6">
        <v>63.854228560110911</v>
      </c>
      <c r="I427" s="6">
        <v>73.965763195435088</v>
      </c>
    </row>
    <row r="428" spans="1:9" ht="18.75" customHeight="1" x14ac:dyDescent="0.25">
      <c r="A428" s="5">
        <v>42432</v>
      </c>
      <c r="B428" s="4">
        <f>VLOOKUP(A428,'Futuros Mini Ibovespa - Dados H'!A:B,2)</f>
        <v>47801</v>
      </c>
      <c r="C428" s="4">
        <f>VLOOKUP(A428,'Futuros Mini Ibovespa - Dados H'!A:C,3)</f>
        <v>45655</v>
      </c>
      <c r="D428" s="4">
        <f>VLOOKUP(A428,'Futuros Mini Ibovespa - Dados H'!A:D,4)</f>
        <v>47990</v>
      </c>
      <c r="E428" s="4">
        <f>VLOOKUP(A428,'Futuros Mini Ibovespa - Dados H'!A:E,5)</f>
        <v>45610</v>
      </c>
      <c r="F428" s="6">
        <f t="shared" si="12"/>
        <v>43560.36952663173</v>
      </c>
      <c r="G428" s="6">
        <f t="shared" si="11"/>
        <v>42212.719570264824</v>
      </c>
      <c r="H428" s="6">
        <v>86.101798232246267</v>
      </c>
      <c r="I428" s="6">
        <v>80.39531636051133</v>
      </c>
    </row>
    <row r="429" spans="1:9" ht="18.75" customHeight="1" x14ac:dyDescent="0.25">
      <c r="A429" s="5">
        <v>42433</v>
      </c>
      <c r="B429" s="4">
        <f>VLOOKUP(A429,'Futuros Mini Ibovespa - Dados H'!A:B,2)</f>
        <v>49713</v>
      </c>
      <c r="C429" s="4">
        <f>VLOOKUP(A429,'Futuros Mini Ibovespa - Dados H'!A:C,3)</f>
        <v>50690</v>
      </c>
      <c r="D429" s="4">
        <f>VLOOKUP(A429,'Futuros Mini Ibovespa - Dados H'!A:D,4)</f>
        <v>50690</v>
      </c>
      <c r="E429" s="4">
        <f>VLOOKUP(A429,'Futuros Mini Ibovespa - Dados H'!A:E,5)</f>
        <v>48850</v>
      </c>
      <c r="F429" s="6">
        <f t="shared" si="12"/>
        <v>44380.720256414163</v>
      </c>
      <c r="G429" s="6">
        <f t="shared" si="11"/>
        <v>42418.206705326062</v>
      </c>
      <c r="H429" s="6">
        <v>93.647058823529406</v>
      </c>
      <c r="I429" s="6">
        <v>83.705357142857139</v>
      </c>
    </row>
    <row r="430" spans="1:9" ht="18.75" customHeight="1" x14ac:dyDescent="0.25">
      <c r="A430" s="5">
        <v>42434</v>
      </c>
      <c r="B430" s="4">
        <f>VLOOKUP(A430,'Futuros Mini Ibovespa - Dados H'!A:B,2)</f>
        <v>49713</v>
      </c>
      <c r="C430" s="4">
        <f>VLOOKUP(A430,'Futuros Mini Ibovespa - Dados H'!A:C,3)</f>
        <v>50690</v>
      </c>
      <c r="D430" s="4">
        <f>VLOOKUP(A430,'Futuros Mini Ibovespa - Dados H'!A:D,4)</f>
        <v>50690</v>
      </c>
      <c r="E430" s="4">
        <f>VLOOKUP(A430,'Futuros Mini Ibovespa - Dados H'!A:E,5)</f>
        <v>48850</v>
      </c>
      <c r="F430" s="6">
        <f t="shared" si="12"/>
        <v>45091.690888892277</v>
      </c>
      <c r="G430" s="6">
        <f t="shared" si="11"/>
        <v>42618.06405586507</v>
      </c>
      <c r="H430" s="6">
        <v>95.685182841958749</v>
      </c>
      <c r="I430" s="6">
        <v>83.705357142857139</v>
      </c>
    </row>
    <row r="431" spans="1:9" ht="18.75" customHeight="1" x14ac:dyDescent="0.25">
      <c r="A431" s="5">
        <v>42435</v>
      </c>
      <c r="B431" s="4">
        <f>VLOOKUP(A431,'Futuros Mini Ibovespa - Dados H'!A:B,2)</f>
        <v>49713</v>
      </c>
      <c r="C431" s="4">
        <f>VLOOKUP(A431,'Futuros Mini Ibovespa - Dados H'!A:C,3)</f>
        <v>50690</v>
      </c>
      <c r="D431" s="4">
        <f>VLOOKUP(A431,'Futuros Mini Ibovespa - Dados H'!A:D,4)</f>
        <v>50690</v>
      </c>
      <c r="E431" s="4">
        <f>VLOOKUP(A431,'Futuros Mini Ibovespa - Dados H'!A:E,5)</f>
        <v>48850</v>
      </c>
      <c r="F431" s="6">
        <f t="shared" si="12"/>
        <v>45707.865437039974</v>
      </c>
      <c r="G431" s="6">
        <f t="shared" si="11"/>
        <v>42812.445862553701</v>
      </c>
      <c r="H431" s="6">
        <v>100</v>
      </c>
      <c r="I431" s="6">
        <v>83.705357142857139</v>
      </c>
    </row>
    <row r="432" spans="1:9" ht="18.75" customHeight="1" x14ac:dyDescent="0.25">
      <c r="A432" s="5">
        <v>42436</v>
      </c>
      <c r="B432" s="4">
        <f>VLOOKUP(A432,'Futuros Mini Ibovespa - Dados H'!A:B,2)</f>
        <v>49781</v>
      </c>
      <c r="C432" s="4">
        <f>VLOOKUP(A432,'Futuros Mini Ibovespa - Dados H'!A:C,3)</f>
        <v>49400</v>
      </c>
      <c r="D432" s="4">
        <f>VLOOKUP(A432,'Futuros Mini Ibovespa - Dados H'!A:D,4)</f>
        <v>50465</v>
      </c>
      <c r="E432" s="4">
        <f>VLOOKUP(A432,'Futuros Mini Ibovespa - Dados H'!A:E,5)</f>
        <v>49215</v>
      </c>
      <c r="F432" s="6">
        <f t="shared" si="12"/>
        <v>46250.950045434642</v>
      </c>
      <c r="G432" s="6">
        <f t="shared" si="11"/>
        <v>43003.365153990584</v>
      </c>
      <c r="H432" s="6">
        <v>100</v>
      </c>
      <c r="I432" s="6">
        <v>80.698043363299831</v>
      </c>
    </row>
    <row r="433" spans="1:9" ht="18.75" customHeight="1" x14ac:dyDescent="0.25">
      <c r="A433" s="5">
        <v>42437</v>
      </c>
      <c r="B433" s="4">
        <f>VLOOKUP(A433,'Futuros Mini Ibovespa - Dados H'!A:B,2)</f>
        <v>49702</v>
      </c>
      <c r="C433" s="4">
        <f>VLOOKUP(A433,'Futuros Mini Ibovespa - Dados H'!A:C,3)</f>
        <v>49300</v>
      </c>
      <c r="D433" s="4">
        <f>VLOOKUP(A433,'Futuros Mini Ibovespa - Dados H'!A:D,4)</f>
        <v>50495</v>
      </c>
      <c r="E433" s="4">
        <f>VLOOKUP(A433,'Futuros Mini Ibovespa - Dados H'!A:E,5)</f>
        <v>49130</v>
      </c>
      <c r="F433" s="6">
        <f t="shared" si="12"/>
        <v>46711.090039376686</v>
      </c>
      <c r="G433" s="6">
        <f t="shared" si="11"/>
        <v>43186.889396347004</v>
      </c>
      <c r="H433" s="6">
        <v>98.975223764431178</v>
      </c>
      <c r="I433" s="6">
        <v>88.504813826702232</v>
      </c>
    </row>
    <row r="434" spans="1:9" ht="18.75" customHeight="1" x14ac:dyDescent="0.25">
      <c r="A434" s="5">
        <v>42438</v>
      </c>
      <c r="B434" s="4">
        <f>VLOOKUP(A434,'Futuros Mini Ibovespa - Dados H'!A:B,2)</f>
        <v>49230</v>
      </c>
      <c r="C434" s="4">
        <f>VLOOKUP(A434,'Futuros Mini Ibovespa - Dados H'!A:C,3)</f>
        <v>49880</v>
      </c>
      <c r="D434" s="4">
        <f>VLOOKUP(A434,'Futuros Mini Ibovespa - Dados H'!A:D,4)</f>
        <v>50570</v>
      </c>
      <c r="E434" s="4">
        <f>VLOOKUP(A434,'Futuros Mini Ibovespa - Dados H'!A:E,5)</f>
        <v>49075</v>
      </c>
      <c r="F434" s="6">
        <f t="shared" si="12"/>
        <v>47046.94470079313</v>
      </c>
      <c r="G434" s="6">
        <f t="shared" si="11"/>
        <v>43352.454070419692</v>
      </c>
      <c r="H434" s="6">
        <v>92.149878900128229</v>
      </c>
      <c r="I434" s="6">
        <v>87.76167471819646</v>
      </c>
    </row>
    <row r="435" spans="1:9" ht="18.75" customHeight="1" x14ac:dyDescent="0.25">
      <c r="A435" s="5">
        <v>42439</v>
      </c>
      <c r="B435" s="4">
        <f>VLOOKUP(A435,'Futuros Mini Ibovespa - Dados H'!A:B,2)</f>
        <v>50114</v>
      </c>
      <c r="C435" s="4">
        <f>VLOOKUP(A435,'Futuros Mini Ibovespa - Dados H'!A:C,3)</f>
        <v>50055</v>
      </c>
      <c r="D435" s="4">
        <f>VLOOKUP(A435,'Futuros Mini Ibovespa - Dados H'!A:D,4)</f>
        <v>50560</v>
      </c>
      <c r="E435" s="4">
        <f>VLOOKUP(A435,'Futuros Mini Ibovespa - Dados H'!A:E,5)</f>
        <v>48370</v>
      </c>
      <c r="F435" s="6">
        <f t="shared" si="12"/>
        <v>47455.88540735405</v>
      </c>
      <c r="G435" s="6">
        <f t="shared" si="11"/>
        <v>43537.70190410682</v>
      </c>
      <c r="H435" s="6">
        <v>91.567187021732479</v>
      </c>
      <c r="I435" s="6">
        <v>90.51669147352753</v>
      </c>
    </row>
    <row r="436" spans="1:9" ht="18.75" customHeight="1" x14ac:dyDescent="0.25">
      <c r="A436" s="5">
        <v>42440</v>
      </c>
      <c r="B436" s="4">
        <f>VLOOKUP(A436,'Futuros Mini Ibovespa - Dados H'!A:B,2)</f>
        <v>49992</v>
      </c>
      <c r="C436" s="4">
        <f>VLOOKUP(A436,'Futuros Mini Ibovespa - Dados H'!A:C,3)</f>
        <v>50370</v>
      </c>
      <c r="D436" s="4">
        <f>VLOOKUP(A436,'Futuros Mini Ibovespa - Dados H'!A:D,4)</f>
        <v>50630</v>
      </c>
      <c r="E436" s="4">
        <f>VLOOKUP(A436,'Futuros Mini Ibovespa - Dados H'!A:E,5)</f>
        <v>49590</v>
      </c>
      <c r="F436" s="6">
        <f t="shared" si="12"/>
        <v>47794.034019706844</v>
      </c>
      <c r="G436" s="6">
        <f t="shared" si="11"/>
        <v>43714.53198892581</v>
      </c>
      <c r="H436" s="6">
        <v>88.713734697300012</v>
      </c>
      <c r="I436" s="6">
        <v>92.67443126156526</v>
      </c>
    </row>
    <row r="437" spans="1:9" ht="18.75" customHeight="1" x14ac:dyDescent="0.25">
      <c r="A437" s="5">
        <v>42441</v>
      </c>
      <c r="B437" s="4">
        <f>VLOOKUP(A437,'Futuros Mini Ibovespa - Dados H'!A:B,2)</f>
        <v>49992</v>
      </c>
      <c r="C437" s="4">
        <f>VLOOKUP(A437,'Futuros Mini Ibovespa - Dados H'!A:C,3)</f>
        <v>50370</v>
      </c>
      <c r="D437" s="4">
        <f>VLOOKUP(A437,'Futuros Mini Ibovespa - Dados H'!A:D,4)</f>
        <v>50630</v>
      </c>
      <c r="E437" s="4">
        <f>VLOOKUP(A437,'Futuros Mini Ibovespa - Dados H'!A:E,5)</f>
        <v>49590</v>
      </c>
      <c r="F437" s="6">
        <f t="shared" si="12"/>
        <v>48087.096150412595</v>
      </c>
      <c r="G437" s="6">
        <f t="shared" si="11"/>
        <v>43886.517413886744</v>
      </c>
      <c r="H437" s="6">
        <v>80.972575629064181</v>
      </c>
      <c r="I437" s="6">
        <v>92.67443126156526</v>
      </c>
    </row>
    <row r="438" spans="1:9" ht="18.75" customHeight="1" x14ac:dyDescent="0.25">
      <c r="A438" s="5">
        <v>42442</v>
      </c>
      <c r="B438" s="4">
        <f>VLOOKUP(A438,'Futuros Mini Ibovespa - Dados H'!A:B,2)</f>
        <v>49992</v>
      </c>
      <c r="C438" s="4">
        <f>VLOOKUP(A438,'Futuros Mini Ibovespa - Dados H'!A:C,3)</f>
        <v>50370</v>
      </c>
      <c r="D438" s="4">
        <f>VLOOKUP(A438,'Futuros Mini Ibovespa - Dados H'!A:D,4)</f>
        <v>50630</v>
      </c>
      <c r="E438" s="4">
        <f>VLOOKUP(A438,'Futuros Mini Ibovespa - Dados H'!A:E,5)</f>
        <v>49590</v>
      </c>
      <c r="F438" s="6">
        <f t="shared" si="12"/>
        <v>48341.083330357586</v>
      </c>
      <c r="G438" s="6">
        <f t="shared" si="11"/>
        <v>44053.790909396695</v>
      </c>
      <c r="H438" s="6">
        <v>58.58461538461539</v>
      </c>
      <c r="I438" s="6">
        <v>92.67443126156526</v>
      </c>
    </row>
    <row r="439" spans="1:9" ht="18.75" customHeight="1" x14ac:dyDescent="0.25">
      <c r="A439" s="5">
        <v>42443</v>
      </c>
      <c r="B439" s="4">
        <f>VLOOKUP(A439,'Futuros Mini Ibovespa - Dados H'!A:B,2)</f>
        <v>49216</v>
      </c>
      <c r="C439" s="4">
        <f>VLOOKUP(A439,'Futuros Mini Ibovespa - Dados H'!A:C,3)</f>
        <v>50235</v>
      </c>
      <c r="D439" s="4">
        <f>VLOOKUP(A439,'Futuros Mini Ibovespa - Dados H'!A:D,4)</f>
        <v>50970</v>
      </c>
      <c r="E439" s="4">
        <f>VLOOKUP(A439,'Futuros Mini Ibovespa - Dados H'!A:E,5)</f>
        <v>48715</v>
      </c>
      <c r="F439" s="6">
        <f t="shared" si="12"/>
        <v>48457.738886309904</v>
      </c>
      <c r="G439" s="6">
        <f t="shared" si="11"/>
        <v>44195.22129544062</v>
      </c>
      <c r="H439" s="6">
        <v>39.650145772594747</v>
      </c>
      <c r="I439" s="6">
        <v>83.535961822520164</v>
      </c>
    </row>
    <row r="440" spans="1:9" ht="18.75" customHeight="1" x14ac:dyDescent="0.25">
      <c r="A440" s="5">
        <v>42444</v>
      </c>
      <c r="B440" s="4">
        <f>VLOOKUP(A440,'Futuros Mini Ibovespa - Dados H'!A:B,2)</f>
        <v>47445</v>
      </c>
      <c r="C440" s="4">
        <f>VLOOKUP(A440,'Futuros Mini Ibovespa - Dados H'!A:C,3)</f>
        <v>47870</v>
      </c>
      <c r="D440" s="4">
        <f>VLOOKUP(A440,'Futuros Mini Ibovespa - Dados H'!A:D,4)</f>
        <v>48450</v>
      </c>
      <c r="E440" s="4">
        <f>VLOOKUP(A440,'Futuros Mini Ibovespa - Dados H'!A:E,5)</f>
        <v>47050</v>
      </c>
      <c r="F440" s="6">
        <f t="shared" si="12"/>
        <v>48322.707034801919</v>
      </c>
      <c r="G440" s="6">
        <f t="shared" si="11"/>
        <v>44284.25632844225</v>
      </c>
      <c r="H440" s="6">
        <v>22.818791946308739</v>
      </c>
      <c r="I440" s="6">
        <v>65.01140932304682</v>
      </c>
    </row>
    <row r="441" spans="1:9" ht="18.75" customHeight="1" x14ac:dyDescent="0.25">
      <c r="A441" s="5">
        <v>42445</v>
      </c>
      <c r="B441" s="4">
        <f>VLOOKUP(A441,'Futuros Mini Ibovespa - Dados H'!A:B,2)</f>
        <v>48113</v>
      </c>
      <c r="C441" s="4">
        <f>VLOOKUP(A441,'Futuros Mini Ibovespa - Dados H'!A:C,3)</f>
        <v>47565</v>
      </c>
      <c r="D441" s="4">
        <f>VLOOKUP(A441,'Futuros Mini Ibovespa - Dados H'!A:D,4)</f>
        <v>48630</v>
      </c>
      <c r="E441" s="4">
        <f>VLOOKUP(A441,'Futuros Mini Ibovespa - Dados H'!A:E,5)</f>
        <v>46805</v>
      </c>
      <c r="F441" s="6">
        <f t="shared" si="12"/>
        <v>48294.746096828327</v>
      </c>
      <c r="G441" s="6">
        <f t="shared" si="11"/>
        <v>44389.153415334244</v>
      </c>
      <c r="H441" s="6">
        <v>32.523051131601008</v>
      </c>
      <c r="I441" s="6">
        <v>64.916103726302026</v>
      </c>
    </row>
    <row r="442" spans="1:9" ht="18.75" customHeight="1" x14ac:dyDescent="0.25">
      <c r="A442" s="5">
        <v>42446</v>
      </c>
      <c r="B442" s="4">
        <f>VLOOKUP(A442,'Futuros Mini Ibovespa - Dados H'!A:B,2)</f>
        <v>51327</v>
      </c>
      <c r="C442" s="4">
        <f>VLOOKUP(A442,'Futuros Mini Ibovespa - Dados H'!A:C,3)</f>
        <v>50500</v>
      </c>
      <c r="D442" s="4">
        <f>VLOOKUP(A442,'Futuros Mini Ibovespa - Dados H'!A:D,4)</f>
        <v>51780</v>
      </c>
      <c r="E442" s="4">
        <f>VLOOKUP(A442,'Futuros Mini Ibovespa - Dados H'!A:E,5)</f>
        <v>49815</v>
      </c>
      <c r="F442" s="6">
        <f t="shared" si="12"/>
        <v>48699.046617251217</v>
      </c>
      <c r="G442" s="6">
        <f t="shared" si="11"/>
        <v>44579.231403955222</v>
      </c>
      <c r="H442" s="6">
        <v>60.275705071455683</v>
      </c>
      <c r="I442" s="6">
        <v>67.690146498093526</v>
      </c>
    </row>
    <row r="443" spans="1:9" ht="18.75" customHeight="1" x14ac:dyDescent="0.25">
      <c r="A443" s="5">
        <v>42447</v>
      </c>
      <c r="B443" s="4">
        <f>VLOOKUP(A443,'Futuros Mini Ibovespa - Dados H'!A:B,2)</f>
        <v>51060</v>
      </c>
      <c r="C443" s="4">
        <f>VLOOKUP(A443,'Futuros Mini Ibovespa - Dados H'!A:C,3)</f>
        <v>51600</v>
      </c>
      <c r="D443" s="4">
        <f>VLOOKUP(A443,'Futuros Mini Ibovespa - Dados H'!A:D,4)</f>
        <v>51920</v>
      </c>
      <c r="E443" s="4">
        <f>VLOOKUP(A443,'Futuros Mini Ibovespa - Dados H'!A:E,5)</f>
        <v>50555</v>
      </c>
      <c r="F443" s="6">
        <f t="shared" si="12"/>
        <v>49013.840401617723</v>
      </c>
      <c r="G443" s="6">
        <f t="shared" si="11"/>
        <v>44756.786707956446</v>
      </c>
      <c r="H443" s="6">
        <v>61.880031160737467</v>
      </c>
      <c r="I443" s="6">
        <v>58.093979089051793</v>
      </c>
    </row>
    <row r="444" spans="1:9" ht="18.75" customHeight="1" x14ac:dyDescent="0.25">
      <c r="A444" s="5">
        <v>42448</v>
      </c>
      <c r="B444" s="4">
        <f>VLOOKUP(A444,'Futuros Mini Ibovespa - Dados H'!A:B,2)</f>
        <v>51060</v>
      </c>
      <c r="C444" s="4">
        <f>VLOOKUP(A444,'Futuros Mini Ibovespa - Dados H'!A:C,3)</f>
        <v>51600</v>
      </c>
      <c r="D444" s="4">
        <f>VLOOKUP(A444,'Futuros Mini Ibovespa - Dados H'!A:D,4)</f>
        <v>51920</v>
      </c>
      <c r="E444" s="4">
        <f>VLOOKUP(A444,'Futuros Mini Ibovespa - Dados H'!A:E,5)</f>
        <v>50555</v>
      </c>
      <c r="F444" s="6">
        <f t="shared" si="12"/>
        <v>49286.661681402024</v>
      </c>
      <c r="G444" s="6">
        <f t="shared" si="11"/>
        <v>44929.477483080926</v>
      </c>
      <c r="H444" s="6">
        <v>56.937518333822233</v>
      </c>
      <c r="I444" s="6">
        <v>58.093979089051793</v>
      </c>
    </row>
    <row r="445" spans="1:9" ht="18.75" customHeight="1" x14ac:dyDescent="0.25">
      <c r="A445" s="5">
        <v>42449</v>
      </c>
      <c r="B445" s="4">
        <f>VLOOKUP(A445,'Futuros Mini Ibovespa - Dados H'!A:B,2)</f>
        <v>51060</v>
      </c>
      <c r="C445" s="4">
        <f>VLOOKUP(A445,'Futuros Mini Ibovespa - Dados H'!A:C,3)</f>
        <v>51600</v>
      </c>
      <c r="D445" s="4">
        <f>VLOOKUP(A445,'Futuros Mini Ibovespa - Dados H'!A:D,4)</f>
        <v>51920</v>
      </c>
      <c r="E445" s="4">
        <f>VLOOKUP(A445,'Futuros Mini Ibovespa - Dados H'!A:E,5)</f>
        <v>50555</v>
      </c>
      <c r="F445" s="6">
        <f t="shared" si="12"/>
        <v>49523.106790548423</v>
      </c>
      <c r="G445" s="6">
        <f t="shared" si="11"/>
        <v>45097.437004092404</v>
      </c>
      <c r="H445" s="6">
        <v>57.97491039426523</v>
      </c>
      <c r="I445" s="6">
        <v>58.093979089051793</v>
      </c>
    </row>
    <row r="446" spans="1:9" ht="18.75" customHeight="1" x14ac:dyDescent="0.25">
      <c r="A446" s="5">
        <v>42450</v>
      </c>
      <c r="B446" s="4">
        <f>VLOOKUP(A446,'Futuros Mini Ibovespa - Dados H'!A:B,2)</f>
        <v>51609</v>
      </c>
      <c r="C446" s="4">
        <f>VLOOKUP(A446,'Futuros Mini Ibovespa - Dados H'!A:C,3)</f>
        <v>51200</v>
      </c>
      <c r="D446" s="4">
        <f>VLOOKUP(A446,'Futuros Mini Ibovespa - Dados H'!A:D,4)</f>
        <v>51760</v>
      </c>
      <c r="E446" s="4">
        <f>VLOOKUP(A446,'Futuros Mini Ibovespa - Dados H'!A:E,5)</f>
        <v>51080</v>
      </c>
      <c r="F446" s="6">
        <f t="shared" si="12"/>
        <v>49801.225885141968</v>
      </c>
      <c r="G446" s="6">
        <f t="shared" si="11"/>
        <v>45275.835990281652</v>
      </c>
      <c r="H446" s="6">
        <v>61.159420289855063</v>
      </c>
      <c r="I446" s="6">
        <v>60.384003635537383</v>
      </c>
    </row>
    <row r="447" spans="1:9" ht="18.75" customHeight="1" x14ac:dyDescent="0.25">
      <c r="A447" s="5">
        <v>42451</v>
      </c>
      <c r="B447" s="4">
        <f>VLOOKUP(A447,'Futuros Mini Ibovespa - Dados H'!A:B,2)</f>
        <v>51393</v>
      </c>
      <c r="C447" s="4">
        <f>VLOOKUP(A447,'Futuros Mini Ibovespa - Dados H'!A:C,3)</f>
        <v>50920</v>
      </c>
      <c r="D447" s="4">
        <f>VLOOKUP(A447,'Futuros Mini Ibovespa - Dados H'!A:D,4)</f>
        <v>51600</v>
      </c>
      <c r="E447" s="4">
        <f>VLOOKUP(A447,'Futuros Mini Ibovespa - Dados H'!A:E,5)</f>
        <v>50845</v>
      </c>
      <c r="F447" s="6">
        <f t="shared" si="12"/>
        <v>50013.462433789704</v>
      </c>
      <c r="G447" s="6">
        <f t="shared" si="11"/>
        <v>45443.429524794483</v>
      </c>
      <c r="H447" s="6">
        <v>59.388821873743467</v>
      </c>
      <c r="I447" s="6">
        <v>59.458552410784208</v>
      </c>
    </row>
    <row r="448" spans="1:9" ht="18.75" customHeight="1" x14ac:dyDescent="0.25">
      <c r="A448" s="5">
        <v>42452</v>
      </c>
      <c r="B448" s="4">
        <f>VLOOKUP(A448,'Futuros Mini Ibovespa - Dados H'!A:B,2)</f>
        <v>49948</v>
      </c>
      <c r="C448" s="4">
        <f>VLOOKUP(A448,'Futuros Mini Ibovespa - Dados H'!A:C,3)</f>
        <v>51275</v>
      </c>
      <c r="D448" s="4">
        <f>VLOOKUP(A448,'Futuros Mini Ibovespa - Dados H'!A:D,4)</f>
        <v>51275</v>
      </c>
      <c r="E448" s="4">
        <f>VLOOKUP(A448,'Futuros Mini Ibovespa - Dados H'!A:E,5)</f>
        <v>49635</v>
      </c>
      <c r="F448" s="6">
        <f t="shared" si="12"/>
        <v>50004.734109284407</v>
      </c>
      <c r="G448" s="6">
        <f t="shared" si="11"/>
        <v>45566.842414526138</v>
      </c>
      <c r="H448" s="6">
        <v>54.501845018450183</v>
      </c>
      <c r="I448" s="6">
        <v>53.621872477804693</v>
      </c>
    </row>
    <row r="449" spans="1:9" ht="18.75" customHeight="1" x14ac:dyDescent="0.25">
      <c r="A449" s="5">
        <v>42453</v>
      </c>
      <c r="B449" s="4">
        <f>VLOOKUP(A449,'Futuros Mini Ibovespa - Dados H'!A:B,2)</f>
        <v>49980</v>
      </c>
      <c r="C449" s="4">
        <f>VLOOKUP(A449,'Futuros Mini Ibovespa - Dados H'!A:C,3)</f>
        <v>49075</v>
      </c>
      <c r="D449" s="4">
        <f>VLOOKUP(A449,'Futuros Mini Ibovespa - Dados H'!A:D,4)</f>
        <v>50080</v>
      </c>
      <c r="E449" s="4">
        <f>VLOOKUP(A449,'Futuros Mini Ibovespa - Dados H'!A:E,5)</f>
        <v>48985</v>
      </c>
      <c r="F449" s="6">
        <f t="shared" si="12"/>
        <v>50001.436228046485</v>
      </c>
      <c r="G449" s="6">
        <f t="shared" si="11"/>
        <v>45687.75084152542</v>
      </c>
      <c r="H449" s="6">
        <v>69.832577061492728</v>
      </c>
      <c r="I449" s="6">
        <v>49.260485651214132</v>
      </c>
    </row>
    <row r="450" spans="1:9" ht="18.75" customHeight="1" x14ac:dyDescent="0.25">
      <c r="A450" s="5">
        <v>42454</v>
      </c>
      <c r="B450" s="4">
        <f>VLOOKUP(A450,'Futuros Mini Ibovespa - Dados H'!A:B,2)</f>
        <v>49980</v>
      </c>
      <c r="C450" s="4">
        <f>VLOOKUP(A450,'Futuros Mini Ibovespa - Dados H'!A:C,3)</f>
        <v>49075</v>
      </c>
      <c r="D450" s="4">
        <f>VLOOKUP(A450,'Futuros Mini Ibovespa - Dados H'!A:D,4)</f>
        <v>50080</v>
      </c>
      <c r="E450" s="4">
        <f>VLOOKUP(A450,'Futuros Mini Ibovespa - Dados H'!A:E,5)</f>
        <v>48985</v>
      </c>
      <c r="F450" s="6">
        <f t="shared" si="12"/>
        <v>49998.578064306952</v>
      </c>
      <c r="G450" s="6">
        <f t="shared" si="11"/>
        <v>45805.34670888089</v>
      </c>
      <c r="H450" s="6">
        <v>66.311375152891841</v>
      </c>
      <c r="I450" s="6">
        <v>49.93287088834191</v>
      </c>
    </row>
    <row r="451" spans="1:9" ht="18.75" customHeight="1" x14ac:dyDescent="0.25">
      <c r="A451" s="5">
        <v>42455</v>
      </c>
      <c r="B451" s="4">
        <f>VLOOKUP(A451,'Futuros Mini Ibovespa - Dados H'!A:B,2)</f>
        <v>49980</v>
      </c>
      <c r="C451" s="4">
        <f>VLOOKUP(A451,'Futuros Mini Ibovespa - Dados H'!A:C,3)</f>
        <v>49075</v>
      </c>
      <c r="D451" s="4">
        <f>VLOOKUP(A451,'Futuros Mini Ibovespa - Dados H'!A:D,4)</f>
        <v>50080</v>
      </c>
      <c r="E451" s="4">
        <f>VLOOKUP(A451,'Futuros Mini Ibovespa - Dados H'!A:E,5)</f>
        <v>48985</v>
      </c>
      <c r="F451" s="6">
        <f t="shared" si="12"/>
        <v>49996.100989066028</v>
      </c>
      <c r="G451" s="6">
        <f t="shared" si="11"/>
        <v>45919.720771651278</v>
      </c>
      <c r="H451" s="6">
        <v>23.156636110003991</v>
      </c>
      <c r="I451" s="6">
        <v>49.93287088834191</v>
      </c>
    </row>
    <row r="452" spans="1:9" ht="18.75" customHeight="1" x14ac:dyDescent="0.25">
      <c r="A452" s="5">
        <v>42456</v>
      </c>
      <c r="B452" s="4">
        <f>VLOOKUP(A452,'Futuros Mini Ibovespa - Dados H'!A:B,2)</f>
        <v>49980</v>
      </c>
      <c r="C452" s="4">
        <f>VLOOKUP(A452,'Futuros Mini Ibovespa - Dados H'!A:C,3)</f>
        <v>49075</v>
      </c>
      <c r="D452" s="4">
        <f>VLOOKUP(A452,'Futuros Mini Ibovespa - Dados H'!A:D,4)</f>
        <v>50080</v>
      </c>
      <c r="E452" s="4">
        <f>VLOOKUP(A452,'Futuros Mini Ibovespa - Dados H'!A:E,5)</f>
        <v>48985</v>
      </c>
      <c r="F452" s="6">
        <f t="shared" si="12"/>
        <v>49993.954190523888</v>
      </c>
      <c r="G452" s="6">
        <f t="shared" si="11"/>
        <v>46030.961298455353</v>
      </c>
      <c r="H452" s="6">
        <v>25.914362176628021</v>
      </c>
      <c r="I452" s="6">
        <v>49.93287088834191</v>
      </c>
    </row>
    <row r="453" spans="1:9" ht="18.75" customHeight="1" x14ac:dyDescent="0.25">
      <c r="A453" s="5">
        <v>42457</v>
      </c>
      <c r="B453" s="4">
        <f>VLOOKUP(A453,'Futuros Mini Ibovespa - Dados H'!A:B,2)</f>
        <v>51174</v>
      </c>
      <c r="C453" s="4">
        <f>VLOOKUP(A453,'Futuros Mini Ibovespa - Dados H'!A:C,3)</f>
        <v>50430</v>
      </c>
      <c r="D453" s="4">
        <f>VLOOKUP(A453,'Futuros Mini Ibovespa - Dados H'!A:D,4)</f>
        <v>51440</v>
      </c>
      <c r="E453" s="4">
        <f>VLOOKUP(A453,'Futuros Mini Ibovespa - Dados H'!A:E,5)</f>
        <v>50400</v>
      </c>
      <c r="F453" s="6">
        <f t="shared" si="12"/>
        <v>50151.293631787368</v>
      </c>
      <c r="G453" s="6">
        <f t="shared" si="11"/>
        <v>46171.866468360684</v>
      </c>
      <c r="H453" s="6">
        <v>51.658905704307337</v>
      </c>
      <c r="I453" s="6">
        <v>60.463873450192388</v>
      </c>
    </row>
    <row r="454" spans="1:9" ht="18.75" customHeight="1" x14ac:dyDescent="0.25">
      <c r="A454" s="5">
        <v>42458</v>
      </c>
      <c r="B454" s="4">
        <f>VLOOKUP(A454,'Futuros Mini Ibovespa - Dados H'!A:B,2)</f>
        <v>51379</v>
      </c>
      <c r="C454" s="4">
        <f>VLOOKUP(A454,'Futuros Mini Ibovespa - Dados H'!A:C,3)</f>
        <v>51310</v>
      </c>
      <c r="D454" s="4">
        <f>VLOOKUP(A454,'Futuros Mini Ibovespa - Dados H'!A:D,4)</f>
        <v>52060</v>
      </c>
      <c r="E454" s="4">
        <f>VLOOKUP(A454,'Futuros Mini Ibovespa - Dados H'!A:E,5)</f>
        <v>50585</v>
      </c>
      <c r="F454" s="6">
        <f t="shared" si="12"/>
        <v>50314.987814215718</v>
      </c>
      <c r="G454" s="6">
        <f t="shared" si="11"/>
        <v>46314.527661008338</v>
      </c>
      <c r="H454" s="6">
        <v>54.380664652567972</v>
      </c>
      <c r="I454" s="6">
        <v>75.250320924261871</v>
      </c>
    </row>
    <row r="455" spans="1:9" ht="18.75" customHeight="1" x14ac:dyDescent="0.25">
      <c r="A455" s="5">
        <v>42459</v>
      </c>
      <c r="B455" s="4">
        <f>VLOOKUP(A455,'Futuros Mini Ibovespa - Dados H'!A:B,2)</f>
        <v>51399</v>
      </c>
      <c r="C455" s="4">
        <f>VLOOKUP(A455,'Futuros Mini Ibovespa - Dados H'!A:C,3)</f>
        <v>51955</v>
      </c>
      <c r="D455" s="4">
        <f>VLOOKUP(A455,'Futuros Mini Ibovespa - Dados H'!A:D,4)</f>
        <v>52515</v>
      </c>
      <c r="E455" s="4">
        <f>VLOOKUP(A455,'Futuros Mini Ibovespa - Dados H'!A:E,5)</f>
        <v>51080</v>
      </c>
      <c r="F455" s="6">
        <f t="shared" si="12"/>
        <v>50459.522772320292</v>
      </c>
      <c r="G455" s="6">
        <f t="shared" si="11"/>
        <v>46453.828273035506</v>
      </c>
      <c r="H455" s="6">
        <v>46.625964010282779</v>
      </c>
      <c r="I455" s="6">
        <v>73.004760571268548</v>
      </c>
    </row>
    <row r="456" spans="1:9" ht="18.75" customHeight="1" x14ac:dyDescent="0.25">
      <c r="A456" s="5">
        <v>42460</v>
      </c>
      <c r="B456" s="4">
        <f>VLOOKUP(A456,'Futuros Mini Ibovespa - Dados H'!A:B,2)</f>
        <v>50173</v>
      </c>
      <c r="C456" s="4">
        <f>VLOOKUP(A456,'Futuros Mini Ibovespa - Dados H'!A:C,3)</f>
        <v>51100</v>
      </c>
      <c r="D456" s="4">
        <f>VLOOKUP(A456,'Futuros Mini Ibovespa - Dados H'!A:D,4)</f>
        <v>51140</v>
      </c>
      <c r="E456" s="4">
        <f>VLOOKUP(A456,'Futuros Mini Ibovespa - Dados H'!A:E,5)</f>
        <v>49765</v>
      </c>
      <c r="F456" s="6">
        <f t="shared" si="12"/>
        <v>50421.319736010919</v>
      </c>
      <c r="G456" s="6">
        <f t="shared" si="11"/>
        <v>46555.723388842751</v>
      </c>
      <c r="H456" s="6">
        <v>35.201358563803979</v>
      </c>
      <c r="I456" s="6">
        <v>38.804811796662783</v>
      </c>
    </row>
    <row r="457" spans="1:9" ht="18.75" customHeight="1" x14ac:dyDescent="0.25">
      <c r="A457" s="5">
        <v>42461</v>
      </c>
      <c r="B457" s="4">
        <f>VLOOKUP(A457,'Futuros Mini Ibovespa - Dados H'!A:B,2)</f>
        <v>50728</v>
      </c>
      <c r="C457" s="4">
        <f>VLOOKUP(A457,'Futuros Mini Ibovespa - Dados H'!A:C,3)</f>
        <v>49945</v>
      </c>
      <c r="D457" s="4">
        <f>VLOOKUP(A457,'Futuros Mini Ibovespa - Dados H'!A:D,4)</f>
        <v>50960</v>
      </c>
      <c r="E457" s="4">
        <f>VLOOKUP(A457,'Futuros Mini Ibovespa - Dados H'!A:E,5)</f>
        <v>49425</v>
      </c>
      <c r="F457" s="6">
        <f t="shared" si="12"/>
        <v>50462.210437876129</v>
      </c>
      <c r="G457" s="6">
        <f t="shared" si="11"/>
        <v>46670.032337093631</v>
      </c>
      <c r="H457" s="6">
        <v>62.066831683168317</v>
      </c>
      <c r="I457" s="6">
        <v>46.949650863653069</v>
      </c>
    </row>
    <row r="458" spans="1:9" ht="18.75" customHeight="1" x14ac:dyDescent="0.25">
      <c r="A458" s="5">
        <v>42462</v>
      </c>
      <c r="B458" s="4">
        <f>VLOOKUP(A458,'Futuros Mini Ibovespa - Dados H'!A:B,2)</f>
        <v>50728</v>
      </c>
      <c r="C458" s="4">
        <f>VLOOKUP(A458,'Futuros Mini Ibovespa - Dados H'!A:C,3)</f>
        <v>49945</v>
      </c>
      <c r="D458" s="4">
        <f>VLOOKUP(A458,'Futuros Mini Ibovespa - Dados H'!A:D,4)</f>
        <v>50960</v>
      </c>
      <c r="E458" s="4">
        <f>VLOOKUP(A458,'Futuros Mini Ibovespa - Dados H'!A:E,5)</f>
        <v>49425</v>
      </c>
      <c r="F458" s="6">
        <f t="shared" si="12"/>
        <v>50497.649046159313</v>
      </c>
      <c r="G458" s="6">
        <f t="shared" si="11"/>
        <v>46781.209533337642</v>
      </c>
      <c r="H458" s="6">
        <v>61.6875</v>
      </c>
      <c r="I458" s="6">
        <v>46.949650863653069</v>
      </c>
    </row>
    <row r="459" spans="1:9" ht="18.75" customHeight="1" x14ac:dyDescent="0.25">
      <c r="A459" s="5">
        <v>42463</v>
      </c>
      <c r="B459" s="4">
        <f>VLOOKUP(A459,'Futuros Mini Ibovespa - Dados H'!A:B,2)</f>
        <v>50728</v>
      </c>
      <c r="C459" s="4">
        <f>VLOOKUP(A459,'Futuros Mini Ibovespa - Dados H'!A:C,3)</f>
        <v>49945</v>
      </c>
      <c r="D459" s="4">
        <f>VLOOKUP(A459,'Futuros Mini Ibovespa - Dados H'!A:D,4)</f>
        <v>50960</v>
      </c>
      <c r="E459" s="4">
        <f>VLOOKUP(A459,'Futuros Mini Ibovespa - Dados H'!A:E,5)</f>
        <v>49425</v>
      </c>
      <c r="F459" s="6">
        <f t="shared" si="12"/>
        <v>50528.362506671401</v>
      </c>
      <c r="G459" s="6">
        <f t="shared" ref="G459:G522" si="13">((B459-G458)*(2/(72+1)))+G458</f>
        <v>46889.340778999627</v>
      </c>
      <c r="H459" s="6">
        <v>61.6875</v>
      </c>
      <c r="I459" s="6">
        <v>46.949650863653069</v>
      </c>
    </row>
    <row r="460" spans="1:9" ht="18.75" customHeight="1" x14ac:dyDescent="0.25">
      <c r="A460" s="5">
        <v>42464</v>
      </c>
      <c r="B460" s="4">
        <f>VLOOKUP(A460,'Futuros Mini Ibovespa - Dados H'!A:B,2)</f>
        <v>48864</v>
      </c>
      <c r="C460" s="4">
        <f>VLOOKUP(A460,'Futuros Mini Ibovespa - Dados H'!A:C,3)</f>
        <v>50440</v>
      </c>
      <c r="D460" s="4">
        <f>VLOOKUP(A460,'Futuros Mini Ibovespa - Dados H'!A:D,4)</f>
        <v>50480</v>
      </c>
      <c r="E460" s="4">
        <f>VLOOKUP(A460,'Futuros Mini Ibovespa - Dados H'!A:E,5)</f>
        <v>48570</v>
      </c>
      <c r="F460" s="6">
        <f t="shared" si="12"/>
        <v>50306.447505781878</v>
      </c>
      <c r="G460" s="6">
        <f t="shared" si="13"/>
        <v>46943.441031629773</v>
      </c>
      <c r="H460" s="6">
        <v>38.981042654028442</v>
      </c>
      <c r="I460" s="6">
        <v>29.687731241675291</v>
      </c>
    </row>
    <row r="461" spans="1:9" ht="18.75" customHeight="1" x14ac:dyDescent="0.25">
      <c r="A461" s="5">
        <v>42465</v>
      </c>
      <c r="B461" s="4">
        <f>VLOOKUP(A461,'Futuros Mini Ibovespa - Dados H'!A:B,2)</f>
        <v>49162</v>
      </c>
      <c r="C461" s="4">
        <f>VLOOKUP(A461,'Futuros Mini Ibovespa - Dados H'!A:C,3)</f>
        <v>48255</v>
      </c>
      <c r="D461" s="4">
        <f>VLOOKUP(A461,'Futuros Mini Ibovespa - Dados H'!A:D,4)</f>
        <v>49785</v>
      </c>
      <c r="E461" s="4">
        <f>VLOOKUP(A461,'Futuros Mini Ibovespa - Dados H'!A:E,5)</f>
        <v>48130</v>
      </c>
      <c r="F461" s="6">
        <f t="shared" si="12"/>
        <v>50153.854505010961</v>
      </c>
      <c r="G461" s="6">
        <f t="shared" si="13"/>
        <v>47004.223469119366</v>
      </c>
      <c r="H461" s="6">
        <v>42.372249160760923</v>
      </c>
      <c r="I461" s="6">
        <v>33.689135838572888</v>
      </c>
    </row>
    <row r="462" spans="1:9" ht="18.75" customHeight="1" x14ac:dyDescent="0.25">
      <c r="A462" s="5">
        <v>42466</v>
      </c>
      <c r="B462" s="4">
        <f>VLOOKUP(A462,'Futuros Mini Ibovespa - Dados H'!A:B,2)</f>
        <v>48265</v>
      </c>
      <c r="C462" s="4">
        <f>VLOOKUP(A462,'Futuros Mini Ibovespa - Dados H'!A:C,3)</f>
        <v>48900</v>
      </c>
      <c r="D462" s="4">
        <f>VLOOKUP(A462,'Futuros Mini Ibovespa - Dados H'!A:D,4)</f>
        <v>49100</v>
      </c>
      <c r="E462" s="4">
        <f>VLOOKUP(A462,'Futuros Mini Ibovespa - Dados H'!A:E,5)</f>
        <v>47930</v>
      </c>
      <c r="F462" s="6">
        <f t="shared" si="12"/>
        <v>49902.007237676167</v>
      </c>
      <c r="G462" s="6">
        <f t="shared" si="13"/>
        <v>47038.765291883217</v>
      </c>
      <c r="H462" s="6">
        <v>21.283316880552821</v>
      </c>
      <c r="I462" s="6">
        <v>36.623748211731048</v>
      </c>
    </row>
    <row r="463" spans="1:9" ht="18.75" customHeight="1" x14ac:dyDescent="0.25">
      <c r="A463" s="5">
        <v>42467</v>
      </c>
      <c r="B463" s="4">
        <f>VLOOKUP(A463,'Futuros Mini Ibovespa - Dados H'!A:B,2)</f>
        <v>48550</v>
      </c>
      <c r="C463" s="4">
        <f>VLOOKUP(A463,'Futuros Mini Ibovespa - Dados H'!A:C,3)</f>
        <v>48035</v>
      </c>
      <c r="D463" s="4">
        <f>VLOOKUP(A463,'Futuros Mini Ibovespa - Dados H'!A:D,4)</f>
        <v>49040</v>
      </c>
      <c r="E463" s="4">
        <f>VLOOKUP(A463,'Futuros Mini Ibovespa - Dados H'!A:E,5)</f>
        <v>48030</v>
      </c>
      <c r="F463" s="6">
        <f t="shared" si="12"/>
        <v>49721.739605986011</v>
      </c>
      <c r="G463" s="6">
        <f t="shared" si="13"/>
        <v>47080.168982516552</v>
      </c>
      <c r="H463" s="6">
        <v>22.507288629737602</v>
      </c>
      <c r="I463" s="6">
        <v>39.073960880195592</v>
      </c>
    </row>
    <row r="464" spans="1:9" ht="18.75" customHeight="1" x14ac:dyDescent="0.25">
      <c r="A464" s="5">
        <v>42468</v>
      </c>
      <c r="B464" s="4">
        <f>VLOOKUP(A464,'Futuros Mini Ibovespa - Dados H'!A:B,2)</f>
        <v>50407</v>
      </c>
      <c r="C464" s="4">
        <f>VLOOKUP(A464,'Futuros Mini Ibovespa - Dados H'!A:C,3)</f>
        <v>49770</v>
      </c>
      <c r="D464" s="4">
        <f>VLOOKUP(A464,'Futuros Mini Ibovespa - Dados H'!A:D,4)</f>
        <v>50580</v>
      </c>
      <c r="E464" s="4">
        <f>VLOOKUP(A464,'Futuros Mini Ibovespa - Dados H'!A:E,5)</f>
        <v>49630</v>
      </c>
      <c r="F464" s="6">
        <f t="shared" si="12"/>
        <v>49813.107658521207</v>
      </c>
      <c r="G464" s="6">
        <f t="shared" si="13"/>
        <v>47171.315037790075</v>
      </c>
      <c r="H464" s="6">
        <v>42.896018332855917</v>
      </c>
      <c r="I464" s="6">
        <v>52.541364123318658</v>
      </c>
    </row>
    <row r="465" spans="1:9" ht="18.75" customHeight="1" x14ac:dyDescent="0.25">
      <c r="A465" s="5">
        <v>42469</v>
      </c>
      <c r="B465" s="4">
        <f>VLOOKUP(A465,'Futuros Mini Ibovespa - Dados H'!A:B,2)</f>
        <v>50407</v>
      </c>
      <c r="C465" s="4">
        <f>VLOOKUP(A465,'Futuros Mini Ibovespa - Dados H'!A:C,3)</f>
        <v>49770</v>
      </c>
      <c r="D465" s="4">
        <f>VLOOKUP(A465,'Futuros Mini Ibovespa - Dados H'!A:D,4)</f>
        <v>50580</v>
      </c>
      <c r="E465" s="4">
        <f>VLOOKUP(A465,'Futuros Mini Ibovespa - Dados H'!A:E,5)</f>
        <v>49630</v>
      </c>
      <c r="F465" s="6">
        <f t="shared" si="12"/>
        <v>49892.293304051709</v>
      </c>
      <c r="G465" s="6">
        <f t="shared" si="13"/>
        <v>47259.96394086432</v>
      </c>
      <c r="H465" s="6">
        <v>52.03266157053509</v>
      </c>
      <c r="I465" s="6">
        <v>52.541364123318658</v>
      </c>
    </row>
    <row r="466" spans="1:9" ht="18.75" customHeight="1" x14ac:dyDescent="0.25">
      <c r="A466" s="5">
        <v>42470</v>
      </c>
      <c r="B466" s="4">
        <f>VLOOKUP(A466,'Futuros Mini Ibovespa - Dados H'!A:B,2)</f>
        <v>50407</v>
      </c>
      <c r="C466" s="4">
        <f>VLOOKUP(A466,'Futuros Mini Ibovespa - Dados H'!A:C,3)</f>
        <v>49770</v>
      </c>
      <c r="D466" s="4">
        <f>VLOOKUP(A466,'Futuros Mini Ibovespa - Dados H'!A:D,4)</f>
        <v>50580</v>
      </c>
      <c r="E466" s="4">
        <f>VLOOKUP(A466,'Futuros Mini Ibovespa - Dados H'!A:E,5)</f>
        <v>49630</v>
      </c>
      <c r="F466" s="6">
        <f t="shared" si="12"/>
        <v>49960.920863511485</v>
      </c>
      <c r="G466" s="6">
        <f t="shared" si="13"/>
        <v>47346.184106868037</v>
      </c>
      <c r="H466" s="6">
        <v>46.914054989425097</v>
      </c>
      <c r="I466" s="6">
        <v>52.541364123318658</v>
      </c>
    </row>
    <row r="467" spans="1:9" ht="18.75" customHeight="1" x14ac:dyDescent="0.25">
      <c r="A467" s="5">
        <v>42471</v>
      </c>
      <c r="B467" s="4">
        <f>VLOOKUP(A467,'Futuros Mini Ibovespa - Dados H'!A:B,2)</f>
        <v>50229</v>
      </c>
      <c r="C467" s="4">
        <f>VLOOKUP(A467,'Futuros Mini Ibovespa - Dados H'!A:C,3)</f>
        <v>50600</v>
      </c>
      <c r="D467" s="4">
        <f>VLOOKUP(A467,'Futuros Mini Ibovespa - Dados H'!A:D,4)</f>
        <v>51145</v>
      </c>
      <c r="E467" s="4">
        <f>VLOOKUP(A467,'Futuros Mini Ibovespa - Dados H'!A:E,5)</f>
        <v>50055</v>
      </c>
      <c r="F467" s="6">
        <f t="shared" ref="F467:F530" si="14">((B467-F466)*(2/(14+1)))+F466</f>
        <v>49996.664748376621</v>
      </c>
      <c r="G467" s="6">
        <f t="shared" si="13"/>
        <v>47425.165364214117</v>
      </c>
      <c r="H467" s="6">
        <v>45.361591373861309</v>
      </c>
      <c r="I467" s="6">
        <v>43.601895734597157</v>
      </c>
    </row>
    <row r="468" spans="1:9" ht="18.75" customHeight="1" x14ac:dyDescent="0.25">
      <c r="A468" s="5">
        <v>42472</v>
      </c>
      <c r="B468" s="4">
        <f>VLOOKUP(A468,'Futuros Mini Ibovespa - Dados H'!A:B,2)</f>
        <v>52010</v>
      </c>
      <c r="C468" s="4">
        <f>VLOOKUP(A468,'Futuros Mini Ibovespa - Dados H'!A:C,3)</f>
        <v>50850</v>
      </c>
      <c r="D468" s="4">
        <f>VLOOKUP(A468,'Futuros Mini Ibovespa - Dados H'!A:D,4)</f>
        <v>52425</v>
      </c>
      <c r="E468" s="4">
        <f>VLOOKUP(A468,'Futuros Mini Ibovespa - Dados H'!A:E,5)</f>
        <v>50570</v>
      </c>
      <c r="F468" s="6">
        <f t="shared" si="14"/>
        <v>50265.109448593073</v>
      </c>
      <c r="G468" s="6">
        <f t="shared" si="13"/>
        <v>47550.777272043866</v>
      </c>
      <c r="H468" s="6">
        <v>58.952513966480453</v>
      </c>
      <c r="I468" s="6">
        <v>53.520812409329316</v>
      </c>
    </row>
    <row r="469" spans="1:9" ht="18.75" customHeight="1" x14ac:dyDescent="0.25">
      <c r="A469" s="5">
        <v>42473</v>
      </c>
      <c r="B469" s="4">
        <f>VLOOKUP(A469,'Futuros Mini Ibovespa - Dados H'!A:B,2)</f>
        <v>53436</v>
      </c>
      <c r="C469" s="4">
        <f>VLOOKUP(A469,'Futuros Mini Ibovespa - Dados H'!A:C,3)</f>
        <v>52910</v>
      </c>
      <c r="D469" s="4">
        <f>VLOOKUP(A469,'Futuros Mini Ibovespa - Dados H'!A:D,4)</f>
        <v>53900</v>
      </c>
      <c r="E469" s="4">
        <f>VLOOKUP(A469,'Futuros Mini Ibovespa - Dados H'!A:E,5)</f>
        <v>52710</v>
      </c>
      <c r="F469" s="6">
        <f t="shared" si="14"/>
        <v>50687.894855447332</v>
      </c>
      <c r="G469" s="6">
        <f t="shared" si="13"/>
        <v>47712.016250891982</v>
      </c>
      <c r="H469" s="6">
        <v>84.00773579291878</v>
      </c>
      <c r="I469" s="6">
        <v>59.82444294395679</v>
      </c>
    </row>
    <row r="470" spans="1:9" ht="18.75" customHeight="1" x14ac:dyDescent="0.25">
      <c r="A470" s="5">
        <v>42474</v>
      </c>
      <c r="B470" s="4">
        <f>VLOOKUP(A470,'Futuros Mini Ibovespa - Dados H'!A:B,2)</f>
        <v>53424</v>
      </c>
      <c r="C470" s="4">
        <f>VLOOKUP(A470,'Futuros Mini Ibovespa - Dados H'!A:C,3)</f>
        <v>53760</v>
      </c>
      <c r="D470" s="4">
        <f>VLOOKUP(A470,'Futuros Mini Ibovespa - Dados H'!A:D,4)</f>
        <v>54780</v>
      </c>
      <c r="E470" s="4">
        <f>VLOOKUP(A470,'Futuros Mini Ibovespa - Dados H'!A:E,5)</f>
        <v>53205</v>
      </c>
      <c r="F470" s="6">
        <f t="shared" si="14"/>
        <v>51052.708874721022</v>
      </c>
      <c r="G470" s="6">
        <f t="shared" si="13"/>
        <v>47868.508956346996</v>
      </c>
      <c r="H470" s="6">
        <v>83.110627719080171</v>
      </c>
      <c r="I470" s="6">
        <v>67.759204632360976</v>
      </c>
    </row>
    <row r="471" spans="1:9" ht="18.75" customHeight="1" x14ac:dyDescent="0.25">
      <c r="A471" s="5">
        <v>42475</v>
      </c>
      <c r="B471" s="4">
        <f>VLOOKUP(A471,'Futuros Mini Ibovespa - Dados H'!A:B,2)</f>
        <v>54290</v>
      </c>
      <c r="C471" s="4">
        <f>VLOOKUP(A471,'Futuros Mini Ibovespa - Dados H'!A:C,3)</f>
        <v>54250</v>
      </c>
      <c r="D471" s="4">
        <f>VLOOKUP(A471,'Futuros Mini Ibovespa - Dados H'!A:D,4)</f>
        <v>54445</v>
      </c>
      <c r="E471" s="4">
        <f>VLOOKUP(A471,'Futuros Mini Ibovespa - Dados H'!A:E,5)</f>
        <v>53615</v>
      </c>
      <c r="F471" s="6">
        <f t="shared" si="14"/>
        <v>51484.347691424882</v>
      </c>
      <c r="G471" s="6">
        <f t="shared" si="13"/>
        <v>48044.44021781694</v>
      </c>
      <c r="H471" s="6">
        <v>97.033567525370799</v>
      </c>
      <c r="I471" s="6">
        <v>68.818681318681314</v>
      </c>
    </row>
    <row r="472" spans="1:9" ht="18.75" customHeight="1" x14ac:dyDescent="0.25">
      <c r="A472" s="5">
        <v>42476</v>
      </c>
      <c r="B472" s="4">
        <f>VLOOKUP(A472,'Futuros Mini Ibovespa - Dados H'!A:B,2)</f>
        <v>54290</v>
      </c>
      <c r="C472" s="4">
        <f>VLOOKUP(A472,'Futuros Mini Ibovespa - Dados H'!A:C,3)</f>
        <v>54250</v>
      </c>
      <c r="D472" s="4">
        <f>VLOOKUP(A472,'Futuros Mini Ibovespa - Dados H'!A:D,4)</f>
        <v>54445</v>
      </c>
      <c r="E472" s="4">
        <f>VLOOKUP(A472,'Futuros Mini Ibovespa - Dados H'!A:E,5)</f>
        <v>53615</v>
      </c>
      <c r="F472" s="6">
        <f t="shared" si="14"/>
        <v>51858.434665901565</v>
      </c>
      <c r="G472" s="6">
        <f t="shared" si="13"/>
        <v>48215.551444726065</v>
      </c>
      <c r="H472" s="6">
        <v>96.895424836601308</v>
      </c>
      <c r="I472" s="6">
        <v>68.818681318681314</v>
      </c>
    </row>
    <row r="473" spans="1:9" ht="18.75" customHeight="1" x14ac:dyDescent="0.25">
      <c r="A473" s="5">
        <v>42477</v>
      </c>
      <c r="B473" s="4">
        <f>VLOOKUP(A473,'Futuros Mini Ibovespa - Dados H'!A:B,2)</f>
        <v>54290</v>
      </c>
      <c r="C473" s="4">
        <f>VLOOKUP(A473,'Futuros Mini Ibovespa - Dados H'!A:C,3)</f>
        <v>54250</v>
      </c>
      <c r="D473" s="4">
        <f>VLOOKUP(A473,'Futuros Mini Ibovespa - Dados H'!A:D,4)</f>
        <v>54445</v>
      </c>
      <c r="E473" s="4">
        <f>VLOOKUP(A473,'Futuros Mini Ibovespa - Dados H'!A:E,5)</f>
        <v>53615</v>
      </c>
      <c r="F473" s="6">
        <f t="shared" si="14"/>
        <v>52182.643377114691</v>
      </c>
      <c r="G473" s="6">
        <f t="shared" si="13"/>
        <v>48381.974692815762</v>
      </c>
      <c r="H473" s="6">
        <v>95.543044804128542</v>
      </c>
      <c r="I473" s="6">
        <v>68.818681318681314</v>
      </c>
    </row>
    <row r="474" spans="1:9" ht="18.75" customHeight="1" x14ac:dyDescent="0.25">
      <c r="A474" s="5">
        <v>42478</v>
      </c>
      <c r="B474" s="4">
        <f>VLOOKUP(A474,'Futuros Mini Ibovespa - Dados H'!A:B,2)</f>
        <v>53858</v>
      </c>
      <c r="C474" s="4">
        <f>VLOOKUP(A474,'Futuros Mini Ibovespa - Dados H'!A:C,3)</f>
        <v>54855</v>
      </c>
      <c r="D474" s="4">
        <f>VLOOKUP(A474,'Futuros Mini Ibovespa - Dados H'!A:D,4)</f>
        <v>54975</v>
      </c>
      <c r="E474" s="4">
        <f>VLOOKUP(A474,'Futuros Mini Ibovespa - Dados H'!A:E,5)</f>
        <v>53215</v>
      </c>
      <c r="F474" s="6">
        <f t="shared" si="14"/>
        <v>52406.024260166065</v>
      </c>
      <c r="G474" s="6">
        <f t="shared" si="13"/>
        <v>48532.002783423552</v>
      </c>
      <c r="H474" s="6">
        <v>86.751863684771038</v>
      </c>
      <c r="I474" s="6">
        <v>81.088147410358573</v>
      </c>
    </row>
    <row r="475" spans="1:9" ht="18.75" customHeight="1" x14ac:dyDescent="0.25">
      <c r="A475" s="5">
        <v>42479</v>
      </c>
      <c r="B475" s="4">
        <f>VLOOKUP(A475,'Futuros Mini Ibovespa - Dados H'!A:B,2)</f>
        <v>54703</v>
      </c>
      <c r="C475" s="4">
        <f>VLOOKUP(A475,'Futuros Mini Ibovespa - Dados H'!A:C,3)</f>
        <v>54385</v>
      </c>
      <c r="D475" s="4">
        <f>VLOOKUP(A475,'Futuros Mini Ibovespa - Dados H'!A:D,4)</f>
        <v>55055</v>
      </c>
      <c r="E475" s="4">
        <f>VLOOKUP(A475,'Futuros Mini Ibovespa - Dados H'!A:E,5)</f>
        <v>53975</v>
      </c>
      <c r="F475" s="6">
        <f t="shared" si="14"/>
        <v>52712.287692143924</v>
      </c>
      <c r="G475" s="6">
        <f t="shared" si="13"/>
        <v>48701.071200316059</v>
      </c>
      <c r="H475" s="6">
        <v>88.772563176895304</v>
      </c>
      <c r="I475" s="6">
        <v>82.293973656603328</v>
      </c>
    </row>
    <row r="476" spans="1:9" ht="18.75" customHeight="1" x14ac:dyDescent="0.25">
      <c r="A476" s="5">
        <v>42480</v>
      </c>
      <c r="B476" s="4">
        <f>VLOOKUP(A476,'Futuros Mini Ibovespa - Dados H'!A:B,2)</f>
        <v>54467</v>
      </c>
      <c r="C476" s="4">
        <f>VLOOKUP(A476,'Futuros Mini Ibovespa - Dados H'!A:C,3)</f>
        <v>54300</v>
      </c>
      <c r="D476" s="4">
        <f>VLOOKUP(A476,'Futuros Mini Ibovespa - Dados H'!A:D,4)</f>
        <v>54795</v>
      </c>
      <c r="E476" s="4">
        <f>VLOOKUP(A476,'Futuros Mini Ibovespa - Dados H'!A:E,5)</f>
        <v>54035</v>
      </c>
      <c r="F476" s="6">
        <f t="shared" si="14"/>
        <v>52946.249333191401</v>
      </c>
      <c r="G476" s="6">
        <f t="shared" si="13"/>
        <v>48859.041852362192</v>
      </c>
      <c r="H476" s="6">
        <v>87.852804573061803</v>
      </c>
      <c r="I476" s="6">
        <v>89.163930285425607</v>
      </c>
    </row>
    <row r="477" spans="1:9" ht="18.75" customHeight="1" x14ac:dyDescent="0.25">
      <c r="A477" s="5">
        <v>42481</v>
      </c>
      <c r="B477" s="4">
        <f>VLOOKUP(A477,'Futuros Mini Ibovespa - Dados H'!A:B,2)</f>
        <v>54467</v>
      </c>
      <c r="C477" s="4">
        <f>VLOOKUP(A477,'Futuros Mini Ibovespa - Dados H'!A:C,3)</f>
        <v>54300</v>
      </c>
      <c r="D477" s="4">
        <f>VLOOKUP(A477,'Futuros Mini Ibovespa - Dados H'!A:D,4)</f>
        <v>54795</v>
      </c>
      <c r="E477" s="4">
        <f>VLOOKUP(A477,'Futuros Mini Ibovespa - Dados H'!A:E,5)</f>
        <v>54035</v>
      </c>
      <c r="F477" s="6">
        <f t="shared" si="14"/>
        <v>53149.016088765879</v>
      </c>
      <c r="G477" s="6">
        <f t="shared" si="13"/>
        <v>49012.684541338567</v>
      </c>
      <c r="H477" s="6">
        <v>82.184962012051358</v>
      </c>
      <c r="I477" s="6">
        <v>88.759334468754091</v>
      </c>
    </row>
    <row r="478" spans="1:9" ht="18.75" customHeight="1" x14ac:dyDescent="0.25">
      <c r="A478" s="5">
        <v>42482</v>
      </c>
      <c r="B478" s="4">
        <f>VLOOKUP(A478,'Futuros Mini Ibovespa - Dados H'!A:B,2)</f>
        <v>53749</v>
      </c>
      <c r="C478" s="4">
        <f>VLOOKUP(A478,'Futuros Mini Ibovespa - Dados H'!A:C,3)</f>
        <v>53900</v>
      </c>
      <c r="D478" s="4">
        <f>VLOOKUP(A478,'Futuros Mini Ibovespa - Dados H'!A:D,4)</f>
        <v>54240</v>
      </c>
      <c r="E478" s="4">
        <f>VLOOKUP(A478,'Futuros Mini Ibovespa - Dados H'!A:E,5)</f>
        <v>53265</v>
      </c>
      <c r="F478" s="6">
        <f t="shared" si="14"/>
        <v>53229.013943597092</v>
      </c>
      <c r="G478" s="6">
        <f t="shared" si="13"/>
        <v>49142.446608699152</v>
      </c>
      <c r="H478" s="6">
        <v>55.033772917336769</v>
      </c>
      <c r="I478" s="6">
        <v>75.731444410224825</v>
      </c>
    </row>
    <row r="479" spans="1:9" ht="18.75" customHeight="1" x14ac:dyDescent="0.25">
      <c r="A479" s="5">
        <v>42483</v>
      </c>
      <c r="B479" s="4">
        <f>VLOOKUP(A479,'Futuros Mini Ibovespa - Dados H'!A:B,2)</f>
        <v>53749</v>
      </c>
      <c r="C479" s="4">
        <f>VLOOKUP(A479,'Futuros Mini Ibovespa - Dados H'!A:C,3)</f>
        <v>53900</v>
      </c>
      <c r="D479" s="4">
        <f>VLOOKUP(A479,'Futuros Mini Ibovespa - Dados H'!A:D,4)</f>
        <v>54240</v>
      </c>
      <c r="E479" s="4">
        <f>VLOOKUP(A479,'Futuros Mini Ibovespa - Dados H'!A:E,5)</f>
        <v>53265</v>
      </c>
      <c r="F479" s="6">
        <f t="shared" si="14"/>
        <v>53298.345417784149</v>
      </c>
      <c r="G479" s="6">
        <f t="shared" si="13"/>
        <v>49268.653550926574</v>
      </c>
      <c r="H479" s="6">
        <v>55.247013238618017</v>
      </c>
      <c r="I479" s="6">
        <v>75.731444410224825</v>
      </c>
    </row>
    <row r="480" spans="1:9" ht="18.75" customHeight="1" x14ac:dyDescent="0.25">
      <c r="A480" s="5">
        <v>42484</v>
      </c>
      <c r="B480" s="4">
        <f>VLOOKUP(A480,'Futuros Mini Ibovespa - Dados H'!A:B,2)</f>
        <v>53749</v>
      </c>
      <c r="C480" s="4">
        <f>VLOOKUP(A480,'Futuros Mini Ibovespa - Dados H'!A:C,3)</f>
        <v>53900</v>
      </c>
      <c r="D480" s="4">
        <f>VLOOKUP(A480,'Futuros Mini Ibovespa - Dados H'!A:D,4)</f>
        <v>54240</v>
      </c>
      <c r="E480" s="4">
        <f>VLOOKUP(A480,'Futuros Mini Ibovespa - Dados H'!A:E,5)</f>
        <v>53265</v>
      </c>
      <c r="F480" s="6">
        <f t="shared" si="14"/>
        <v>53358.432695412928</v>
      </c>
      <c r="G480" s="6">
        <f t="shared" si="13"/>
        <v>49391.402768709406</v>
      </c>
      <c r="H480" s="6">
        <v>37.875392200806822</v>
      </c>
      <c r="I480" s="6">
        <v>75.731444410224825</v>
      </c>
    </row>
    <row r="481" spans="1:9" ht="18.75" customHeight="1" x14ac:dyDescent="0.25">
      <c r="A481" s="5">
        <v>42485</v>
      </c>
      <c r="B481" s="4">
        <f>VLOOKUP(A481,'Futuros Mini Ibovespa - Dados H'!A:B,2)</f>
        <v>52716</v>
      </c>
      <c r="C481" s="4">
        <f>VLOOKUP(A481,'Futuros Mini Ibovespa - Dados H'!A:C,3)</f>
        <v>53775</v>
      </c>
      <c r="D481" s="4">
        <f>VLOOKUP(A481,'Futuros Mini Ibovespa - Dados H'!A:D,4)</f>
        <v>53830</v>
      </c>
      <c r="E481" s="4">
        <f>VLOOKUP(A481,'Futuros Mini Ibovespa - Dados H'!A:E,5)</f>
        <v>52550</v>
      </c>
      <c r="F481" s="6">
        <f t="shared" si="14"/>
        <v>53272.775002691204</v>
      </c>
      <c r="G481" s="6">
        <f t="shared" si="13"/>
        <v>49482.487624361202</v>
      </c>
      <c r="H481" s="6">
        <v>25.888480392156861</v>
      </c>
      <c r="I481" s="6">
        <v>66.920669478840665</v>
      </c>
    </row>
    <row r="482" spans="1:9" ht="18.75" customHeight="1" x14ac:dyDescent="0.25">
      <c r="A482" s="5">
        <v>42486</v>
      </c>
      <c r="B482" s="4">
        <f>VLOOKUP(A482,'Futuros Mini Ibovespa - Dados H'!A:B,2)</f>
        <v>53964</v>
      </c>
      <c r="C482" s="4">
        <f>VLOOKUP(A482,'Futuros Mini Ibovespa - Dados H'!A:C,3)</f>
        <v>53000</v>
      </c>
      <c r="D482" s="4">
        <f>VLOOKUP(A482,'Futuros Mini Ibovespa - Dados H'!A:D,4)</f>
        <v>54145</v>
      </c>
      <c r="E482" s="4">
        <f>VLOOKUP(A482,'Futuros Mini Ibovespa - Dados H'!A:E,5)</f>
        <v>52675</v>
      </c>
      <c r="F482" s="6">
        <f t="shared" si="14"/>
        <v>53364.938335665713</v>
      </c>
      <c r="G482" s="6">
        <f t="shared" si="13"/>
        <v>49605.268785337605</v>
      </c>
      <c r="H482" s="6">
        <v>46.387411347517727</v>
      </c>
      <c r="I482" s="6">
        <v>64.333920187793439</v>
      </c>
    </row>
    <row r="483" spans="1:9" ht="18.75" customHeight="1" x14ac:dyDescent="0.25">
      <c r="A483" s="5">
        <v>42487</v>
      </c>
      <c r="B483" s="4">
        <f>VLOOKUP(A483,'Futuros Mini Ibovespa - Dados H'!A:B,2)</f>
        <v>55397</v>
      </c>
      <c r="C483" s="4">
        <f>VLOOKUP(A483,'Futuros Mini Ibovespa - Dados H'!A:C,3)</f>
        <v>53935</v>
      </c>
      <c r="D483" s="4">
        <f>VLOOKUP(A483,'Futuros Mini Ibovespa - Dados H'!A:D,4)</f>
        <v>55580</v>
      </c>
      <c r="E483" s="4">
        <f>VLOOKUP(A483,'Futuros Mini Ibovespa - Dados H'!A:E,5)</f>
        <v>53910</v>
      </c>
      <c r="F483" s="6">
        <f t="shared" si="14"/>
        <v>53635.879890910284</v>
      </c>
      <c r="G483" s="6">
        <f t="shared" si="13"/>
        <v>49763.9463528626</v>
      </c>
      <c r="H483" s="6">
        <v>63.957917649192822</v>
      </c>
      <c r="I483" s="6">
        <v>64.370511505202984</v>
      </c>
    </row>
    <row r="484" spans="1:9" ht="18.75" customHeight="1" x14ac:dyDescent="0.25">
      <c r="A484" s="5">
        <v>42488</v>
      </c>
      <c r="B484" s="4">
        <f>VLOOKUP(A484,'Futuros Mini Ibovespa - Dados H'!A:B,2)</f>
        <v>55071</v>
      </c>
      <c r="C484" s="4">
        <f>VLOOKUP(A484,'Futuros Mini Ibovespa - Dados H'!A:C,3)</f>
        <v>55050</v>
      </c>
      <c r="D484" s="4">
        <f>VLOOKUP(A484,'Futuros Mini Ibovespa - Dados H'!A:D,4)</f>
        <v>55850</v>
      </c>
      <c r="E484" s="4">
        <f>VLOOKUP(A484,'Futuros Mini Ibovespa - Dados H'!A:E,5)</f>
        <v>54815</v>
      </c>
      <c r="F484" s="6">
        <f t="shared" si="14"/>
        <v>53827.22923878891</v>
      </c>
      <c r="G484" s="6">
        <f t="shared" si="13"/>
        <v>49909.345082921158</v>
      </c>
      <c r="H484" s="6">
        <v>53.684421305566687</v>
      </c>
      <c r="I484" s="6">
        <v>61.538461538461533</v>
      </c>
    </row>
    <row r="485" spans="1:9" ht="18.75" customHeight="1" x14ac:dyDescent="0.25">
      <c r="A485" s="5">
        <v>42489</v>
      </c>
      <c r="B485" s="4">
        <f>VLOOKUP(A485,'Futuros Mini Ibovespa - Dados H'!A:B,2)</f>
        <v>54635</v>
      </c>
      <c r="C485" s="4">
        <f>VLOOKUP(A485,'Futuros Mini Ibovespa - Dados H'!A:C,3)</f>
        <v>55335</v>
      </c>
      <c r="D485" s="4">
        <f>VLOOKUP(A485,'Futuros Mini Ibovespa - Dados H'!A:D,4)</f>
        <v>55555</v>
      </c>
      <c r="E485" s="4">
        <f>VLOOKUP(A485,'Futuros Mini Ibovespa - Dados H'!A:E,5)</f>
        <v>54360</v>
      </c>
      <c r="F485" s="6">
        <f t="shared" si="14"/>
        <v>53934.932006950388</v>
      </c>
      <c r="G485" s="6">
        <f t="shared" si="13"/>
        <v>50038.815080649343</v>
      </c>
      <c r="H485" s="6">
        <v>51.617250673854443</v>
      </c>
      <c r="I485" s="6">
        <v>52.571939764425217</v>
      </c>
    </row>
    <row r="486" spans="1:9" ht="18.75" customHeight="1" x14ac:dyDescent="0.25">
      <c r="A486" s="5">
        <v>42490</v>
      </c>
      <c r="B486" s="4">
        <f>VLOOKUP(A486,'Futuros Mini Ibovespa - Dados H'!A:B,2)</f>
        <v>54635</v>
      </c>
      <c r="C486" s="4">
        <f>VLOOKUP(A486,'Futuros Mini Ibovespa - Dados H'!A:C,3)</f>
        <v>55335</v>
      </c>
      <c r="D486" s="4">
        <f>VLOOKUP(A486,'Futuros Mini Ibovespa - Dados H'!A:D,4)</f>
        <v>55555</v>
      </c>
      <c r="E486" s="4">
        <f>VLOOKUP(A486,'Futuros Mini Ibovespa - Dados H'!A:E,5)</f>
        <v>54360</v>
      </c>
      <c r="F486" s="6">
        <f t="shared" si="14"/>
        <v>54028.274406023673</v>
      </c>
      <c r="G486" s="6">
        <f t="shared" si="13"/>
        <v>50164.737955152101</v>
      </c>
      <c r="H486" s="6">
        <v>51.617250673854443</v>
      </c>
      <c r="I486" s="6">
        <v>52.571939764425217</v>
      </c>
    </row>
    <row r="487" spans="1:9" ht="18.75" customHeight="1" x14ac:dyDescent="0.25">
      <c r="A487" s="5">
        <v>42491</v>
      </c>
      <c r="B487" s="4">
        <f>VLOOKUP(A487,'Futuros Mini Ibovespa - Dados H'!A:B,2)</f>
        <v>54635</v>
      </c>
      <c r="C487" s="4">
        <f>VLOOKUP(A487,'Futuros Mini Ibovespa - Dados H'!A:C,3)</f>
        <v>55335</v>
      </c>
      <c r="D487" s="4">
        <f>VLOOKUP(A487,'Futuros Mini Ibovespa - Dados H'!A:D,4)</f>
        <v>55555</v>
      </c>
      <c r="E487" s="4">
        <f>VLOOKUP(A487,'Futuros Mini Ibovespa - Dados H'!A:E,5)</f>
        <v>54360</v>
      </c>
      <c r="F487" s="6">
        <f t="shared" si="14"/>
        <v>54109.171151887182</v>
      </c>
      <c r="G487" s="6">
        <f t="shared" si="13"/>
        <v>50287.210887887661</v>
      </c>
      <c r="H487" s="6">
        <v>59.897229669347631</v>
      </c>
      <c r="I487" s="6">
        <v>52.571939764425217</v>
      </c>
    </row>
    <row r="488" spans="1:9" ht="18.75" customHeight="1" x14ac:dyDescent="0.25">
      <c r="A488" s="5">
        <v>42492</v>
      </c>
      <c r="B488" s="4">
        <f>VLOOKUP(A488,'Futuros Mini Ibovespa - Dados H'!A:B,2)</f>
        <v>54266</v>
      </c>
      <c r="C488" s="4">
        <f>VLOOKUP(A488,'Futuros Mini Ibovespa - Dados H'!A:C,3)</f>
        <v>54800</v>
      </c>
      <c r="D488" s="4">
        <f>VLOOKUP(A488,'Futuros Mini Ibovespa - Dados H'!A:D,4)</f>
        <v>54990</v>
      </c>
      <c r="E488" s="4">
        <f>VLOOKUP(A488,'Futuros Mini Ibovespa - Dados H'!A:E,5)</f>
        <v>54025</v>
      </c>
      <c r="F488" s="6">
        <f t="shared" si="14"/>
        <v>54130.081664968893</v>
      </c>
      <c r="G488" s="6">
        <f t="shared" si="13"/>
        <v>50396.218808767451</v>
      </c>
      <c r="H488" s="6">
        <v>55.335397316821471</v>
      </c>
      <c r="I488" s="6">
        <v>53.070439494280564</v>
      </c>
    </row>
    <row r="489" spans="1:9" ht="18.75" customHeight="1" x14ac:dyDescent="0.25">
      <c r="A489" s="5">
        <v>42493</v>
      </c>
      <c r="B489" s="4">
        <f>VLOOKUP(A489,'Futuros Mini Ibovespa - Dados H'!A:B,2)</f>
        <v>53027</v>
      </c>
      <c r="C489" s="4">
        <f>VLOOKUP(A489,'Futuros Mini Ibovespa - Dados H'!A:C,3)</f>
        <v>53670</v>
      </c>
      <c r="D489" s="4">
        <f>VLOOKUP(A489,'Futuros Mini Ibovespa - Dados H'!A:D,4)</f>
        <v>53710</v>
      </c>
      <c r="E489" s="4">
        <f>VLOOKUP(A489,'Futuros Mini Ibovespa - Dados H'!A:E,5)</f>
        <v>52910</v>
      </c>
      <c r="F489" s="6">
        <f t="shared" si="14"/>
        <v>53983.004109639711</v>
      </c>
      <c r="G489" s="6">
        <f t="shared" si="13"/>
        <v>50468.29500578752</v>
      </c>
      <c r="H489" s="6">
        <v>44.066403681788287</v>
      </c>
      <c r="I489" s="6">
        <v>38.093208297811877</v>
      </c>
    </row>
    <row r="490" spans="1:9" ht="18.75" customHeight="1" x14ac:dyDescent="0.25">
      <c r="A490" s="5">
        <v>42494</v>
      </c>
      <c r="B490" s="4">
        <f>VLOOKUP(A490,'Futuros Mini Ibovespa - Dados H'!A:B,2)</f>
        <v>53301</v>
      </c>
      <c r="C490" s="4">
        <f>VLOOKUP(A490,'Futuros Mini Ibovespa - Dados H'!A:C,3)</f>
        <v>52620</v>
      </c>
      <c r="D490" s="4">
        <f>VLOOKUP(A490,'Futuros Mini Ibovespa - Dados H'!A:D,4)</f>
        <v>53435</v>
      </c>
      <c r="E490" s="4">
        <f>VLOOKUP(A490,'Futuros Mini Ibovespa - Dados H'!A:E,5)</f>
        <v>52380</v>
      </c>
      <c r="F490" s="6">
        <f t="shared" si="14"/>
        <v>53892.070228354416</v>
      </c>
      <c r="G490" s="6">
        <f t="shared" si="13"/>
        <v>50545.903361793338</v>
      </c>
      <c r="H490" s="6">
        <v>55.492957746478872</v>
      </c>
      <c r="I490" s="6">
        <v>41.760881854154903</v>
      </c>
    </row>
    <row r="491" spans="1:9" ht="18.75" customHeight="1" x14ac:dyDescent="0.25">
      <c r="A491" s="5">
        <v>42495</v>
      </c>
      <c r="B491" s="4">
        <f>VLOOKUP(A491,'Futuros Mini Ibovespa - Dados H'!A:B,2)</f>
        <v>52432</v>
      </c>
      <c r="C491" s="4">
        <f>VLOOKUP(A491,'Futuros Mini Ibovespa - Dados H'!A:C,3)</f>
        <v>53545</v>
      </c>
      <c r="D491" s="4">
        <f>VLOOKUP(A491,'Futuros Mini Ibovespa - Dados H'!A:D,4)</f>
        <v>53790</v>
      </c>
      <c r="E491" s="4">
        <f>VLOOKUP(A491,'Futuros Mini Ibovespa - Dados H'!A:E,5)</f>
        <v>51975</v>
      </c>
      <c r="F491" s="6">
        <f t="shared" si="14"/>
        <v>53697.394197907161</v>
      </c>
      <c r="G491" s="6">
        <f t="shared" si="13"/>
        <v>50597.577242292151</v>
      </c>
      <c r="H491" s="6">
        <v>34.512737565709671</v>
      </c>
      <c r="I491" s="6">
        <v>37.193203272498423</v>
      </c>
    </row>
    <row r="492" spans="1:9" ht="18.75" customHeight="1" x14ac:dyDescent="0.25">
      <c r="A492" s="5">
        <v>42496</v>
      </c>
      <c r="B492" s="4">
        <f>VLOOKUP(A492,'Futuros Mini Ibovespa - Dados H'!A:B,2)</f>
        <v>52414</v>
      </c>
      <c r="C492" s="4">
        <f>VLOOKUP(A492,'Futuros Mini Ibovespa - Dados H'!A:C,3)</f>
        <v>52400</v>
      </c>
      <c r="D492" s="4">
        <f>VLOOKUP(A492,'Futuros Mini Ibovespa - Dados H'!A:D,4)</f>
        <v>52870</v>
      </c>
      <c r="E492" s="4">
        <f>VLOOKUP(A492,'Futuros Mini Ibovespa - Dados H'!A:E,5)</f>
        <v>51765</v>
      </c>
      <c r="F492" s="6">
        <f t="shared" si="14"/>
        <v>53526.274971519539</v>
      </c>
      <c r="G492" s="6">
        <f t="shared" si="13"/>
        <v>50647.342249352638</v>
      </c>
      <c r="H492" s="6">
        <v>7.7598414047012199</v>
      </c>
      <c r="I492" s="6">
        <v>40.786749482401653</v>
      </c>
    </row>
    <row r="493" spans="1:9" ht="18.75" customHeight="1" x14ac:dyDescent="0.25">
      <c r="A493" s="5">
        <v>42497</v>
      </c>
      <c r="B493" s="4">
        <f>VLOOKUP(A493,'Futuros Mini Ibovespa - Dados H'!A:B,2)</f>
        <v>52414</v>
      </c>
      <c r="C493" s="4">
        <f>VLOOKUP(A493,'Futuros Mini Ibovespa - Dados H'!A:C,3)</f>
        <v>52400</v>
      </c>
      <c r="D493" s="4">
        <f>VLOOKUP(A493,'Futuros Mini Ibovespa - Dados H'!A:D,4)</f>
        <v>52870</v>
      </c>
      <c r="E493" s="4">
        <f>VLOOKUP(A493,'Futuros Mini Ibovespa - Dados H'!A:E,5)</f>
        <v>51765</v>
      </c>
      <c r="F493" s="6">
        <f t="shared" si="14"/>
        <v>53377.971641983597</v>
      </c>
      <c r="G493" s="6">
        <f t="shared" si="13"/>
        <v>50695.743831562155</v>
      </c>
      <c r="H493" s="6">
        <v>8.5491419656786292</v>
      </c>
      <c r="I493" s="6">
        <v>40.786749482401653</v>
      </c>
    </row>
    <row r="494" spans="1:9" ht="18.75" customHeight="1" x14ac:dyDescent="0.25">
      <c r="A494" s="5">
        <v>42498</v>
      </c>
      <c r="B494" s="4">
        <f>VLOOKUP(A494,'Futuros Mini Ibovespa - Dados H'!A:B,2)</f>
        <v>52414</v>
      </c>
      <c r="C494" s="4">
        <f>VLOOKUP(A494,'Futuros Mini Ibovespa - Dados H'!A:C,3)</f>
        <v>52400</v>
      </c>
      <c r="D494" s="4">
        <f>VLOOKUP(A494,'Futuros Mini Ibovespa - Dados H'!A:D,4)</f>
        <v>52870</v>
      </c>
      <c r="E494" s="4">
        <f>VLOOKUP(A494,'Futuros Mini Ibovespa - Dados H'!A:E,5)</f>
        <v>51765</v>
      </c>
      <c r="F494" s="6">
        <f t="shared" si="14"/>
        <v>53249.442089719116</v>
      </c>
      <c r="G494" s="6">
        <f t="shared" si="13"/>
        <v>50742.819343026204</v>
      </c>
      <c r="H494" s="6">
        <v>9.8952690501986211</v>
      </c>
      <c r="I494" s="6">
        <v>40.786749482401653</v>
      </c>
    </row>
    <row r="495" spans="1:9" ht="18.75" customHeight="1" x14ac:dyDescent="0.25">
      <c r="A495" s="5">
        <v>42499</v>
      </c>
      <c r="B495" s="4">
        <f>VLOOKUP(A495,'Futuros Mini Ibovespa - Dados H'!A:B,2)</f>
        <v>51694</v>
      </c>
      <c r="C495" s="4">
        <f>VLOOKUP(A495,'Futuros Mini Ibovespa - Dados H'!A:C,3)</f>
        <v>52485</v>
      </c>
      <c r="D495" s="4">
        <f>VLOOKUP(A495,'Futuros Mini Ibovespa - Dados H'!A:D,4)</f>
        <v>52575</v>
      </c>
      <c r="E495" s="4">
        <f>VLOOKUP(A495,'Futuros Mini Ibovespa - Dados H'!A:E,5)</f>
        <v>50120</v>
      </c>
      <c r="F495" s="6">
        <f t="shared" si="14"/>
        <v>53042.049811089899</v>
      </c>
      <c r="G495" s="6">
        <f t="shared" si="13"/>
        <v>50768.879087052883</v>
      </c>
      <c r="H495" s="6">
        <v>7.8532530811120722</v>
      </c>
      <c r="I495" s="6">
        <v>42.62839007501443</v>
      </c>
    </row>
    <row r="496" spans="1:9" ht="18.75" customHeight="1" x14ac:dyDescent="0.25">
      <c r="A496" s="5">
        <v>42500</v>
      </c>
      <c r="B496" s="4">
        <f>VLOOKUP(A496,'Futuros Mini Ibovespa - Dados H'!A:B,2)</f>
        <v>53801</v>
      </c>
      <c r="C496" s="4">
        <f>VLOOKUP(A496,'Futuros Mini Ibovespa - Dados H'!A:C,3)</f>
        <v>52080</v>
      </c>
      <c r="D496" s="4">
        <f>VLOOKUP(A496,'Futuros Mini Ibovespa - Dados H'!A:D,4)</f>
        <v>54100</v>
      </c>
      <c r="E496" s="4">
        <f>VLOOKUP(A496,'Futuros Mini Ibovespa - Dados H'!A:E,5)</f>
        <v>52070</v>
      </c>
      <c r="F496" s="6">
        <f t="shared" si="14"/>
        <v>53143.243169611247</v>
      </c>
      <c r="G496" s="6">
        <f t="shared" si="13"/>
        <v>50851.950892887049</v>
      </c>
      <c r="H496" s="6">
        <v>42.548248749106499</v>
      </c>
      <c r="I496" s="6">
        <v>48.953921191117963</v>
      </c>
    </row>
    <row r="497" spans="1:9" ht="18.75" customHeight="1" x14ac:dyDescent="0.25">
      <c r="A497" s="5">
        <v>42501</v>
      </c>
      <c r="B497" s="4">
        <f>VLOOKUP(A497,'Futuros Mini Ibovespa - Dados H'!A:B,2)</f>
        <v>53365</v>
      </c>
      <c r="C497" s="4">
        <f>VLOOKUP(A497,'Futuros Mini Ibovespa - Dados H'!A:C,3)</f>
        <v>54000</v>
      </c>
      <c r="D497" s="4">
        <f>VLOOKUP(A497,'Futuros Mini Ibovespa - Dados H'!A:D,4)</f>
        <v>54740</v>
      </c>
      <c r="E497" s="4">
        <f>VLOOKUP(A497,'Futuros Mini Ibovespa - Dados H'!A:E,5)</f>
        <v>53205</v>
      </c>
      <c r="F497" s="6">
        <f t="shared" si="14"/>
        <v>53172.810746996416</v>
      </c>
      <c r="G497" s="6">
        <f t="shared" si="13"/>
        <v>50920.801553355894</v>
      </c>
      <c r="H497" s="6">
        <v>42.044852551651068</v>
      </c>
      <c r="I497" s="6">
        <v>35.045628495731528</v>
      </c>
    </row>
    <row r="498" spans="1:9" ht="18.75" customHeight="1" x14ac:dyDescent="0.25">
      <c r="A498" s="5">
        <v>42502</v>
      </c>
      <c r="B498" s="4">
        <f>VLOOKUP(A498,'Futuros Mini Ibovespa - Dados H'!A:B,2)</f>
        <v>53767</v>
      </c>
      <c r="C498" s="4">
        <f>VLOOKUP(A498,'Futuros Mini Ibovespa - Dados H'!A:C,3)</f>
        <v>53820</v>
      </c>
      <c r="D498" s="4">
        <f>VLOOKUP(A498,'Futuros Mini Ibovespa - Dados H'!A:D,4)</f>
        <v>54490</v>
      </c>
      <c r="E498" s="4">
        <f>VLOOKUP(A498,'Futuros Mini Ibovespa - Dados H'!A:E,5)</f>
        <v>52965</v>
      </c>
      <c r="F498" s="6">
        <f t="shared" si="14"/>
        <v>53252.03598073023</v>
      </c>
      <c r="G498" s="6">
        <f t="shared" si="13"/>
        <v>50998.77959298998</v>
      </c>
      <c r="H498" s="6">
        <v>57.666804807293822</v>
      </c>
      <c r="I498" s="6">
        <v>40.509461426491988</v>
      </c>
    </row>
    <row r="499" spans="1:9" ht="18.75" customHeight="1" x14ac:dyDescent="0.25">
      <c r="A499" s="5">
        <v>42503</v>
      </c>
      <c r="B499" s="4">
        <f>VLOOKUP(A499,'Futuros Mini Ibovespa - Dados H'!A:B,2)</f>
        <v>52256</v>
      </c>
      <c r="C499" s="4">
        <f>VLOOKUP(A499,'Futuros Mini Ibovespa - Dados H'!A:C,3)</f>
        <v>53340</v>
      </c>
      <c r="D499" s="4">
        <f>VLOOKUP(A499,'Futuros Mini Ibovespa - Dados H'!A:D,4)</f>
        <v>53855</v>
      </c>
      <c r="E499" s="4">
        <f>VLOOKUP(A499,'Futuros Mini Ibovespa - Dados H'!A:E,5)</f>
        <v>51790</v>
      </c>
      <c r="F499" s="6">
        <f t="shared" si="14"/>
        <v>53119.231183299533</v>
      </c>
      <c r="G499" s="6">
        <f t="shared" si="13"/>
        <v>51033.223987702586</v>
      </c>
      <c r="H499" s="6">
        <v>41.382154049150579</v>
      </c>
      <c r="I499" s="6">
        <v>35.028319697923223</v>
      </c>
    </row>
    <row r="500" spans="1:9" ht="18.75" customHeight="1" x14ac:dyDescent="0.25">
      <c r="A500" s="5">
        <v>42504</v>
      </c>
      <c r="B500" s="4">
        <f>VLOOKUP(A500,'Futuros Mini Ibovespa - Dados H'!A:B,2)</f>
        <v>52256</v>
      </c>
      <c r="C500" s="4">
        <f>VLOOKUP(A500,'Futuros Mini Ibovespa - Dados H'!A:C,3)</f>
        <v>53340</v>
      </c>
      <c r="D500" s="4">
        <f>VLOOKUP(A500,'Futuros Mini Ibovespa - Dados H'!A:D,4)</f>
        <v>53855</v>
      </c>
      <c r="E500" s="4">
        <f>VLOOKUP(A500,'Futuros Mini Ibovespa - Dados H'!A:E,5)</f>
        <v>51790</v>
      </c>
      <c r="F500" s="6">
        <f t="shared" si="14"/>
        <v>53004.133692192925</v>
      </c>
      <c r="G500" s="6">
        <f t="shared" si="13"/>
        <v>51066.724700368271</v>
      </c>
      <c r="H500" s="6">
        <v>48.305737389295338</v>
      </c>
      <c r="I500" s="6">
        <v>35.028319697923223</v>
      </c>
    </row>
    <row r="501" spans="1:9" ht="18.75" customHeight="1" x14ac:dyDescent="0.25">
      <c r="A501" s="5">
        <v>42505</v>
      </c>
      <c r="B501" s="4">
        <f>VLOOKUP(A501,'Futuros Mini Ibovespa - Dados H'!A:B,2)</f>
        <v>52256</v>
      </c>
      <c r="C501" s="4">
        <f>VLOOKUP(A501,'Futuros Mini Ibovespa - Dados H'!A:C,3)</f>
        <v>53340</v>
      </c>
      <c r="D501" s="4">
        <f>VLOOKUP(A501,'Futuros Mini Ibovespa - Dados H'!A:D,4)</f>
        <v>53855</v>
      </c>
      <c r="E501" s="4">
        <f>VLOOKUP(A501,'Futuros Mini Ibovespa - Dados H'!A:E,5)</f>
        <v>51790</v>
      </c>
      <c r="F501" s="6">
        <f t="shared" si="14"/>
        <v>52904.382533233867</v>
      </c>
      <c r="G501" s="6">
        <f t="shared" si="13"/>
        <v>51099.307585289687</v>
      </c>
      <c r="H501" s="6">
        <v>48.473724884080383</v>
      </c>
      <c r="I501" s="6">
        <v>35.028319697923223</v>
      </c>
    </row>
    <row r="502" spans="1:9" ht="18.75" customHeight="1" x14ac:dyDescent="0.25">
      <c r="A502" s="5">
        <v>42506</v>
      </c>
      <c r="B502" s="4">
        <f>VLOOKUP(A502,'Futuros Mini Ibovespa - Dados H'!A:B,2)</f>
        <v>52241</v>
      </c>
      <c r="C502" s="4">
        <f>VLOOKUP(A502,'Futuros Mini Ibovespa - Dados H'!A:C,3)</f>
        <v>52295</v>
      </c>
      <c r="D502" s="4">
        <f>VLOOKUP(A502,'Futuros Mini Ibovespa - Dados H'!A:D,4)</f>
        <v>52855</v>
      </c>
      <c r="E502" s="4">
        <f>VLOOKUP(A502,'Futuros Mini Ibovespa - Dados H'!A:E,5)</f>
        <v>51735</v>
      </c>
      <c r="F502" s="6">
        <f t="shared" si="14"/>
        <v>52815.931528802685</v>
      </c>
      <c r="G502" s="6">
        <f t="shared" si="13"/>
        <v>51130.586829528329</v>
      </c>
      <c r="H502" s="6">
        <v>48.333654401849358</v>
      </c>
      <c r="I502" s="6">
        <v>36.661836385192977</v>
      </c>
    </row>
    <row r="503" spans="1:9" ht="18.75" customHeight="1" x14ac:dyDescent="0.25">
      <c r="A503" s="5">
        <v>42507</v>
      </c>
      <c r="B503" s="4">
        <f>VLOOKUP(A503,'Futuros Mini Ibovespa - Dados H'!A:B,2)</f>
        <v>51286</v>
      </c>
      <c r="C503" s="4">
        <f>VLOOKUP(A503,'Futuros Mini Ibovespa - Dados H'!A:C,3)</f>
        <v>52565</v>
      </c>
      <c r="D503" s="4">
        <f>VLOOKUP(A503,'Futuros Mini Ibovespa - Dados H'!A:D,4)</f>
        <v>52820</v>
      </c>
      <c r="E503" s="4">
        <f>VLOOKUP(A503,'Futuros Mini Ibovespa - Dados H'!A:E,5)</f>
        <v>51125</v>
      </c>
      <c r="F503" s="6">
        <f t="shared" si="14"/>
        <v>52611.940658295658</v>
      </c>
      <c r="G503" s="6">
        <f t="shared" si="13"/>
        <v>51134.844724609742</v>
      </c>
      <c r="H503" s="6">
        <v>40.823299707126587</v>
      </c>
      <c r="I503" s="6">
        <v>38.086766114684544</v>
      </c>
    </row>
    <row r="504" spans="1:9" ht="18.75" customHeight="1" x14ac:dyDescent="0.25">
      <c r="A504" s="5">
        <v>42508</v>
      </c>
      <c r="B504" s="4">
        <f>VLOOKUP(A504,'Futuros Mini Ibovespa - Dados H'!A:B,2)</f>
        <v>50931</v>
      </c>
      <c r="C504" s="4">
        <f>VLOOKUP(A504,'Futuros Mini Ibovespa - Dados H'!A:C,3)</f>
        <v>51100</v>
      </c>
      <c r="D504" s="4">
        <f>VLOOKUP(A504,'Futuros Mini Ibovespa - Dados H'!A:D,4)</f>
        <v>51855</v>
      </c>
      <c r="E504" s="4">
        <f>VLOOKUP(A504,'Futuros Mini Ibovespa - Dados H'!A:E,5)</f>
        <v>50615</v>
      </c>
      <c r="F504" s="6">
        <f t="shared" si="14"/>
        <v>52387.81523718957</v>
      </c>
      <c r="G504" s="6">
        <f t="shared" si="13"/>
        <v>51129.259937634131</v>
      </c>
      <c r="H504" s="6">
        <v>43.400795710084758</v>
      </c>
      <c r="I504" s="6">
        <v>33.960476448294543</v>
      </c>
    </row>
    <row r="505" spans="1:9" ht="18.75" customHeight="1" x14ac:dyDescent="0.25">
      <c r="A505" s="5">
        <v>42509</v>
      </c>
      <c r="B505" s="4">
        <f>VLOOKUP(A505,'Futuros Mini Ibovespa - Dados H'!A:B,2)</f>
        <v>50518</v>
      </c>
      <c r="C505" s="4">
        <f>VLOOKUP(A505,'Futuros Mini Ibovespa - Dados H'!A:C,3)</f>
        <v>50700</v>
      </c>
      <c r="D505" s="4">
        <f>VLOOKUP(A505,'Futuros Mini Ibovespa - Dados H'!A:D,4)</f>
        <v>50770</v>
      </c>
      <c r="E505" s="4">
        <f>VLOOKUP(A505,'Futuros Mini Ibovespa - Dados H'!A:E,5)</f>
        <v>49955</v>
      </c>
      <c r="F505" s="6">
        <f t="shared" si="14"/>
        <v>52138.506538897629</v>
      </c>
      <c r="G505" s="6">
        <f t="shared" si="13"/>
        <v>51112.513090027714</v>
      </c>
      <c r="H505" s="6">
        <v>9.8360655737704974</v>
      </c>
      <c r="I505" s="6">
        <v>36.194460473167908</v>
      </c>
    </row>
    <row r="506" spans="1:9" ht="18.75" customHeight="1" x14ac:dyDescent="0.25">
      <c r="A506" s="5">
        <v>42510</v>
      </c>
      <c r="B506" s="4">
        <f>VLOOKUP(A506,'Futuros Mini Ibovespa - Dados H'!A:B,2)</f>
        <v>50174</v>
      </c>
      <c r="C506" s="4">
        <f>VLOOKUP(A506,'Futuros Mini Ibovespa - Dados H'!A:C,3)</f>
        <v>50800</v>
      </c>
      <c r="D506" s="4">
        <f>VLOOKUP(A506,'Futuros Mini Ibovespa - Dados H'!A:D,4)</f>
        <v>51250</v>
      </c>
      <c r="E506" s="4">
        <f>VLOOKUP(A506,'Futuros Mini Ibovespa - Dados H'!A:E,5)</f>
        <v>50000</v>
      </c>
      <c r="F506" s="6">
        <f t="shared" si="14"/>
        <v>51876.572333711279</v>
      </c>
      <c r="G506" s="6">
        <f t="shared" si="13"/>
        <v>51086.800402629699</v>
      </c>
      <c r="H506" s="6">
        <v>10.06257822277847</v>
      </c>
      <c r="I506" s="6">
        <v>34.568751722237543</v>
      </c>
    </row>
    <row r="507" spans="1:9" ht="18.75" customHeight="1" x14ac:dyDescent="0.25">
      <c r="A507" s="5">
        <v>42511</v>
      </c>
      <c r="B507" s="4">
        <f>VLOOKUP(A507,'Futuros Mini Ibovespa - Dados H'!A:B,2)</f>
        <v>50174</v>
      </c>
      <c r="C507" s="4">
        <f>VLOOKUP(A507,'Futuros Mini Ibovespa - Dados H'!A:C,3)</f>
        <v>50800</v>
      </c>
      <c r="D507" s="4">
        <f>VLOOKUP(A507,'Futuros Mini Ibovespa - Dados H'!A:D,4)</f>
        <v>51250</v>
      </c>
      <c r="E507" s="4">
        <f>VLOOKUP(A507,'Futuros Mini Ibovespa - Dados H'!A:E,5)</f>
        <v>50000</v>
      </c>
      <c r="F507" s="6">
        <f t="shared" si="14"/>
        <v>51649.562689216444</v>
      </c>
      <c r="G507" s="6">
        <f t="shared" si="13"/>
        <v>51061.792172420668</v>
      </c>
      <c r="H507" s="6">
        <v>0</v>
      </c>
      <c r="I507" s="6">
        <v>34.568751722237543</v>
      </c>
    </row>
    <row r="508" spans="1:9" ht="18.75" customHeight="1" x14ac:dyDescent="0.25">
      <c r="A508" s="5">
        <v>42512</v>
      </c>
      <c r="B508" s="4">
        <f>VLOOKUP(A508,'Futuros Mini Ibovespa - Dados H'!A:B,2)</f>
        <v>50174</v>
      </c>
      <c r="C508" s="4">
        <f>VLOOKUP(A508,'Futuros Mini Ibovespa - Dados H'!A:C,3)</f>
        <v>50800</v>
      </c>
      <c r="D508" s="4">
        <f>VLOOKUP(A508,'Futuros Mini Ibovespa - Dados H'!A:D,4)</f>
        <v>51250</v>
      </c>
      <c r="E508" s="4">
        <f>VLOOKUP(A508,'Futuros Mini Ibovespa - Dados H'!A:E,5)</f>
        <v>50000</v>
      </c>
      <c r="F508" s="6">
        <f t="shared" si="14"/>
        <v>51452.820997320916</v>
      </c>
      <c r="G508" s="6">
        <f t="shared" si="13"/>
        <v>51037.469099203663</v>
      </c>
      <c r="H508" s="6">
        <v>0</v>
      </c>
      <c r="I508" s="6">
        <v>34.568751722237543</v>
      </c>
    </row>
    <row r="509" spans="1:9" ht="18.75" customHeight="1" x14ac:dyDescent="0.25">
      <c r="A509" s="5">
        <v>42513</v>
      </c>
      <c r="B509" s="4">
        <f>VLOOKUP(A509,'Futuros Mini Ibovespa - Dados H'!A:B,2)</f>
        <v>49653</v>
      </c>
      <c r="C509" s="4">
        <f>VLOOKUP(A509,'Futuros Mini Ibovespa - Dados H'!A:C,3)</f>
        <v>49320</v>
      </c>
      <c r="D509" s="4">
        <f>VLOOKUP(A509,'Futuros Mini Ibovespa - Dados H'!A:D,4)</f>
        <v>49975</v>
      </c>
      <c r="E509" s="4">
        <f>VLOOKUP(A509,'Futuros Mini Ibovespa - Dados H'!A:E,5)</f>
        <v>48955</v>
      </c>
      <c r="F509" s="6">
        <f t="shared" si="14"/>
        <v>51212.844864344792</v>
      </c>
      <c r="G509" s="6">
        <f t="shared" si="13"/>
        <v>50999.538438951509</v>
      </c>
      <c r="H509" s="6">
        <v>0</v>
      </c>
      <c r="I509" s="6">
        <v>35.543278084714558</v>
      </c>
    </row>
    <row r="510" spans="1:9" ht="18.75" customHeight="1" x14ac:dyDescent="0.25">
      <c r="A510" s="5">
        <v>42514</v>
      </c>
      <c r="B510" s="4">
        <f>VLOOKUP(A510,'Futuros Mini Ibovespa - Dados H'!A:B,2)</f>
        <v>49679</v>
      </c>
      <c r="C510" s="4">
        <f>VLOOKUP(A510,'Futuros Mini Ibovespa - Dados H'!A:C,3)</f>
        <v>49720</v>
      </c>
      <c r="D510" s="4">
        <f>VLOOKUP(A510,'Futuros Mini Ibovespa - Dados H'!A:D,4)</f>
        <v>50355</v>
      </c>
      <c r="E510" s="4">
        <f>VLOOKUP(A510,'Futuros Mini Ibovespa - Dados H'!A:E,5)</f>
        <v>49460</v>
      </c>
      <c r="F510" s="6">
        <f t="shared" si="14"/>
        <v>51008.332215765484</v>
      </c>
      <c r="G510" s="6">
        <f t="shared" si="13"/>
        <v>50963.359303637772</v>
      </c>
      <c r="H510" s="6">
        <v>0.98896918980601356</v>
      </c>
      <c r="I510" s="6">
        <v>8.5978304539975881</v>
      </c>
    </row>
    <row r="511" spans="1:9" ht="18.75" customHeight="1" x14ac:dyDescent="0.25">
      <c r="A511" s="5">
        <v>42515</v>
      </c>
      <c r="B511" s="4">
        <f>VLOOKUP(A511,'Futuros Mini Ibovespa - Dados H'!A:B,2)</f>
        <v>49760</v>
      </c>
      <c r="C511" s="4">
        <f>VLOOKUP(A511,'Futuros Mini Ibovespa - Dados H'!A:C,3)</f>
        <v>50100</v>
      </c>
      <c r="D511" s="4">
        <f>VLOOKUP(A511,'Futuros Mini Ibovespa - Dados H'!A:D,4)</f>
        <v>50720</v>
      </c>
      <c r="E511" s="4">
        <f>VLOOKUP(A511,'Futuros Mini Ibovespa - Dados H'!A:E,5)</f>
        <v>49625</v>
      </c>
      <c r="F511" s="6">
        <f t="shared" si="14"/>
        <v>50841.887920330089</v>
      </c>
      <c r="G511" s="6">
        <f t="shared" si="13"/>
        <v>50930.390555592901</v>
      </c>
      <c r="H511" s="6">
        <v>3.9703153988868389</v>
      </c>
      <c r="I511" s="6">
        <v>11.0101665585118</v>
      </c>
    </row>
    <row r="512" spans="1:9" ht="18.75" customHeight="1" x14ac:dyDescent="0.25">
      <c r="A512" s="5">
        <v>42516</v>
      </c>
      <c r="B512" s="4">
        <f>VLOOKUP(A512,'Futuros Mini Ibovespa - Dados H'!A:B,2)</f>
        <v>49760</v>
      </c>
      <c r="C512" s="4">
        <f>VLOOKUP(A512,'Futuros Mini Ibovespa - Dados H'!A:C,3)</f>
        <v>50100</v>
      </c>
      <c r="D512" s="4">
        <f>VLOOKUP(A512,'Futuros Mini Ibovespa - Dados H'!A:D,4)</f>
        <v>50720</v>
      </c>
      <c r="E512" s="4">
        <f>VLOOKUP(A512,'Futuros Mini Ibovespa - Dados H'!A:E,5)</f>
        <v>49625</v>
      </c>
      <c r="F512" s="6">
        <f t="shared" si="14"/>
        <v>50697.636197619409</v>
      </c>
      <c r="G512" s="6">
        <f t="shared" si="13"/>
        <v>50898.325060919124</v>
      </c>
      <c r="H512" s="6">
        <v>6.1494252873563227</v>
      </c>
      <c r="I512" s="6">
        <v>2.5349443259891018</v>
      </c>
    </row>
    <row r="513" spans="1:9" ht="18.75" customHeight="1" x14ac:dyDescent="0.25">
      <c r="A513" s="5">
        <v>42517</v>
      </c>
      <c r="B513" s="4">
        <f>VLOOKUP(A513,'Futuros Mini Ibovespa - Dados H'!A:B,2)</f>
        <v>49310</v>
      </c>
      <c r="C513" s="4">
        <f>VLOOKUP(A513,'Futuros Mini Ibovespa - Dados H'!A:C,3)</f>
        <v>50000</v>
      </c>
      <c r="D513" s="4">
        <f>VLOOKUP(A513,'Futuros Mini Ibovespa - Dados H'!A:D,4)</f>
        <v>50140</v>
      </c>
      <c r="E513" s="4">
        <f>VLOOKUP(A513,'Futuros Mini Ibovespa - Dados H'!A:E,5)</f>
        <v>49135</v>
      </c>
      <c r="F513" s="6">
        <f t="shared" si="14"/>
        <v>50512.618037936823</v>
      </c>
      <c r="G513" s="6">
        <f t="shared" si="13"/>
        <v>50854.809305825453</v>
      </c>
      <c r="H513" s="6">
        <v>5.8310626702997297</v>
      </c>
      <c r="I513" s="6">
        <v>3.3860759493670831</v>
      </c>
    </row>
    <row r="514" spans="1:9" ht="18.75" customHeight="1" x14ac:dyDescent="0.25">
      <c r="A514" s="5">
        <v>42518</v>
      </c>
      <c r="B514" s="4">
        <f>VLOOKUP(A514,'Futuros Mini Ibovespa - Dados H'!A:B,2)</f>
        <v>49310</v>
      </c>
      <c r="C514" s="4">
        <f>VLOOKUP(A514,'Futuros Mini Ibovespa - Dados H'!A:C,3)</f>
        <v>50000</v>
      </c>
      <c r="D514" s="4">
        <f>VLOOKUP(A514,'Futuros Mini Ibovespa - Dados H'!A:D,4)</f>
        <v>50140</v>
      </c>
      <c r="E514" s="4">
        <f>VLOOKUP(A514,'Futuros Mini Ibovespa - Dados H'!A:E,5)</f>
        <v>49135</v>
      </c>
      <c r="F514" s="6">
        <f t="shared" si="14"/>
        <v>50352.268966211916</v>
      </c>
      <c r="G514" s="6">
        <f t="shared" si="13"/>
        <v>50812.4857632001</v>
      </c>
      <c r="H514" s="6">
        <v>7.5246132208157519</v>
      </c>
      <c r="I514" s="6">
        <v>3.3860759493670831</v>
      </c>
    </row>
    <row r="515" spans="1:9" ht="18.75" customHeight="1" x14ac:dyDescent="0.25">
      <c r="A515" s="5">
        <v>42519</v>
      </c>
      <c r="B515" s="4">
        <f>VLOOKUP(A515,'Futuros Mini Ibovespa - Dados H'!A:B,2)</f>
        <v>49310</v>
      </c>
      <c r="C515" s="4">
        <f>VLOOKUP(A515,'Futuros Mini Ibovespa - Dados H'!A:C,3)</f>
        <v>50000</v>
      </c>
      <c r="D515" s="4">
        <f>VLOOKUP(A515,'Futuros Mini Ibovespa - Dados H'!A:D,4)</f>
        <v>50140</v>
      </c>
      <c r="E515" s="4">
        <f>VLOOKUP(A515,'Futuros Mini Ibovespa - Dados H'!A:E,5)</f>
        <v>49135</v>
      </c>
      <c r="F515" s="6">
        <f t="shared" si="14"/>
        <v>50213.299770716992</v>
      </c>
      <c r="G515" s="6">
        <f t="shared" si="13"/>
        <v>50771.321769687769</v>
      </c>
      <c r="H515" s="6">
        <v>9.92578849721707</v>
      </c>
      <c r="I515" s="6">
        <v>3.3860759493670831</v>
      </c>
    </row>
    <row r="516" spans="1:9" ht="18.75" customHeight="1" x14ac:dyDescent="0.25">
      <c r="A516" s="5">
        <v>42520</v>
      </c>
      <c r="B516" s="4">
        <f>VLOOKUP(A516,'Futuros Mini Ibovespa - Dados H'!A:B,2)</f>
        <v>49189</v>
      </c>
      <c r="C516" s="4">
        <f>VLOOKUP(A516,'Futuros Mini Ibovespa - Dados H'!A:C,3)</f>
        <v>49585</v>
      </c>
      <c r="D516" s="4">
        <f>VLOOKUP(A516,'Futuros Mini Ibovespa - Dados H'!A:D,4)</f>
        <v>49625</v>
      </c>
      <c r="E516" s="4">
        <f>VLOOKUP(A516,'Futuros Mini Ibovespa - Dados H'!A:E,5)</f>
        <v>49065</v>
      </c>
      <c r="F516" s="6">
        <f t="shared" si="14"/>
        <v>50076.72646795473</v>
      </c>
      <c r="G516" s="6">
        <f t="shared" si="13"/>
        <v>50727.970488326464</v>
      </c>
      <c r="H516" s="6">
        <v>8.9241034195162712</v>
      </c>
      <c r="I516" s="6">
        <v>3.2761788120024562</v>
      </c>
    </row>
    <row r="517" spans="1:9" ht="18.75" customHeight="1" x14ac:dyDescent="0.25">
      <c r="A517" s="5">
        <v>42521</v>
      </c>
      <c r="B517" s="4">
        <f>VLOOKUP(A517,'Futuros Mini Ibovespa - Dados H'!A:B,2)</f>
        <v>48703</v>
      </c>
      <c r="C517" s="4">
        <f>VLOOKUP(A517,'Futuros Mini Ibovespa - Dados H'!A:C,3)</f>
        <v>49235</v>
      </c>
      <c r="D517" s="4">
        <f>VLOOKUP(A517,'Futuros Mini Ibovespa - Dados H'!A:D,4)</f>
        <v>49545</v>
      </c>
      <c r="E517" s="4">
        <f>VLOOKUP(A517,'Futuros Mini Ibovespa - Dados H'!A:E,5)</f>
        <v>48515</v>
      </c>
      <c r="F517" s="6">
        <f t="shared" si="14"/>
        <v>49893.562938894102</v>
      </c>
      <c r="G517" s="6">
        <f t="shared" si="13"/>
        <v>50672.491844810669</v>
      </c>
      <c r="H517" s="6">
        <v>6.3501483679525137</v>
      </c>
      <c r="I517" s="6">
        <v>3.825527350732941</v>
      </c>
    </row>
    <row r="518" spans="1:9" ht="18.75" customHeight="1" x14ac:dyDescent="0.25">
      <c r="A518" s="5">
        <v>42522</v>
      </c>
      <c r="B518" s="4">
        <f>VLOOKUP(A518,'Futuros Mini Ibovespa - Dados H'!A:B,2)</f>
        <v>49197</v>
      </c>
      <c r="C518" s="4">
        <f>VLOOKUP(A518,'Futuros Mini Ibovespa - Dados H'!A:C,3)</f>
        <v>48500</v>
      </c>
      <c r="D518" s="4">
        <f>VLOOKUP(A518,'Futuros Mini Ibovespa - Dados H'!A:D,4)</f>
        <v>49325</v>
      </c>
      <c r="E518" s="4">
        <f>VLOOKUP(A518,'Futuros Mini Ibovespa - Dados H'!A:E,5)</f>
        <v>48225</v>
      </c>
      <c r="F518" s="6">
        <f t="shared" si="14"/>
        <v>49800.687880374891</v>
      </c>
      <c r="G518" s="6">
        <f t="shared" si="13"/>
        <v>50632.067410706266</v>
      </c>
      <c r="H518" s="6">
        <v>36.248492159227979</v>
      </c>
      <c r="I518" s="6">
        <v>20.470027247956391</v>
      </c>
    </row>
    <row r="519" spans="1:9" ht="18.75" customHeight="1" x14ac:dyDescent="0.25">
      <c r="A519" s="5">
        <v>42523</v>
      </c>
      <c r="B519" s="4">
        <f>VLOOKUP(A519,'Futuros Mini Ibovespa - Dados H'!A:B,2)</f>
        <v>50148</v>
      </c>
      <c r="C519" s="4">
        <f>VLOOKUP(A519,'Futuros Mini Ibovespa - Dados H'!A:C,3)</f>
        <v>49045</v>
      </c>
      <c r="D519" s="4">
        <f>VLOOKUP(A519,'Futuros Mini Ibovespa - Dados H'!A:D,4)</f>
        <v>50210</v>
      </c>
      <c r="E519" s="4">
        <f>VLOOKUP(A519,'Futuros Mini Ibovespa - Dados H'!A:E,5)</f>
        <v>48935</v>
      </c>
      <c r="F519" s="6">
        <f t="shared" si="14"/>
        <v>49846.996162991571</v>
      </c>
      <c r="G519" s="6">
        <f t="shared" si="13"/>
        <v>50618.805289864998</v>
      </c>
      <c r="H519" s="6">
        <v>59.078590785907863</v>
      </c>
      <c r="I519" s="6">
        <v>44.67472654001152</v>
      </c>
    </row>
    <row r="520" spans="1:9" ht="18.75" customHeight="1" x14ac:dyDescent="0.25">
      <c r="A520" s="5">
        <v>42524</v>
      </c>
      <c r="B520" s="4">
        <f>VLOOKUP(A520,'Futuros Mini Ibovespa - Dados H'!A:B,2)</f>
        <v>50832</v>
      </c>
      <c r="C520" s="4">
        <f>VLOOKUP(A520,'Futuros Mini Ibovespa - Dados H'!A:C,3)</f>
        <v>50000</v>
      </c>
      <c r="D520" s="4">
        <f>VLOOKUP(A520,'Futuros Mini Ibovespa - Dados H'!A:D,4)</f>
        <v>50895</v>
      </c>
      <c r="E520" s="4">
        <f>VLOOKUP(A520,'Futuros Mini Ibovespa - Dados H'!A:E,5)</f>
        <v>50000</v>
      </c>
      <c r="F520" s="6">
        <f t="shared" si="14"/>
        <v>49978.33000792603</v>
      </c>
      <c r="G520" s="6">
        <f t="shared" si="13"/>
        <v>50624.646240827598</v>
      </c>
      <c r="H520" s="6">
        <v>66.823603264281232</v>
      </c>
      <c r="I520" s="6">
        <v>58.626114315679082</v>
      </c>
    </row>
    <row r="521" spans="1:9" ht="18.75" customHeight="1" x14ac:dyDescent="0.25">
      <c r="A521" s="5">
        <v>42525</v>
      </c>
      <c r="B521" s="4">
        <f>VLOOKUP(A521,'Futuros Mini Ibovespa - Dados H'!A:B,2)</f>
        <v>50832</v>
      </c>
      <c r="C521" s="4">
        <f>VLOOKUP(A521,'Futuros Mini Ibovespa - Dados H'!A:C,3)</f>
        <v>50000</v>
      </c>
      <c r="D521" s="4">
        <f>VLOOKUP(A521,'Futuros Mini Ibovespa - Dados H'!A:D,4)</f>
        <v>50895</v>
      </c>
      <c r="E521" s="4">
        <f>VLOOKUP(A521,'Futuros Mini Ibovespa - Dados H'!A:E,5)</f>
        <v>50000</v>
      </c>
      <c r="F521" s="6">
        <f t="shared" si="14"/>
        <v>50092.152673535893</v>
      </c>
      <c r="G521" s="6">
        <f t="shared" si="13"/>
        <v>50630.327165736431</v>
      </c>
      <c r="H521" s="6">
        <v>66.823603264281232</v>
      </c>
      <c r="I521" s="6">
        <v>58.626114315679082</v>
      </c>
    </row>
    <row r="522" spans="1:9" ht="18.75" customHeight="1" x14ac:dyDescent="0.25">
      <c r="A522" s="5">
        <v>42526</v>
      </c>
      <c r="B522" s="4">
        <f>VLOOKUP(A522,'Futuros Mini Ibovespa - Dados H'!A:B,2)</f>
        <v>50832</v>
      </c>
      <c r="C522" s="4">
        <f>VLOOKUP(A522,'Futuros Mini Ibovespa - Dados H'!A:C,3)</f>
        <v>50000</v>
      </c>
      <c r="D522" s="4">
        <f>VLOOKUP(A522,'Futuros Mini Ibovespa - Dados H'!A:D,4)</f>
        <v>50895</v>
      </c>
      <c r="E522" s="4">
        <f>VLOOKUP(A522,'Futuros Mini Ibovespa - Dados H'!A:E,5)</f>
        <v>50000</v>
      </c>
      <c r="F522" s="6">
        <f t="shared" si="14"/>
        <v>50190.798983731111</v>
      </c>
      <c r="G522" s="6">
        <f t="shared" si="13"/>
        <v>50635.852448866943</v>
      </c>
      <c r="H522" s="6">
        <v>77.814327485380119</v>
      </c>
      <c r="I522" s="6">
        <v>58.626114315679082</v>
      </c>
    </row>
    <row r="523" spans="1:9" ht="18.75" customHeight="1" x14ac:dyDescent="0.25">
      <c r="A523" s="5">
        <v>42527</v>
      </c>
      <c r="B523" s="4">
        <f>VLOOKUP(A523,'Futuros Mini Ibovespa - Dados H'!A:B,2)</f>
        <v>50510</v>
      </c>
      <c r="C523" s="4">
        <f>VLOOKUP(A523,'Futuros Mini Ibovespa - Dados H'!A:C,3)</f>
        <v>51025</v>
      </c>
      <c r="D523" s="4">
        <f>VLOOKUP(A523,'Futuros Mini Ibovespa - Dados H'!A:D,4)</f>
        <v>51190</v>
      </c>
      <c r="E523" s="4">
        <f>VLOOKUP(A523,'Futuros Mini Ibovespa - Dados H'!A:E,5)</f>
        <v>50210</v>
      </c>
      <c r="F523" s="6">
        <f t="shared" si="14"/>
        <v>50233.359119233632</v>
      </c>
      <c r="G523" s="6">
        <f t="shared" ref="G523:G586" si="15">((B523-G522)*(2/(72+1)))+G522</f>
        <v>50632.404436569217</v>
      </c>
      <c r="H523" s="6">
        <v>69.620667102681494</v>
      </c>
      <c r="I523" s="6">
        <v>61.853388658367912</v>
      </c>
    </row>
    <row r="524" spans="1:9" ht="18.75" customHeight="1" x14ac:dyDescent="0.25">
      <c r="A524" s="5">
        <v>42528</v>
      </c>
      <c r="B524" s="4">
        <f>VLOOKUP(A524,'Futuros Mini Ibovespa - Dados H'!A:B,2)</f>
        <v>50644</v>
      </c>
      <c r="C524" s="4">
        <f>VLOOKUP(A524,'Futuros Mini Ibovespa - Dados H'!A:C,3)</f>
        <v>50530</v>
      </c>
      <c r="D524" s="4">
        <f>VLOOKUP(A524,'Futuros Mini Ibovespa - Dados H'!A:D,4)</f>
        <v>50785</v>
      </c>
      <c r="E524" s="4">
        <f>VLOOKUP(A524,'Futuros Mini Ibovespa - Dados H'!A:E,5)</f>
        <v>49935</v>
      </c>
      <c r="F524" s="6">
        <f t="shared" si="14"/>
        <v>50288.111236669145</v>
      </c>
      <c r="G524" s="6">
        <f t="shared" si="15"/>
        <v>50632.722123238556</v>
      </c>
      <c r="H524" s="6">
        <v>70.895989974937351</v>
      </c>
      <c r="I524" s="6">
        <v>62.959978511952727</v>
      </c>
    </row>
    <row r="525" spans="1:9" ht="18.75" customHeight="1" x14ac:dyDescent="0.25">
      <c r="A525" s="5">
        <v>42529</v>
      </c>
      <c r="B525" s="4">
        <f>VLOOKUP(A525,'Futuros Mini Ibovespa - Dados H'!A:B,2)</f>
        <v>51825</v>
      </c>
      <c r="C525" s="4">
        <f>VLOOKUP(A525,'Futuros Mini Ibovespa - Dados H'!A:C,3)</f>
        <v>50855</v>
      </c>
      <c r="D525" s="4">
        <f>VLOOKUP(A525,'Futuros Mini Ibovespa - Dados H'!A:D,4)</f>
        <v>51960</v>
      </c>
      <c r="E525" s="4">
        <f>VLOOKUP(A525,'Futuros Mini Ibovespa - Dados H'!A:E,5)</f>
        <v>50750</v>
      </c>
      <c r="F525" s="6">
        <f t="shared" si="14"/>
        <v>50493.029738446596</v>
      </c>
      <c r="G525" s="6">
        <f t="shared" si="15"/>
        <v>50665.387270547086</v>
      </c>
      <c r="H525" s="6">
        <v>80.997177798682969</v>
      </c>
      <c r="I525" s="6">
        <v>71.407837445573293</v>
      </c>
    </row>
    <row r="526" spans="1:9" ht="18.75" customHeight="1" x14ac:dyDescent="0.25">
      <c r="A526" s="5">
        <v>42530</v>
      </c>
      <c r="B526" s="4">
        <f>VLOOKUP(A526,'Futuros Mini Ibovespa - Dados H'!A:B,2)</f>
        <v>51256</v>
      </c>
      <c r="C526" s="4">
        <f>VLOOKUP(A526,'Futuros Mini Ibovespa - Dados H'!A:C,3)</f>
        <v>51355</v>
      </c>
      <c r="D526" s="4">
        <f>VLOOKUP(A526,'Futuros Mini Ibovespa - Dados H'!A:D,4)</f>
        <v>51640</v>
      </c>
      <c r="E526" s="4">
        <f>VLOOKUP(A526,'Futuros Mini Ibovespa - Dados H'!A:E,5)</f>
        <v>50885</v>
      </c>
      <c r="F526" s="6">
        <f t="shared" si="14"/>
        <v>50594.759106653713</v>
      </c>
      <c r="G526" s="6">
        <f t="shared" si="15"/>
        <v>50681.56844121703</v>
      </c>
      <c r="H526" s="6">
        <v>79.446366782006919</v>
      </c>
      <c r="I526" s="6">
        <v>63.872403560830861</v>
      </c>
    </row>
    <row r="527" spans="1:9" ht="18.75" customHeight="1" x14ac:dyDescent="0.25">
      <c r="A527" s="5">
        <v>42531</v>
      </c>
      <c r="B527" s="4">
        <f>VLOOKUP(A527,'Futuros Mini Ibovespa - Dados H'!A:B,2)</f>
        <v>49428</v>
      </c>
      <c r="C527" s="4">
        <f>VLOOKUP(A527,'Futuros Mini Ibovespa - Dados H'!A:C,3)</f>
        <v>50560</v>
      </c>
      <c r="D527" s="4">
        <f>VLOOKUP(A527,'Futuros Mini Ibovespa - Dados H'!A:D,4)</f>
        <v>50665</v>
      </c>
      <c r="E527" s="4">
        <f>VLOOKUP(A527,'Futuros Mini Ibovespa - Dados H'!A:E,5)</f>
        <v>49290</v>
      </c>
      <c r="F527" s="6">
        <f t="shared" si="14"/>
        <v>50439.191225766554</v>
      </c>
      <c r="G527" s="6">
        <f t="shared" si="15"/>
        <v>50647.224100361767</v>
      </c>
      <c r="H527" s="6">
        <v>52.037396366202152</v>
      </c>
      <c r="I527" s="6">
        <v>50.871491875923198</v>
      </c>
    </row>
    <row r="528" spans="1:9" ht="18.75" customHeight="1" x14ac:dyDescent="0.25">
      <c r="A528" s="5">
        <v>42532</v>
      </c>
      <c r="B528" s="4">
        <f>VLOOKUP(A528,'Futuros Mini Ibovespa - Dados H'!A:B,2)</f>
        <v>49428</v>
      </c>
      <c r="C528" s="4">
        <f>VLOOKUP(A528,'Futuros Mini Ibovespa - Dados H'!A:C,3)</f>
        <v>50560</v>
      </c>
      <c r="D528" s="4">
        <f>VLOOKUP(A528,'Futuros Mini Ibovespa - Dados H'!A:D,4)</f>
        <v>50665</v>
      </c>
      <c r="E528" s="4">
        <f>VLOOKUP(A528,'Futuros Mini Ibovespa - Dados H'!A:E,5)</f>
        <v>49290</v>
      </c>
      <c r="F528" s="6">
        <f t="shared" si="14"/>
        <v>50304.365728997676</v>
      </c>
      <c r="G528" s="6">
        <f t="shared" si="15"/>
        <v>50613.820700351855</v>
      </c>
      <c r="H528" s="6">
        <v>42.369648155998313</v>
      </c>
      <c r="I528" s="6">
        <v>50.871491875923198</v>
      </c>
    </row>
    <row r="529" spans="1:9" ht="18.75" customHeight="1" x14ac:dyDescent="0.25">
      <c r="A529" s="5">
        <v>42533</v>
      </c>
      <c r="B529" s="4">
        <f>VLOOKUP(A529,'Futuros Mini Ibovespa - Dados H'!A:B,2)</f>
        <v>49428</v>
      </c>
      <c r="C529" s="4">
        <f>VLOOKUP(A529,'Futuros Mini Ibovespa - Dados H'!A:C,3)</f>
        <v>50560</v>
      </c>
      <c r="D529" s="4">
        <f>VLOOKUP(A529,'Futuros Mini Ibovespa - Dados H'!A:D,4)</f>
        <v>50665</v>
      </c>
      <c r="E529" s="4">
        <f>VLOOKUP(A529,'Futuros Mini Ibovespa - Dados H'!A:E,5)</f>
        <v>49290</v>
      </c>
      <c r="F529" s="6">
        <f t="shared" si="14"/>
        <v>50187.516965131319</v>
      </c>
      <c r="G529" s="6">
        <f t="shared" si="15"/>
        <v>50581.33246198605</v>
      </c>
      <c r="H529" s="6">
        <v>32.59791769955379</v>
      </c>
      <c r="I529" s="6">
        <v>50.871491875923198</v>
      </c>
    </row>
    <row r="530" spans="1:9" ht="18.75" customHeight="1" x14ac:dyDescent="0.25">
      <c r="A530" s="5">
        <v>42534</v>
      </c>
      <c r="B530" s="4">
        <f>VLOOKUP(A530,'Futuros Mini Ibovespa - Dados H'!A:B,2)</f>
        <v>49698</v>
      </c>
      <c r="C530" s="4">
        <f>VLOOKUP(A530,'Futuros Mini Ibovespa - Dados H'!A:C,3)</f>
        <v>49000</v>
      </c>
      <c r="D530" s="4">
        <f>VLOOKUP(A530,'Futuros Mini Ibovespa - Dados H'!A:D,4)</f>
        <v>49830</v>
      </c>
      <c r="E530" s="4">
        <f>VLOOKUP(A530,'Futuros Mini Ibovespa - Dados H'!A:E,5)</f>
        <v>48760</v>
      </c>
      <c r="F530" s="6">
        <f t="shared" si="14"/>
        <v>50122.248036447141</v>
      </c>
      <c r="G530" s="6">
        <f t="shared" si="15"/>
        <v>50557.13157261657</v>
      </c>
      <c r="H530" s="6">
        <v>36.826208178438662</v>
      </c>
      <c r="I530" s="6">
        <v>53.678277207688971</v>
      </c>
    </row>
    <row r="531" spans="1:9" ht="18.75" customHeight="1" x14ac:dyDescent="0.25">
      <c r="A531" s="5">
        <v>42535</v>
      </c>
      <c r="B531" s="4">
        <f>VLOOKUP(A531,'Futuros Mini Ibovespa - Dados H'!A:B,2)</f>
        <v>48611</v>
      </c>
      <c r="C531" s="4">
        <f>VLOOKUP(A531,'Futuros Mini Ibovespa - Dados H'!A:C,3)</f>
        <v>49200</v>
      </c>
      <c r="D531" s="4">
        <f>VLOOKUP(A531,'Futuros Mini Ibovespa - Dados H'!A:D,4)</f>
        <v>49925</v>
      </c>
      <c r="E531" s="4">
        <f>VLOOKUP(A531,'Futuros Mini Ibovespa - Dados H'!A:E,5)</f>
        <v>48195</v>
      </c>
      <c r="F531" s="6">
        <f t="shared" ref="F531:F594" si="16">((B531-F530)*(2/(14+1)))+F530</f>
        <v>49920.748298254191</v>
      </c>
      <c r="G531" s="6">
        <f t="shared" si="15"/>
        <v>50503.812899394201</v>
      </c>
      <c r="H531" s="6">
        <v>29.400853273975141</v>
      </c>
      <c r="I531" s="6">
        <v>49.388297872340431</v>
      </c>
    </row>
    <row r="532" spans="1:9" ht="18.75" customHeight="1" x14ac:dyDescent="0.25">
      <c r="A532" s="5">
        <v>42536</v>
      </c>
      <c r="B532" s="4">
        <f>VLOOKUP(A532,'Futuros Mini Ibovespa - Dados H'!A:B,2)</f>
        <v>48890</v>
      </c>
      <c r="C532" s="4">
        <f>VLOOKUP(A532,'Futuros Mini Ibovespa - Dados H'!A:C,3)</f>
        <v>48760</v>
      </c>
      <c r="D532" s="4">
        <f>VLOOKUP(A532,'Futuros Mini Ibovespa - Dados H'!A:D,4)</f>
        <v>49390</v>
      </c>
      <c r="E532" s="4">
        <f>VLOOKUP(A532,'Futuros Mini Ibovespa - Dados H'!A:E,5)</f>
        <v>48250</v>
      </c>
      <c r="F532" s="6">
        <f t="shared" si="16"/>
        <v>49783.3151918203</v>
      </c>
      <c r="G532" s="6">
        <f t="shared" si="15"/>
        <v>50459.598847356006</v>
      </c>
      <c r="H532" s="6">
        <v>34.854151084517582</v>
      </c>
      <c r="I532" s="6">
        <v>47.898699520876107</v>
      </c>
    </row>
    <row r="533" spans="1:9" ht="18.75" customHeight="1" x14ac:dyDescent="0.25">
      <c r="A533" s="5">
        <v>42537</v>
      </c>
      <c r="B533" s="4">
        <f>VLOOKUP(A533,'Futuros Mini Ibovespa - Dados H'!A:B,2)</f>
        <v>50438</v>
      </c>
      <c r="C533" s="4">
        <f>VLOOKUP(A533,'Futuros Mini Ibovespa - Dados H'!A:C,3)</f>
        <v>49400</v>
      </c>
      <c r="D533" s="4">
        <f>VLOOKUP(A533,'Futuros Mini Ibovespa - Dados H'!A:D,4)</f>
        <v>50515</v>
      </c>
      <c r="E533" s="4">
        <f>VLOOKUP(A533,'Futuros Mini Ibovespa - Dados H'!A:E,5)</f>
        <v>49020</v>
      </c>
      <c r="F533" s="6">
        <f t="shared" si="16"/>
        <v>49870.606499577596</v>
      </c>
      <c r="G533" s="6">
        <f t="shared" si="15"/>
        <v>50459.007098113376</v>
      </c>
      <c r="H533" s="6">
        <v>48.47678201715469</v>
      </c>
      <c r="I533" s="6">
        <v>51.834978486459129</v>
      </c>
    </row>
    <row r="534" spans="1:9" ht="18.75" customHeight="1" x14ac:dyDescent="0.25">
      <c r="A534" s="5">
        <v>42538</v>
      </c>
      <c r="B534" s="4">
        <f>VLOOKUP(A534,'Futuros Mini Ibovespa - Dados H'!A:B,2)</f>
        <v>50497</v>
      </c>
      <c r="C534" s="4">
        <f>VLOOKUP(A534,'Futuros Mini Ibovespa - Dados H'!A:C,3)</f>
        <v>50500</v>
      </c>
      <c r="D534" s="4">
        <f>VLOOKUP(A534,'Futuros Mini Ibovespa - Dados H'!A:D,4)</f>
        <v>51225</v>
      </c>
      <c r="E534" s="4">
        <f>VLOOKUP(A534,'Futuros Mini Ibovespa - Dados H'!A:E,5)</f>
        <v>50365</v>
      </c>
      <c r="F534" s="6">
        <f t="shared" si="16"/>
        <v>49954.125632967247</v>
      </c>
      <c r="G534" s="6">
        <f t="shared" si="15"/>
        <v>50460.047999534931</v>
      </c>
      <c r="H534" s="6">
        <v>38.226950354609933</v>
      </c>
      <c r="I534" s="6">
        <v>47.69822729146626</v>
      </c>
    </row>
    <row r="535" spans="1:9" ht="18.75" customHeight="1" x14ac:dyDescent="0.25">
      <c r="A535" s="5">
        <v>42539</v>
      </c>
      <c r="B535" s="4">
        <f>VLOOKUP(A535,'Futuros Mini Ibovespa - Dados H'!A:B,2)</f>
        <v>50497</v>
      </c>
      <c r="C535" s="4">
        <f>VLOOKUP(A535,'Futuros Mini Ibovespa - Dados H'!A:C,3)</f>
        <v>50500</v>
      </c>
      <c r="D535" s="4">
        <f>VLOOKUP(A535,'Futuros Mini Ibovespa - Dados H'!A:D,4)</f>
        <v>51225</v>
      </c>
      <c r="E535" s="4">
        <f>VLOOKUP(A535,'Futuros Mini Ibovespa - Dados H'!A:E,5)</f>
        <v>50365</v>
      </c>
      <c r="F535" s="6">
        <f t="shared" si="16"/>
        <v>50026.508881904949</v>
      </c>
      <c r="G535" s="6">
        <f t="shared" si="15"/>
        <v>50461.060383109318</v>
      </c>
      <c r="H535" s="6">
        <v>42.516268980477221</v>
      </c>
      <c r="I535" s="6">
        <v>47.69822729146626</v>
      </c>
    </row>
    <row r="536" spans="1:9" ht="18.75" customHeight="1" x14ac:dyDescent="0.25">
      <c r="A536" s="5">
        <v>42540</v>
      </c>
      <c r="B536" s="4">
        <f>VLOOKUP(A536,'Futuros Mini Ibovespa - Dados H'!A:B,2)</f>
        <v>50497</v>
      </c>
      <c r="C536" s="4">
        <f>VLOOKUP(A536,'Futuros Mini Ibovespa - Dados H'!A:C,3)</f>
        <v>50500</v>
      </c>
      <c r="D536" s="4">
        <f>VLOOKUP(A536,'Futuros Mini Ibovespa - Dados H'!A:D,4)</f>
        <v>51225</v>
      </c>
      <c r="E536" s="4">
        <f>VLOOKUP(A536,'Futuros Mini Ibovespa - Dados H'!A:E,5)</f>
        <v>50365</v>
      </c>
      <c r="F536" s="6">
        <f t="shared" si="16"/>
        <v>50089.241030984289</v>
      </c>
      <c r="G536" s="6">
        <f t="shared" si="15"/>
        <v>50462.045030147419</v>
      </c>
      <c r="H536" s="6">
        <v>66.481652790625958</v>
      </c>
      <c r="I536" s="6">
        <v>47.69822729146626</v>
      </c>
    </row>
    <row r="537" spans="1:9" ht="18.75" customHeight="1" x14ac:dyDescent="0.25">
      <c r="A537" s="5">
        <v>42541</v>
      </c>
      <c r="B537" s="4">
        <f>VLOOKUP(A537,'Futuros Mini Ibovespa - Dados H'!A:B,2)</f>
        <v>51309</v>
      </c>
      <c r="C537" s="4">
        <f>VLOOKUP(A537,'Futuros Mini Ibovespa - Dados H'!A:C,3)</f>
        <v>51530</v>
      </c>
      <c r="D537" s="4">
        <f>VLOOKUP(A537,'Futuros Mini Ibovespa - Dados H'!A:D,4)</f>
        <v>51800</v>
      </c>
      <c r="E537" s="4">
        <f>VLOOKUP(A537,'Futuros Mini Ibovespa - Dados H'!A:E,5)</f>
        <v>51210</v>
      </c>
      <c r="F537" s="6">
        <f t="shared" si="16"/>
        <v>50251.875560186381</v>
      </c>
      <c r="G537" s="6">
        <f t="shared" si="15"/>
        <v>50485.249275896807</v>
      </c>
      <c r="H537" s="6">
        <v>73.193588162762026</v>
      </c>
      <c r="I537" s="6">
        <v>55.143556070554922</v>
      </c>
    </row>
    <row r="538" spans="1:9" ht="18.75" customHeight="1" x14ac:dyDescent="0.25">
      <c r="A538" s="5">
        <v>42542</v>
      </c>
      <c r="B538" s="4">
        <f>VLOOKUP(A538,'Futuros Mini Ibovespa - Dados H'!A:B,2)</f>
        <v>51764</v>
      </c>
      <c r="C538" s="4">
        <f>VLOOKUP(A538,'Futuros Mini Ibovespa - Dados H'!A:C,3)</f>
        <v>51375</v>
      </c>
      <c r="D538" s="4">
        <f>VLOOKUP(A538,'Futuros Mini Ibovespa - Dados H'!A:D,4)</f>
        <v>51885</v>
      </c>
      <c r="E538" s="4">
        <f>VLOOKUP(A538,'Futuros Mini Ibovespa - Dados H'!A:E,5)</f>
        <v>50600</v>
      </c>
      <c r="F538" s="6">
        <f t="shared" si="16"/>
        <v>50453.492152161532</v>
      </c>
      <c r="G538" s="6">
        <f t="shared" si="15"/>
        <v>50520.283542310593</v>
      </c>
      <c r="H538" s="6">
        <v>75.898004434589808</v>
      </c>
      <c r="I538" s="6">
        <v>56.923837784371912</v>
      </c>
    </row>
    <row r="539" spans="1:9" ht="18.75" customHeight="1" x14ac:dyDescent="0.25">
      <c r="A539" s="5">
        <v>42543</v>
      </c>
      <c r="B539" s="4">
        <f>VLOOKUP(A539,'Futuros Mini Ibovespa - Dados H'!A:B,2)</f>
        <v>51010</v>
      </c>
      <c r="C539" s="4">
        <f>VLOOKUP(A539,'Futuros Mini Ibovespa - Dados H'!A:C,3)</f>
        <v>52080</v>
      </c>
      <c r="D539" s="4">
        <f>VLOOKUP(A539,'Futuros Mini Ibovespa - Dados H'!A:D,4)</f>
        <v>52230</v>
      </c>
      <c r="E539" s="4">
        <f>VLOOKUP(A539,'Futuros Mini Ibovespa - Dados H'!A:E,5)</f>
        <v>50920</v>
      </c>
      <c r="F539" s="6">
        <f t="shared" si="16"/>
        <v>50527.693198539993</v>
      </c>
      <c r="G539" s="6">
        <f t="shared" si="15"/>
        <v>50533.700431562356</v>
      </c>
      <c r="H539" s="6">
        <v>63.135762915498603</v>
      </c>
      <c r="I539" s="6">
        <v>44.680851063829778</v>
      </c>
    </row>
    <row r="540" spans="1:9" ht="18.75" customHeight="1" x14ac:dyDescent="0.25">
      <c r="A540" s="5">
        <v>42544</v>
      </c>
      <c r="B540" s="4">
        <f>VLOOKUP(A540,'Futuros Mini Ibovespa - Dados H'!A:B,2)</f>
        <v>52569</v>
      </c>
      <c r="C540" s="4">
        <f>VLOOKUP(A540,'Futuros Mini Ibovespa - Dados H'!A:C,3)</f>
        <v>51750</v>
      </c>
      <c r="D540" s="4">
        <f>VLOOKUP(A540,'Futuros Mini Ibovespa - Dados H'!A:D,4)</f>
        <v>52890</v>
      </c>
      <c r="E540" s="4">
        <f>VLOOKUP(A540,'Futuros Mini Ibovespa - Dados H'!A:E,5)</f>
        <v>51330</v>
      </c>
      <c r="F540" s="6">
        <f t="shared" si="16"/>
        <v>50799.867438734662</v>
      </c>
      <c r="G540" s="6">
        <f t="shared" si="15"/>
        <v>50589.462063574349</v>
      </c>
      <c r="H540" s="6">
        <v>86.205634833516285</v>
      </c>
      <c r="I540" s="6">
        <v>57.588718067275458</v>
      </c>
    </row>
    <row r="541" spans="1:9" ht="18.75" customHeight="1" x14ac:dyDescent="0.25">
      <c r="A541" s="5">
        <v>42545</v>
      </c>
      <c r="B541" s="4">
        <f>VLOOKUP(A541,'Futuros Mini Ibovespa - Dados H'!A:B,2)</f>
        <v>50916</v>
      </c>
      <c r="C541" s="4">
        <f>VLOOKUP(A541,'Futuros Mini Ibovespa - Dados H'!A:C,3)</f>
        <v>50100</v>
      </c>
      <c r="D541" s="4">
        <f>VLOOKUP(A541,'Futuros Mini Ibovespa - Dados H'!A:D,4)</f>
        <v>51300</v>
      </c>
      <c r="E541" s="4">
        <f>VLOOKUP(A541,'Futuros Mini Ibovespa - Dados H'!A:E,5)</f>
        <v>49915</v>
      </c>
      <c r="F541" s="6">
        <f t="shared" si="16"/>
        <v>50815.351780236706</v>
      </c>
      <c r="G541" s="6">
        <f t="shared" si="15"/>
        <v>50598.408308407925</v>
      </c>
      <c r="H541" s="6">
        <v>64.809941520467845</v>
      </c>
      <c r="I541" s="6">
        <v>58.777725342142517</v>
      </c>
    </row>
    <row r="542" spans="1:9" ht="18.75" customHeight="1" x14ac:dyDescent="0.25">
      <c r="A542" s="5">
        <v>42546</v>
      </c>
      <c r="B542" s="4">
        <f>VLOOKUP(A542,'Futuros Mini Ibovespa - Dados H'!A:B,2)</f>
        <v>50916</v>
      </c>
      <c r="C542" s="4">
        <f>VLOOKUP(A542,'Futuros Mini Ibovespa - Dados H'!A:C,3)</f>
        <v>50100</v>
      </c>
      <c r="D542" s="4">
        <f>VLOOKUP(A542,'Futuros Mini Ibovespa - Dados H'!A:D,4)</f>
        <v>51300</v>
      </c>
      <c r="E542" s="4">
        <f>VLOOKUP(A542,'Futuros Mini Ibovespa - Dados H'!A:E,5)</f>
        <v>49915</v>
      </c>
      <c r="F542" s="6">
        <f t="shared" si="16"/>
        <v>50828.771542871815</v>
      </c>
      <c r="G542" s="6">
        <f t="shared" si="15"/>
        <v>50607.109450643322</v>
      </c>
      <c r="H542" s="6">
        <v>54.516250944822367</v>
      </c>
      <c r="I542" s="6">
        <v>58.777725342142517</v>
      </c>
    </row>
    <row r="543" spans="1:9" ht="18.75" customHeight="1" x14ac:dyDescent="0.25">
      <c r="A543" s="5">
        <v>42547</v>
      </c>
      <c r="B543" s="4">
        <f>VLOOKUP(A543,'Futuros Mini Ibovespa - Dados H'!A:B,2)</f>
        <v>50916</v>
      </c>
      <c r="C543" s="4">
        <f>VLOOKUP(A543,'Futuros Mini Ibovespa - Dados H'!A:C,3)</f>
        <v>50100</v>
      </c>
      <c r="D543" s="4">
        <f>VLOOKUP(A543,'Futuros Mini Ibovespa - Dados H'!A:D,4)</f>
        <v>51300</v>
      </c>
      <c r="E543" s="4">
        <f>VLOOKUP(A543,'Futuros Mini Ibovespa - Dados H'!A:E,5)</f>
        <v>49915</v>
      </c>
      <c r="F543" s="6">
        <f t="shared" si="16"/>
        <v>50840.402003822237</v>
      </c>
      <c r="G543" s="6">
        <f t="shared" si="15"/>
        <v>50615.57220542022</v>
      </c>
      <c r="H543" s="6">
        <v>54.003439709535627</v>
      </c>
      <c r="I543" s="6">
        <v>58.777725342142517</v>
      </c>
    </row>
    <row r="544" spans="1:9" ht="18.75" customHeight="1" x14ac:dyDescent="0.25">
      <c r="A544" s="5">
        <v>42548</v>
      </c>
      <c r="B544" s="4">
        <f>VLOOKUP(A544,'Futuros Mini Ibovespa - Dados H'!A:B,2)</f>
        <v>50109</v>
      </c>
      <c r="C544" s="4">
        <f>VLOOKUP(A544,'Futuros Mini Ibovespa - Dados H'!A:C,3)</f>
        <v>50390</v>
      </c>
      <c r="D544" s="4">
        <f>VLOOKUP(A544,'Futuros Mini Ibovespa - Dados H'!A:D,4)</f>
        <v>50975</v>
      </c>
      <c r="E544" s="4">
        <f>VLOOKUP(A544,'Futuros Mini Ibovespa - Dados H'!A:E,5)</f>
        <v>49785</v>
      </c>
      <c r="F544" s="6">
        <f t="shared" si="16"/>
        <v>50742.881736645941</v>
      </c>
      <c r="G544" s="6">
        <f t="shared" si="15"/>
        <v>50601.693514860759</v>
      </c>
      <c r="H544" s="6">
        <v>46.788079470198667</v>
      </c>
      <c r="I544" s="6">
        <v>52.280039942305557</v>
      </c>
    </row>
    <row r="545" spans="1:9" ht="18.75" customHeight="1" x14ac:dyDescent="0.25">
      <c r="A545" s="5">
        <v>42549</v>
      </c>
      <c r="B545" s="4">
        <f>VLOOKUP(A545,'Futuros Mini Ibovespa - Dados H'!A:B,2)</f>
        <v>50867</v>
      </c>
      <c r="C545" s="4">
        <f>VLOOKUP(A545,'Futuros Mini Ibovespa - Dados H'!A:C,3)</f>
        <v>50785</v>
      </c>
      <c r="D545" s="4">
        <f>VLOOKUP(A545,'Futuros Mini Ibovespa - Dados H'!A:D,4)</f>
        <v>51190</v>
      </c>
      <c r="E545" s="4">
        <f>VLOOKUP(A545,'Futuros Mini Ibovespa - Dados H'!A:E,5)</f>
        <v>50520</v>
      </c>
      <c r="F545" s="6">
        <f t="shared" si="16"/>
        <v>50759.43083842648</v>
      </c>
      <c r="G545" s="6">
        <f t="shared" si="15"/>
        <v>50608.962185686491</v>
      </c>
      <c r="H545" s="6">
        <v>52.72138864371874</v>
      </c>
      <c r="I545" s="6">
        <v>62.989405803777061</v>
      </c>
    </row>
    <row r="546" spans="1:9" ht="18.75" customHeight="1" x14ac:dyDescent="0.25">
      <c r="A546" s="5">
        <v>42550</v>
      </c>
      <c r="B546" s="4">
        <f>VLOOKUP(A546,'Futuros Mini Ibovespa - Dados H'!A:B,2)</f>
        <v>51876</v>
      </c>
      <c r="C546" s="4">
        <f>VLOOKUP(A546,'Futuros Mini Ibovespa - Dados H'!A:C,3)</f>
        <v>51505</v>
      </c>
      <c r="D546" s="4">
        <f>VLOOKUP(A546,'Futuros Mini Ibovespa - Dados H'!A:D,4)</f>
        <v>52110</v>
      </c>
      <c r="E546" s="4">
        <f>VLOOKUP(A546,'Futuros Mini Ibovespa - Dados H'!A:E,5)</f>
        <v>51360</v>
      </c>
      <c r="F546" s="6">
        <f t="shared" si="16"/>
        <v>50908.306726636285</v>
      </c>
      <c r="G546" s="6">
        <f t="shared" si="15"/>
        <v>50643.675550462205</v>
      </c>
      <c r="H546" s="6">
        <v>54.052894924946393</v>
      </c>
      <c r="I546" s="6">
        <v>65.859358402379428</v>
      </c>
    </row>
    <row r="547" spans="1:9" ht="18.75" customHeight="1" x14ac:dyDescent="0.25">
      <c r="A547" s="5">
        <v>42551</v>
      </c>
      <c r="B547" s="4">
        <f>VLOOKUP(A547,'Futuros Mini Ibovespa - Dados H'!A:B,2)</f>
        <v>52300</v>
      </c>
      <c r="C547" s="4">
        <f>VLOOKUP(A547,'Futuros Mini Ibovespa - Dados H'!A:C,3)</f>
        <v>51900</v>
      </c>
      <c r="D547" s="4">
        <f>VLOOKUP(A547,'Futuros Mini Ibovespa - Dados H'!A:D,4)</f>
        <v>52480</v>
      </c>
      <c r="E547" s="4">
        <f>VLOOKUP(A547,'Futuros Mini Ibovespa - Dados H'!A:E,5)</f>
        <v>51355</v>
      </c>
      <c r="F547" s="6">
        <f t="shared" si="16"/>
        <v>51093.865829751448</v>
      </c>
      <c r="G547" s="6">
        <f t="shared" si="15"/>
        <v>50689.054302504337</v>
      </c>
      <c r="H547" s="6">
        <v>53.848363009764498</v>
      </c>
      <c r="I547" s="6">
        <v>61.230398069963812</v>
      </c>
    </row>
    <row r="548" spans="1:9" ht="18.75" customHeight="1" x14ac:dyDescent="0.25">
      <c r="A548" s="5">
        <v>42552</v>
      </c>
      <c r="B548" s="4">
        <f>VLOOKUP(A548,'Futuros Mini Ibovespa - Dados H'!A:B,2)</f>
        <v>53079</v>
      </c>
      <c r="C548" s="4">
        <f>VLOOKUP(A548,'Futuros Mini Ibovespa - Dados H'!A:C,3)</f>
        <v>52385</v>
      </c>
      <c r="D548" s="4">
        <f>VLOOKUP(A548,'Futuros Mini Ibovespa - Dados H'!A:D,4)</f>
        <v>53230</v>
      </c>
      <c r="E548" s="4">
        <f>VLOOKUP(A548,'Futuros Mini Ibovespa - Dados H'!A:E,5)</f>
        <v>52215</v>
      </c>
      <c r="F548" s="6">
        <f t="shared" si="16"/>
        <v>51358.550385784591</v>
      </c>
      <c r="G548" s="6">
        <f t="shared" si="15"/>
        <v>50754.532266819289</v>
      </c>
      <c r="H548" s="6">
        <v>64.801831449420519</v>
      </c>
      <c r="I548" s="6">
        <v>64.328523862375135</v>
      </c>
    </row>
    <row r="549" spans="1:9" ht="18.75" customHeight="1" x14ac:dyDescent="0.25">
      <c r="A549" s="5">
        <v>42553</v>
      </c>
      <c r="B549" s="4">
        <f>VLOOKUP(A549,'Futuros Mini Ibovespa - Dados H'!A:B,2)</f>
        <v>53079</v>
      </c>
      <c r="C549" s="4">
        <f>VLOOKUP(A549,'Futuros Mini Ibovespa - Dados H'!A:C,3)</f>
        <v>52385</v>
      </c>
      <c r="D549" s="4">
        <f>VLOOKUP(A549,'Futuros Mini Ibovespa - Dados H'!A:D,4)</f>
        <v>53230</v>
      </c>
      <c r="E549" s="4">
        <f>VLOOKUP(A549,'Futuros Mini Ibovespa - Dados H'!A:E,5)</f>
        <v>52215</v>
      </c>
      <c r="F549" s="6">
        <f t="shared" si="16"/>
        <v>51587.943667679981</v>
      </c>
      <c r="G549" s="6">
        <f t="shared" si="15"/>
        <v>50818.216314303696</v>
      </c>
      <c r="H549" s="6">
        <v>54.696132596685089</v>
      </c>
      <c r="I549" s="6">
        <v>64.328523862375135</v>
      </c>
    </row>
    <row r="550" spans="1:9" ht="18.75" customHeight="1" x14ac:dyDescent="0.25">
      <c r="A550" s="5">
        <v>42554</v>
      </c>
      <c r="B550" s="4">
        <f>VLOOKUP(A550,'Futuros Mini Ibovespa - Dados H'!A:B,2)</f>
        <v>53079</v>
      </c>
      <c r="C550" s="4">
        <f>VLOOKUP(A550,'Futuros Mini Ibovespa - Dados H'!A:C,3)</f>
        <v>52385</v>
      </c>
      <c r="D550" s="4">
        <f>VLOOKUP(A550,'Futuros Mini Ibovespa - Dados H'!A:D,4)</f>
        <v>53230</v>
      </c>
      <c r="E550" s="4">
        <f>VLOOKUP(A550,'Futuros Mini Ibovespa - Dados H'!A:E,5)</f>
        <v>52215</v>
      </c>
      <c r="F550" s="6">
        <f t="shared" si="16"/>
        <v>51786.751178655984</v>
      </c>
      <c r="G550" s="6">
        <f t="shared" si="15"/>
        <v>50880.155593363867</v>
      </c>
      <c r="H550" s="6">
        <v>78.633836378077831</v>
      </c>
      <c r="I550" s="6">
        <v>64.328523862375135</v>
      </c>
    </row>
    <row r="551" spans="1:9" ht="18.75" customHeight="1" x14ac:dyDescent="0.25">
      <c r="A551" s="5">
        <v>42555</v>
      </c>
      <c r="B551" s="4">
        <f>VLOOKUP(A551,'Futuros Mini Ibovespa - Dados H'!A:B,2)</f>
        <v>53263</v>
      </c>
      <c r="C551" s="4">
        <f>VLOOKUP(A551,'Futuros Mini Ibovespa - Dados H'!A:C,3)</f>
        <v>53355</v>
      </c>
      <c r="D551" s="4">
        <f>VLOOKUP(A551,'Futuros Mini Ibovespa - Dados H'!A:D,4)</f>
        <v>53735</v>
      </c>
      <c r="E551" s="4">
        <f>VLOOKUP(A551,'Futuros Mini Ibovespa - Dados H'!A:E,5)</f>
        <v>53155</v>
      </c>
      <c r="F551" s="6">
        <f t="shared" si="16"/>
        <v>51983.584354835184</v>
      </c>
      <c r="G551" s="6">
        <f t="shared" si="15"/>
        <v>50945.439001764855</v>
      </c>
      <c r="H551" s="6">
        <v>79.626356980560473</v>
      </c>
      <c r="I551" s="6">
        <v>61.655929372464811</v>
      </c>
    </row>
    <row r="552" spans="1:9" ht="18.75" customHeight="1" x14ac:dyDescent="0.25">
      <c r="A552" s="5">
        <v>42556</v>
      </c>
      <c r="B552" s="4">
        <f>VLOOKUP(A552,'Futuros Mini Ibovespa - Dados H'!A:B,2)</f>
        <v>52597</v>
      </c>
      <c r="C552" s="4">
        <f>VLOOKUP(A552,'Futuros Mini Ibovespa - Dados H'!A:C,3)</f>
        <v>52820</v>
      </c>
      <c r="D552" s="4">
        <f>VLOOKUP(A552,'Futuros Mini Ibovespa - Dados H'!A:D,4)</f>
        <v>53020</v>
      </c>
      <c r="E552" s="4">
        <f>VLOOKUP(A552,'Futuros Mini Ibovespa - Dados H'!A:E,5)</f>
        <v>52230</v>
      </c>
      <c r="F552" s="6">
        <f t="shared" si="16"/>
        <v>52065.373107523825</v>
      </c>
      <c r="G552" s="6">
        <f t="shared" si="15"/>
        <v>50990.687248291848</v>
      </c>
      <c r="H552" s="6">
        <v>68.165117786902954</v>
      </c>
      <c r="I552" s="6">
        <v>54.846968462702193</v>
      </c>
    </row>
    <row r="553" spans="1:9" ht="18.75" customHeight="1" x14ac:dyDescent="0.25">
      <c r="A553" s="5">
        <v>42557</v>
      </c>
      <c r="B553" s="4">
        <f>VLOOKUP(A553,'Futuros Mini Ibovespa - Dados H'!A:B,2)</f>
        <v>52659</v>
      </c>
      <c r="C553" s="4">
        <f>VLOOKUP(A553,'Futuros Mini Ibovespa - Dados H'!A:C,3)</f>
        <v>52135</v>
      </c>
      <c r="D553" s="4">
        <f>VLOOKUP(A553,'Futuros Mini Ibovespa - Dados H'!A:D,4)</f>
        <v>52860</v>
      </c>
      <c r="E553" s="4">
        <f>VLOOKUP(A553,'Futuros Mini Ibovespa - Dados H'!A:E,5)</f>
        <v>51520</v>
      </c>
      <c r="F553" s="6">
        <f t="shared" si="16"/>
        <v>52144.523359853978</v>
      </c>
      <c r="G553" s="6">
        <f t="shared" si="15"/>
        <v>51036.394446968785</v>
      </c>
      <c r="H553" s="6">
        <v>82.843894899536323</v>
      </c>
      <c r="I553" s="6">
        <v>60.435387925579043</v>
      </c>
    </row>
    <row r="554" spans="1:9" ht="18.75" customHeight="1" x14ac:dyDescent="0.25">
      <c r="A554" s="5">
        <v>42558</v>
      </c>
      <c r="B554" s="4">
        <f>VLOOKUP(A554,'Futuros Mini Ibovespa - Dados H'!A:B,2)</f>
        <v>52735</v>
      </c>
      <c r="C554" s="4">
        <f>VLOOKUP(A554,'Futuros Mini Ibovespa - Dados H'!A:C,3)</f>
        <v>52910</v>
      </c>
      <c r="D554" s="4">
        <f>VLOOKUP(A554,'Futuros Mini Ibovespa - Dados H'!A:D,4)</f>
        <v>53460</v>
      </c>
      <c r="E554" s="4">
        <f>VLOOKUP(A554,'Futuros Mini Ibovespa - Dados H'!A:E,5)</f>
        <v>52560</v>
      </c>
      <c r="F554" s="6">
        <f t="shared" si="16"/>
        <v>52223.253578540112</v>
      </c>
      <c r="G554" s="6">
        <f t="shared" si="15"/>
        <v>51082.931585407998</v>
      </c>
      <c r="H554" s="6">
        <v>79.1875</v>
      </c>
      <c r="I554" s="6">
        <v>51.29323776877532</v>
      </c>
    </row>
    <row r="555" spans="1:9" ht="18.75" customHeight="1" x14ac:dyDescent="0.25">
      <c r="A555" s="5">
        <v>42559</v>
      </c>
      <c r="B555" s="4">
        <f>VLOOKUP(A555,'Futuros Mini Ibovespa - Dados H'!A:B,2)</f>
        <v>53854</v>
      </c>
      <c r="C555" s="4">
        <f>VLOOKUP(A555,'Futuros Mini Ibovespa - Dados H'!A:C,3)</f>
        <v>53200</v>
      </c>
      <c r="D555" s="4">
        <f>VLOOKUP(A555,'Futuros Mini Ibovespa - Dados H'!A:D,4)</f>
        <v>53955</v>
      </c>
      <c r="E555" s="4">
        <f>VLOOKUP(A555,'Futuros Mini Ibovespa - Dados H'!A:E,5)</f>
        <v>53050</v>
      </c>
      <c r="F555" s="6">
        <f t="shared" si="16"/>
        <v>52440.686434734765</v>
      </c>
      <c r="G555" s="6">
        <f t="shared" si="15"/>
        <v>51158.851267999562</v>
      </c>
      <c r="H555" s="6">
        <v>79.879154078549846</v>
      </c>
      <c r="I555" s="6">
        <v>74.966009517335152</v>
      </c>
    </row>
    <row r="556" spans="1:9" ht="18.75" customHeight="1" x14ac:dyDescent="0.25">
      <c r="A556" s="5">
        <v>42560</v>
      </c>
      <c r="B556" s="4">
        <f>VLOOKUP(A556,'Futuros Mini Ibovespa - Dados H'!A:B,2)</f>
        <v>53854</v>
      </c>
      <c r="C556" s="4">
        <f>VLOOKUP(A556,'Futuros Mini Ibovespa - Dados H'!A:C,3)</f>
        <v>53200</v>
      </c>
      <c r="D556" s="4">
        <f>VLOOKUP(A556,'Futuros Mini Ibovespa - Dados H'!A:D,4)</f>
        <v>53955</v>
      </c>
      <c r="E556" s="4">
        <f>VLOOKUP(A556,'Futuros Mini Ibovespa - Dados H'!A:E,5)</f>
        <v>53050</v>
      </c>
      <c r="F556" s="6">
        <f t="shared" si="16"/>
        <v>52629.128243436797</v>
      </c>
      <c r="G556" s="6">
        <f t="shared" si="15"/>
        <v>51232.690959287247</v>
      </c>
      <c r="H556" s="6">
        <v>76.92307692307692</v>
      </c>
      <c r="I556" s="6">
        <v>74.966009517335152</v>
      </c>
    </row>
    <row r="557" spans="1:9" ht="18.75" customHeight="1" x14ac:dyDescent="0.25">
      <c r="A557" s="5">
        <v>42561</v>
      </c>
      <c r="B557" s="4">
        <f>VLOOKUP(A557,'Futuros Mini Ibovespa - Dados H'!A:B,2)</f>
        <v>53854</v>
      </c>
      <c r="C557" s="4">
        <f>VLOOKUP(A557,'Futuros Mini Ibovespa - Dados H'!A:C,3)</f>
        <v>53200</v>
      </c>
      <c r="D557" s="4">
        <f>VLOOKUP(A557,'Futuros Mini Ibovespa - Dados H'!A:D,4)</f>
        <v>53955</v>
      </c>
      <c r="E557" s="4">
        <f>VLOOKUP(A557,'Futuros Mini Ibovespa - Dados H'!A:E,5)</f>
        <v>53050</v>
      </c>
      <c r="F557" s="6">
        <f t="shared" si="16"/>
        <v>52792.444477645222</v>
      </c>
      <c r="G557" s="6">
        <f t="shared" si="15"/>
        <v>51304.507645334175</v>
      </c>
      <c r="H557" s="6">
        <v>68.391077361177025</v>
      </c>
      <c r="I557" s="6">
        <v>74.966009517335152</v>
      </c>
    </row>
    <row r="558" spans="1:9" ht="18.75" customHeight="1" x14ac:dyDescent="0.25">
      <c r="A558" s="5">
        <v>42562</v>
      </c>
      <c r="B558" s="4">
        <f>VLOOKUP(A558,'Futuros Mini Ibovespa - Dados H'!A:B,2)</f>
        <v>54622</v>
      </c>
      <c r="C558" s="4">
        <f>VLOOKUP(A558,'Futuros Mini Ibovespa - Dados H'!A:C,3)</f>
        <v>53955</v>
      </c>
      <c r="D558" s="4">
        <f>VLOOKUP(A558,'Futuros Mini Ibovespa - Dados H'!A:D,4)</f>
        <v>54740</v>
      </c>
      <c r="E558" s="4">
        <f>VLOOKUP(A558,'Futuros Mini Ibovespa - Dados H'!A:E,5)</f>
        <v>53950</v>
      </c>
      <c r="F558" s="6">
        <f t="shared" si="16"/>
        <v>53036.385213959191</v>
      </c>
      <c r="G558" s="6">
        <f t="shared" si="15"/>
        <v>51395.397846831867</v>
      </c>
      <c r="H558" s="6">
        <v>76.834782608695662</v>
      </c>
      <c r="I558" s="6">
        <v>88.605645851154833</v>
      </c>
    </row>
    <row r="559" spans="1:9" ht="18.75" customHeight="1" x14ac:dyDescent="0.25">
      <c r="A559" s="5">
        <v>42563</v>
      </c>
      <c r="B559" s="4">
        <f>VLOOKUP(A559,'Futuros Mini Ibovespa - Dados H'!A:B,2)</f>
        <v>54879</v>
      </c>
      <c r="C559" s="4">
        <f>VLOOKUP(A559,'Futuros Mini Ibovespa - Dados H'!A:C,3)</f>
        <v>55100</v>
      </c>
      <c r="D559" s="4">
        <f>VLOOKUP(A559,'Futuros Mini Ibovespa - Dados H'!A:D,4)</f>
        <v>55450</v>
      </c>
      <c r="E559" s="4">
        <f>VLOOKUP(A559,'Futuros Mini Ibovespa - Dados H'!A:E,5)</f>
        <v>54640</v>
      </c>
      <c r="F559" s="6">
        <f t="shared" si="16"/>
        <v>53282.067185431297</v>
      </c>
      <c r="G559" s="6">
        <f t="shared" si="15"/>
        <v>51490.83900171319</v>
      </c>
      <c r="H559" s="6">
        <v>78.735632183908052</v>
      </c>
      <c r="I559" s="6">
        <v>87.537425149700596</v>
      </c>
    </row>
    <row r="560" spans="1:9" ht="18.75" customHeight="1" x14ac:dyDescent="0.25">
      <c r="A560" s="5">
        <v>42564</v>
      </c>
      <c r="B560" s="4">
        <f>VLOOKUP(A560,'Futuros Mini Ibovespa - Dados H'!A:B,2)</f>
        <v>55228</v>
      </c>
      <c r="C560" s="4">
        <f>VLOOKUP(A560,'Futuros Mini Ibovespa - Dados H'!A:C,3)</f>
        <v>54845</v>
      </c>
      <c r="D560" s="4">
        <f>VLOOKUP(A560,'Futuros Mini Ibovespa - Dados H'!A:D,4)</f>
        <v>55325</v>
      </c>
      <c r="E560" s="4">
        <f>VLOOKUP(A560,'Futuros Mini Ibovespa - Dados H'!A:E,5)</f>
        <v>54335</v>
      </c>
      <c r="F560" s="6">
        <f t="shared" si="16"/>
        <v>53541.524894040456</v>
      </c>
      <c r="G560" s="6">
        <f t="shared" si="15"/>
        <v>51593.22697426899</v>
      </c>
      <c r="H560" s="6">
        <v>79.799818016378524</v>
      </c>
      <c r="I560" s="6">
        <v>85.781383432963281</v>
      </c>
    </row>
    <row r="561" spans="1:9" ht="18.75" customHeight="1" x14ac:dyDescent="0.25">
      <c r="A561" s="5">
        <v>42565</v>
      </c>
      <c r="B561" s="4">
        <f>VLOOKUP(A561,'Futuros Mini Ibovespa - Dados H'!A:B,2)</f>
        <v>56037</v>
      </c>
      <c r="C561" s="4">
        <f>VLOOKUP(A561,'Futuros Mini Ibovespa - Dados H'!A:C,3)</f>
        <v>55955</v>
      </c>
      <c r="D561" s="4">
        <f>VLOOKUP(A561,'Futuros Mini Ibovespa - Dados H'!A:D,4)</f>
        <v>56270</v>
      </c>
      <c r="E561" s="4">
        <f>VLOOKUP(A561,'Futuros Mini Ibovespa - Dados H'!A:E,5)</f>
        <v>55610</v>
      </c>
      <c r="F561" s="6">
        <f t="shared" si="16"/>
        <v>53874.254908168397</v>
      </c>
      <c r="G561" s="6">
        <f t="shared" si="15"/>
        <v>51714.974180453399</v>
      </c>
      <c r="H561" s="6">
        <v>100</v>
      </c>
      <c r="I561" s="6">
        <v>86.861313868613138</v>
      </c>
    </row>
    <row r="562" spans="1:9" ht="18.75" customHeight="1" x14ac:dyDescent="0.25">
      <c r="A562" s="5">
        <v>42566</v>
      </c>
      <c r="B562" s="4">
        <f>VLOOKUP(A562,'Futuros Mini Ibovespa - Dados H'!A:B,2)</f>
        <v>56039</v>
      </c>
      <c r="C562" s="4">
        <f>VLOOKUP(A562,'Futuros Mini Ibovespa - Dados H'!A:C,3)</f>
        <v>55745</v>
      </c>
      <c r="D562" s="4">
        <f>VLOOKUP(A562,'Futuros Mini Ibovespa - Dados H'!A:D,4)</f>
        <v>56275</v>
      </c>
      <c r="E562" s="4">
        <f>VLOOKUP(A562,'Futuros Mini Ibovespa - Dados H'!A:E,5)</f>
        <v>55715</v>
      </c>
      <c r="F562" s="6">
        <f t="shared" si="16"/>
        <v>54162.887587079276</v>
      </c>
      <c r="G562" s="6">
        <f t="shared" si="15"/>
        <v>51833.440641262896</v>
      </c>
      <c r="H562" s="6">
        <v>100</v>
      </c>
      <c r="I562" s="6">
        <v>84.482758620689651</v>
      </c>
    </row>
    <row r="563" spans="1:9" ht="18.75" customHeight="1" x14ac:dyDescent="0.25">
      <c r="A563" s="5">
        <v>42567</v>
      </c>
      <c r="B563" s="4">
        <f>VLOOKUP(A563,'Futuros Mini Ibovespa - Dados H'!A:B,2)</f>
        <v>56039</v>
      </c>
      <c r="C563" s="4">
        <f>VLOOKUP(A563,'Futuros Mini Ibovespa - Dados H'!A:C,3)</f>
        <v>55745</v>
      </c>
      <c r="D563" s="4">
        <f>VLOOKUP(A563,'Futuros Mini Ibovespa - Dados H'!A:D,4)</f>
        <v>56275</v>
      </c>
      <c r="E563" s="4">
        <f>VLOOKUP(A563,'Futuros Mini Ibovespa - Dados H'!A:E,5)</f>
        <v>55715</v>
      </c>
      <c r="F563" s="6">
        <f t="shared" si="16"/>
        <v>54413.035908802041</v>
      </c>
      <c r="G563" s="6">
        <f t="shared" si="15"/>
        <v>51948.661445611855</v>
      </c>
      <c r="H563" s="6">
        <v>100</v>
      </c>
      <c r="I563" s="6">
        <v>84.482758620689651</v>
      </c>
    </row>
    <row r="564" spans="1:9" ht="18.75" customHeight="1" x14ac:dyDescent="0.25">
      <c r="A564" s="5">
        <v>42568</v>
      </c>
      <c r="B564" s="4">
        <f>VLOOKUP(A564,'Futuros Mini Ibovespa - Dados H'!A:B,2)</f>
        <v>56039</v>
      </c>
      <c r="C564" s="4">
        <f>VLOOKUP(A564,'Futuros Mini Ibovespa - Dados H'!A:C,3)</f>
        <v>55745</v>
      </c>
      <c r="D564" s="4">
        <f>VLOOKUP(A564,'Futuros Mini Ibovespa - Dados H'!A:D,4)</f>
        <v>56275</v>
      </c>
      <c r="E564" s="4">
        <f>VLOOKUP(A564,'Futuros Mini Ibovespa - Dados H'!A:E,5)</f>
        <v>55715</v>
      </c>
      <c r="F564" s="6">
        <f t="shared" si="16"/>
        <v>54629.831120961768</v>
      </c>
      <c r="G564" s="6">
        <f t="shared" si="15"/>
        <v>52060.725515595092</v>
      </c>
      <c r="H564" s="6">
        <v>100</v>
      </c>
      <c r="I564" s="6">
        <v>84.482758620689651</v>
      </c>
    </row>
    <row r="565" spans="1:9" ht="18.75" customHeight="1" x14ac:dyDescent="0.25">
      <c r="A565" s="5">
        <v>42569</v>
      </c>
      <c r="B565" s="4">
        <f>VLOOKUP(A565,'Futuros Mini Ibovespa - Dados H'!A:B,2)</f>
        <v>57063</v>
      </c>
      <c r="C565" s="4">
        <f>VLOOKUP(A565,'Futuros Mini Ibovespa - Dados H'!A:C,3)</f>
        <v>55935</v>
      </c>
      <c r="D565" s="4">
        <f>VLOOKUP(A565,'Futuros Mini Ibovespa - Dados H'!A:D,4)</f>
        <v>57345</v>
      </c>
      <c r="E565" s="4">
        <f>VLOOKUP(A565,'Futuros Mini Ibovespa - Dados H'!A:E,5)</f>
        <v>55855</v>
      </c>
      <c r="F565" s="6">
        <f t="shared" si="16"/>
        <v>54954.253638166869</v>
      </c>
      <c r="G565" s="6">
        <f t="shared" si="15"/>
        <v>52197.774131606187</v>
      </c>
      <c r="H565" s="6">
        <v>100</v>
      </c>
      <c r="I565" s="6">
        <v>87.022603273577559</v>
      </c>
    </row>
    <row r="566" spans="1:9" ht="18.75" customHeight="1" x14ac:dyDescent="0.25">
      <c r="A566" s="5">
        <v>42570</v>
      </c>
      <c r="B566" s="4">
        <f>VLOOKUP(A566,'Futuros Mini Ibovespa - Dados H'!A:B,2)</f>
        <v>57302</v>
      </c>
      <c r="C566" s="4">
        <f>VLOOKUP(A566,'Futuros Mini Ibovespa - Dados H'!A:C,3)</f>
        <v>56950</v>
      </c>
      <c r="D566" s="4">
        <f>VLOOKUP(A566,'Futuros Mini Ibovespa - Dados H'!A:D,4)</f>
        <v>57470</v>
      </c>
      <c r="E566" s="4">
        <f>VLOOKUP(A566,'Futuros Mini Ibovespa - Dados H'!A:E,5)</f>
        <v>56725</v>
      </c>
      <c r="F566" s="6">
        <f t="shared" si="16"/>
        <v>55267.286486411285</v>
      </c>
      <c r="G566" s="6">
        <f t="shared" si="15"/>
        <v>52337.615936219714</v>
      </c>
      <c r="H566" s="6">
        <v>100</v>
      </c>
      <c r="I566" s="6">
        <v>100</v>
      </c>
    </row>
    <row r="567" spans="1:9" ht="18.75" customHeight="1" x14ac:dyDescent="0.25">
      <c r="A567" s="5">
        <v>42571</v>
      </c>
      <c r="B567" s="4">
        <f>VLOOKUP(A567,'Futuros Mini Ibovespa - Dados H'!A:B,2)</f>
        <v>57141</v>
      </c>
      <c r="C567" s="4">
        <f>VLOOKUP(A567,'Futuros Mini Ibovespa - Dados H'!A:C,3)</f>
        <v>57405</v>
      </c>
      <c r="D567" s="4">
        <f>VLOOKUP(A567,'Futuros Mini Ibovespa - Dados H'!A:D,4)</f>
        <v>57565</v>
      </c>
      <c r="E567" s="4">
        <f>VLOOKUP(A567,'Futuros Mini Ibovespa - Dados H'!A:E,5)</f>
        <v>56735</v>
      </c>
      <c r="F567" s="6">
        <f t="shared" si="16"/>
        <v>55517.114954889781</v>
      </c>
      <c r="G567" s="6">
        <f t="shared" si="15"/>
        <v>52469.215499610953</v>
      </c>
      <c r="H567" s="6">
        <v>94.332981344596973</v>
      </c>
      <c r="I567" s="6">
        <v>96.648626144879273</v>
      </c>
    </row>
    <row r="568" spans="1:9" ht="18.75" customHeight="1" x14ac:dyDescent="0.25">
      <c r="A568" s="5">
        <v>42572</v>
      </c>
      <c r="B568" s="4">
        <f>VLOOKUP(A568,'Futuros Mini Ibovespa - Dados H'!A:B,2)</f>
        <v>57141</v>
      </c>
      <c r="C568" s="4">
        <f>VLOOKUP(A568,'Futuros Mini Ibovespa - Dados H'!A:C,3)</f>
        <v>57010</v>
      </c>
      <c r="D568" s="4">
        <f>VLOOKUP(A568,'Futuros Mini Ibovespa - Dados H'!A:D,4)</f>
        <v>57440</v>
      </c>
      <c r="E568" s="4">
        <f>VLOOKUP(A568,'Futuros Mini Ibovespa - Dados H'!A:E,5)</f>
        <v>56700</v>
      </c>
      <c r="F568" s="6">
        <f t="shared" si="16"/>
        <v>55733.632960904477</v>
      </c>
      <c r="G568" s="6">
        <f t="shared" si="15"/>
        <v>52597.209595512024</v>
      </c>
      <c r="H568" s="6">
        <v>93.769349845201234</v>
      </c>
      <c r="I568" s="6">
        <v>96.594754653130281</v>
      </c>
    </row>
    <row r="569" spans="1:9" ht="18.75" customHeight="1" x14ac:dyDescent="0.25">
      <c r="A569" s="5">
        <v>42573</v>
      </c>
      <c r="B569" s="4">
        <f>VLOOKUP(A569,'Futuros Mini Ibovespa - Dados H'!A:B,2)</f>
        <v>57482</v>
      </c>
      <c r="C569" s="4">
        <f>VLOOKUP(A569,'Futuros Mini Ibovespa - Dados H'!A:C,3)</f>
        <v>57300</v>
      </c>
      <c r="D569" s="4">
        <f>VLOOKUP(A569,'Futuros Mini Ibovespa - Dados H'!A:D,4)</f>
        <v>57685</v>
      </c>
      <c r="E569" s="4">
        <f>VLOOKUP(A569,'Futuros Mini Ibovespa - Dados H'!A:E,5)</f>
        <v>57000</v>
      </c>
      <c r="F569" s="6">
        <f t="shared" si="16"/>
        <v>55966.74856611721</v>
      </c>
      <c r="G569" s="6">
        <f t="shared" si="15"/>
        <v>52731.039469607582</v>
      </c>
      <c r="H569" s="6">
        <v>93.75</v>
      </c>
      <c r="I569" s="6">
        <v>95.924050632911388</v>
      </c>
    </row>
    <row r="570" spans="1:9" ht="18.75" customHeight="1" x14ac:dyDescent="0.25">
      <c r="A570" s="5">
        <v>42574</v>
      </c>
      <c r="B570" s="4">
        <f>VLOOKUP(A570,'Futuros Mini Ibovespa - Dados H'!A:B,2)</f>
        <v>57482</v>
      </c>
      <c r="C570" s="4">
        <f>VLOOKUP(A570,'Futuros Mini Ibovespa - Dados H'!A:C,3)</f>
        <v>57300</v>
      </c>
      <c r="D570" s="4">
        <f>VLOOKUP(A570,'Futuros Mini Ibovespa - Dados H'!A:D,4)</f>
        <v>57685</v>
      </c>
      <c r="E570" s="4">
        <f>VLOOKUP(A570,'Futuros Mini Ibovespa - Dados H'!A:E,5)</f>
        <v>57000</v>
      </c>
      <c r="F570" s="6">
        <f t="shared" si="16"/>
        <v>56168.782090634915</v>
      </c>
      <c r="G570" s="6">
        <f t="shared" si="15"/>
        <v>52861.202771810116</v>
      </c>
      <c r="H570" s="6">
        <v>90.888511601584611</v>
      </c>
      <c r="I570" s="6">
        <v>95.924050632911388</v>
      </c>
    </row>
    <row r="571" spans="1:9" ht="18.75" customHeight="1" x14ac:dyDescent="0.25">
      <c r="A571" s="5">
        <v>42575</v>
      </c>
      <c r="B571" s="4">
        <f>VLOOKUP(A571,'Futuros Mini Ibovespa - Dados H'!A:B,2)</f>
        <v>57482</v>
      </c>
      <c r="C571" s="4">
        <f>VLOOKUP(A571,'Futuros Mini Ibovespa - Dados H'!A:C,3)</f>
        <v>57300</v>
      </c>
      <c r="D571" s="4">
        <f>VLOOKUP(A571,'Futuros Mini Ibovespa - Dados H'!A:D,4)</f>
        <v>57685</v>
      </c>
      <c r="E571" s="4">
        <f>VLOOKUP(A571,'Futuros Mini Ibovespa - Dados H'!A:E,5)</f>
        <v>57000</v>
      </c>
      <c r="F571" s="6">
        <f t="shared" si="16"/>
        <v>56343.877811883591</v>
      </c>
      <c r="G571" s="6">
        <f t="shared" si="15"/>
        <v>52987.799956144088</v>
      </c>
      <c r="H571" s="6">
        <v>90.87818696883852</v>
      </c>
      <c r="I571" s="6">
        <v>95.924050632911388</v>
      </c>
    </row>
    <row r="572" spans="1:9" ht="18.75" customHeight="1" x14ac:dyDescent="0.25">
      <c r="A572" s="5">
        <v>42576</v>
      </c>
      <c r="B572" s="4">
        <f>VLOOKUP(A572,'Futuros Mini Ibovespa - Dados H'!A:B,2)</f>
        <v>57349</v>
      </c>
      <c r="C572" s="4">
        <f>VLOOKUP(A572,'Futuros Mini Ibovespa - Dados H'!A:C,3)</f>
        <v>57360</v>
      </c>
      <c r="D572" s="4">
        <f>VLOOKUP(A572,'Futuros Mini Ibovespa - Dados H'!A:D,4)</f>
        <v>57620</v>
      </c>
      <c r="E572" s="4">
        <f>VLOOKUP(A572,'Futuros Mini Ibovespa - Dados H'!A:E,5)</f>
        <v>56825</v>
      </c>
      <c r="F572" s="6">
        <f t="shared" si="16"/>
        <v>56477.894103632447</v>
      </c>
      <c r="G572" s="6">
        <f t="shared" si="15"/>
        <v>53107.284888852468</v>
      </c>
      <c r="H572" s="6">
        <v>84.510010537407794</v>
      </c>
      <c r="I572" s="6">
        <v>91.131221719457017</v>
      </c>
    </row>
    <row r="573" spans="1:9" ht="18.75" customHeight="1" x14ac:dyDescent="0.25">
      <c r="A573" s="5">
        <v>42577</v>
      </c>
      <c r="B573" s="4">
        <f>VLOOKUP(A573,'Futuros Mini Ibovespa - Dados H'!A:B,2)</f>
        <v>57270</v>
      </c>
      <c r="C573" s="4">
        <f>VLOOKUP(A573,'Futuros Mini Ibovespa - Dados H'!A:C,3)</f>
        <v>57580</v>
      </c>
      <c r="D573" s="4">
        <f>VLOOKUP(A573,'Futuros Mini Ibovespa - Dados H'!A:D,4)</f>
        <v>57770</v>
      </c>
      <c r="E573" s="4">
        <f>VLOOKUP(A573,'Futuros Mini Ibovespa - Dados H'!A:E,5)</f>
        <v>57145</v>
      </c>
      <c r="F573" s="6">
        <f t="shared" si="16"/>
        <v>56583.508223148121</v>
      </c>
      <c r="G573" s="6">
        <f t="shared" si="15"/>
        <v>53221.331878198973</v>
      </c>
      <c r="H573" s="6">
        <v>81.133029843196766</v>
      </c>
      <c r="I573" s="6">
        <v>88.109658909786418</v>
      </c>
    </row>
    <row r="574" spans="1:9" ht="18.75" customHeight="1" x14ac:dyDescent="0.25">
      <c r="A574" s="5">
        <v>42578</v>
      </c>
      <c r="B574" s="4">
        <f>VLOOKUP(A574,'Futuros Mini Ibovespa - Dados H'!A:B,2)</f>
        <v>57268</v>
      </c>
      <c r="C574" s="4">
        <f>VLOOKUP(A574,'Futuros Mini Ibovespa - Dados H'!A:C,3)</f>
        <v>57490</v>
      </c>
      <c r="D574" s="4">
        <f>VLOOKUP(A574,'Futuros Mini Ibovespa - Dados H'!A:D,4)</f>
        <v>57795</v>
      </c>
      <c r="E574" s="4">
        <f>VLOOKUP(A574,'Futuros Mini Ibovespa - Dados H'!A:E,5)</f>
        <v>57100</v>
      </c>
      <c r="F574" s="6">
        <f t="shared" si="16"/>
        <v>56674.773793395041</v>
      </c>
      <c r="G574" s="6">
        <f t="shared" si="15"/>
        <v>53332.199497974347</v>
      </c>
      <c r="H574" s="6">
        <v>60.732984293193716</v>
      </c>
      <c r="I574" s="6">
        <v>86.55913978494624</v>
      </c>
    </row>
    <row r="575" spans="1:9" ht="18.75" customHeight="1" x14ac:dyDescent="0.25">
      <c r="A575" s="5">
        <v>42579</v>
      </c>
      <c r="B575" s="4">
        <f>VLOOKUP(A575,'Futuros Mini Ibovespa - Dados H'!A:B,2)</f>
        <v>57069</v>
      </c>
      <c r="C575" s="4">
        <f>VLOOKUP(A575,'Futuros Mini Ibovespa - Dados H'!A:C,3)</f>
        <v>56900</v>
      </c>
      <c r="D575" s="4">
        <f>VLOOKUP(A575,'Futuros Mini Ibovespa - Dados H'!A:D,4)</f>
        <v>57175</v>
      </c>
      <c r="E575" s="4">
        <f>VLOOKUP(A575,'Futuros Mini Ibovespa - Dados H'!A:E,5)</f>
        <v>56315</v>
      </c>
      <c r="F575" s="6">
        <f t="shared" si="16"/>
        <v>56727.337287609036</v>
      </c>
      <c r="G575" s="6">
        <f t="shared" si="15"/>
        <v>53434.577593920258</v>
      </c>
      <c r="H575" s="6">
        <v>37.267759562841533</v>
      </c>
      <c r="I575" s="6">
        <v>73.669724770642205</v>
      </c>
    </row>
    <row r="576" spans="1:9" ht="18.75" customHeight="1" x14ac:dyDescent="0.25">
      <c r="A576" s="5">
        <v>42580</v>
      </c>
      <c r="B576" s="4">
        <f>VLOOKUP(A576,'Futuros Mini Ibovespa - Dados H'!A:B,2)</f>
        <v>57730</v>
      </c>
      <c r="C576" s="4">
        <f>VLOOKUP(A576,'Futuros Mini Ibovespa - Dados H'!A:C,3)</f>
        <v>56950</v>
      </c>
      <c r="D576" s="4">
        <f>VLOOKUP(A576,'Futuros Mini Ibovespa - Dados H'!A:D,4)</f>
        <v>57850</v>
      </c>
      <c r="E576" s="4">
        <f>VLOOKUP(A576,'Futuros Mini Ibovespa - Dados H'!A:E,5)</f>
        <v>56655</v>
      </c>
      <c r="F576" s="6">
        <f t="shared" si="16"/>
        <v>56861.025649261166</v>
      </c>
      <c r="G576" s="6">
        <f t="shared" si="15"/>
        <v>53552.260399566279</v>
      </c>
      <c r="H576" s="6">
        <v>70.812720848056529</v>
      </c>
      <c r="I576" s="6">
        <v>79.781613244100043</v>
      </c>
    </row>
    <row r="577" spans="1:9" ht="18.75" customHeight="1" x14ac:dyDescent="0.25">
      <c r="A577" s="5">
        <v>42581</v>
      </c>
      <c r="B577" s="4">
        <f>VLOOKUP(A577,'Futuros Mini Ibovespa - Dados H'!A:B,2)</f>
        <v>57730</v>
      </c>
      <c r="C577" s="4">
        <f>VLOOKUP(A577,'Futuros Mini Ibovespa - Dados H'!A:C,3)</f>
        <v>56950</v>
      </c>
      <c r="D577" s="4">
        <f>VLOOKUP(A577,'Futuros Mini Ibovespa - Dados H'!A:D,4)</f>
        <v>57850</v>
      </c>
      <c r="E577" s="4">
        <f>VLOOKUP(A577,'Futuros Mini Ibovespa - Dados H'!A:E,5)</f>
        <v>56655</v>
      </c>
      <c r="F577" s="6">
        <f t="shared" si="16"/>
        <v>56976.888896026343</v>
      </c>
      <c r="G577" s="6">
        <f t="shared" si="15"/>
        <v>53666.719018756245</v>
      </c>
      <c r="H577" s="6">
        <v>70.812720848056529</v>
      </c>
      <c r="I577" s="6">
        <v>79.781613244100043</v>
      </c>
    </row>
    <row r="578" spans="1:9" ht="18.75" customHeight="1" x14ac:dyDescent="0.25">
      <c r="A578" s="5">
        <v>42582</v>
      </c>
      <c r="B578" s="4">
        <f>VLOOKUP(A578,'Futuros Mini Ibovespa - Dados H'!A:B,2)</f>
        <v>57730</v>
      </c>
      <c r="C578" s="4">
        <f>VLOOKUP(A578,'Futuros Mini Ibovespa - Dados H'!A:C,3)</f>
        <v>56950</v>
      </c>
      <c r="D578" s="4">
        <f>VLOOKUP(A578,'Futuros Mini Ibovespa - Dados H'!A:D,4)</f>
        <v>57850</v>
      </c>
      <c r="E578" s="4">
        <f>VLOOKUP(A578,'Futuros Mini Ibovespa - Dados H'!A:E,5)</f>
        <v>56655</v>
      </c>
      <c r="F578" s="6">
        <f t="shared" si="16"/>
        <v>57077.3037098895</v>
      </c>
      <c r="G578" s="6">
        <f t="shared" si="15"/>
        <v>53778.041785365662</v>
      </c>
      <c r="H578" s="6">
        <v>61.54562383612663</v>
      </c>
      <c r="I578" s="6">
        <v>79.781613244100043</v>
      </c>
    </row>
    <row r="579" spans="1:9" ht="18.75" customHeight="1" x14ac:dyDescent="0.25">
      <c r="A579" s="5">
        <v>42583</v>
      </c>
      <c r="B579" s="4">
        <f>VLOOKUP(A579,'Futuros Mini Ibovespa - Dados H'!A:B,2)</f>
        <v>57021</v>
      </c>
      <c r="C579" s="4">
        <f>VLOOKUP(A579,'Futuros Mini Ibovespa - Dados H'!A:C,3)</f>
        <v>57560</v>
      </c>
      <c r="D579" s="4">
        <f>VLOOKUP(A579,'Futuros Mini Ibovespa - Dados H'!A:D,4)</f>
        <v>57980</v>
      </c>
      <c r="E579" s="4">
        <f>VLOOKUP(A579,'Futuros Mini Ibovespa - Dados H'!A:E,5)</f>
        <v>56935</v>
      </c>
      <c r="F579" s="6">
        <f t="shared" si="16"/>
        <v>57069.796548570899</v>
      </c>
      <c r="G579" s="6">
        <f t="shared" si="15"/>
        <v>53866.889955629616</v>
      </c>
      <c r="H579" s="6">
        <v>37.072349971957372</v>
      </c>
      <c r="I579" s="6">
        <v>49.167987321711571</v>
      </c>
    </row>
    <row r="580" spans="1:9" ht="18.75" customHeight="1" x14ac:dyDescent="0.25">
      <c r="A580" s="5">
        <v>42584</v>
      </c>
      <c r="B580" s="4">
        <f>VLOOKUP(A580,'Futuros Mini Ibovespa - Dados H'!A:B,2)</f>
        <v>56425</v>
      </c>
      <c r="C580" s="4">
        <f>VLOOKUP(A580,'Futuros Mini Ibovespa - Dados H'!A:C,3)</f>
        <v>56865</v>
      </c>
      <c r="D580" s="4">
        <f>VLOOKUP(A580,'Futuros Mini Ibovespa - Dados H'!A:D,4)</f>
        <v>57270</v>
      </c>
      <c r="E580" s="4">
        <f>VLOOKUP(A580,'Futuros Mini Ibovespa - Dados H'!A:E,5)</f>
        <v>55970</v>
      </c>
      <c r="F580" s="6">
        <f t="shared" si="16"/>
        <v>56983.82367542811</v>
      </c>
      <c r="G580" s="6">
        <f t="shared" si="15"/>
        <v>53936.975162324692</v>
      </c>
      <c r="H580" s="6">
        <v>27.784783522488439</v>
      </c>
      <c r="I580" s="6">
        <v>34.779590419993063</v>
      </c>
    </row>
    <row r="581" spans="1:9" ht="18.75" customHeight="1" x14ac:dyDescent="0.25">
      <c r="A581" s="5">
        <v>42585</v>
      </c>
      <c r="B581" s="4">
        <f>VLOOKUP(A581,'Futuros Mini Ibovespa - Dados H'!A:B,2)</f>
        <v>57359</v>
      </c>
      <c r="C581" s="4">
        <f>VLOOKUP(A581,'Futuros Mini Ibovespa - Dados H'!A:C,3)</f>
        <v>56350</v>
      </c>
      <c r="D581" s="4">
        <f>VLOOKUP(A581,'Futuros Mini Ibovespa - Dados H'!A:D,4)</f>
        <v>57420</v>
      </c>
      <c r="E581" s="4">
        <f>VLOOKUP(A581,'Futuros Mini Ibovespa - Dados H'!A:E,5)</f>
        <v>56025</v>
      </c>
      <c r="F581" s="6">
        <f t="shared" si="16"/>
        <v>57033.847185371029</v>
      </c>
      <c r="G581" s="6">
        <f t="shared" si="15"/>
        <v>54030.729267466479</v>
      </c>
      <c r="H581" s="6">
        <v>50.157232704402517</v>
      </c>
      <c r="I581" s="6">
        <v>52.983032293377128</v>
      </c>
    </row>
    <row r="582" spans="1:9" ht="18.75" customHeight="1" x14ac:dyDescent="0.25">
      <c r="A582" s="5">
        <v>42586</v>
      </c>
      <c r="B582" s="4">
        <f>VLOOKUP(A582,'Futuros Mini Ibovespa - Dados H'!A:B,2)</f>
        <v>57814</v>
      </c>
      <c r="C582" s="4">
        <f>VLOOKUP(A582,'Futuros Mini Ibovespa - Dados H'!A:C,3)</f>
        <v>57555</v>
      </c>
      <c r="D582" s="4">
        <f>VLOOKUP(A582,'Futuros Mini Ibovespa - Dados H'!A:D,4)</f>
        <v>58330</v>
      </c>
      <c r="E582" s="4">
        <f>VLOOKUP(A582,'Futuros Mini Ibovespa - Dados H'!A:E,5)</f>
        <v>57345</v>
      </c>
      <c r="F582" s="6">
        <f t="shared" si="16"/>
        <v>57137.867560654893</v>
      </c>
      <c r="G582" s="6">
        <f t="shared" si="15"/>
        <v>54134.380520412604</v>
      </c>
      <c r="H582" s="6">
        <v>57.649043869516298</v>
      </c>
      <c r="I582" s="6">
        <v>58.18934047213434</v>
      </c>
    </row>
    <row r="583" spans="1:9" ht="18.75" customHeight="1" x14ac:dyDescent="0.25">
      <c r="A583" s="5">
        <v>42587</v>
      </c>
      <c r="B583" s="4">
        <f>VLOOKUP(A583,'Futuros Mini Ibovespa - Dados H'!A:B,2)</f>
        <v>57882</v>
      </c>
      <c r="C583" s="4">
        <f>VLOOKUP(A583,'Futuros Mini Ibovespa - Dados H'!A:C,3)</f>
        <v>57890</v>
      </c>
      <c r="D583" s="4">
        <f>VLOOKUP(A583,'Futuros Mini Ibovespa - Dados H'!A:D,4)</f>
        <v>58200</v>
      </c>
      <c r="E583" s="4">
        <f>VLOOKUP(A583,'Futuros Mini Ibovespa - Dados H'!A:E,5)</f>
        <v>57470</v>
      </c>
      <c r="F583" s="6">
        <f t="shared" si="16"/>
        <v>57237.085219234243</v>
      </c>
      <c r="G583" s="6">
        <f t="shared" si="15"/>
        <v>54237.05502670267</v>
      </c>
      <c r="H583" s="6">
        <v>58.475980121479843</v>
      </c>
      <c r="I583" s="6">
        <v>55.213764337851927</v>
      </c>
    </row>
    <row r="584" spans="1:9" ht="18.75" customHeight="1" x14ac:dyDescent="0.25">
      <c r="A584" s="5">
        <v>42588</v>
      </c>
      <c r="B584" s="4">
        <f>VLOOKUP(A584,'Futuros Mini Ibovespa - Dados H'!A:B,2)</f>
        <v>57882</v>
      </c>
      <c r="C584" s="4">
        <f>VLOOKUP(A584,'Futuros Mini Ibovespa - Dados H'!A:C,3)</f>
        <v>57890</v>
      </c>
      <c r="D584" s="4">
        <f>VLOOKUP(A584,'Futuros Mini Ibovespa - Dados H'!A:D,4)</f>
        <v>58200</v>
      </c>
      <c r="E584" s="4">
        <f>VLOOKUP(A584,'Futuros Mini Ibovespa - Dados H'!A:E,5)</f>
        <v>57470</v>
      </c>
      <c r="F584" s="6">
        <f t="shared" si="16"/>
        <v>57323.073856669675</v>
      </c>
      <c r="G584" s="6">
        <f t="shared" si="15"/>
        <v>54336.916532820404</v>
      </c>
      <c r="H584" s="6">
        <v>61.875547765118313</v>
      </c>
      <c r="I584" s="6">
        <v>55.213764337851927</v>
      </c>
    </row>
    <row r="585" spans="1:9" ht="18.75" customHeight="1" x14ac:dyDescent="0.25">
      <c r="A585" s="5">
        <v>42589</v>
      </c>
      <c r="B585" s="4">
        <f>VLOOKUP(A585,'Futuros Mini Ibovespa - Dados H'!A:B,2)</f>
        <v>57882</v>
      </c>
      <c r="C585" s="4">
        <f>VLOOKUP(A585,'Futuros Mini Ibovespa - Dados H'!A:C,3)</f>
        <v>57890</v>
      </c>
      <c r="D585" s="4">
        <f>VLOOKUP(A585,'Futuros Mini Ibovespa - Dados H'!A:D,4)</f>
        <v>58200</v>
      </c>
      <c r="E585" s="4">
        <f>VLOOKUP(A585,'Futuros Mini Ibovespa - Dados H'!A:E,5)</f>
        <v>57470</v>
      </c>
      <c r="F585" s="6">
        <f t="shared" si="16"/>
        <v>57397.59734244705</v>
      </c>
      <c r="G585" s="6">
        <f t="shared" si="15"/>
        <v>54434.042107263682</v>
      </c>
      <c r="H585" s="6">
        <v>52.751629254163653</v>
      </c>
      <c r="I585" s="6">
        <v>55.213764337851927</v>
      </c>
    </row>
    <row r="586" spans="1:9" ht="18.75" customHeight="1" x14ac:dyDescent="0.25">
      <c r="A586" s="5">
        <v>42590</v>
      </c>
      <c r="B586" s="4">
        <f>VLOOKUP(A586,'Futuros Mini Ibovespa - Dados H'!A:B,2)</f>
        <v>57774</v>
      </c>
      <c r="C586" s="4">
        <f>VLOOKUP(A586,'Futuros Mini Ibovespa - Dados H'!A:C,3)</f>
        <v>57935</v>
      </c>
      <c r="D586" s="4">
        <f>VLOOKUP(A586,'Futuros Mini Ibovespa - Dados H'!A:D,4)</f>
        <v>58120</v>
      </c>
      <c r="E586" s="4">
        <f>VLOOKUP(A586,'Futuros Mini Ibovespa - Dados H'!A:E,5)</f>
        <v>57530</v>
      </c>
      <c r="F586" s="6">
        <f t="shared" si="16"/>
        <v>57447.784363454113</v>
      </c>
      <c r="G586" s="6">
        <f t="shared" si="15"/>
        <v>54525.547802955087</v>
      </c>
      <c r="H586" s="6">
        <v>50.766550522648068</v>
      </c>
      <c r="I586" s="6">
        <v>55.575964313828393</v>
      </c>
    </row>
    <row r="587" spans="1:9" ht="18.75" customHeight="1" x14ac:dyDescent="0.25">
      <c r="A587" s="5">
        <v>42591</v>
      </c>
      <c r="B587" s="4">
        <f>VLOOKUP(A587,'Futuros Mini Ibovespa - Dados H'!A:B,2)</f>
        <v>57831</v>
      </c>
      <c r="C587" s="4">
        <f>VLOOKUP(A587,'Futuros Mini Ibovespa - Dados H'!A:C,3)</f>
        <v>57970</v>
      </c>
      <c r="D587" s="4">
        <f>VLOOKUP(A587,'Futuros Mini Ibovespa - Dados H'!A:D,4)</f>
        <v>58280</v>
      </c>
      <c r="E587" s="4">
        <f>VLOOKUP(A587,'Futuros Mini Ibovespa - Dados H'!A:E,5)</f>
        <v>57740</v>
      </c>
      <c r="F587" s="6">
        <f t="shared" si="16"/>
        <v>57498.879781660231</v>
      </c>
      <c r="G587" s="6">
        <f t="shared" ref="G587:G650" si="17">((B587-G586)*(2/(72+1)))+G586</f>
        <v>54616.108137120704</v>
      </c>
      <c r="H587" s="6">
        <v>51.725316023231983</v>
      </c>
      <c r="I587" s="6">
        <v>57.403008709422011</v>
      </c>
    </row>
    <row r="588" spans="1:9" ht="18.75" customHeight="1" x14ac:dyDescent="0.25">
      <c r="A588" s="5">
        <v>42592</v>
      </c>
      <c r="B588" s="4">
        <f>VLOOKUP(A588,'Futuros Mini Ibovespa - Dados H'!A:B,2)</f>
        <v>56997</v>
      </c>
      <c r="C588" s="4">
        <f>VLOOKUP(A588,'Futuros Mini Ibovespa - Dados H'!A:C,3)</f>
        <v>57920</v>
      </c>
      <c r="D588" s="4">
        <f>VLOOKUP(A588,'Futuros Mini Ibovespa - Dados H'!A:D,4)</f>
        <v>58105</v>
      </c>
      <c r="E588" s="4">
        <f>VLOOKUP(A588,'Futuros Mini Ibovespa - Dados H'!A:E,5)</f>
        <v>56820</v>
      </c>
      <c r="F588" s="6">
        <f t="shared" si="16"/>
        <v>57431.962477438865</v>
      </c>
      <c r="G588" s="6">
        <f t="shared" si="17"/>
        <v>54681.338051172192</v>
      </c>
      <c r="H588" s="6">
        <v>49.60681520314548</v>
      </c>
      <c r="I588" s="6">
        <v>47.067734256654397</v>
      </c>
    </row>
    <row r="589" spans="1:9" ht="18.75" customHeight="1" x14ac:dyDescent="0.25">
      <c r="A589" s="5">
        <v>42593</v>
      </c>
      <c r="B589" s="4">
        <f>VLOOKUP(A589,'Futuros Mini Ibovespa - Dados H'!A:B,2)</f>
        <v>58481</v>
      </c>
      <c r="C589" s="4">
        <f>VLOOKUP(A589,'Futuros Mini Ibovespa - Dados H'!A:C,3)</f>
        <v>57045</v>
      </c>
      <c r="D589" s="4">
        <f>VLOOKUP(A589,'Futuros Mini Ibovespa - Dados H'!A:D,4)</f>
        <v>58585</v>
      </c>
      <c r="E589" s="4">
        <f>VLOOKUP(A589,'Futuros Mini Ibovespa - Dados H'!A:E,5)</f>
        <v>57010</v>
      </c>
      <c r="F589" s="6">
        <f t="shared" si="16"/>
        <v>57571.834147113681</v>
      </c>
      <c r="G589" s="6">
        <f t="shared" si="17"/>
        <v>54785.438378537336</v>
      </c>
      <c r="H589" s="6">
        <v>76.09137055837563</v>
      </c>
      <c r="I589" s="6">
        <v>61.953945140535048</v>
      </c>
    </row>
    <row r="590" spans="1:9" ht="18.75" customHeight="1" x14ac:dyDescent="0.25">
      <c r="A590" s="5">
        <v>42594</v>
      </c>
      <c r="B590" s="4">
        <f>VLOOKUP(A590,'Futuros Mini Ibovespa - Dados H'!A:B,2)</f>
        <v>58369</v>
      </c>
      <c r="C590" s="4">
        <f>VLOOKUP(A590,'Futuros Mini Ibovespa - Dados H'!A:C,3)</f>
        <v>58455</v>
      </c>
      <c r="D590" s="4">
        <f>VLOOKUP(A590,'Futuros Mini Ibovespa - Dados H'!A:D,4)</f>
        <v>58815</v>
      </c>
      <c r="E590" s="4">
        <f>VLOOKUP(A590,'Futuros Mini Ibovespa - Dados H'!A:E,5)</f>
        <v>58035</v>
      </c>
      <c r="F590" s="6">
        <f t="shared" si="16"/>
        <v>57678.122927498523</v>
      </c>
      <c r="G590" s="6">
        <f t="shared" si="17"/>
        <v>54883.618148988367</v>
      </c>
      <c r="H590" s="6">
        <v>66.196279666452853</v>
      </c>
      <c r="I590" s="6">
        <v>55.964159044241171</v>
      </c>
    </row>
    <row r="591" spans="1:9" ht="18.75" customHeight="1" x14ac:dyDescent="0.25">
      <c r="A591" s="5">
        <v>42595</v>
      </c>
      <c r="B591" s="4">
        <f>VLOOKUP(A591,'Futuros Mini Ibovespa - Dados H'!A:B,2)</f>
        <v>58369</v>
      </c>
      <c r="C591" s="4">
        <f>VLOOKUP(A591,'Futuros Mini Ibovespa - Dados H'!A:C,3)</f>
        <v>58455</v>
      </c>
      <c r="D591" s="4">
        <f>VLOOKUP(A591,'Futuros Mini Ibovespa - Dados H'!A:D,4)</f>
        <v>58815</v>
      </c>
      <c r="E591" s="4">
        <f>VLOOKUP(A591,'Futuros Mini Ibovespa - Dados H'!A:E,5)</f>
        <v>58035</v>
      </c>
      <c r="F591" s="6">
        <f t="shared" si="16"/>
        <v>57770.239870498721</v>
      </c>
      <c r="G591" s="6">
        <f t="shared" si="17"/>
        <v>54979.108062714717</v>
      </c>
      <c r="H591" s="6">
        <v>60.420578295155828</v>
      </c>
      <c r="I591" s="6">
        <v>55.964159044241171</v>
      </c>
    </row>
    <row r="592" spans="1:9" ht="18.75" customHeight="1" x14ac:dyDescent="0.25">
      <c r="A592" s="5">
        <v>42596</v>
      </c>
      <c r="B592" s="4">
        <f>VLOOKUP(A592,'Futuros Mini Ibovespa - Dados H'!A:B,2)</f>
        <v>58369</v>
      </c>
      <c r="C592" s="4">
        <f>VLOOKUP(A592,'Futuros Mini Ibovespa - Dados H'!A:C,3)</f>
        <v>58455</v>
      </c>
      <c r="D592" s="4">
        <f>VLOOKUP(A592,'Futuros Mini Ibovespa - Dados H'!A:D,4)</f>
        <v>58815</v>
      </c>
      <c r="E592" s="4">
        <f>VLOOKUP(A592,'Futuros Mini Ibovespa - Dados H'!A:E,5)</f>
        <v>58035</v>
      </c>
      <c r="F592" s="6">
        <f t="shared" si="16"/>
        <v>57850.074554432227</v>
      </c>
      <c r="G592" s="6">
        <f t="shared" si="17"/>
        <v>55071.98181442116</v>
      </c>
      <c r="H592" s="6">
        <v>59.383429672447008</v>
      </c>
      <c r="I592" s="6">
        <v>55.964159044241171</v>
      </c>
    </row>
    <row r="593" spans="1:9" ht="18.75" customHeight="1" x14ac:dyDescent="0.25">
      <c r="A593" s="5">
        <v>42597</v>
      </c>
      <c r="B593" s="4">
        <f>VLOOKUP(A593,'Futuros Mini Ibovespa - Dados H'!A:B,2)</f>
        <v>59199</v>
      </c>
      <c r="C593" s="4">
        <f>VLOOKUP(A593,'Futuros Mini Ibovespa - Dados H'!A:C,3)</f>
        <v>58300</v>
      </c>
      <c r="D593" s="4">
        <f>VLOOKUP(A593,'Futuros Mini Ibovespa - Dados H'!A:D,4)</f>
        <v>59405</v>
      </c>
      <c r="E593" s="4">
        <f>VLOOKUP(A593,'Futuros Mini Ibovespa - Dados H'!A:E,5)</f>
        <v>58295</v>
      </c>
      <c r="F593" s="6">
        <f t="shared" si="16"/>
        <v>58029.931280507932</v>
      </c>
      <c r="G593" s="6">
        <f t="shared" si="17"/>
        <v>55185.050805806881</v>
      </c>
      <c r="H593" s="6">
        <v>69.226277372262771</v>
      </c>
      <c r="I593" s="6">
        <v>69.879518072289159</v>
      </c>
    </row>
    <row r="594" spans="1:9" ht="18.75" customHeight="1" x14ac:dyDescent="0.25">
      <c r="A594" s="5">
        <v>42598</v>
      </c>
      <c r="B594" s="4">
        <f>VLOOKUP(A594,'Futuros Mini Ibovespa - Dados H'!A:B,2)</f>
        <v>58772</v>
      </c>
      <c r="C594" s="4">
        <f>VLOOKUP(A594,'Futuros Mini Ibovespa - Dados H'!A:C,3)</f>
        <v>58880</v>
      </c>
      <c r="D594" s="4">
        <f>VLOOKUP(A594,'Futuros Mini Ibovespa - Dados H'!A:D,4)</f>
        <v>59200</v>
      </c>
      <c r="E594" s="4">
        <f>VLOOKUP(A594,'Futuros Mini Ibovespa - Dados H'!A:E,5)</f>
        <v>58585</v>
      </c>
      <c r="F594" s="6">
        <f t="shared" si="16"/>
        <v>58128.87377644021</v>
      </c>
      <c r="G594" s="6">
        <f t="shared" si="17"/>
        <v>55283.323386469703</v>
      </c>
      <c r="H594" s="6">
        <v>61.552440290758057</v>
      </c>
      <c r="I594" s="6">
        <v>72.103974383123003</v>
      </c>
    </row>
    <row r="595" spans="1:9" ht="18.75" customHeight="1" x14ac:dyDescent="0.25">
      <c r="A595" s="5">
        <v>42599</v>
      </c>
      <c r="B595" s="4">
        <f>VLOOKUP(A595,'Futuros Mini Ibovespa - Dados H'!A:B,2)</f>
        <v>58855</v>
      </c>
      <c r="C595" s="4">
        <f>VLOOKUP(A595,'Futuros Mini Ibovespa - Dados H'!A:C,3)</f>
        <v>58505</v>
      </c>
      <c r="D595" s="4">
        <f>VLOOKUP(A595,'Futuros Mini Ibovespa - Dados H'!A:D,4)</f>
        <v>58855</v>
      </c>
      <c r="E595" s="4">
        <f>VLOOKUP(A595,'Futuros Mini Ibovespa - Dados H'!A:E,5)</f>
        <v>57825</v>
      </c>
      <c r="F595" s="6">
        <f t="shared" ref="F595:F658" si="18">((B595-F594)*(2/(14+1)))+F594</f>
        <v>58225.690606248179</v>
      </c>
      <c r="G595" s="6">
        <f t="shared" si="17"/>
        <v>55381.177540265053</v>
      </c>
      <c r="H595" s="6">
        <v>64.12333420433761</v>
      </c>
      <c r="I595" s="6">
        <v>66.778824585015698</v>
      </c>
    </row>
    <row r="596" spans="1:9" ht="18.75" customHeight="1" x14ac:dyDescent="0.25">
      <c r="A596" s="5">
        <v>42600</v>
      </c>
      <c r="B596" s="4">
        <f>VLOOKUP(A596,'Futuros Mini Ibovespa - Dados H'!A:B,2)</f>
        <v>60251</v>
      </c>
      <c r="C596" s="4">
        <f>VLOOKUP(A596,'Futuros Mini Ibovespa - Dados H'!A:C,3)</f>
        <v>60285</v>
      </c>
      <c r="D596" s="4">
        <f>VLOOKUP(A596,'Futuros Mini Ibovespa - Dados H'!A:D,4)</f>
        <v>60525</v>
      </c>
      <c r="E596" s="4">
        <f>VLOOKUP(A596,'Futuros Mini Ibovespa - Dados H'!A:E,5)</f>
        <v>59885</v>
      </c>
      <c r="F596" s="6">
        <f t="shared" si="18"/>
        <v>58495.731858748419</v>
      </c>
      <c r="G596" s="6">
        <f t="shared" si="17"/>
        <v>55514.597333682446</v>
      </c>
      <c r="H596" s="6">
        <v>73.422377080913662</v>
      </c>
      <c r="I596" s="6">
        <v>72.568994258195957</v>
      </c>
    </row>
    <row r="597" spans="1:9" ht="18.75" customHeight="1" x14ac:dyDescent="0.25">
      <c r="A597" s="5">
        <v>42601</v>
      </c>
      <c r="B597" s="4">
        <f>VLOOKUP(A597,'Futuros Mini Ibovespa - Dados H'!A:B,2)</f>
        <v>60178</v>
      </c>
      <c r="C597" s="4">
        <f>VLOOKUP(A597,'Futuros Mini Ibovespa - Dados H'!A:C,3)</f>
        <v>59830</v>
      </c>
      <c r="D597" s="4">
        <f>VLOOKUP(A597,'Futuros Mini Ibovespa - Dados H'!A:D,4)</f>
        <v>60335</v>
      </c>
      <c r="E597" s="4">
        <f>VLOOKUP(A597,'Futuros Mini Ibovespa - Dados H'!A:E,5)</f>
        <v>59600</v>
      </c>
      <c r="F597" s="6">
        <f t="shared" si="18"/>
        <v>58720.034277581966</v>
      </c>
      <c r="G597" s="6">
        <f t="shared" si="17"/>
        <v>55642.361790293886</v>
      </c>
      <c r="H597" s="6">
        <v>86.106696935300789</v>
      </c>
      <c r="I597" s="6">
        <v>71.243523316062181</v>
      </c>
    </row>
    <row r="598" spans="1:9" ht="18.75" customHeight="1" x14ac:dyDescent="0.25">
      <c r="A598" s="5">
        <v>42602</v>
      </c>
      <c r="B598" s="4">
        <f>VLOOKUP(A598,'Futuros Mini Ibovespa - Dados H'!A:B,2)</f>
        <v>60178</v>
      </c>
      <c r="C598" s="4">
        <f>VLOOKUP(A598,'Futuros Mini Ibovespa - Dados H'!A:C,3)</f>
        <v>59830</v>
      </c>
      <c r="D598" s="4">
        <f>VLOOKUP(A598,'Futuros Mini Ibovespa - Dados H'!A:D,4)</f>
        <v>60335</v>
      </c>
      <c r="E598" s="4">
        <f>VLOOKUP(A598,'Futuros Mini Ibovespa - Dados H'!A:E,5)</f>
        <v>59600</v>
      </c>
      <c r="F598" s="6">
        <f t="shared" si="18"/>
        <v>58914.429707237701</v>
      </c>
      <c r="G598" s="6">
        <f t="shared" si="17"/>
        <v>55766.625850833778</v>
      </c>
      <c r="H598" s="6">
        <v>79.048271140020546</v>
      </c>
      <c r="I598" s="6">
        <v>71.243523316062181</v>
      </c>
    </row>
    <row r="599" spans="1:9" ht="18.75" customHeight="1" x14ac:dyDescent="0.25">
      <c r="A599" s="5">
        <v>42603</v>
      </c>
      <c r="B599" s="4">
        <f>VLOOKUP(A599,'Futuros Mini Ibovespa - Dados H'!A:B,2)</f>
        <v>60178</v>
      </c>
      <c r="C599" s="4">
        <f>VLOOKUP(A599,'Futuros Mini Ibovespa - Dados H'!A:C,3)</f>
        <v>59830</v>
      </c>
      <c r="D599" s="4">
        <f>VLOOKUP(A599,'Futuros Mini Ibovespa - Dados H'!A:D,4)</f>
        <v>60335</v>
      </c>
      <c r="E599" s="4">
        <f>VLOOKUP(A599,'Futuros Mini Ibovespa - Dados H'!A:E,5)</f>
        <v>59600</v>
      </c>
      <c r="F599" s="6">
        <f t="shared" si="18"/>
        <v>59082.905746272678</v>
      </c>
      <c r="G599" s="6">
        <f t="shared" si="17"/>
        <v>55887.485416564363</v>
      </c>
      <c r="H599" s="6">
        <v>82.200071199715197</v>
      </c>
      <c r="I599" s="6">
        <v>71.243523316062181</v>
      </c>
    </row>
    <row r="600" spans="1:9" ht="18.75" customHeight="1" x14ac:dyDescent="0.25">
      <c r="A600" s="5">
        <v>42604</v>
      </c>
      <c r="B600" s="4">
        <f>VLOOKUP(A600,'Futuros Mini Ibovespa - Dados H'!A:B,2)</f>
        <v>58706</v>
      </c>
      <c r="C600" s="4">
        <f>VLOOKUP(A600,'Futuros Mini Ibovespa - Dados H'!A:C,3)</f>
        <v>59875</v>
      </c>
      <c r="D600" s="4">
        <f>VLOOKUP(A600,'Futuros Mini Ibovespa - Dados H'!A:D,4)</f>
        <v>59950</v>
      </c>
      <c r="E600" s="4">
        <f>VLOOKUP(A600,'Futuros Mini Ibovespa - Dados H'!A:E,5)</f>
        <v>58580</v>
      </c>
      <c r="F600" s="6">
        <f t="shared" si="18"/>
        <v>59032.651646769657</v>
      </c>
      <c r="G600" s="6">
        <f t="shared" si="17"/>
        <v>55964.70499419274</v>
      </c>
      <c r="H600" s="6">
        <v>53.935996262555477</v>
      </c>
      <c r="I600" s="6">
        <v>56.885342789598113</v>
      </c>
    </row>
    <row r="601" spans="1:9" ht="18.75" customHeight="1" x14ac:dyDescent="0.25">
      <c r="A601" s="5">
        <v>42605</v>
      </c>
      <c r="B601" s="4">
        <f>VLOOKUP(A601,'Futuros Mini Ibovespa - Dados H'!A:B,2)</f>
        <v>58889</v>
      </c>
      <c r="C601" s="4">
        <f>VLOOKUP(A601,'Futuros Mini Ibovespa - Dados H'!A:C,3)</f>
        <v>59140</v>
      </c>
      <c r="D601" s="4">
        <f>VLOOKUP(A601,'Futuros Mini Ibovespa - Dados H'!A:D,4)</f>
        <v>59630</v>
      </c>
      <c r="E601" s="4">
        <f>VLOOKUP(A601,'Futuros Mini Ibovespa - Dados H'!A:E,5)</f>
        <v>58720</v>
      </c>
      <c r="F601" s="6">
        <f t="shared" si="18"/>
        <v>59013.498093867034</v>
      </c>
      <c r="G601" s="6">
        <f t="shared" si="17"/>
        <v>56044.822665584717</v>
      </c>
      <c r="H601" s="6">
        <v>55.824372759856637</v>
      </c>
      <c r="I601" s="6">
        <v>57.673339135480127</v>
      </c>
    </row>
    <row r="602" spans="1:9" ht="18.75" customHeight="1" x14ac:dyDescent="0.25">
      <c r="A602" s="5">
        <v>42606</v>
      </c>
      <c r="B602" s="4">
        <f>VLOOKUP(A602,'Futuros Mini Ibovespa - Dados H'!A:B,2)</f>
        <v>58642</v>
      </c>
      <c r="C602" s="4">
        <f>VLOOKUP(A602,'Futuros Mini Ibovespa - Dados H'!A:C,3)</f>
        <v>58680</v>
      </c>
      <c r="D602" s="4">
        <f>VLOOKUP(A602,'Futuros Mini Ibovespa - Dados H'!A:D,4)</f>
        <v>59300</v>
      </c>
      <c r="E602" s="4">
        <f>VLOOKUP(A602,'Futuros Mini Ibovespa - Dados H'!A:E,5)</f>
        <v>58335</v>
      </c>
      <c r="F602" s="6">
        <f t="shared" si="18"/>
        <v>58963.965014684763</v>
      </c>
      <c r="G602" s="6">
        <f t="shared" si="17"/>
        <v>56115.978208993358</v>
      </c>
      <c r="H602" s="6">
        <v>42.824014429270797</v>
      </c>
      <c r="I602" s="6">
        <v>63.041065482796888</v>
      </c>
    </row>
    <row r="603" spans="1:9" ht="18.75" customHeight="1" x14ac:dyDescent="0.25">
      <c r="A603" s="5">
        <v>42607</v>
      </c>
      <c r="B603" s="4">
        <f>VLOOKUP(A603,'Futuros Mini Ibovespa - Dados H'!A:B,2)</f>
        <v>58636</v>
      </c>
      <c r="C603" s="4">
        <f>VLOOKUP(A603,'Futuros Mini Ibovespa - Dados H'!A:C,3)</f>
        <v>58485</v>
      </c>
      <c r="D603" s="4">
        <f>VLOOKUP(A603,'Futuros Mini Ibovespa - Dados H'!A:D,4)</f>
        <v>59085</v>
      </c>
      <c r="E603" s="4">
        <f>VLOOKUP(A603,'Futuros Mini Ibovespa - Dados H'!A:E,5)</f>
        <v>58400</v>
      </c>
      <c r="F603" s="6">
        <f t="shared" si="18"/>
        <v>58920.236346060126</v>
      </c>
      <c r="G603" s="6">
        <f t="shared" si="17"/>
        <v>56185.019901897649</v>
      </c>
      <c r="H603" s="6">
        <v>48.034682080924853</v>
      </c>
      <c r="I603" s="6">
        <v>51.604887140194663</v>
      </c>
    </row>
    <row r="604" spans="1:9" ht="18.75" customHeight="1" x14ac:dyDescent="0.25">
      <c r="A604" s="5">
        <v>42608</v>
      </c>
      <c r="B604" s="4">
        <f>VLOOKUP(A604,'Futuros Mini Ibovespa - Dados H'!A:B,2)</f>
        <v>58542</v>
      </c>
      <c r="C604" s="4">
        <f>VLOOKUP(A604,'Futuros Mini Ibovespa - Dados H'!A:C,3)</f>
        <v>58705</v>
      </c>
      <c r="D604" s="4">
        <f>VLOOKUP(A604,'Futuros Mini Ibovespa - Dados H'!A:D,4)</f>
        <v>59605</v>
      </c>
      <c r="E604" s="4">
        <f>VLOOKUP(A604,'Futuros Mini Ibovespa - Dados H'!A:E,5)</f>
        <v>58080</v>
      </c>
      <c r="F604" s="6">
        <f t="shared" si="18"/>
        <v>58869.804833252107</v>
      </c>
      <c r="G604" s="6">
        <f t="shared" si="17"/>
        <v>56249.594699105932</v>
      </c>
      <c r="H604" s="6">
        <v>45.491212906943247</v>
      </c>
      <c r="I604" s="6">
        <v>51.797963001455003</v>
      </c>
    </row>
    <row r="605" spans="1:9" ht="18.75" customHeight="1" x14ac:dyDescent="0.25">
      <c r="A605" s="5">
        <v>42609</v>
      </c>
      <c r="B605" s="4">
        <f>VLOOKUP(A605,'Futuros Mini Ibovespa - Dados H'!A:B,2)</f>
        <v>58542</v>
      </c>
      <c r="C605" s="4">
        <f>VLOOKUP(A605,'Futuros Mini Ibovespa - Dados H'!A:C,3)</f>
        <v>58705</v>
      </c>
      <c r="D605" s="4">
        <f>VLOOKUP(A605,'Futuros Mini Ibovespa - Dados H'!A:D,4)</f>
        <v>59605</v>
      </c>
      <c r="E605" s="4">
        <f>VLOOKUP(A605,'Futuros Mini Ibovespa - Dados H'!A:E,5)</f>
        <v>58080</v>
      </c>
      <c r="F605" s="6">
        <f t="shared" si="18"/>
        <v>58826.097522151824</v>
      </c>
      <c r="G605" s="6">
        <f t="shared" si="17"/>
        <v>56312.400323787959</v>
      </c>
      <c r="H605" s="6">
        <v>8.8192771084337238</v>
      </c>
      <c r="I605" s="6">
        <v>51.797963001455003</v>
      </c>
    </row>
    <row r="606" spans="1:9" ht="18.75" customHeight="1" x14ac:dyDescent="0.25">
      <c r="A606" s="5">
        <v>42610</v>
      </c>
      <c r="B606" s="4">
        <f>VLOOKUP(A606,'Futuros Mini Ibovespa - Dados H'!A:B,2)</f>
        <v>58542</v>
      </c>
      <c r="C606" s="4">
        <f>VLOOKUP(A606,'Futuros Mini Ibovespa - Dados H'!A:C,3)</f>
        <v>58705</v>
      </c>
      <c r="D606" s="4">
        <f>VLOOKUP(A606,'Futuros Mini Ibovespa - Dados H'!A:D,4)</f>
        <v>59605</v>
      </c>
      <c r="E606" s="4">
        <f>VLOOKUP(A606,'Futuros Mini Ibovespa - Dados H'!A:E,5)</f>
        <v>58080</v>
      </c>
      <c r="F606" s="6">
        <f t="shared" si="18"/>
        <v>58788.217852531583</v>
      </c>
      <c r="G606" s="6">
        <f t="shared" si="17"/>
        <v>56373.485246423908</v>
      </c>
      <c r="H606" s="6">
        <v>9.1408591408591349</v>
      </c>
      <c r="I606" s="6">
        <v>51.797963001455003</v>
      </c>
    </row>
    <row r="607" spans="1:9" ht="18.75" customHeight="1" x14ac:dyDescent="0.25">
      <c r="A607" s="5">
        <v>42611</v>
      </c>
      <c r="B607" s="4">
        <f>VLOOKUP(A607,'Futuros Mini Ibovespa - Dados H'!A:B,2)</f>
        <v>59542</v>
      </c>
      <c r="C607" s="4">
        <f>VLOOKUP(A607,'Futuros Mini Ibovespa - Dados H'!A:C,3)</f>
        <v>58665</v>
      </c>
      <c r="D607" s="4">
        <f>VLOOKUP(A607,'Futuros Mini Ibovespa - Dados H'!A:D,4)</f>
        <v>59875</v>
      </c>
      <c r="E607" s="4">
        <f>VLOOKUP(A607,'Futuros Mini Ibovespa - Dados H'!A:E,5)</f>
        <v>58535</v>
      </c>
      <c r="F607" s="6">
        <f t="shared" si="18"/>
        <v>58888.722138860707</v>
      </c>
      <c r="G607" s="6">
        <f t="shared" si="17"/>
        <v>56460.293869809553</v>
      </c>
      <c r="H607" s="6">
        <v>39.407061958694207</v>
      </c>
      <c r="I607" s="6">
        <v>53.443083718128889</v>
      </c>
    </row>
    <row r="608" spans="1:9" ht="18.75" customHeight="1" x14ac:dyDescent="0.25">
      <c r="A608" s="5">
        <v>42612</v>
      </c>
      <c r="B608" s="4">
        <f>VLOOKUP(A608,'Futuros Mini Ibovespa - Dados H'!A:B,2)</f>
        <v>59438</v>
      </c>
      <c r="C608" s="4">
        <f>VLOOKUP(A608,'Futuros Mini Ibovespa - Dados H'!A:C,3)</f>
        <v>59490</v>
      </c>
      <c r="D608" s="4">
        <f>VLOOKUP(A608,'Futuros Mini Ibovespa - Dados H'!A:D,4)</f>
        <v>59775</v>
      </c>
      <c r="E608" s="4">
        <f>VLOOKUP(A608,'Futuros Mini Ibovespa - Dados H'!A:E,5)</f>
        <v>59080</v>
      </c>
      <c r="F608" s="6">
        <f t="shared" si="18"/>
        <v>58961.95918701261</v>
      </c>
      <c r="G608" s="6">
        <f t="shared" si="17"/>
        <v>56541.874859677788</v>
      </c>
      <c r="H608" s="6">
        <v>38.087572440437867</v>
      </c>
      <c r="I608" s="6">
        <v>57.148990983254613</v>
      </c>
    </row>
    <row r="609" spans="1:9" ht="18.75" customHeight="1" x14ac:dyDescent="0.25">
      <c r="A609" s="5">
        <v>42613</v>
      </c>
      <c r="B609" s="4">
        <f>VLOOKUP(A609,'Futuros Mini Ibovespa - Dados H'!A:B,2)</f>
        <v>58612</v>
      </c>
      <c r="C609" s="4">
        <f>VLOOKUP(A609,'Futuros Mini Ibovespa - Dados H'!A:C,3)</f>
        <v>59600</v>
      </c>
      <c r="D609" s="4">
        <f>VLOOKUP(A609,'Futuros Mini Ibovespa - Dados H'!A:D,4)</f>
        <v>59740</v>
      </c>
      <c r="E609" s="4">
        <f>VLOOKUP(A609,'Futuros Mini Ibovespa - Dados H'!A:E,5)</f>
        <v>58275</v>
      </c>
      <c r="F609" s="6">
        <f t="shared" si="18"/>
        <v>58915.297962077595</v>
      </c>
      <c r="G609" s="6">
        <f t="shared" si="17"/>
        <v>56598.590616946887</v>
      </c>
      <c r="H609" s="6">
        <v>48.08943089430894</v>
      </c>
      <c r="I609" s="6">
        <v>47.750416589520462</v>
      </c>
    </row>
    <row r="610" spans="1:9" ht="18.75" customHeight="1" x14ac:dyDescent="0.25">
      <c r="A610" s="5">
        <v>42614</v>
      </c>
      <c r="B610" s="4">
        <f>VLOOKUP(A610,'Futuros Mini Ibovespa - Dados H'!A:B,2)</f>
        <v>59032</v>
      </c>
      <c r="C610" s="4">
        <f>VLOOKUP(A610,'Futuros Mini Ibovespa - Dados H'!A:C,3)</f>
        <v>58595</v>
      </c>
      <c r="D610" s="4">
        <f>VLOOKUP(A610,'Futuros Mini Ibovespa - Dados H'!A:D,4)</f>
        <v>59215</v>
      </c>
      <c r="E610" s="4">
        <f>VLOOKUP(A610,'Futuros Mini Ibovespa - Dados H'!A:E,5)</f>
        <v>58410</v>
      </c>
      <c r="F610" s="6">
        <f t="shared" si="18"/>
        <v>58930.85823380058</v>
      </c>
      <c r="G610" s="6">
        <f t="shared" si="17"/>
        <v>56665.25936716752</v>
      </c>
      <c r="H610" s="6">
        <v>52.65109380793475</v>
      </c>
      <c r="I610" s="6">
        <v>36.225988700564962</v>
      </c>
    </row>
    <row r="611" spans="1:9" ht="18.75" customHeight="1" x14ac:dyDescent="0.25">
      <c r="A611" s="5">
        <v>42615</v>
      </c>
      <c r="B611" s="4">
        <f>VLOOKUP(A611,'Futuros Mini Ibovespa - Dados H'!A:B,2)</f>
        <v>60434</v>
      </c>
      <c r="C611" s="4">
        <f>VLOOKUP(A611,'Futuros Mini Ibovespa - Dados H'!A:C,3)</f>
        <v>59155</v>
      </c>
      <c r="D611" s="4">
        <f>VLOOKUP(A611,'Futuros Mini Ibovespa - Dados H'!A:D,4)</f>
        <v>60560</v>
      </c>
      <c r="E611" s="4">
        <f>VLOOKUP(A611,'Futuros Mini Ibovespa - Dados H'!A:E,5)</f>
        <v>58920</v>
      </c>
      <c r="F611" s="6">
        <f t="shared" si="18"/>
        <v>59131.277135960503</v>
      </c>
      <c r="G611" s="6">
        <f t="shared" si="17"/>
        <v>56768.512535190326</v>
      </c>
      <c r="H611" s="6">
        <v>73.260643821391483</v>
      </c>
      <c r="I611" s="6">
        <v>52.22453945081682</v>
      </c>
    </row>
    <row r="612" spans="1:9" ht="18.75" customHeight="1" x14ac:dyDescent="0.25">
      <c r="A612" s="5">
        <v>42616</v>
      </c>
      <c r="B612" s="4">
        <f>VLOOKUP(A612,'Futuros Mini Ibovespa - Dados H'!A:B,2)</f>
        <v>60434</v>
      </c>
      <c r="C612" s="4">
        <f>VLOOKUP(A612,'Futuros Mini Ibovespa - Dados H'!A:C,3)</f>
        <v>59155</v>
      </c>
      <c r="D612" s="4">
        <f>VLOOKUP(A612,'Futuros Mini Ibovespa - Dados H'!A:D,4)</f>
        <v>60560</v>
      </c>
      <c r="E612" s="4">
        <f>VLOOKUP(A612,'Futuros Mini Ibovespa - Dados H'!A:E,5)</f>
        <v>58920</v>
      </c>
      <c r="F612" s="6">
        <f t="shared" si="18"/>
        <v>59304.973517832434</v>
      </c>
      <c r="G612" s="6">
        <f t="shared" si="17"/>
        <v>56868.936849294703</v>
      </c>
      <c r="H612" s="6">
        <v>73.37493499739989</v>
      </c>
      <c r="I612" s="6">
        <v>52.22453945081682</v>
      </c>
    </row>
    <row r="613" spans="1:9" ht="18.75" customHeight="1" x14ac:dyDescent="0.25">
      <c r="A613" s="5">
        <v>42617</v>
      </c>
      <c r="B613" s="4">
        <f>VLOOKUP(A613,'Futuros Mini Ibovespa - Dados H'!A:B,2)</f>
        <v>60434</v>
      </c>
      <c r="C613" s="4">
        <f>VLOOKUP(A613,'Futuros Mini Ibovespa - Dados H'!A:C,3)</f>
        <v>59155</v>
      </c>
      <c r="D613" s="4">
        <f>VLOOKUP(A613,'Futuros Mini Ibovespa - Dados H'!A:D,4)</f>
        <v>60560</v>
      </c>
      <c r="E613" s="4">
        <f>VLOOKUP(A613,'Futuros Mini Ibovespa - Dados H'!A:E,5)</f>
        <v>58920</v>
      </c>
      <c r="F613" s="6">
        <f t="shared" si="18"/>
        <v>59455.510382121443</v>
      </c>
      <c r="G613" s="6">
        <f t="shared" si="17"/>
        <v>56966.609812327726</v>
      </c>
      <c r="H613" s="6">
        <v>75.213219616204697</v>
      </c>
      <c r="I613" s="6">
        <v>52.22453945081682</v>
      </c>
    </row>
    <row r="614" spans="1:9" ht="18.75" customHeight="1" x14ac:dyDescent="0.25">
      <c r="A614" s="5">
        <v>42618</v>
      </c>
      <c r="B614" s="4">
        <f>VLOOKUP(A614,'Futuros Mini Ibovespa - Dados H'!A:B,2)</f>
        <v>60293</v>
      </c>
      <c r="C614" s="4">
        <f>VLOOKUP(A614,'Futuros Mini Ibovespa - Dados H'!A:C,3)</f>
        <v>60405</v>
      </c>
      <c r="D614" s="4">
        <f>VLOOKUP(A614,'Futuros Mini Ibovespa - Dados H'!A:D,4)</f>
        <v>60745</v>
      </c>
      <c r="E614" s="4">
        <f>VLOOKUP(A614,'Futuros Mini Ibovespa - Dados H'!A:E,5)</f>
        <v>60190</v>
      </c>
      <c r="F614" s="6">
        <f t="shared" si="18"/>
        <v>59567.175664505252</v>
      </c>
      <c r="G614" s="6">
        <f t="shared" si="17"/>
        <v>57057.743790072171</v>
      </c>
      <c r="H614" s="6">
        <v>72.489082969432317</v>
      </c>
      <c r="I614" s="6">
        <v>67.940312005426179</v>
      </c>
    </row>
    <row r="615" spans="1:9" ht="18.75" customHeight="1" x14ac:dyDescent="0.25">
      <c r="A615" s="5">
        <v>42619</v>
      </c>
      <c r="B615" s="4">
        <f>VLOOKUP(A615,'Futuros Mini Ibovespa - Dados H'!A:B,2)</f>
        <v>60726</v>
      </c>
      <c r="C615" s="4">
        <f>VLOOKUP(A615,'Futuros Mini Ibovespa - Dados H'!A:C,3)</f>
        <v>60500</v>
      </c>
      <c r="D615" s="4">
        <f>VLOOKUP(A615,'Futuros Mini Ibovespa - Dados H'!A:D,4)</f>
        <v>60850</v>
      </c>
      <c r="E615" s="4">
        <f>VLOOKUP(A615,'Futuros Mini Ibovespa - Dados H'!A:E,5)</f>
        <v>59870</v>
      </c>
      <c r="F615" s="6">
        <f t="shared" si="18"/>
        <v>59721.68557590455</v>
      </c>
      <c r="G615" s="6">
        <f t="shared" si="17"/>
        <v>57158.243960207183</v>
      </c>
      <c r="H615" s="6">
        <v>75.242718446601941</v>
      </c>
      <c r="I615" s="6">
        <v>69.655467579713246</v>
      </c>
    </row>
    <row r="616" spans="1:9" ht="18.75" customHeight="1" x14ac:dyDescent="0.25">
      <c r="A616" s="5">
        <v>42620</v>
      </c>
      <c r="B616" s="4">
        <f>VLOOKUP(A616,'Futuros Mini Ibovespa - Dados H'!A:B,2)</f>
        <v>60726</v>
      </c>
      <c r="C616" s="4">
        <f>VLOOKUP(A616,'Futuros Mini Ibovespa - Dados H'!A:C,3)</f>
        <v>60500</v>
      </c>
      <c r="D616" s="4">
        <f>VLOOKUP(A616,'Futuros Mini Ibovespa - Dados H'!A:D,4)</f>
        <v>60850</v>
      </c>
      <c r="E616" s="4">
        <f>VLOOKUP(A616,'Futuros Mini Ibovespa - Dados H'!A:E,5)</f>
        <v>59870</v>
      </c>
      <c r="F616" s="6">
        <f t="shared" si="18"/>
        <v>59855.594165783943</v>
      </c>
      <c r="G616" s="6">
        <f t="shared" si="17"/>
        <v>57255.990701023424</v>
      </c>
      <c r="H616" s="6">
        <v>67.799158147925439</v>
      </c>
      <c r="I616" s="6">
        <v>73.542702214188878</v>
      </c>
    </row>
    <row r="617" spans="1:9" ht="18.75" customHeight="1" x14ac:dyDescent="0.25">
      <c r="A617" s="5">
        <v>42621</v>
      </c>
      <c r="B617" s="4">
        <f>VLOOKUP(A617,'Futuros Mini Ibovespa - Dados H'!A:B,2)</f>
        <v>60862</v>
      </c>
      <c r="C617" s="4">
        <f>VLOOKUP(A617,'Futuros Mini Ibovespa - Dados H'!A:C,3)</f>
        <v>60550</v>
      </c>
      <c r="D617" s="4">
        <f>VLOOKUP(A617,'Futuros Mini Ibovespa - Dados H'!A:D,4)</f>
        <v>61050</v>
      </c>
      <c r="E617" s="4">
        <f>VLOOKUP(A617,'Futuros Mini Ibovespa - Dados H'!A:E,5)</f>
        <v>60405</v>
      </c>
      <c r="F617" s="6">
        <f t="shared" si="18"/>
        <v>59989.781610346086</v>
      </c>
      <c r="G617" s="6">
        <f t="shared" si="17"/>
        <v>57354.785476337849</v>
      </c>
      <c r="H617" s="6">
        <v>71.203097081596184</v>
      </c>
      <c r="I617" s="6">
        <v>74.429323968393334</v>
      </c>
    </row>
    <row r="618" spans="1:9" ht="18.75" customHeight="1" x14ac:dyDescent="0.25">
      <c r="A618" s="5">
        <v>42622</v>
      </c>
      <c r="B618" s="4">
        <f>VLOOKUP(A618,'Futuros Mini Ibovespa - Dados H'!A:B,2)</f>
        <v>58519</v>
      </c>
      <c r="C618" s="4">
        <f>VLOOKUP(A618,'Futuros Mini Ibovespa - Dados H'!A:C,3)</f>
        <v>60550</v>
      </c>
      <c r="D618" s="4">
        <f>VLOOKUP(A618,'Futuros Mini Ibovespa - Dados H'!A:D,4)</f>
        <v>60550</v>
      </c>
      <c r="E618" s="4">
        <f>VLOOKUP(A618,'Futuros Mini Ibovespa - Dados H'!A:E,5)</f>
        <v>58145</v>
      </c>
      <c r="F618" s="6">
        <f t="shared" si="18"/>
        <v>59793.677395633276</v>
      </c>
      <c r="G618" s="6">
        <f t="shared" si="17"/>
        <v>57386.681764657362</v>
      </c>
      <c r="H618" s="6">
        <v>49.04615384615385</v>
      </c>
      <c r="I618" s="6">
        <v>49.831006612784719</v>
      </c>
    </row>
    <row r="619" spans="1:9" ht="18.75" customHeight="1" x14ac:dyDescent="0.25">
      <c r="A619" s="5">
        <v>42623</v>
      </c>
      <c r="B619" s="4">
        <f>VLOOKUP(A619,'Futuros Mini Ibovespa - Dados H'!A:B,2)</f>
        <v>58519</v>
      </c>
      <c r="C619" s="4">
        <f>VLOOKUP(A619,'Futuros Mini Ibovespa - Dados H'!A:C,3)</f>
        <v>60550</v>
      </c>
      <c r="D619" s="4">
        <f>VLOOKUP(A619,'Futuros Mini Ibovespa - Dados H'!A:D,4)</f>
        <v>60550</v>
      </c>
      <c r="E619" s="4">
        <f>VLOOKUP(A619,'Futuros Mini Ibovespa - Dados H'!A:E,5)</f>
        <v>58145</v>
      </c>
      <c r="F619" s="6">
        <f t="shared" si="18"/>
        <v>59623.720409548841</v>
      </c>
      <c r="G619" s="6">
        <f t="shared" si="17"/>
        <v>57417.704182064008</v>
      </c>
      <c r="H619" s="6">
        <v>44.242424242424242</v>
      </c>
      <c r="I619" s="6">
        <v>49.831006612784719</v>
      </c>
    </row>
    <row r="620" spans="1:9" ht="18.75" customHeight="1" x14ac:dyDescent="0.25">
      <c r="A620" s="5">
        <v>42624</v>
      </c>
      <c r="B620" s="4">
        <f>VLOOKUP(A620,'Futuros Mini Ibovespa - Dados H'!A:B,2)</f>
        <v>58519</v>
      </c>
      <c r="C620" s="4">
        <f>VLOOKUP(A620,'Futuros Mini Ibovespa - Dados H'!A:C,3)</f>
        <v>60550</v>
      </c>
      <c r="D620" s="4">
        <f>VLOOKUP(A620,'Futuros Mini Ibovespa - Dados H'!A:D,4)</f>
        <v>60550</v>
      </c>
      <c r="E620" s="4">
        <f>VLOOKUP(A620,'Futuros Mini Ibovespa - Dados H'!A:E,5)</f>
        <v>58145</v>
      </c>
      <c r="F620" s="6">
        <f t="shared" si="18"/>
        <v>59476.424354942326</v>
      </c>
      <c r="G620" s="6">
        <f t="shared" si="17"/>
        <v>57447.876670226637</v>
      </c>
      <c r="H620" s="6">
        <v>18.63740583033082</v>
      </c>
      <c r="I620" s="6">
        <v>49.831006612784719</v>
      </c>
    </row>
    <row r="621" spans="1:9" ht="18.75" customHeight="1" x14ac:dyDescent="0.25">
      <c r="A621" s="5">
        <v>42625</v>
      </c>
      <c r="B621" s="4">
        <f>VLOOKUP(A621,'Futuros Mini Ibovespa - Dados H'!A:B,2)</f>
        <v>59190</v>
      </c>
      <c r="C621" s="4">
        <f>VLOOKUP(A621,'Futuros Mini Ibovespa - Dados H'!A:C,3)</f>
        <v>57820</v>
      </c>
      <c r="D621" s="4">
        <f>VLOOKUP(A621,'Futuros Mini Ibovespa - Dados H'!A:D,4)</f>
        <v>59260</v>
      </c>
      <c r="E621" s="4">
        <f>VLOOKUP(A621,'Futuros Mini Ibovespa - Dados H'!A:E,5)</f>
        <v>57820</v>
      </c>
      <c r="F621" s="6">
        <f t="shared" si="18"/>
        <v>59438.234440950015</v>
      </c>
      <c r="G621" s="6">
        <f t="shared" si="17"/>
        <v>57495.606076521799</v>
      </c>
      <c r="H621" s="6">
        <v>33.297529538131037</v>
      </c>
      <c r="I621" s="6">
        <v>47.282273008029641</v>
      </c>
    </row>
    <row r="622" spans="1:9" ht="18.75" customHeight="1" x14ac:dyDescent="0.25">
      <c r="A622" s="5">
        <v>42626</v>
      </c>
      <c r="B622" s="4">
        <f>VLOOKUP(A622,'Futuros Mini Ibovespa - Dados H'!A:B,2)</f>
        <v>57339</v>
      </c>
      <c r="C622" s="4">
        <f>VLOOKUP(A622,'Futuros Mini Ibovespa - Dados H'!A:C,3)</f>
        <v>58750</v>
      </c>
      <c r="D622" s="4">
        <f>VLOOKUP(A622,'Futuros Mini Ibovespa - Dados H'!A:D,4)</f>
        <v>58800</v>
      </c>
      <c r="E622" s="4">
        <f>VLOOKUP(A622,'Futuros Mini Ibovespa - Dados H'!A:E,5)</f>
        <v>57005</v>
      </c>
      <c r="F622" s="6">
        <f t="shared" si="18"/>
        <v>59158.336515490009</v>
      </c>
      <c r="G622" s="6">
        <f t="shared" si="17"/>
        <v>57491.315499082848</v>
      </c>
      <c r="H622" s="6">
        <v>22.24215246636771</v>
      </c>
      <c r="I622" s="6">
        <v>37.237018119907582</v>
      </c>
    </row>
    <row r="623" spans="1:9" ht="18.75" customHeight="1" x14ac:dyDescent="0.25">
      <c r="A623" s="5">
        <v>42627</v>
      </c>
      <c r="B623" s="4">
        <f>VLOOKUP(A623,'Futuros Mini Ibovespa - Dados H'!A:B,2)</f>
        <v>57580</v>
      </c>
      <c r="C623" s="4">
        <f>VLOOKUP(A623,'Futuros Mini Ibovespa - Dados H'!A:C,3)</f>
        <v>57765</v>
      </c>
      <c r="D623" s="4">
        <f>VLOOKUP(A623,'Futuros Mini Ibovespa - Dados H'!A:D,4)</f>
        <v>57895</v>
      </c>
      <c r="E623" s="4">
        <f>VLOOKUP(A623,'Futuros Mini Ibovespa - Dados H'!A:E,5)</f>
        <v>57200</v>
      </c>
      <c r="F623" s="6">
        <f t="shared" si="18"/>
        <v>58947.891646758006</v>
      </c>
      <c r="G623" s="6">
        <f t="shared" si="17"/>
        <v>57493.745211436741</v>
      </c>
      <c r="H623" s="6">
        <v>26.096916299559471</v>
      </c>
      <c r="I623" s="6">
        <v>43.244304791830317</v>
      </c>
    </row>
    <row r="624" spans="1:9" ht="18.75" customHeight="1" x14ac:dyDescent="0.25">
      <c r="A624" s="5">
        <v>42628</v>
      </c>
      <c r="B624" s="4">
        <f>VLOOKUP(A624,'Futuros Mini Ibovespa - Dados H'!A:B,2)</f>
        <v>58436</v>
      </c>
      <c r="C624" s="4">
        <f>VLOOKUP(A624,'Futuros Mini Ibovespa - Dados H'!A:C,3)</f>
        <v>57900</v>
      </c>
      <c r="D624" s="4">
        <f>VLOOKUP(A624,'Futuros Mini Ibovespa - Dados H'!A:D,4)</f>
        <v>58690</v>
      </c>
      <c r="E624" s="4">
        <f>VLOOKUP(A624,'Futuros Mini Ibovespa - Dados H'!A:E,5)</f>
        <v>57680</v>
      </c>
      <c r="F624" s="6">
        <f t="shared" si="18"/>
        <v>58879.639427190268</v>
      </c>
      <c r="G624" s="6">
        <f t="shared" si="17"/>
        <v>57519.560411123406</v>
      </c>
      <c r="H624" s="6">
        <v>31.223351918661852</v>
      </c>
      <c r="I624" s="6">
        <v>46.309140450829823</v>
      </c>
    </row>
    <row r="625" spans="1:9" ht="18.75" customHeight="1" x14ac:dyDescent="0.25">
      <c r="A625" s="5">
        <v>42629</v>
      </c>
      <c r="B625" s="4">
        <f>VLOOKUP(A625,'Futuros Mini Ibovespa - Dados H'!A:B,2)</f>
        <v>57589</v>
      </c>
      <c r="C625" s="4">
        <f>VLOOKUP(A625,'Futuros Mini Ibovespa - Dados H'!A:C,3)</f>
        <v>57805</v>
      </c>
      <c r="D625" s="4">
        <f>VLOOKUP(A625,'Futuros Mini Ibovespa - Dados H'!A:D,4)</f>
        <v>58175</v>
      </c>
      <c r="E625" s="4">
        <f>VLOOKUP(A625,'Futuros Mini Ibovespa - Dados H'!A:E,5)</f>
        <v>57270</v>
      </c>
      <c r="F625" s="6">
        <f t="shared" si="18"/>
        <v>58707.554170231568</v>
      </c>
      <c r="G625" s="6">
        <f t="shared" si="17"/>
        <v>57521.462865613175</v>
      </c>
      <c r="H625" s="6">
        <v>27.415406767458609</v>
      </c>
      <c r="I625" s="6">
        <v>31.081260805958241</v>
      </c>
    </row>
    <row r="626" spans="1:9" ht="18.75" customHeight="1" x14ac:dyDescent="0.25">
      <c r="A626" s="5">
        <v>42630</v>
      </c>
      <c r="B626" s="4">
        <f>VLOOKUP(A626,'Futuros Mini Ibovespa - Dados H'!A:B,2)</f>
        <v>57589</v>
      </c>
      <c r="C626" s="4">
        <f>VLOOKUP(A626,'Futuros Mini Ibovespa - Dados H'!A:C,3)</f>
        <v>57805</v>
      </c>
      <c r="D626" s="4">
        <f>VLOOKUP(A626,'Futuros Mini Ibovespa - Dados H'!A:D,4)</f>
        <v>58175</v>
      </c>
      <c r="E626" s="4">
        <f>VLOOKUP(A626,'Futuros Mini Ibovespa - Dados H'!A:E,5)</f>
        <v>57270</v>
      </c>
      <c r="F626" s="6">
        <f t="shared" si="18"/>
        <v>58558.41361420069</v>
      </c>
      <c r="G626" s="6">
        <f t="shared" si="17"/>
        <v>57523.313198062133</v>
      </c>
      <c r="H626" s="6">
        <v>25.965633720076369</v>
      </c>
      <c r="I626" s="6">
        <v>31.081260805958241</v>
      </c>
    </row>
    <row r="627" spans="1:9" ht="18.75" customHeight="1" x14ac:dyDescent="0.25">
      <c r="A627" s="5">
        <v>42631</v>
      </c>
      <c r="B627" s="4">
        <f>VLOOKUP(A627,'Futuros Mini Ibovespa - Dados H'!A:B,2)</f>
        <v>57589</v>
      </c>
      <c r="C627" s="4">
        <f>VLOOKUP(A627,'Futuros Mini Ibovespa - Dados H'!A:C,3)</f>
        <v>57805</v>
      </c>
      <c r="D627" s="4">
        <f>VLOOKUP(A627,'Futuros Mini Ibovespa - Dados H'!A:D,4)</f>
        <v>58175</v>
      </c>
      <c r="E627" s="4">
        <f>VLOOKUP(A627,'Futuros Mini Ibovespa - Dados H'!A:E,5)</f>
        <v>57270</v>
      </c>
      <c r="F627" s="6">
        <f t="shared" si="18"/>
        <v>58429.158465640598</v>
      </c>
      <c r="G627" s="6">
        <f t="shared" si="17"/>
        <v>57525.112836471388</v>
      </c>
      <c r="H627" s="6">
        <v>39.587998208687857</v>
      </c>
      <c r="I627" s="6">
        <v>31.081260805958241</v>
      </c>
    </row>
    <row r="628" spans="1:9" ht="18.75" customHeight="1" x14ac:dyDescent="0.25">
      <c r="A628" s="5">
        <v>42632</v>
      </c>
      <c r="B628" s="4">
        <f>VLOOKUP(A628,'Futuros Mini Ibovespa - Dados H'!A:B,2)</f>
        <v>57773</v>
      </c>
      <c r="C628" s="4">
        <f>VLOOKUP(A628,'Futuros Mini Ibovespa - Dados H'!A:C,3)</f>
        <v>58160</v>
      </c>
      <c r="D628" s="4">
        <f>VLOOKUP(A628,'Futuros Mini Ibovespa - Dados H'!A:D,4)</f>
        <v>58530</v>
      </c>
      <c r="E628" s="4">
        <f>VLOOKUP(A628,'Futuros Mini Ibovespa - Dados H'!A:E,5)</f>
        <v>57545</v>
      </c>
      <c r="F628" s="6">
        <f t="shared" si="18"/>
        <v>58341.670670221851</v>
      </c>
      <c r="G628" s="6">
        <f t="shared" si="17"/>
        <v>57531.904265609155</v>
      </c>
      <c r="H628" s="6">
        <v>41.978494623655912</v>
      </c>
      <c r="I628" s="6">
        <v>33.337741338270312</v>
      </c>
    </row>
    <row r="629" spans="1:9" ht="18.75" customHeight="1" x14ac:dyDescent="0.25">
      <c r="A629" s="5">
        <v>42633</v>
      </c>
      <c r="B629" s="4">
        <f>VLOOKUP(A629,'Futuros Mini Ibovespa - Dados H'!A:B,2)</f>
        <v>58115</v>
      </c>
      <c r="C629" s="4">
        <f>VLOOKUP(A629,'Futuros Mini Ibovespa - Dados H'!A:C,3)</f>
        <v>58165</v>
      </c>
      <c r="D629" s="4">
        <f>VLOOKUP(A629,'Futuros Mini Ibovespa - Dados H'!A:D,4)</f>
        <v>58380</v>
      </c>
      <c r="E629" s="4">
        <f>VLOOKUP(A629,'Futuros Mini Ibovespa - Dados H'!A:E,5)</f>
        <v>57995</v>
      </c>
      <c r="F629" s="6">
        <f t="shared" si="18"/>
        <v>58311.447914192271</v>
      </c>
      <c r="G629" s="6">
        <f t="shared" si="17"/>
        <v>57547.879491208907</v>
      </c>
      <c r="H629" s="6">
        <v>45.953525641025642</v>
      </c>
      <c r="I629" s="6">
        <v>32.525766296345857</v>
      </c>
    </row>
    <row r="630" spans="1:9" ht="18.75" customHeight="1" x14ac:dyDescent="0.25">
      <c r="A630" s="5">
        <v>42634</v>
      </c>
      <c r="B630" s="4">
        <f>VLOOKUP(A630,'Futuros Mini Ibovespa - Dados H'!A:B,2)</f>
        <v>58873</v>
      </c>
      <c r="C630" s="4">
        <f>VLOOKUP(A630,'Futuros Mini Ibovespa - Dados H'!A:C,3)</f>
        <v>58505</v>
      </c>
      <c r="D630" s="4">
        <f>VLOOKUP(A630,'Futuros Mini Ibovespa - Dados H'!A:D,4)</f>
        <v>59055</v>
      </c>
      <c r="E630" s="4">
        <f>VLOOKUP(A630,'Futuros Mini Ibovespa - Dados H'!A:E,5)</f>
        <v>57710</v>
      </c>
      <c r="F630" s="6">
        <f t="shared" si="18"/>
        <v>58386.321525633299</v>
      </c>
      <c r="G630" s="6">
        <f t="shared" si="17"/>
        <v>57584.184162682635</v>
      </c>
      <c r="H630" s="6">
        <v>46.879306950187043</v>
      </c>
      <c r="I630" s="6">
        <v>38.741037793170499</v>
      </c>
    </row>
    <row r="631" spans="1:9" ht="18.75" customHeight="1" x14ac:dyDescent="0.25">
      <c r="A631" s="5">
        <v>42635</v>
      </c>
      <c r="B631" s="4">
        <f>VLOOKUP(A631,'Futuros Mini Ibovespa - Dados H'!A:B,2)</f>
        <v>59419</v>
      </c>
      <c r="C631" s="4">
        <f>VLOOKUP(A631,'Futuros Mini Ibovespa - Dados H'!A:C,3)</f>
        <v>59105</v>
      </c>
      <c r="D631" s="4">
        <f>VLOOKUP(A631,'Futuros Mini Ibovespa - Dados H'!A:D,4)</f>
        <v>59920</v>
      </c>
      <c r="E631" s="4">
        <f>VLOOKUP(A631,'Futuros Mini Ibovespa - Dados H'!A:E,5)</f>
        <v>59015</v>
      </c>
      <c r="F631" s="6">
        <f t="shared" si="18"/>
        <v>58524.011988882194</v>
      </c>
      <c r="G631" s="6">
        <f t="shared" si="17"/>
        <v>57634.453089732429</v>
      </c>
      <c r="H631" s="6">
        <v>77.556968733439319</v>
      </c>
      <c r="I631" s="6">
        <v>41.648338928116679</v>
      </c>
    </row>
    <row r="632" spans="1:9" ht="18.75" customHeight="1" x14ac:dyDescent="0.25">
      <c r="A632" s="5">
        <v>42636</v>
      </c>
      <c r="B632" s="4">
        <f>VLOOKUP(A632,'Futuros Mini Ibovespa - Dados H'!A:B,2)</f>
        <v>59040</v>
      </c>
      <c r="C632" s="4">
        <f>VLOOKUP(A632,'Futuros Mini Ibovespa - Dados H'!A:C,3)</f>
        <v>59360</v>
      </c>
      <c r="D632" s="4">
        <f>VLOOKUP(A632,'Futuros Mini Ibovespa - Dados H'!A:D,4)</f>
        <v>59625</v>
      </c>
      <c r="E632" s="4">
        <f>VLOOKUP(A632,'Futuros Mini Ibovespa - Dados H'!A:E,5)</f>
        <v>58755</v>
      </c>
      <c r="F632" s="6">
        <f t="shared" si="18"/>
        <v>58592.810390364568</v>
      </c>
      <c r="G632" s="6">
        <f t="shared" si="17"/>
        <v>57672.961224260311</v>
      </c>
      <c r="H632" s="6">
        <v>68.660531697341511</v>
      </c>
      <c r="I632" s="6">
        <v>53.90262172284644</v>
      </c>
    </row>
    <row r="633" spans="1:9" ht="18.75" customHeight="1" x14ac:dyDescent="0.25">
      <c r="A633" s="5">
        <v>42637</v>
      </c>
      <c r="B633" s="4">
        <f>VLOOKUP(A633,'Futuros Mini Ibovespa - Dados H'!A:B,2)</f>
        <v>59040</v>
      </c>
      <c r="C633" s="4">
        <f>VLOOKUP(A633,'Futuros Mini Ibovespa - Dados H'!A:C,3)</f>
        <v>59360</v>
      </c>
      <c r="D633" s="4">
        <f>VLOOKUP(A633,'Futuros Mini Ibovespa - Dados H'!A:D,4)</f>
        <v>59625</v>
      </c>
      <c r="E633" s="4">
        <f>VLOOKUP(A633,'Futuros Mini Ibovespa - Dados H'!A:E,5)</f>
        <v>58755</v>
      </c>
      <c r="F633" s="6">
        <f t="shared" si="18"/>
        <v>58652.435671649291</v>
      </c>
      <c r="G633" s="6">
        <f t="shared" si="17"/>
        <v>57710.414341403863</v>
      </c>
      <c r="H633" s="6">
        <v>59.882198952879577</v>
      </c>
      <c r="I633" s="6">
        <v>53.90262172284644</v>
      </c>
    </row>
    <row r="634" spans="1:9" ht="18.75" customHeight="1" x14ac:dyDescent="0.25">
      <c r="A634" s="5">
        <v>42638</v>
      </c>
      <c r="B634" s="4">
        <f>VLOOKUP(A634,'Futuros Mini Ibovespa - Dados H'!A:B,2)</f>
        <v>59040</v>
      </c>
      <c r="C634" s="4">
        <f>VLOOKUP(A634,'Futuros Mini Ibovespa - Dados H'!A:C,3)</f>
        <v>59360</v>
      </c>
      <c r="D634" s="4">
        <f>VLOOKUP(A634,'Futuros Mini Ibovespa - Dados H'!A:D,4)</f>
        <v>59625</v>
      </c>
      <c r="E634" s="4">
        <f>VLOOKUP(A634,'Futuros Mini Ibovespa - Dados H'!A:E,5)</f>
        <v>58755</v>
      </c>
      <c r="F634" s="6">
        <f t="shared" si="18"/>
        <v>58704.110915429388</v>
      </c>
      <c r="G634" s="6">
        <f t="shared" si="17"/>
        <v>57746.841345748959</v>
      </c>
      <c r="H634" s="6">
        <v>82.842915346310548</v>
      </c>
      <c r="I634" s="6">
        <v>53.90262172284644</v>
      </c>
    </row>
    <row r="635" spans="1:9" ht="18.75" customHeight="1" x14ac:dyDescent="0.25">
      <c r="A635" s="5">
        <v>42639</v>
      </c>
      <c r="B635" s="4">
        <f>VLOOKUP(A635,'Futuros Mini Ibovespa - Dados H'!A:B,2)</f>
        <v>58309</v>
      </c>
      <c r="C635" s="4">
        <f>VLOOKUP(A635,'Futuros Mini Ibovespa - Dados H'!A:C,3)</f>
        <v>58550</v>
      </c>
      <c r="D635" s="4">
        <f>VLOOKUP(A635,'Futuros Mini Ibovespa - Dados H'!A:D,4)</f>
        <v>58660</v>
      </c>
      <c r="E635" s="4">
        <f>VLOOKUP(A635,'Futuros Mini Ibovespa - Dados H'!A:E,5)</f>
        <v>58200</v>
      </c>
      <c r="F635" s="6">
        <f t="shared" si="18"/>
        <v>58651.429460038802</v>
      </c>
      <c r="G635" s="6">
        <f t="shared" si="17"/>
        <v>57762.24295271474</v>
      </c>
      <c r="H635" s="6">
        <v>62.244897959183668</v>
      </c>
      <c r="I635" s="6">
        <v>43.459539717891623</v>
      </c>
    </row>
    <row r="636" spans="1:9" ht="18.75" customHeight="1" x14ac:dyDescent="0.25">
      <c r="A636" s="5">
        <v>42640</v>
      </c>
      <c r="B636" s="4">
        <f>VLOOKUP(A636,'Futuros Mini Ibovespa - Dados H'!A:B,2)</f>
        <v>58752</v>
      </c>
      <c r="C636" s="4">
        <f>VLOOKUP(A636,'Futuros Mini Ibovespa - Dados H'!A:C,3)</f>
        <v>58450</v>
      </c>
      <c r="D636" s="4">
        <f>VLOOKUP(A636,'Futuros Mini Ibovespa - Dados H'!A:D,4)</f>
        <v>58820</v>
      </c>
      <c r="E636" s="4">
        <f>VLOOKUP(A636,'Futuros Mini Ibovespa - Dados H'!A:E,5)</f>
        <v>57685</v>
      </c>
      <c r="F636" s="6">
        <f t="shared" si="18"/>
        <v>58664.838865366961</v>
      </c>
      <c r="G636" s="6">
        <f t="shared" si="17"/>
        <v>57789.359584147212</v>
      </c>
      <c r="H636" s="6">
        <v>67.188885604493052</v>
      </c>
      <c r="I636" s="6">
        <v>63.262624366435141</v>
      </c>
    </row>
    <row r="637" spans="1:9" ht="18.75" customHeight="1" x14ac:dyDescent="0.25">
      <c r="A637" s="5">
        <v>42641</v>
      </c>
      <c r="B637" s="4">
        <f>VLOOKUP(A637,'Futuros Mini Ibovespa - Dados H'!A:B,2)</f>
        <v>59707</v>
      </c>
      <c r="C637" s="4">
        <f>VLOOKUP(A637,'Futuros Mini Ibovespa - Dados H'!A:C,3)</f>
        <v>58980</v>
      </c>
      <c r="D637" s="4">
        <f>VLOOKUP(A637,'Futuros Mini Ibovespa - Dados H'!A:D,4)</f>
        <v>59820</v>
      </c>
      <c r="E637" s="4">
        <f>VLOOKUP(A637,'Futuros Mini Ibovespa - Dados H'!A:E,5)</f>
        <v>58635</v>
      </c>
      <c r="F637" s="6">
        <f t="shared" si="18"/>
        <v>58803.793683318036</v>
      </c>
      <c r="G637" s="6">
        <f t="shared" si="17"/>
        <v>57841.897677732217</v>
      </c>
      <c r="H637" s="6">
        <v>73.278767453057299</v>
      </c>
      <c r="I637" s="6">
        <v>67.60470120840921</v>
      </c>
    </row>
    <row r="638" spans="1:9" ht="18.75" customHeight="1" x14ac:dyDescent="0.25">
      <c r="A638" s="5">
        <v>42642</v>
      </c>
      <c r="B638" s="4">
        <f>VLOOKUP(A638,'Futuros Mini Ibovespa - Dados H'!A:B,2)</f>
        <v>58589</v>
      </c>
      <c r="C638" s="4">
        <f>VLOOKUP(A638,'Futuros Mini Ibovespa - Dados H'!A:C,3)</f>
        <v>59750</v>
      </c>
      <c r="D638" s="4">
        <f>VLOOKUP(A638,'Futuros Mini Ibovespa - Dados H'!A:D,4)</f>
        <v>59890</v>
      </c>
      <c r="E638" s="4">
        <f>VLOOKUP(A638,'Futuros Mini Ibovespa - Dados H'!A:E,5)</f>
        <v>58395</v>
      </c>
      <c r="F638" s="6">
        <f t="shared" si="18"/>
        <v>58775.154525542297</v>
      </c>
      <c r="G638" s="6">
        <f t="shared" si="17"/>
        <v>57862.366234506677</v>
      </c>
      <c r="H638" s="6">
        <v>54.807302231237323</v>
      </c>
      <c r="I638" s="6">
        <v>51.213707758210383</v>
      </c>
    </row>
    <row r="639" spans="1:9" ht="18.75" customHeight="1" x14ac:dyDescent="0.25">
      <c r="A639" s="5">
        <v>42643</v>
      </c>
      <c r="B639" s="4">
        <f>VLOOKUP(A639,'Futuros Mini Ibovespa - Dados H'!A:B,2)</f>
        <v>58651</v>
      </c>
      <c r="C639" s="4">
        <f>VLOOKUP(A639,'Futuros Mini Ibovespa - Dados H'!A:C,3)</f>
        <v>58520</v>
      </c>
      <c r="D639" s="4">
        <f>VLOOKUP(A639,'Futuros Mini Ibovespa - Dados H'!A:D,4)</f>
        <v>59170</v>
      </c>
      <c r="E639" s="4">
        <f>VLOOKUP(A639,'Futuros Mini Ibovespa - Dados H'!A:E,5)</f>
        <v>58405</v>
      </c>
      <c r="F639" s="6">
        <f t="shared" si="18"/>
        <v>58758.600588803325</v>
      </c>
      <c r="G639" s="6">
        <f t="shared" si="17"/>
        <v>57883.972639040738</v>
      </c>
      <c r="H639" s="6">
        <v>47.378365611714692</v>
      </c>
      <c r="I639" s="6">
        <v>59.623051830373321</v>
      </c>
    </row>
    <row r="640" spans="1:9" ht="18.75" customHeight="1" x14ac:dyDescent="0.25">
      <c r="A640" s="5">
        <v>42644</v>
      </c>
      <c r="B640" s="4">
        <f>VLOOKUP(A640,'Futuros Mini Ibovespa - Dados H'!A:B,2)</f>
        <v>58651</v>
      </c>
      <c r="C640" s="4">
        <f>VLOOKUP(A640,'Futuros Mini Ibovespa - Dados H'!A:C,3)</f>
        <v>58520</v>
      </c>
      <c r="D640" s="4">
        <f>VLOOKUP(A640,'Futuros Mini Ibovespa - Dados H'!A:D,4)</f>
        <v>59170</v>
      </c>
      <c r="E640" s="4">
        <f>VLOOKUP(A640,'Futuros Mini Ibovespa - Dados H'!A:E,5)</f>
        <v>58405</v>
      </c>
      <c r="F640" s="6">
        <f t="shared" si="18"/>
        <v>58744.253843629551</v>
      </c>
      <c r="G640" s="6">
        <f t="shared" si="17"/>
        <v>57904.987087286194</v>
      </c>
      <c r="H640" s="6">
        <v>39.587852494577007</v>
      </c>
      <c r="I640" s="6">
        <v>59.623051830373321</v>
      </c>
    </row>
    <row r="641" spans="1:9" ht="18.75" customHeight="1" x14ac:dyDescent="0.25">
      <c r="A641" s="5">
        <v>42645</v>
      </c>
      <c r="B641" s="4">
        <f>VLOOKUP(A641,'Futuros Mini Ibovespa - Dados H'!A:B,2)</f>
        <v>58651</v>
      </c>
      <c r="C641" s="4">
        <f>VLOOKUP(A641,'Futuros Mini Ibovespa - Dados H'!A:C,3)</f>
        <v>58520</v>
      </c>
      <c r="D641" s="4">
        <f>VLOOKUP(A641,'Futuros Mini Ibovespa - Dados H'!A:D,4)</f>
        <v>59170</v>
      </c>
      <c r="E641" s="4">
        <f>VLOOKUP(A641,'Futuros Mini Ibovespa - Dados H'!A:E,5)</f>
        <v>58405</v>
      </c>
      <c r="F641" s="6">
        <f t="shared" si="18"/>
        <v>58731.819997812279</v>
      </c>
      <c r="G641" s="6">
        <f t="shared" si="17"/>
        <v>57925.425797223557</v>
      </c>
      <c r="H641" s="6">
        <v>44.122091266243579</v>
      </c>
      <c r="I641" s="6">
        <v>59.623051830373321</v>
      </c>
    </row>
    <row r="642" spans="1:9" ht="18.75" customHeight="1" x14ac:dyDescent="0.25">
      <c r="A642" s="5">
        <v>42646</v>
      </c>
      <c r="B642" s="4">
        <f>VLOOKUP(A642,'Futuros Mini Ibovespa - Dados H'!A:B,2)</f>
        <v>59635</v>
      </c>
      <c r="C642" s="4">
        <f>VLOOKUP(A642,'Futuros Mini Ibovespa - Dados H'!A:C,3)</f>
        <v>58805</v>
      </c>
      <c r="D642" s="4">
        <f>VLOOKUP(A642,'Futuros Mini Ibovespa - Dados H'!A:D,4)</f>
        <v>59805</v>
      </c>
      <c r="E642" s="4">
        <f>VLOOKUP(A642,'Futuros Mini Ibovespa - Dados H'!A:E,5)</f>
        <v>58530</v>
      </c>
      <c r="F642" s="6">
        <f t="shared" si="18"/>
        <v>58852.243998103979</v>
      </c>
      <c r="G642" s="6">
        <f t="shared" si="17"/>
        <v>57972.263446614692</v>
      </c>
      <c r="H642" s="6">
        <v>56.929885860703457</v>
      </c>
      <c r="I642" s="6">
        <v>64.735675846786961</v>
      </c>
    </row>
    <row r="643" spans="1:9" ht="18.75" customHeight="1" x14ac:dyDescent="0.25">
      <c r="A643" s="5">
        <v>42647</v>
      </c>
      <c r="B643" s="4">
        <f>VLOOKUP(A643,'Futuros Mini Ibovespa - Dados H'!A:B,2)</f>
        <v>59470</v>
      </c>
      <c r="C643" s="4">
        <f>VLOOKUP(A643,'Futuros Mini Ibovespa - Dados H'!A:C,3)</f>
        <v>59580</v>
      </c>
      <c r="D643" s="4">
        <f>VLOOKUP(A643,'Futuros Mini Ibovespa - Dados H'!A:D,4)</f>
        <v>59770</v>
      </c>
      <c r="E643" s="4">
        <f>VLOOKUP(A643,'Futuros Mini Ibovespa - Dados H'!A:E,5)</f>
        <v>59020</v>
      </c>
      <c r="F643" s="6">
        <f t="shared" si="18"/>
        <v>58934.611465023445</v>
      </c>
      <c r="G643" s="6">
        <f t="shared" si="17"/>
        <v>58013.29732478963</v>
      </c>
      <c r="H643" s="6">
        <v>54.822790489008518</v>
      </c>
      <c r="I643" s="6">
        <v>61.032405145741741</v>
      </c>
    </row>
    <row r="644" spans="1:9" ht="18.75" customHeight="1" x14ac:dyDescent="0.25">
      <c r="A644" s="5">
        <v>42648</v>
      </c>
      <c r="B644" s="4">
        <f>VLOOKUP(A644,'Futuros Mini Ibovespa - Dados H'!A:B,2)</f>
        <v>60333</v>
      </c>
      <c r="C644" s="4">
        <f>VLOOKUP(A644,'Futuros Mini Ibovespa - Dados H'!A:C,3)</f>
        <v>59740</v>
      </c>
      <c r="D644" s="4">
        <f>VLOOKUP(A644,'Futuros Mini Ibovespa - Dados H'!A:D,4)</f>
        <v>60670</v>
      </c>
      <c r="E644" s="4">
        <f>VLOOKUP(A644,'Futuros Mini Ibovespa - Dados H'!A:E,5)</f>
        <v>59600</v>
      </c>
      <c r="F644" s="6">
        <f t="shared" si="18"/>
        <v>59121.063269686987</v>
      </c>
      <c r="G644" s="6">
        <f t="shared" si="17"/>
        <v>58076.850822740598</v>
      </c>
      <c r="H644" s="6">
        <v>72.047930283224403</v>
      </c>
      <c r="I644" s="6">
        <v>61.687479987191807</v>
      </c>
    </row>
    <row r="645" spans="1:9" ht="18.75" customHeight="1" x14ac:dyDescent="0.25">
      <c r="A645" s="5">
        <v>42649</v>
      </c>
      <c r="B645" s="4">
        <f>VLOOKUP(A645,'Futuros Mini Ibovespa - Dados H'!A:B,2)</f>
        <v>60782</v>
      </c>
      <c r="C645" s="4">
        <f>VLOOKUP(A645,'Futuros Mini Ibovespa - Dados H'!A:C,3)</f>
        <v>60090</v>
      </c>
      <c r="D645" s="4">
        <f>VLOOKUP(A645,'Futuros Mini Ibovespa - Dados H'!A:D,4)</f>
        <v>60895</v>
      </c>
      <c r="E645" s="4">
        <f>VLOOKUP(A645,'Futuros Mini Ibovespa - Dados H'!A:E,5)</f>
        <v>60050</v>
      </c>
      <c r="F645" s="6">
        <f t="shared" si="18"/>
        <v>59342.521500395385</v>
      </c>
      <c r="G645" s="6">
        <f t="shared" si="17"/>
        <v>58150.964498829897</v>
      </c>
      <c r="H645" s="6">
        <v>72.084421235857263</v>
      </c>
      <c r="I645" s="6">
        <v>61.083102943568058</v>
      </c>
    </row>
    <row r="646" spans="1:9" ht="18.75" customHeight="1" x14ac:dyDescent="0.25">
      <c r="A646" s="5">
        <v>42650</v>
      </c>
      <c r="B646" s="4">
        <f>VLOOKUP(A646,'Futuros Mini Ibovespa - Dados H'!A:B,2)</f>
        <v>61171</v>
      </c>
      <c r="C646" s="4">
        <f>VLOOKUP(A646,'Futuros Mini Ibovespa - Dados H'!A:C,3)</f>
        <v>60500</v>
      </c>
      <c r="D646" s="4">
        <f>VLOOKUP(A646,'Futuros Mini Ibovespa - Dados H'!A:D,4)</f>
        <v>61405</v>
      </c>
      <c r="E646" s="4">
        <f>VLOOKUP(A646,'Futuros Mini Ibovespa - Dados H'!A:E,5)</f>
        <v>60430</v>
      </c>
      <c r="F646" s="6">
        <f t="shared" si="18"/>
        <v>59586.318633675997</v>
      </c>
      <c r="G646" s="6">
        <f t="shared" si="17"/>
        <v>58233.705197492091</v>
      </c>
      <c r="H646" s="6">
        <v>68.163771712158805</v>
      </c>
      <c r="I646" s="6">
        <v>67.299886345185911</v>
      </c>
    </row>
    <row r="647" spans="1:9" ht="18.75" customHeight="1" x14ac:dyDescent="0.25">
      <c r="A647" s="5">
        <v>42651</v>
      </c>
      <c r="B647" s="4">
        <f>VLOOKUP(A647,'Futuros Mini Ibovespa - Dados H'!A:B,2)</f>
        <v>61171</v>
      </c>
      <c r="C647" s="4">
        <f>VLOOKUP(A647,'Futuros Mini Ibovespa - Dados H'!A:C,3)</f>
        <v>60500</v>
      </c>
      <c r="D647" s="4">
        <f>VLOOKUP(A647,'Futuros Mini Ibovespa - Dados H'!A:D,4)</f>
        <v>61405</v>
      </c>
      <c r="E647" s="4">
        <f>VLOOKUP(A647,'Futuros Mini Ibovespa - Dados H'!A:E,5)</f>
        <v>60430</v>
      </c>
      <c r="F647" s="6">
        <f t="shared" si="18"/>
        <v>59797.609482519198</v>
      </c>
      <c r="G647" s="6">
        <f t="shared" si="17"/>
        <v>58314.179027697784</v>
      </c>
      <c r="H647" s="6">
        <v>94.333791208791212</v>
      </c>
      <c r="I647" s="6">
        <v>67.299886345185911</v>
      </c>
    </row>
    <row r="648" spans="1:9" ht="18.75" customHeight="1" x14ac:dyDescent="0.25">
      <c r="A648" s="5">
        <v>42652</v>
      </c>
      <c r="B648" s="4">
        <f>VLOOKUP(A648,'Futuros Mini Ibovespa - Dados H'!A:B,2)</f>
        <v>61171</v>
      </c>
      <c r="C648" s="4">
        <f>VLOOKUP(A648,'Futuros Mini Ibovespa - Dados H'!A:C,3)</f>
        <v>60500</v>
      </c>
      <c r="D648" s="4">
        <f>VLOOKUP(A648,'Futuros Mini Ibovespa - Dados H'!A:D,4)</f>
        <v>61405</v>
      </c>
      <c r="E648" s="4">
        <f>VLOOKUP(A648,'Futuros Mini Ibovespa - Dados H'!A:E,5)</f>
        <v>60430</v>
      </c>
      <c r="F648" s="6">
        <f t="shared" si="18"/>
        <v>59980.728218183307</v>
      </c>
      <c r="G648" s="6">
        <f t="shared" si="17"/>
        <v>58392.44809543209</v>
      </c>
      <c r="H648" s="6">
        <v>94.21052631578948</v>
      </c>
      <c r="I648" s="6">
        <v>67.299886345185911</v>
      </c>
    </row>
    <row r="649" spans="1:9" ht="18.75" customHeight="1" x14ac:dyDescent="0.25">
      <c r="A649" s="5">
        <v>42653</v>
      </c>
      <c r="B649" s="4">
        <f>VLOOKUP(A649,'Futuros Mini Ibovespa - Dados H'!A:B,2)</f>
        <v>61713</v>
      </c>
      <c r="C649" s="4">
        <f>VLOOKUP(A649,'Futuros Mini Ibovespa - Dados H'!A:C,3)</f>
        <v>61450</v>
      </c>
      <c r="D649" s="4">
        <f>VLOOKUP(A649,'Futuros Mini Ibovespa - Dados H'!A:D,4)</f>
        <v>61890</v>
      </c>
      <c r="E649" s="4">
        <f>VLOOKUP(A649,'Futuros Mini Ibovespa - Dados H'!A:E,5)</f>
        <v>61355</v>
      </c>
      <c r="F649" s="6">
        <f t="shared" si="18"/>
        <v>60211.697789092199</v>
      </c>
      <c r="G649" s="6">
        <f t="shared" si="17"/>
        <v>58483.422120214775</v>
      </c>
      <c r="H649" s="6">
        <v>95.135613207547166</v>
      </c>
      <c r="I649" s="6">
        <v>78.509212730318268</v>
      </c>
    </row>
    <row r="650" spans="1:9" ht="18.75" customHeight="1" x14ac:dyDescent="0.25">
      <c r="A650" s="5">
        <v>42654</v>
      </c>
      <c r="B650" s="4">
        <f>VLOOKUP(A650,'Futuros Mini Ibovespa - Dados H'!A:B,2)</f>
        <v>61037</v>
      </c>
      <c r="C650" s="4">
        <f>VLOOKUP(A650,'Futuros Mini Ibovespa - Dados H'!A:C,3)</f>
        <v>61800</v>
      </c>
      <c r="D650" s="4">
        <f>VLOOKUP(A650,'Futuros Mini Ibovespa - Dados H'!A:D,4)</f>
        <v>61800</v>
      </c>
      <c r="E650" s="4">
        <f>VLOOKUP(A650,'Futuros Mini Ibovespa - Dados H'!A:E,5)</f>
        <v>60900</v>
      </c>
      <c r="F650" s="6">
        <f t="shared" si="18"/>
        <v>60321.738083879907</v>
      </c>
      <c r="G650" s="6">
        <f t="shared" si="17"/>
        <v>58553.38315801711</v>
      </c>
      <c r="H650" s="6">
        <v>79.326450344149464</v>
      </c>
      <c r="I650" s="6">
        <v>68.418507173948086</v>
      </c>
    </row>
    <row r="651" spans="1:9" ht="18.75" customHeight="1" x14ac:dyDescent="0.25">
      <c r="A651" s="5">
        <v>42655</v>
      </c>
      <c r="B651" s="4">
        <f>VLOOKUP(A651,'Futuros Mini Ibovespa - Dados H'!A:B,2)</f>
        <v>61037</v>
      </c>
      <c r="C651" s="4">
        <f>VLOOKUP(A651,'Futuros Mini Ibovespa - Dados H'!A:C,3)</f>
        <v>61800</v>
      </c>
      <c r="D651" s="4">
        <f>VLOOKUP(A651,'Futuros Mini Ibovespa - Dados H'!A:D,4)</f>
        <v>61800</v>
      </c>
      <c r="E651" s="4">
        <f>VLOOKUP(A651,'Futuros Mini Ibovespa - Dados H'!A:E,5)</f>
        <v>60900</v>
      </c>
      <c r="F651" s="6">
        <f t="shared" si="18"/>
        <v>60417.106339362588</v>
      </c>
      <c r="G651" s="6">
        <f t="shared" ref="G651:G714" si="19">((B651-G650)*(2/(72+1)))+G650</f>
        <v>58621.427455057739</v>
      </c>
      <c r="H651" s="6">
        <v>72.730220492866408</v>
      </c>
      <c r="I651" s="6">
        <v>62.671493902439032</v>
      </c>
    </row>
    <row r="652" spans="1:9" ht="18.75" customHeight="1" x14ac:dyDescent="0.25">
      <c r="A652" s="5">
        <v>42656</v>
      </c>
      <c r="B652" s="4">
        <f>VLOOKUP(A652,'Futuros Mini Ibovespa - Dados H'!A:B,2)</f>
        <v>61196</v>
      </c>
      <c r="C652" s="4">
        <f>VLOOKUP(A652,'Futuros Mini Ibovespa - Dados H'!A:C,3)</f>
        <v>60600</v>
      </c>
      <c r="D652" s="4">
        <f>VLOOKUP(A652,'Futuros Mini Ibovespa - Dados H'!A:D,4)</f>
        <v>61325</v>
      </c>
      <c r="E652" s="4">
        <f>VLOOKUP(A652,'Futuros Mini Ibovespa - Dados H'!A:E,5)</f>
        <v>60165</v>
      </c>
      <c r="F652" s="6">
        <f t="shared" si="18"/>
        <v>60520.958827447575</v>
      </c>
      <c r="G652" s="6">
        <f t="shared" si="19"/>
        <v>58691.963689165743</v>
      </c>
      <c r="H652" s="6">
        <v>78.037686809616645</v>
      </c>
      <c r="I652" s="6">
        <v>80.391699696899039</v>
      </c>
    </row>
    <row r="653" spans="1:9" ht="18.75" customHeight="1" x14ac:dyDescent="0.25">
      <c r="A653" s="5">
        <v>42657</v>
      </c>
      <c r="B653" s="4">
        <f>VLOOKUP(A653,'Futuros Mini Ibovespa - Dados H'!A:B,2)</f>
        <v>63053</v>
      </c>
      <c r="C653" s="4">
        <f>VLOOKUP(A653,'Futuros Mini Ibovespa - Dados H'!A:C,3)</f>
        <v>62690</v>
      </c>
      <c r="D653" s="4">
        <f>VLOOKUP(A653,'Futuros Mini Ibovespa - Dados H'!A:D,4)</f>
        <v>63315</v>
      </c>
      <c r="E653" s="4">
        <f>VLOOKUP(A653,'Futuros Mini Ibovespa - Dados H'!A:E,5)</f>
        <v>62625</v>
      </c>
      <c r="F653" s="6">
        <f t="shared" si="18"/>
        <v>60858.564317121229</v>
      </c>
      <c r="G653" s="6">
        <f t="shared" si="19"/>
        <v>58811.444136037913</v>
      </c>
      <c r="H653" s="6">
        <v>83.398821218074659</v>
      </c>
      <c r="I653" s="6">
        <v>86.176857330703484</v>
      </c>
    </row>
    <row r="654" spans="1:9" ht="18.75" customHeight="1" x14ac:dyDescent="0.25">
      <c r="A654" s="5">
        <v>42658</v>
      </c>
      <c r="B654" s="4">
        <f>VLOOKUP(A654,'Futuros Mini Ibovespa - Dados H'!A:B,2)</f>
        <v>63053</v>
      </c>
      <c r="C654" s="4">
        <f>VLOOKUP(A654,'Futuros Mini Ibovespa - Dados H'!A:C,3)</f>
        <v>62690</v>
      </c>
      <c r="D654" s="4">
        <f>VLOOKUP(A654,'Futuros Mini Ibovespa - Dados H'!A:D,4)</f>
        <v>63315</v>
      </c>
      <c r="E654" s="4">
        <f>VLOOKUP(A654,'Futuros Mini Ibovespa - Dados H'!A:E,5)</f>
        <v>62625</v>
      </c>
      <c r="F654" s="6">
        <f t="shared" si="18"/>
        <v>61151.155741505063</v>
      </c>
      <c r="G654" s="6">
        <f t="shared" si="19"/>
        <v>58927.651146009477</v>
      </c>
      <c r="H654" s="6">
        <v>81.341429754347232</v>
      </c>
      <c r="I654" s="6">
        <v>86.176857330703484</v>
      </c>
    </row>
    <row r="655" spans="1:9" ht="18.75" customHeight="1" x14ac:dyDescent="0.25">
      <c r="A655" s="5">
        <v>42659</v>
      </c>
      <c r="B655" s="4">
        <f>VLOOKUP(A655,'Futuros Mini Ibovespa - Dados H'!A:B,2)</f>
        <v>63053</v>
      </c>
      <c r="C655" s="4">
        <f>VLOOKUP(A655,'Futuros Mini Ibovespa - Dados H'!A:C,3)</f>
        <v>62690</v>
      </c>
      <c r="D655" s="4">
        <f>VLOOKUP(A655,'Futuros Mini Ibovespa - Dados H'!A:D,4)</f>
        <v>63315</v>
      </c>
      <c r="E655" s="4">
        <f>VLOOKUP(A655,'Futuros Mini Ibovespa - Dados H'!A:E,5)</f>
        <v>62625</v>
      </c>
      <c r="F655" s="6">
        <f t="shared" si="18"/>
        <v>61404.734975971056</v>
      </c>
      <c r="G655" s="6">
        <f t="shared" si="19"/>
        <v>59040.674402283192</v>
      </c>
      <c r="H655" s="6">
        <v>79.097093382807671</v>
      </c>
      <c r="I655" s="6">
        <v>86.176857330703484</v>
      </c>
    </row>
    <row r="656" spans="1:9" ht="18.75" customHeight="1" x14ac:dyDescent="0.25">
      <c r="A656" s="5">
        <v>42660</v>
      </c>
      <c r="B656" s="4">
        <f>VLOOKUP(A656,'Futuros Mini Ibovespa - Dados H'!A:B,2)</f>
        <v>63811</v>
      </c>
      <c r="C656" s="4">
        <f>VLOOKUP(A656,'Futuros Mini Ibovespa - Dados H'!A:C,3)</f>
        <v>62950</v>
      </c>
      <c r="D656" s="4">
        <f>VLOOKUP(A656,'Futuros Mini Ibovespa - Dados H'!A:D,4)</f>
        <v>63900</v>
      </c>
      <c r="E656" s="4">
        <f>VLOOKUP(A656,'Futuros Mini Ibovespa - Dados H'!A:E,5)</f>
        <v>62905</v>
      </c>
      <c r="F656" s="6">
        <f t="shared" si="18"/>
        <v>61725.570312508251</v>
      </c>
      <c r="G656" s="6">
        <f t="shared" si="19"/>
        <v>59171.368254275432</v>
      </c>
      <c r="H656" s="6">
        <v>83.06613226452906</v>
      </c>
      <c r="I656" s="6">
        <v>85.643564356435647</v>
      </c>
    </row>
    <row r="657" spans="1:9" ht="18.75" customHeight="1" x14ac:dyDescent="0.25">
      <c r="A657" s="5">
        <v>42661</v>
      </c>
      <c r="B657" s="4">
        <f>VLOOKUP(A657,'Futuros Mini Ibovespa - Dados H'!A:B,2)</f>
        <v>65093</v>
      </c>
      <c r="C657" s="4">
        <f>VLOOKUP(A657,'Futuros Mini Ibovespa - Dados H'!A:C,3)</f>
        <v>64190</v>
      </c>
      <c r="D657" s="4">
        <f>VLOOKUP(A657,'Futuros Mini Ibovespa - Dados H'!A:D,4)</f>
        <v>65190</v>
      </c>
      <c r="E657" s="4">
        <f>VLOOKUP(A657,'Futuros Mini Ibovespa - Dados H'!A:E,5)</f>
        <v>63965</v>
      </c>
      <c r="F657" s="6">
        <f t="shared" si="18"/>
        <v>62174.560937507151</v>
      </c>
      <c r="G657" s="6">
        <f t="shared" si="19"/>
        <v>59333.604740459668</v>
      </c>
      <c r="H657" s="6">
        <v>87.182404247250659</v>
      </c>
      <c r="I657" s="6">
        <v>90.308243727598565</v>
      </c>
    </row>
    <row r="658" spans="1:9" ht="18.75" customHeight="1" x14ac:dyDescent="0.25">
      <c r="A658" s="5">
        <v>42662</v>
      </c>
      <c r="B658" s="4">
        <f>VLOOKUP(A658,'Futuros Mini Ibovespa - Dados H'!A:B,2)</f>
        <v>64614</v>
      </c>
      <c r="C658" s="4">
        <f>VLOOKUP(A658,'Futuros Mini Ibovespa - Dados H'!A:C,3)</f>
        <v>64860</v>
      </c>
      <c r="D658" s="4">
        <f>VLOOKUP(A658,'Futuros Mini Ibovespa - Dados H'!A:D,4)</f>
        <v>65275</v>
      </c>
      <c r="E658" s="4">
        <f>VLOOKUP(A658,'Futuros Mini Ibovespa - Dados H'!A:E,5)</f>
        <v>64450</v>
      </c>
      <c r="F658" s="6">
        <f t="shared" si="18"/>
        <v>62499.819479172867</v>
      </c>
      <c r="G658" s="6">
        <f t="shared" si="19"/>
        <v>59478.273103734748</v>
      </c>
      <c r="H658" s="6">
        <v>77.835348301669541</v>
      </c>
      <c r="I658" s="6">
        <v>82.476103777878933</v>
      </c>
    </row>
    <row r="659" spans="1:9" ht="18.75" customHeight="1" x14ac:dyDescent="0.25">
      <c r="A659" s="5">
        <v>42663</v>
      </c>
      <c r="B659" s="4">
        <f>VLOOKUP(A659,'Futuros Mini Ibovespa - Dados H'!A:B,2)</f>
        <v>64974</v>
      </c>
      <c r="C659" s="4">
        <f>VLOOKUP(A659,'Futuros Mini Ibovespa - Dados H'!A:C,3)</f>
        <v>64320</v>
      </c>
      <c r="D659" s="4">
        <f>VLOOKUP(A659,'Futuros Mini Ibovespa - Dados H'!A:D,4)</f>
        <v>65125</v>
      </c>
      <c r="E659" s="4">
        <f>VLOOKUP(A659,'Futuros Mini Ibovespa - Dados H'!A:E,5)</f>
        <v>63830</v>
      </c>
      <c r="F659" s="6">
        <f t="shared" ref="F659:F722" si="20">((B659-F658)*(2/(14+1)))+F658</f>
        <v>62829.71021528315</v>
      </c>
      <c r="G659" s="6">
        <f t="shared" si="19"/>
        <v>59628.840963906398</v>
      </c>
      <c r="H659" s="6">
        <v>90.214504596527064</v>
      </c>
      <c r="I659" s="6">
        <v>82.236235004613974</v>
      </c>
    </row>
    <row r="660" spans="1:9" ht="18.75" customHeight="1" x14ac:dyDescent="0.25">
      <c r="A660" s="5">
        <v>42664</v>
      </c>
      <c r="B660" s="4">
        <f>VLOOKUP(A660,'Futuros Mini Ibovespa - Dados H'!A:B,2)</f>
        <v>65240</v>
      </c>
      <c r="C660" s="4">
        <f>VLOOKUP(A660,'Futuros Mini Ibovespa - Dados H'!A:C,3)</f>
        <v>64700</v>
      </c>
      <c r="D660" s="4">
        <f>VLOOKUP(A660,'Futuros Mini Ibovespa - Dados H'!A:D,4)</f>
        <v>65545</v>
      </c>
      <c r="E660" s="4">
        <f>VLOOKUP(A660,'Futuros Mini Ibovespa - Dados H'!A:E,5)</f>
        <v>64455</v>
      </c>
      <c r="F660" s="6">
        <f t="shared" si="20"/>
        <v>63151.082186578729</v>
      </c>
      <c r="G660" s="6">
        <f t="shared" si="19"/>
        <v>59782.571348456906</v>
      </c>
      <c r="H660" s="6">
        <v>90.718852935477628</v>
      </c>
      <c r="I660" s="6">
        <v>81.893713748236394</v>
      </c>
    </row>
    <row r="661" spans="1:9" ht="18.75" customHeight="1" x14ac:dyDescent="0.25">
      <c r="A661" s="5">
        <v>42665</v>
      </c>
      <c r="B661" s="4">
        <f>VLOOKUP(A661,'Futuros Mini Ibovespa - Dados H'!A:B,2)</f>
        <v>65240</v>
      </c>
      <c r="C661" s="4">
        <f>VLOOKUP(A661,'Futuros Mini Ibovespa - Dados H'!A:C,3)</f>
        <v>64700</v>
      </c>
      <c r="D661" s="4">
        <f>VLOOKUP(A661,'Futuros Mini Ibovespa - Dados H'!A:D,4)</f>
        <v>65545</v>
      </c>
      <c r="E661" s="4">
        <f>VLOOKUP(A661,'Futuros Mini Ibovespa - Dados H'!A:E,5)</f>
        <v>64455</v>
      </c>
      <c r="F661" s="6">
        <f t="shared" si="20"/>
        <v>63429.604561701562</v>
      </c>
      <c r="G661" s="6">
        <f t="shared" si="19"/>
        <v>59932.089941649865</v>
      </c>
      <c r="H661" s="6">
        <v>90.423830467812877</v>
      </c>
      <c r="I661" s="6">
        <v>81.893713748236394</v>
      </c>
    </row>
    <row r="662" spans="1:9" ht="18.75" customHeight="1" x14ac:dyDescent="0.25">
      <c r="A662" s="5">
        <v>42666</v>
      </c>
      <c r="B662" s="4">
        <f>VLOOKUP(A662,'Futuros Mini Ibovespa - Dados H'!A:B,2)</f>
        <v>65240</v>
      </c>
      <c r="C662" s="4">
        <f>VLOOKUP(A662,'Futuros Mini Ibovespa - Dados H'!A:C,3)</f>
        <v>64700</v>
      </c>
      <c r="D662" s="4">
        <f>VLOOKUP(A662,'Futuros Mini Ibovespa - Dados H'!A:D,4)</f>
        <v>65545</v>
      </c>
      <c r="E662" s="4">
        <f>VLOOKUP(A662,'Futuros Mini Ibovespa - Dados H'!A:E,5)</f>
        <v>64455</v>
      </c>
      <c r="F662" s="6">
        <f t="shared" si="20"/>
        <v>63670.990620141354</v>
      </c>
      <c r="G662" s="6">
        <f t="shared" si="19"/>
        <v>60077.512135029319</v>
      </c>
      <c r="H662" s="6">
        <v>84.769475357710647</v>
      </c>
      <c r="I662" s="6">
        <v>81.893713748236394</v>
      </c>
    </row>
    <row r="663" spans="1:9" ht="18.75" customHeight="1" x14ac:dyDescent="0.25">
      <c r="A663" s="5">
        <v>42667</v>
      </c>
      <c r="B663" s="4">
        <f>VLOOKUP(A663,'Futuros Mini Ibovespa - Dados H'!A:B,2)</f>
        <v>65098</v>
      </c>
      <c r="C663" s="4">
        <f>VLOOKUP(A663,'Futuros Mini Ibovespa - Dados H'!A:C,3)</f>
        <v>65560</v>
      </c>
      <c r="D663" s="4">
        <f>VLOOKUP(A663,'Futuros Mini Ibovespa - Dados H'!A:D,4)</f>
        <v>65810</v>
      </c>
      <c r="E663" s="4">
        <f>VLOOKUP(A663,'Futuros Mini Ibovespa - Dados H'!A:E,5)</f>
        <v>64955</v>
      </c>
      <c r="F663" s="6">
        <f t="shared" si="20"/>
        <v>63861.25853745584</v>
      </c>
      <c r="G663" s="6">
        <f t="shared" si="19"/>
        <v>60215.059747768239</v>
      </c>
      <c r="H663" s="6">
        <v>81.107392759355037</v>
      </c>
      <c r="I663" s="6">
        <v>78.307409265763511</v>
      </c>
    </row>
    <row r="664" spans="1:9" ht="18.75" customHeight="1" x14ac:dyDescent="0.25">
      <c r="A664" s="5">
        <v>42668</v>
      </c>
      <c r="B664" s="4">
        <f>VLOOKUP(A664,'Futuros Mini Ibovespa - Dados H'!A:B,2)</f>
        <v>64894</v>
      </c>
      <c r="C664" s="4">
        <f>VLOOKUP(A664,'Futuros Mini Ibovespa - Dados H'!A:C,3)</f>
        <v>65040</v>
      </c>
      <c r="D664" s="4">
        <f>VLOOKUP(A664,'Futuros Mini Ibovespa - Dados H'!A:D,4)</f>
        <v>65330</v>
      </c>
      <c r="E664" s="4">
        <f>VLOOKUP(A664,'Futuros Mini Ibovespa - Dados H'!A:E,5)</f>
        <v>64255</v>
      </c>
      <c r="F664" s="6">
        <f t="shared" si="20"/>
        <v>63998.957399128398</v>
      </c>
      <c r="G664" s="6">
        <f t="shared" si="19"/>
        <v>60343.249891665</v>
      </c>
      <c r="H664" s="6">
        <v>76.367802921798912</v>
      </c>
      <c r="I664" s="6">
        <v>85.019066642455059</v>
      </c>
    </row>
    <row r="665" spans="1:9" ht="18.75" customHeight="1" x14ac:dyDescent="0.25">
      <c r="A665" s="5">
        <v>42669</v>
      </c>
      <c r="B665" s="4">
        <f>VLOOKUP(A665,'Futuros Mini Ibovespa - Dados H'!A:B,2)</f>
        <v>64877</v>
      </c>
      <c r="C665" s="4">
        <f>VLOOKUP(A665,'Futuros Mini Ibovespa - Dados H'!A:C,3)</f>
        <v>64405</v>
      </c>
      <c r="D665" s="4">
        <f>VLOOKUP(A665,'Futuros Mini Ibovespa - Dados H'!A:D,4)</f>
        <v>65000</v>
      </c>
      <c r="E665" s="4">
        <f>VLOOKUP(A665,'Futuros Mini Ibovespa - Dados H'!A:E,5)</f>
        <v>64065</v>
      </c>
      <c r="F665" s="6">
        <f t="shared" si="20"/>
        <v>64116.029745911277</v>
      </c>
      <c r="G665" s="6">
        <f t="shared" si="19"/>
        <v>60467.462223400209</v>
      </c>
      <c r="H665" s="6">
        <v>69.381818181818176</v>
      </c>
      <c r="I665" s="6">
        <v>84.757422157856624</v>
      </c>
    </row>
    <row r="666" spans="1:9" ht="18.75" customHeight="1" x14ac:dyDescent="0.25">
      <c r="A666" s="5">
        <v>42670</v>
      </c>
      <c r="B666" s="4">
        <f>VLOOKUP(A666,'Futuros Mini Ibovespa - Dados H'!A:B,2)</f>
        <v>65288</v>
      </c>
      <c r="C666" s="4">
        <f>VLOOKUP(A666,'Futuros Mini Ibovespa - Dados H'!A:C,3)</f>
        <v>64810</v>
      </c>
      <c r="D666" s="4">
        <f>VLOOKUP(A666,'Futuros Mini Ibovespa - Dados H'!A:D,4)</f>
        <v>65675</v>
      </c>
      <c r="E666" s="4">
        <f>VLOOKUP(A666,'Futuros Mini Ibovespa - Dados H'!A:E,5)</f>
        <v>64750</v>
      </c>
      <c r="F666" s="6">
        <f t="shared" si="20"/>
        <v>64272.292446456442</v>
      </c>
      <c r="G666" s="6">
        <f t="shared" si="19"/>
        <v>60599.531751526229</v>
      </c>
      <c r="H666" s="6">
        <v>55.188930282064923</v>
      </c>
      <c r="I666" s="6">
        <v>85.42243767313019</v>
      </c>
    </row>
    <row r="667" spans="1:9" ht="18.75" customHeight="1" x14ac:dyDescent="0.25">
      <c r="A667" s="5">
        <v>42671</v>
      </c>
      <c r="B667" s="4">
        <f>VLOOKUP(A667,'Futuros Mini Ibovespa - Dados H'!A:B,2)</f>
        <v>65148</v>
      </c>
      <c r="C667" s="4">
        <f>VLOOKUP(A667,'Futuros Mini Ibovespa - Dados H'!A:C,3)</f>
        <v>65065</v>
      </c>
      <c r="D667" s="4">
        <f>VLOOKUP(A667,'Futuros Mini Ibovespa - Dados H'!A:D,4)</f>
        <v>65745</v>
      </c>
      <c r="E667" s="4">
        <f>VLOOKUP(A667,'Futuros Mini Ibovespa - Dados H'!A:E,5)</f>
        <v>64705</v>
      </c>
      <c r="F667" s="6">
        <f t="shared" si="20"/>
        <v>64389.053453595581</v>
      </c>
      <c r="G667" s="6">
        <f t="shared" si="19"/>
        <v>60724.147319977565</v>
      </c>
      <c r="H667" s="6">
        <v>67.337662337662337</v>
      </c>
      <c r="I667" s="6">
        <v>75.806848977580685</v>
      </c>
    </row>
    <row r="668" spans="1:9" ht="18.75" customHeight="1" x14ac:dyDescent="0.25">
      <c r="A668" s="5">
        <v>42672</v>
      </c>
      <c r="B668" s="4">
        <f>VLOOKUP(A668,'Futuros Mini Ibovespa - Dados H'!A:B,2)</f>
        <v>65148</v>
      </c>
      <c r="C668" s="4">
        <f>VLOOKUP(A668,'Futuros Mini Ibovespa - Dados H'!A:C,3)</f>
        <v>65065</v>
      </c>
      <c r="D668" s="4">
        <f>VLOOKUP(A668,'Futuros Mini Ibovespa - Dados H'!A:D,4)</f>
        <v>65745</v>
      </c>
      <c r="E668" s="4">
        <f>VLOOKUP(A668,'Futuros Mini Ibovespa - Dados H'!A:E,5)</f>
        <v>64705</v>
      </c>
      <c r="F668" s="6">
        <f t="shared" si="20"/>
        <v>64490.246326449502</v>
      </c>
      <c r="G668" s="6">
        <f t="shared" si="19"/>
        <v>60845.348763265851</v>
      </c>
      <c r="H668" s="6">
        <v>57.372881355932208</v>
      </c>
      <c r="I668" s="6">
        <v>75.806848977580685</v>
      </c>
    </row>
    <row r="669" spans="1:9" ht="18.75" customHeight="1" x14ac:dyDescent="0.25">
      <c r="A669" s="5">
        <v>42673</v>
      </c>
      <c r="B669" s="4">
        <f>VLOOKUP(A669,'Futuros Mini Ibovespa - Dados H'!A:B,2)</f>
        <v>65148</v>
      </c>
      <c r="C669" s="4">
        <f>VLOOKUP(A669,'Futuros Mini Ibovespa - Dados H'!A:C,3)</f>
        <v>65065</v>
      </c>
      <c r="D669" s="4">
        <f>VLOOKUP(A669,'Futuros Mini Ibovespa - Dados H'!A:D,4)</f>
        <v>65745</v>
      </c>
      <c r="E669" s="4">
        <f>VLOOKUP(A669,'Futuros Mini Ibovespa - Dados H'!A:E,5)</f>
        <v>64705</v>
      </c>
      <c r="F669" s="6">
        <f t="shared" si="20"/>
        <v>64577.946816256233</v>
      </c>
      <c r="G669" s="6">
        <f t="shared" si="19"/>
        <v>60963.229619066784</v>
      </c>
      <c r="H669" s="6">
        <v>44.967177242888397</v>
      </c>
      <c r="I669" s="6">
        <v>75.806848977580685</v>
      </c>
    </row>
    <row r="670" spans="1:9" ht="18.75" customHeight="1" x14ac:dyDescent="0.25">
      <c r="A670" s="5">
        <v>42674</v>
      </c>
      <c r="B670" s="4">
        <f>VLOOKUP(A670,'Futuros Mini Ibovespa - Dados H'!A:B,2)</f>
        <v>65895</v>
      </c>
      <c r="C670" s="4">
        <f>VLOOKUP(A670,'Futuros Mini Ibovespa - Dados H'!A:C,3)</f>
        <v>65235</v>
      </c>
      <c r="D670" s="4">
        <f>VLOOKUP(A670,'Futuros Mini Ibovespa - Dados H'!A:D,4)</f>
        <v>66015</v>
      </c>
      <c r="E670" s="4">
        <f>VLOOKUP(A670,'Futuros Mini Ibovespa - Dados H'!A:E,5)</f>
        <v>65225</v>
      </c>
      <c r="F670" s="6">
        <f t="shared" si="20"/>
        <v>64753.553907422072</v>
      </c>
      <c r="G670" s="6">
        <f t="shared" si="19"/>
        <v>61098.346615804679</v>
      </c>
      <c r="H670" s="6">
        <v>69.717037928958462</v>
      </c>
      <c r="I670" s="6">
        <v>75.741106719367593</v>
      </c>
    </row>
    <row r="671" spans="1:9" ht="18.75" customHeight="1" x14ac:dyDescent="0.25">
      <c r="A671" s="5">
        <v>42675</v>
      </c>
      <c r="B671" s="4">
        <f>VLOOKUP(A671,'Futuros Mini Ibovespa - Dados H'!A:B,2)</f>
        <v>64235</v>
      </c>
      <c r="C671" s="4">
        <f>VLOOKUP(A671,'Futuros Mini Ibovespa - Dados H'!A:C,3)</f>
        <v>66200</v>
      </c>
      <c r="D671" s="4">
        <f>VLOOKUP(A671,'Futuros Mini Ibovespa - Dados H'!A:D,4)</f>
        <v>66320</v>
      </c>
      <c r="E671" s="4">
        <f>VLOOKUP(A671,'Futuros Mini Ibovespa - Dados H'!A:E,5)</f>
        <v>63860</v>
      </c>
      <c r="F671" s="6">
        <f t="shared" si="20"/>
        <v>64684.413386432461</v>
      </c>
      <c r="G671" s="6">
        <f t="shared" si="19"/>
        <v>61184.282324960717</v>
      </c>
      <c r="H671" s="6">
        <v>34.869015356820228</v>
      </c>
      <c r="I671" s="6">
        <v>40.307275192046987</v>
      </c>
    </row>
    <row r="672" spans="1:9" ht="18.75" customHeight="1" x14ac:dyDescent="0.25">
      <c r="A672" s="5">
        <v>42676</v>
      </c>
      <c r="B672" s="4">
        <f>VLOOKUP(A672,'Futuros Mini Ibovespa - Dados H'!A:B,2)</f>
        <v>64235</v>
      </c>
      <c r="C672" s="4">
        <f>VLOOKUP(A672,'Futuros Mini Ibovespa - Dados H'!A:C,3)</f>
        <v>66200</v>
      </c>
      <c r="D672" s="4">
        <f>VLOOKUP(A672,'Futuros Mini Ibovespa - Dados H'!A:D,4)</f>
        <v>66320</v>
      </c>
      <c r="E672" s="4">
        <f>VLOOKUP(A672,'Futuros Mini Ibovespa - Dados H'!A:E,5)</f>
        <v>63860</v>
      </c>
      <c r="F672" s="6">
        <f t="shared" si="20"/>
        <v>64624.491601574802</v>
      </c>
      <c r="G672" s="6">
        <f t="shared" si="19"/>
        <v>61267.86363112618</v>
      </c>
      <c r="H672" s="6">
        <v>36.426549229317388</v>
      </c>
      <c r="I672" s="6">
        <v>45.198885229288067</v>
      </c>
    </row>
    <row r="673" spans="1:9" ht="18.75" customHeight="1" x14ac:dyDescent="0.25">
      <c r="A673" s="5">
        <v>42677</v>
      </c>
      <c r="B673" s="4">
        <f>VLOOKUP(A673,'Futuros Mini Ibovespa - Dados H'!A:B,2)</f>
        <v>62693</v>
      </c>
      <c r="C673" s="4">
        <f>VLOOKUP(A673,'Futuros Mini Ibovespa - Dados H'!A:C,3)</f>
        <v>63640</v>
      </c>
      <c r="D673" s="4">
        <f>VLOOKUP(A673,'Futuros Mini Ibovespa - Dados H'!A:D,4)</f>
        <v>64420</v>
      </c>
      <c r="E673" s="4">
        <f>VLOOKUP(A673,'Futuros Mini Ibovespa - Dados H'!A:E,5)</f>
        <v>62690</v>
      </c>
      <c r="F673" s="6">
        <f t="shared" si="20"/>
        <v>64366.959388031493</v>
      </c>
      <c r="G673" s="6">
        <f t="shared" si="19"/>
        <v>61306.908463150117</v>
      </c>
      <c r="H673" s="6">
        <v>25.63648439229577</v>
      </c>
      <c r="I673" s="6">
        <v>27.76369662702281</v>
      </c>
    </row>
    <row r="674" spans="1:9" ht="18.75" customHeight="1" x14ac:dyDescent="0.25">
      <c r="A674" s="5">
        <v>42678</v>
      </c>
      <c r="B674" s="4">
        <f>VLOOKUP(A674,'Futuros Mini Ibovespa - Dados H'!A:B,2)</f>
        <v>62323</v>
      </c>
      <c r="C674" s="4">
        <f>VLOOKUP(A674,'Futuros Mini Ibovespa - Dados H'!A:C,3)</f>
        <v>62590</v>
      </c>
      <c r="D674" s="4">
        <f>VLOOKUP(A674,'Futuros Mini Ibovespa - Dados H'!A:D,4)</f>
        <v>63570</v>
      </c>
      <c r="E674" s="4">
        <f>VLOOKUP(A674,'Futuros Mini Ibovespa - Dados H'!A:E,5)</f>
        <v>62250</v>
      </c>
      <c r="F674" s="6">
        <f t="shared" si="20"/>
        <v>64094.431469627292</v>
      </c>
      <c r="G674" s="6">
        <f t="shared" si="19"/>
        <v>61334.746587447371</v>
      </c>
      <c r="H674" s="6">
        <v>23.778234086242289</v>
      </c>
      <c r="I674" s="6">
        <v>22.128798012612261</v>
      </c>
    </row>
    <row r="675" spans="1:9" ht="18.75" customHeight="1" x14ac:dyDescent="0.25">
      <c r="A675" s="5">
        <v>42679</v>
      </c>
      <c r="B675" s="4">
        <f>VLOOKUP(A675,'Futuros Mini Ibovespa - Dados H'!A:B,2)</f>
        <v>62323</v>
      </c>
      <c r="C675" s="4">
        <f>VLOOKUP(A675,'Futuros Mini Ibovespa - Dados H'!A:C,3)</f>
        <v>62590</v>
      </c>
      <c r="D675" s="4">
        <f>VLOOKUP(A675,'Futuros Mini Ibovespa - Dados H'!A:D,4)</f>
        <v>63570</v>
      </c>
      <c r="E675" s="4">
        <f>VLOOKUP(A675,'Futuros Mini Ibovespa - Dados H'!A:E,5)</f>
        <v>62250</v>
      </c>
      <c r="F675" s="6">
        <f t="shared" si="20"/>
        <v>63858.240607010317</v>
      </c>
      <c r="G675" s="6">
        <f t="shared" si="19"/>
        <v>61361.822023407716</v>
      </c>
      <c r="H675" s="6">
        <v>16.75263511998206</v>
      </c>
      <c r="I675" s="6">
        <v>22.128798012612261</v>
      </c>
    </row>
    <row r="676" spans="1:9" ht="18.75" customHeight="1" x14ac:dyDescent="0.25">
      <c r="A676" s="5">
        <v>42680</v>
      </c>
      <c r="B676" s="4">
        <f>VLOOKUP(A676,'Futuros Mini Ibovespa - Dados H'!A:B,2)</f>
        <v>62323</v>
      </c>
      <c r="C676" s="4">
        <f>VLOOKUP(A676,'Futuros Mini Ibovespa - Dados H'!A:C,3)</f>
        <v>62590</v>
      </c>
      <c r="D676" s="4">
        <f>VLOOKUP(A676,'Futuros Mini Ibovespa - Dados H'!A:D,4)</f>
        <v>63570</v>
      </c>
      <c r="E676" s="4">
        <f>VLOOKUP(A676,'Futuros Mini Ibovespa - Dados H'!A:E,5)</f>
        <v>62250</v>
      </c>
      <c r="F676" s="6">
        <f t="shared" si="20"/>
        <v>63653.541859408942</v>
      </c>
      <c r="G676" s="6">
        <f t="shared" si="19"/>
        <v>61388.155666602026</v>
      </c>
      <c r="H676" s="6">
        <v>17.295670294049561</v>
      </c>
      <c r="I676" s="6">
        <v>22.128798012612261</v>
      </c>
    </row>
    <row r="677" spans="1:9" ht="18.75" customHeight="1" x14ac:dyDescent="0.25">
      <c r="A677" s="5">
        <v>42681</v>
      </c>
      <c r="B677" s="4">
        <f>VLOOKUP(A677,'Futuros Mini Ibovespa - Dados H'!A:B,2)</f>
        <v>65029</v>
      </c>
      <c r="C677" s="4">
        <f>VLOOKUP(A677,'Futuros Mini Ibovespa - Dados H'!A:C,3)</f>
        <v>63665</v>
      </c>
      <c r="D677" s="4">
        <f>VLOOKUP(A677,'Futuros Mini Ibovespa - Dados H'!A:D,4)</f>
        <v>65050</v>
      </c>
      <c r="E677" s="4">
        <f>VLOOKUP(A677,'Futuros Mini Ibovespa - Dados H'!A:E,5)</f>
        <v>63500</v>
      </c>
      <c r="F677" s="6">
        <f t="shared" si="20"/>
        <v>63836.936278154419</v>
      </c>
      <c r="G677" s="6">
        <f t="shared" si="19"/>
        <v>61487.904826421145</v>
      </c>
      <c r="H677" s="6">
        <v>49.153024911032027</v>
      </c>
      <c r="I677" s="6">
        <v>49.557522123893797</v>
      </c>
    </row>
    <row r="678" spans="1:9" ht="18.75" customHeight="1" x14ac:dyDescent="0.25">
      <c r="A678" s="5">
        <v>42682</v>
      </c>
      <c r="B678" s="4">
        <f>VLOOKUP(A678,'Futuros Mini Ibovespa - Dados H'!A:B,2)</f>
        <v>64963</v>
      </c>
      <c r="C678" s="4">
        <f>VLOOKUP(A678,'Futuros Mini Ibovespa - Dados H'!A:C,3)</f>
        <v>64900</v>
      </c>
      <c r="D678" s="4">
        <f>VLOOKUP(A678,'Futuros Mini Ibovespa - Dados H'!A:D,4)</f>
        <v>65620</v>
      </c>
      <c r="E678" s="4">
        <f>VLOOKUP(A678,'Futuros Mini Ibovespa - Dados H'!A:E,5)</f>
        <v>64130</v>
      </c>
      <c r="F678" s="6">
        <f t="shared" si="20"/>
        <v>63987.078107733832</v>
      </c>
      <c r="G678" s="6">
        <f t="shared" si="19"/>
        <v>61583.11291336851</v>
      </c>
      <c r="H678" s="6">
        <v>48.695529544493013</v>
      </c>
      <c r="I678" s="6">
        <v>50.450450450450461</v>
      </c>
    </row>
    <row r="679" spans="1:9" ht="18.75" customHeight="1" x14ac:dyDescent="0.25">
      <c r="A679" s="5">
        <v>42683</v>
      </c>
      <c r="B679" s="4">
        <f>VLOOKUP(A679,'Futuros Mini Ibovespa - Dados H'!A:B,2)</f>
        <v>63974</v>
      </c>
      <c r="C679" s="4">
        <f>VLOOKUP(A679,'Futuros Mini Ibovespa - Dados H'!A:C,3)</f>
        <v>63010</v>
      </c>
      <c r="D679" s="4">
        <f>VLOOKUP(A679,'Futuros Mini Ibovespa - Dados H'!A:D,4)</f>
        <v>65155</v>
      </c>
      <c r="E679" s="4">
        <f>VLOOKUP(A679,'Futuros Mini Ibovespa - Dados H'!A:E,5)</f>
        <v>62220</v>
      </c>
      <c r="F679" s="6">
        <f t="shared" si="20"/>
        <v>63985.334360035988</v>
      </c>
      <c r="G679" s="6">
        <f t="shared" si="19"/>
        <v>61648.616669166629</v>
      </c>
      <c r="H679" s="6">
        <v>36.901677348970409</v>
      </c>
      <c r="I679" s="6">
        <v>44.76885644768857</v>
      </c>
    </row>
    <row r="680" spans="1:9" ht="18.75" customHeight="1" x14ac:dyDescent="0.25">
      <c r="A680" s="5">
        <v>42684</v>
      </c>
      <c r="B680" s="4">
        <f>VLOOKUP(A680,'Futuros Mini Ibovespa - Dados H'!A:B,2)</f>
        <v>61888</v>
      </c>
      <c r="C680" s="4">
        <f>VLOOKUP(A680,'Futuros Mini Ibovespa - Dados H'!A:C,3)</f>
        <v>64350</v>
      </c>
      <c r="D680" s="4">
        <f>VLOOKUP(A680,'Futuros Mini Ibovespa - Dados H'!A:D,4)</f>
        <v>64950</v>
      </c>
      <c r="E680" s="4">
        <f>VLOOKUP(A680,'Futuros Mini Ibovespa - Dados H'!A:E,5)</f>
        <v>61125</v>
      </c>
      <c r="F680" s="6">
        <f t="shared" si="20"/>
        <v>63705.689778697859</v>
      </c>
      <c r="G680" s="6">
        <f t="shared" si="19"/>
        <v>61655.175116586724</v>
      </c>
      <c r="H680" s="6">
        <v>34.875628302616313</v>
      </c>
      <c r="I680" s="6">
        <v>33.504754511934792</v>
      </c>
    </row>
    <row r="681" spans="1:9" ht="18.75" customHeight="1" x14ac:dyDescent="0.25">
      <c r="A681" s="5">
        <v>42685</v>
      </c>
      <c r="B681" s="4">
        <f>VLOOKUP(A681,'Futuros Mini Ibovespa - Dados H'!A:B,2)</f>
        <v>59585</v>
      </c>
      <c r="C681" s="4">
        <f>VLOOKUP(A681,'Futuros Mini Ibovespa - Dados H'!A:C,3)</f>
        <v>61315</v>
      </c>
      <c r="D681" s="4">
        <f>VLOOKUP(A681,'Futuros Mini Ibovespa - Dados H'!A:D,4)</f>
        <v>62390</v>
      </c>
      <c r="E681" s="4">
        <f>VLOOKUP(A681,'Futuros Mini Ibovespa - Dados H'!A:E,5)</f>
        <v>59405</v>
      </c>
      <c r="F681" s="6">
        <f t="shared" si="20"/>
        <v>63156.264474871481</v>
      </c>
      <c r="G681" s="6">
        <f t="shared" si="19"/>
        <v>61598.457990104893</v>
      </c>
      <c r="H681" s="6">
        <v>26.893261776982708</v>
      </c>
      <c r="I681" s="6">
        <v>27.692677841045789</v>
      </c>
    </row>
    <row r="682" spans="1:9" ht="18.75" customHeight="1" x14ac:dyDescent="0.25">
      <c r="A682" s="5">
        <v>42686</v>
      </c>
      <c r="B682" s="4">
        <f>VLOOKUP(A682,'Futuros Mini Ibovespa - Dados H'!A:B,2)</f>
        <v>59585</v>
      </c>
      <c r="C682" s="4">
        <f>VLOOKUP(A682,'Futuros Mini Ibovespa - Dados H'!A:C,3)</f>
        <v>61315</v>
      </c>
      <c r="D682" s="4">
        <f>VLOOKUP(A682,'Futuros Mini Ibovespa - Dados H'!A:D,4)</f>
        <v>62390</v>
      </c>
      <c r="E682" s="4">
        <f>VLOOKUP(A682,'Futuros Mini Ibovespa - Dados H'!A:E,5)</f>
        <v>59405</v>
      </c>
      <c r="F682" s="6">
        <f t="shared" si="20"/>
        <v>62680.095878221953</v>
      </c>
      <c r="G682" s="6">
        <f t="shared" si="19"/>
        <v>61543.29475749928</v>
      </c>
      <c r="H682" s="6">
        <v>31.760563380281699</v>
      </c>
      <c r="I682" s="6">
        <v>27.692677841045789</v>
      </c>
    </row>
    <row r="683" spans="1:9" ht="18.75" customHeight="1" x14ac:dyDescent="0.25">
      <c r="A683" s="5">
        <v>42687</v>
      </c>
      <c r="B683" s="4">
        <f>VLOOKUP(A683,'Futuros Mini Ibovespa - Dados H'!A:B,2)</f>
        <v>59585</v>
      </c>
      <c r="C683" s="4">
        <f>VLOOKUP(A683,'Futuros Mini Ibovespa - Dados H'!A:C,3)</f>
        <v>61315</v>
      </c>
      <c r="D683" s="4">
        <f>VLOOKUP(A683,'Futuros Mini Ibovespa - Dados H'!A:D,4)</f>
        <v>62390</v>
      </c>
      <c r="E683" s="4">
        <f>VLOOKUP(A683,'Futuros Mini Ibovespa - Dados H'!A:E,5)</f>
        <v>59405</v>
      </c>
      <c r="F683" s="6">
        <f t="shared" si="20"/>
        <v>62267.416427792363</v>
      </c>
      <c r="G683" s="6">
        <f t="shared" si="19"/>
        <v>61489.642846334915</v>
      </c>
      <c r="H683" s="6">
        <v>33.202453987730067</v>
      </c>
      <c r="I683" s="6">
        <v>27.692677841045789</v>
      </c>
    </row>
    <row r="684" spans="1:9" ht="18.75" customHeight="1" x14ac:dyDescent="0.25">
      <c r="A684" s="5">
        <v>42688</v>
      </c>
      <c r="B684" s="4">
        <f>VLOOKUP(A684,'Futuros Mini Ibovespa - Dados H'!A:B,2)</f>
        <v>60385</v>
      </c>
      <c r="C684" s="4">
        <f>VLOOKUP(A684,'Futuros Mini Ibovespa - Dados H'!A:C,3)</f>
        <v>59920</v>
      </c>
      <c r="D684" s="4">
        <f>VLOOKUP(A684,'Futuros Mini Ibovespa - Dados H'!A:D,4)</f>
        <v>60565</v>
      </c>
      <c r="E684" s="4">
        <f>VLOOKUP(A684,'Futuros Mini Ibovespa - Dados H'!A:E,5)</f>
        <v>58845</v>
      </c>
      <c r="F684" s="6">
        <f t="shared" si="20"/>
        <v>62016.427570753382</v>
      </c>
      <c r="G684" s="6">
        <f t="shared" si="19"/>
        <v>61459.378658764093</v>
      </c>
      <c r="H684" s="6">
        <v>39.173184357541899</v>
      </c>
      <c r="I684" s="6">
        <v>27.998722248842029</v>
      </c>
    </row>
    <row r="685" spans="1:9" ht="18.75" customHeight="1" x14ac:dyDescent="0.25">
      <c r="A685" s="5">
        <v>42689</v>
      </c>
      <c r="B685" s="4">
        <f>VLOOKUP(A685,'Futuros Mini Ibovespa - Dados H'!A:B,2)</f>
        <v>60385</v>
      </c>
      <c r="C685" s="4">
        <f>VLOOKUP(A685,'Futuros Mini Ibovespa - Dados H'!A:C,3)</f>
        <v>59920</v>
      </c>
      <c r="D685" s="4">
        <f>VLOOKUP(A685,'Futuros Mini Ibovespa - Dados H'!A:D,4)</f>
        <v>60565</v>
      </c>
      <c r="E685" s="4">
        <f>VLOOKUP(A685,'Futuros Mini Ibovespa - Dados H'!A:E,5)</f>
        <v>58845</v>
      </c>
      <c r="F685" s="6">
        <f t="shared" si="20"/>
        <v>61798.903894652933</v>
      </c>
      <c r="G685" s="6">
        <f t="shared" si="19"/>
        <v>61429.943627017135</v>
      </c>
      <c r="H685" s="6">
        <v>39.173184357541899</v>
      </c>
      <c r="I685" s="6">
        <v>32.277665255017503</v>
      </c>
    </row>
    <row r="686" spans="1:9" ht="18.75" customHeight="1" x14ac:dyDescent="0.25">
      <c r="A686" s="5">
        <v>42690</v>
      </c>
      <c r="B686" s="4">
        <f>VLOOKUP(A686,'Futuros Mini Ibovespa - Dados H'!A:B,2)</f>
        <v>61363</v>
      </c>
      <c r="C686" s="4">
        <f>VLOOKUP(A686,'Futuros Mini Ibovespa - Dados H'!A:C,3)</f>
        <v>61140</v>
      </c>
      <c r="D686" s="4">
        <f>VLOOKUP(A686,'Futuros Mini Ibovespa - Dados H'!A:D,4)</f>
        <v>61560</v>
      </c>
      <c r="E686" s="4">
        <f>VLOOKUP(A686,'Futuros Mini Ibovespa - Dados H'!A:E,5)</f>
        <v>59830</v>
      </c>
      <c r="F686" s="6">
        <f t="shared" si="20"/>
        <v>61740.783375365878</v>
      </c>
      <c r="G686" s="6">
        <f t="shared" si="19"/>
        <v>61428.109555044066</v>
      </c>
      <c r="H686" s="6">
        <v>24.619219052893921</v>
      </c>
      <c r="I686" s="6">
        <v>37.871621621621607</v>
      </c>
    </row>
    <row r="687" spans="1:9" ht="18.75" customHeight="1" x14ac:dyDescent="0.25">
      <c r="A687" s="5">
        <v>42691</v>
      </c>
      <c r="B687" s="4">
        <f>VLOOKUP(A687,'Futuros Mini Ibovespa - Dados H'!A:B,2)</f>
        <v>60205</v>
      </c>
      <c r="C687" s="4">
        <f>VLOOKUP(A687,'Futuros Mini Ibovespa - Dados H'!A:C,3)</f>
        <v>61645</v>
      </c>
      <c r="D687" s="4">
        <f>VLOOKUP(A687,'Futuros Mini Ibovespa - Dados H'!A:D,4)</f>
        <v>62115</v>
      </c>
      <c r="E687" s="4">
        <f>VLOOKUP(A687,'Futuros Mini Ibovespa - Dados H'!A:E,5)</f>
        <v>60140</v>
      </c>
      <c r="F687" s="6">
        <f t="shared" si="20"/>
        <v>61536.012258650429</v>
      </c>
      <c r="G687" s="6">
        <f t="shared" si="19"/>
        <v>61394.599704220942</v>
      </c>
      <c r="H687" s="6">
        <v>21.38561462593216</v>
      </c>
      <c r="I687" s="6">
        <v>39.141061452513959</v>
      </c>
    </row>
    <row r="688" spans="1:9" ht="18.75" customHeight="1" x14ac:dyDescent="0.25">
      <c r="A688" s="5">
        <v>42692</v>
      </c>
      <c r="B688" s="4">
        <f>VLOOKUP(A688,'Futuros Mini Ibovespa - Dados H'!A:B,2)</f>
        <v>60455</v>
      </c>
      <c r="C688" s="4">
        <f>VLOOKUP(A688,'Futuros Mini Ibovespa - Dados H'!A:C,3)</f>
        <v>59890</v>
      </c>
      <c r="D688" s="4">
        <f>VLOOKUP(A688,'Futuros Mini Ibovespa - Dados H'!A:D,4)</f>
        <v>60750</v>
      </c>
      <c r="E688" s="4">
        <f>VLOOKUP(A688,'Futuros Mini Ibovespa - Dados H'!A:E,5)</f>
        <v>59760</v>
      </c>
      <c r="F688" s="6">
        <f t="shared" si="20"/>
        <v>61391.877290830373</v>
      </c>
      <c r="G688" s="6">
        <f t="shared" si="19"/>
        <v>61368.857246571053</v>
      </c>
      <c r="H688" s="6">
        <v>26.772277227722771</v>
      </c>
      <c r="I688" s="6">
        <v>41.76076217360621</v>
      </c>
    </row>
    <row r="689" spans="1:9" ht="18.75" customHeight="1" x14ac:dyDescent="0.25">
      <c r="A689" s="5">
        <v>42693</v>
      </c>
      <c r="B689" s="4">
        <f>VLOOKUP(A689,'Futuros Mini Ibovespa - Dados H'!A:B,2)</f>
        <v>60455</v>
      </c>
      <c r="C689" s="4">
        <f>VLOOKUP(A689,'Futuros Mini Ibovespa - Dados H'!A:C,3)</f>
        <v>59890</v>
      </c>
      <c r="D689" s="4">
        <f>VLOOKUP(A689,'Futuros Mini Ibovespa - Dados H'!A:D,4)</f>
        <v>60750</v>
      </c>
      <c r="E689" s="4">
        <f>VLOOKUP(A689,'Futuros Mini Ibovespa - Dados H'!A:E,5)</f>
        <v>59760</v>
      </c>
      <c r="F689" s="6">
        <f t="shared" si="20"/>
        <v>61266.960318719655</v>
      </c>
      <c r="G689" s="6">
        <f t="shared" si="19"/>
        <v>61343.820061733488</v>
      </c>
      <c r="H689" s="6">
        <v>36.946620513754787</v>
      </c>
      <c r="I689" s="6">
        <v>41.76076217360621</v>
      </c>
    </row>
    <row r="690" spans="1:9" ht="18.75" customHeight="1" x14ac:dyDescent="0.25">
      <c r="A690" s="5">
        <v>42694</v>
      </c>
      <c r="B690" s="4">
        <f>VLOOKUP(A690,'Futuros Mini Ibovespa - Dados H'!A:B,2)</f>
        <v>60455</v>
      </c>
      <c r="C690" s="4">
        <f>VLOOKUP(A690,'Futuros Mini Ibovespa - Dados H'!A:C,3)</f>
        <v>59890</v>
      </c>
      <c r="D690" s="4">
        <f>VLOOKUP(A690,'Futuros Mini Ibovespa - Dados H'!A:D,4)</f>
        <v>60750</v>
      </c>
      <c r="E690" s="4">
        <f>VLOOKUP(A690,'Futuros Mini Ibovespa - Dados H'!A:E,5)</f>
        <v>59760</v>
      </c>
      <c r="F690" s="6">
        <f t="shared" si="20"/>
        <v>61158.698942890369</v>
      </c>
      <c r="G690" s="6">
        <f t="shared" si="19"/>
        <v>61319.468827165445</v>
      </c>
      <c r="H690" s="6">
        <v>63.653483992467052</v>
      </c>
      <c r="I690" s="6">
        <v>41.76076217360621</v>
      </c>
    </row>
    <row r="691" spans="1:9" ht="18.75" customHeight="1" x14ac:dyDescent="0.25">
      <c r="A691" s="5">
        <v>42695</v>
      </c>
      <c r="B691" s="4">
        <f>VLOOKUP(A691,'Futuros Mini Ibovespa - Dados H'!A:B,2)</f>
        <v>61544</v>
      </c>
      <c r="C691" s="4">
        <f>VLOOKUP(A691,'Futuros Mini Ibovespa - Dados H'!A:C,3)</f>
        <v>60800</v>
      </c>
      <c r="D691" s="4">
        <f>VLOOKUP(A691,'Futuros Mini Ibovespa - Dados H'!A:D,4)</f>
        <v>61615</v>
      </c>
      <c r="E691" s="4">
        <f>VLOOKUP(A691,'Futuros Mini Ibovespa - Dados H'!A:E,5)</f>
        <v>60715</v>
      </c>
      <c r="F691" s="6">
        <f t="shared" si="20"/>
        <v>61210.07241717165</v>
      </c>
      <c r="G691" s="6">
        <f t="shared" si="19"/>
        <v>61325.62036614721</v>
      </c>
      <c r="H691" s="6">
        <v>72.912280701754383</v>
      </c>
      <c r="I691" s="6">
        <v>32.071200740816963</v>
      </c>
    </row>
    <row r="692" spans="1:9" ht="18.75" customHeight="1" x14ac:dyDescent="0.25">
      <c r="A692" s="5">
        <v>42696</v>
      </c>
      <c r="B692" s="4">
        <f>VLOOKUP(A692,'Futuros Mini Ibovespa - Dados H'!A:B,2)</f>
        <v>62418</v>
      </c>
      <c r="C692" s="4">
        <f>VLOOKUP(A692,'Futuros Mini Ibovespa - Dados H'!A:C,3)</f>
        <v>62355</v>
      </c>
      <c r="D692" s="4">
        <f>VLOOKUP(A692,'Futuros Mini Ibovespa - Dados H'!A:D,4)</f>
        <v>63075</v>
      </c>
      <c r="E692" s="4">
        <f>VLOOKUP(A692,'Futuros Mini Ibovespa - Dados H'!A:E,5)</f>
        <v>61840</v>
      </c>
      <c r="F692" s="6">
        <f t="shared" si="20"/>
        <v>61371.129428215427</v>
      </c>
      <c r="G692" s="6">
        <f t="shared" si="19"/>
        <v>61355.548575293862</v>
      </c>
      <c r="H692" s="6">
        <v>77.510196154593132</v>
      </c>
      <c r="I692" s="6">
        <v>37.91203571767835</v>
      </c>
    </row>
    <row r="693" spans="1:9" ht="18.75" customHeight="1" x14ac:dyDescent="0.25">
      <c r="A693" s="5">
        <v>42697</v>
      </c>
      <c r="B693" s="4">
        <f>VLOOKUP(A693,'Futuros Mini Ibovespa - Dados H'!A:B,2)</f>
        <v>62377</v>
      </c>
      <c r="C693" s="4">
        <f>VLOOKUP(A693,'Futuros Mini Ibovespa - Dados H'!A:C,3)</f>
        <v>62520</v>
      </c>
      <c r="D693" s="4">
        <f>VLOOKUP(A693,'Futuros Mini Ibovespa - Dados H'!A:D,4)</f>
        <v>62650</v>
      </c>
      <c r="E693" s="4">
        <f>VLOOKUP(A693,'Futuros Mini Ibovespa - Dados H'!A:E,5)</f>
        <v>61630</v>
      </c>
      <c r="F693" s="6">
        <f t="shared" si="20"/>
        <v>61505.245504453371</v>
      </c>
      <c r="G693" s="6">
        <f t="shared" si="19"/>
        <v>61383.533545833758</v>
      </c>
      <c r="H693" s="6">
        <v>72.687927107061498</v>
      </c>
      <c r="I693" s="6">
        <v>41.664056790896751</v>
      </c>
    </row>
    <row r="694" spans="1:9" ht="18.75" customHeight="1" x14ac:dyDescent="0.25">
      <c r="A694" s="5">
        <v>42698</v>
      </c>
      <c r="B694" s="4">
        <f>VLOOKUP(A694,'Futuros Mini Ibovespa - Dados H'!A:B,2)</f>
        <v>61763</v>
      </c>
      <c r="C694" s="4">
        <f>VLOOKUP(A694,'Futuros Mini Ibovespa - Dados H'!A:C,3)</f>
        <v>62450</v>
      </c>
      <c r="D694" s="4">
        <f>VLOOKUP(A694,'Futuros Mini Ibovespa - Dados H'!A:D,4)</f>
        <v>62665</v>
      </c>
      <c r="E694" s="4">
        <f>VLOOKUP(A694,'Futuros Mini Ibovespa - Dados H'!A:E,5)</f>
        <v>61685</v>
      </c>
      <c r="F694" s="6">
        <f t="shared" si="20"/>
        <v>61539.612770526255</v>
      </c>
      <c r="G694" s="6">
        <f t="shared" si="19"/>
        <v>61393.929887043792</v>
      </c>
      <c r="H694" s="6">
        <v>63.768984812150272</v>
      </c>
      <c r="I694" s="6">
        <v>49.229061305045022</v>
      </c>
    </row>
    <row r="695" spans="1:9" ht="18.75" customHeight="1" x14ac:dyDescent="0.25">
      <c r="A695" s="5">
        <v>42699</v>
      </c>
      <c r="B695" s="4">
        <f>VLOOKUP(A695,'Futuros Mini Ibovespa - Dados H'!A:B,2)</f>
        <v>61921</v>
      </c>
      <c r="C695" s="4">
        <f>VLOOKUP(A695,'Futuros Mini Ibovespa - Dados H'!A:C,3)</f>
        <v>60995</v>
      </c>
      <c r="D695" s="4">
        <f>VLOOKUP(A695,'Futuros Mini Ibovespa - Dados H'!A:D,4)</f>
        <v>61930</v>
      </c>
      <c r="E695" s="4">
        <f>VLOOKUP(A695,'Futuros Mini Ibovespa - Dados H'!A:E,5)</f>
        <v>60700</v>
      </c>
      <c r="F695" s="6">
        <f t="shared" si="20"/>
        <v>61590.464401122757</v>
      </c>
      <c r="G695" s="6">
        <f t="shared" si="19"/>
        <v>61408.370164111089</v>
      </c>
      <c r="H695" s="6">
        <v>56.668260038240923</v>
      </c>
      <c r="I695" s="6">
        <v>69.590741361959076</v>
      </c>
    </row>
    <row r="696" spans="1:9" ht="18.75" customHeight="1" x14ac:dyDescent="0.25">
      <c r="A696" s="5">
        <v>42700</v>
      </c>
      <c r="B696" s="4">
        <f>VLOOKUP(A696,'Futuros Mini Ibovespa - Dados H'!A:B,2)</f>
        <v>61921</v>
      </c>
      <c r="C696" s="4">
        <f>VLOOKUP(A696,'Futuros Mini Ibovespa - Dados H'!A:C,3)</f>
        <v>60995</v>
      </c>
      <c r="D696" s="4">
        <f>VLOOKUP(A696,'Futuros Mini Ibovespa - Dados H'!A:D,4)</f>
        <v>61930</v>
      </c>
      <c r="E696" s="4">
        <f>VLOOKUP(A696,'Futuros Mini Ibovespa - Dados H'!A:E,5)</f>
        <v>60700</v>
      </c>
      <c r="F696" s="6">
        <f t="shared" si="20"/>
        <v>61634.535814306393</v>
      </c>
      <c r="G696" s="6">
        <f t="shared" si="19"/>
        <v>61422.41481714914</v>
      </c>
      <c r="H696" s="6">
        <v>78.354263053536016</v>
      </c>
      <c r="I696" s="6">
        <v>69.590741361959076</v>
      </c>
    </row>
    <row r="697" spans="1:9" ht="18.75" customHeight="1" x14ac:dyDescent="0.25">
      <c r="A697" s="5">
        <v>42701</v>
      </c>
      <c r="B697" s="4">
        <f>VLOOKUP(A697,'Futuros Mini Ibovespa - Dados H'!A:B,2)</f>
        <v>61921</v>
      </c>
      <c r="C697" s="4">
        <f>VLOOKUP(A697,'Futuros Mini Ibovespa - Dados H'!A:C,3)</f>
        <v>60995</v>
      </c>
      <c r="D697" s="4">
        <f>VLOOKUP(A697,'Futuros Mini Ibovespa - Dados H'!A:D,4)</f>
        <v>61930</v>
      </c>
      <c r="E697" s="4">
        <f>VLOOKUP(A697,'Futuros Mini Ibovespa - Dados H'!A:E,5)</f>
        <v>60700</v>
      </c>
      <c r="F697" s="6">
        <f t="shared" si="20"/>
        <v>61672.73103906554</v>
      </c>
      <c r="G697" s="6">
        <f t="shared" si="19"/>
        <v>61436.074685172454</v>
      </c>
      <c r="H697" s="6">
        <v>76.404899135446684</v>
      </c>
      <c r="I697" s="6">
        <v>69.590741361959076</v>
      </c>
    </row>
    <row r="698" spans="1:9" ht="18.75" customHeight="1" x14ac:dyDescent="0.25">
      <c r="A698" s="5">
        <v>42702</v>
      </c>
      <c r="B698" s="4">
        <f>VLOOKUP(A698,'Futuros Mini Ibovespa - Dados H'!A:B,2)</f>
        <v>63296</v>
      </c>
      <c r="C698" s="4">
        <f>VLOOKUP(A698,'Futuros Mini Ibovespa - Dados H'!A:C,3)</f>
        <v>61600</v>
      </c>
      <c r="D698" s="4">
        <f>VLOOKUP(A698,'Futuros Mini Ibovespa - Dados H'!A:D,4)</f>
        <v>63340</v>
      </c>
      <c r="E698" s="4">
        <f>VLOOKUP(A698,'Futuros Mini Ibovespa - Dados H'!A:E,5)</f>
        <v>61555</v>
      </c>
      <c r="F698" s="6">
        <f t="shared" si="20"/>
        <v>61889.166900523465</v>
      </c>
      <c r="G698" s="6">
        <f t="shared" si="19"/>
        <v>61487.031543112935</v>
      </c>
      <c r="H698" s="6">
        <v>84.220669718140215</v>
      </c>
      <c r="I698" s="6">
        <v>72.265565243995724</v>
      </c>
    </row>
    <row r="699" spans="1:9" ht="18.75" customHeight="1" x14ac:dyDescent="0.25">
      <c r="A699" s="5">
        <v>42703</v>
      </c>
      <c r="B699" s="4">
        <f>VLOOKUP(A699,'Futuros Mini Ibovespa - Dados H'!A:B,2)</f>
        <v>61331</v>
      </c>
      <c r="C699" s="4">
        <f>VLOOKUP(A699,'Futuros Mini Ibovespa - Dados H'!A:C,3)</f>
        <v>62955</v>
      </c>
      <c r="D699" s="4">
        <f>VLOOKUP(A699,'Futuros Mini Ibovespa - Dados H'!A:D,4)</f>
        <v>62985</v>
      </c>
      <c r="E699" s="4">
        <f>VLOOKUP(A699,'Futuros Mini Ibovespa - Dados H'!A:E,5)</f>
        <v>61355</v>
      </c>
      <c r="F699" s="6">
        <f t="shared" si="20"/>
        <v>61814.744647120337</v>
      </c>
      <c r="G699" s="6">
        <f t="shared" si="19"/>
        <v>61482.756706315318</v>
      </c>
      <c r="H699" s="6">
        <v>57.161543492478742</v>
      </c>
      <c r="I699" s="6">
        <v>55.563396847800533</v>
      </c>
    </row>
    <row r="700" spans="1:9" ht="18.75" customHeight="1" x14ac:dyDescent="0.25">
      <c r="A700" s="5">
        <v>42704</v>
      </c>
      <c r="B700" s="4">
        <f>VLOOKUP(A700,'Futuros Mini Ibovespa - Dados H'!A:B,2)</f>
        <v>62328</v>
      </c>
      <c r="C700" s="4">
        <f>VLOOKUP(A700,'Futuros Mini Ibovespa - Dados H'!A:C,3)</f>
        <v>62055</v>
      </c>
      <c r="D700" s="4">
        <f>VLOOKUP(A700,'Futuros Mini Ibovespa - Dados H'!A:D,4)</f>
        <v>62925</v>
      </c>
      <c r="E700" s="4">
        <f>VLOOKUP(A700,'Futuros Mini Ibovespa - Dados H'!A:E,5)</f>
        <v>61965</v>
      </c>
      <c r="F700" s="6">
        <f t="shared" si="20"/>
        <v>61883.178694170958</v>
      </c>
      <c r="G700" s="6">
        <f t="shared" si="19"/>
        <v>61505.914056827227</v>
      </c>
      <c r="H700" s="6">
        <v>56.507304116865868</v>
      </c>
      <c r="I700" s="6">
        <v>55.66248092946838</v>
      </c>
    </row>
    <row r="701" spans="1:9" ht="18.75" customHeight="1" x14ac:dyDescent="0.25">
      <c r="A701" s="5">
        <v>42705</v>
      </c>
      <c r="B701" s="4">
        <f>VLOOKUP(A701,'Futuros Mini Ibovespa - Dados H'!A:B,2)</f>
        <v>59561</v>
      </c>
      <c r="C701" s="4">
        <f>VLOOKUP(A701,'Futuros Mini Ibovespa - Dados H'!A:C,3)</f>
        <v>61970</v>
      </c>
      <c r="D701" s="4">
        <f>VLOOKUP(A701,'Futuros Mini Ibovespa - Dados H'!A:D,4)</f>
        <v>62040</v>
      </c>
      <c r="E701" s="4">
        <f>VLOOKUP(A701,'Futuros Mini Ibovespa - Dados H'!A:E,5)</f>
        <v>59240</v>
      </c>
      <c r="F701" s="6">
        <f t="shared" si="20"/>
        <v>61573.554868281499</v>
      </c>
      <c r="G701" s="6">
        <f t="shared" si="19"/>
        <v>61452.628740201821</v>
      </c>
      <c r="H701" s="6">
        <v>31.95654919792851</v>
      </c>
      <c r="I701" s="6">
        <v>46.821322803553798</v>
      </c>
    </row>
    <row r="702" spans="1:9" ht="18.75" customHeight="1" x14ac:dyDescent="0.25">
      <c r="A702" s="5">
        <v>42706</v>
      </c>
      <c r="B702" s="4">
        <f>VLOOKUP(A702,'Futuros Mini Ibovespa - Dados H'!A:B,2)</f>
        <v>60547</v>
      </c>
      <c r="C702" s="4">
        <f>VLOOKUP(A702,'Futuros Mini Ibovespa - Dados H'!A:C,3)</f>
        <v>59500</v>
      </c>
      <c r="D702" s="4">
        <f>VLOOKUP(A702,'Futuros Mini Ibovespa - Dados H'!A:D,4)</f>
        <v>60620</v>
      </c>
      <c r="E702" s="4">
        <f>VLOOKUP(A702,'Futuros Mini Ibovespa - Dados H'!A:E,5)</f>
        <v>58235</v>
      </c>
      <c r="F702" s="6">
        <f t="shared" si="20"/>
        <v>61436.680885843969</v>
      </c>
      <c r="G702" s="6">
        <f t="shared" si="19"/>
        <v>61427.816993894921</v>
      </c>
      <c r="H702" s="6">
        <v>39.675016926201756</v>
      </c>
      <c r="I702" s="6">
        <v>50.423338855144493</v>
      </c>
    </row>
    <row r="703" spans="1:9" ht="18.75" customHeight="1" x14ac:dyDescent="0.25">
      <c r="A703" s="5">
        <v>42707</v>
      </c>
      <c r="B703" s="4">
        <f>VLOOKUP(A703,'Futuros Mini Ibovespa - Dados H'!A:B,2)</f>
        <v>60547</v>
      </c>
      <c r="C703" s="4">
        <f>VLOOKUP(A703,'Futuros Mini Ibovespa - Dados H'!A:C,3)</f>
        <v>59500</v>
      </c>
      <c r="D703" s="4">
        <f>VLOOKUP(A703,'Futuros Mini Ibovespa - Dados H'!A:D,4)</f>
        <v>60620</v>
      </c>
      <c r="E703" s="4">
        <f>VLOOKUP(A703,'Futuros Mini Ibovespa - Dados H'!A:E,5)</f>
        <v>58235</v>
      </c>
      <c r="F703" s="6">
        <f t="shared" si="20"/>
        <v>61318.056767731439</v>
      </c>
      <c r="G703" s="6">
        <f t="shared" si="19"/>
        <v>61403.685021459445</v>
      </c>
      <c r="H703" s="6">
        <v>42.628516003879717</v>
      </c>
      <c r="I703" s="6">
        <v>50.423338855144493</v>
      </c>
    </row>
    <row r="704" spans="1:9" ht="18.75" customHeight="1" x14ac:dyDescent="0.25">
      <c r="A704" s="5">
        <v>42708</v>
      </c>
      <c r="B704" s="4">
        <f>VLOOKUP(A704,'Futuros Mini Ibovespa - Dados H'!A:B,2)</f>
        <v>60547</v>
      </c>
      <c r="C704" s="4">
        <f>VLOOKUP(A704,'Futuros Mini Ibovespa - Dados H'!A:C,3)</f>
        <v>59500</v>
      </c>
      <c r="D704" s="4">
        <f>VLOOKUP(A704,'Futuros Mini Ibovespa - Dados H'!A:D,4)</f>
        <v>60620</v>
      </c>
      <c r="E704" s="4">
        <f>VLOOKUP(A704,'Futuros Mini Ibovespa - Dados H'!A:E,5)</f>
        <v>58235</v>
      </c>
      <c r="F704" s="6">
        <f t="shared" si="20"/>
        <v>61215.249198700578</v>
      </c>
      <c r="G704" s="6">
        <f t="shared" si="19"/>
        <v>61380.214198953705</v>
      </c>
      <c r="H704" s="6">
        <v>41.508034610630403</v>
      </c>
      <c r="I704" s="6">
        <v>50.423338855144493</v>
      </c>
    </row>
    <row r="705" spans="1:9" ht="18.75" customHeight="1" x14ac:dyDescent="0.25">
      <c r="A705" s="5">
        <v>42709</v>
      </c>
      <c r="B705" s="4">
        <f>VLOOKUP(A705,'Futuros Mini Ibovespa - Dados H'!A:B,2)</f>
        <v>59971</v>
      </c>
      <c r="C705" s="4">
        <f>VLOOKUP(A705,'Futuros Mini Ibovespa - Dados H'!A:C,3)</f>
        <v>60935</v>
      </c>
      <c r="D705" s="4">
        <f>VLOOKUP(A705,'Futuros Mini Ibovespa - Dados H'!A:D,4)</f>
        <v>60960</v>
      </c>
      <c r="E705" s="4">
        <f>VLOOKUP(A705,'Futuros Mini Ibovespa - Dados H'!A:E,5)</f>
        <v>59760</v>
      </c>
      <c r="F705" s="6">
        <f t="shared" si="20"/>
        <v>61049.349305540498</v>
      </c>
      <c r="G705" s="6">
        <f t="shared" si="19"/>
        <v>61341.605590763189</v>
      </c>
      <c r="H705" s="6">
        <v>38.749134548811448</v>
      </c>
      <c r="I705" s="6">
        <v>42.403168163817242</v>
      </c>
    </row>
    <row r="706" spans="1:9" ht="18.75" customHeight="1" x14ac:dyDescent="0.25">
      <c r="A706" s="5">
        <v>42710</v>
      </c>
      <c r="B706" s="4">
        <f>VLOOKUP(A706,'Futuros Mini Ibovespa - Dados H'!A:B,2)</f>
        <v>61275</v>
      </c>
      <c r="C706" s="4">
        <f>VLOOKUP(A706,'Futuros Mini Ibovespa - Dados H'!A:C,3)</f>
        <v>59240</v>
      </c>
      <c r="D706" s="4">
        <f>VLOOKUP(A706,'Futuros Mini Ibovespa - Dados H'!A:D,4)</f>
        <v>61415</v>
      </c>
      <c r="E706" s="4">
        <f>VLOOKUP(A706,'Futuros Mini Ibovespa - Dados H'!A:E,5)</f>
        <v>59000</v>
      </c>
      <c r="F706" s="6">
        <f t="shared" si="20"/>
        <v>61079.436064801768</v>
      </c>
      <c r="G706" s="6">
        <f t="shared" si="19"/>
        <v>61339.78078005735</v>
      </c>
      <c r="H706" s="6">
        <v>46.760280842527578</v>
      </c>
      <c r="I706" s="6">
        <v>44.699990726143</v>
      </c>
    </row>
    <row r="707" spans="1:9" ht="18.75" customHeight="1" x14ac:dyDescent="0.25">
      <c r="A707" s="5">
        <v>42711</v>
      </c>
      <c r="B707" s="4">
        <f>VLOOKUP(A707,'Futuros Mini Ibovespa - Dados H'!A:B,2)</f>
        <v>61624</v>
      </c>
      <c r="C707" s="4">
        <f>VLOOKUP(A707,'Futuros Mini Ibovespa - Dados H'!A:C,3)</f>
        <v>61635</v>
      </c>
      <c r="D707" s="4">
        <f>VLOOKUP(A707,'Futuros Mini Ibovespa - Dados H'!A:D,4)</f>
        <v>62150</v>
      </c>
      <c r="E707" s="4">
        <f>VLOOKUP(A707,'Futuros Mini Ibovespa - Dados H'!A:E,5)</f>
        <v>61150</v>
      </c>
      <c r="F707" s="6">
        <f t="shared" si="20"/>
        <v>61152.044589494864</v>
      </c>
      <c r="G707" s="6">
        <f t="shared" si="19"/>
        <v>61347.567608000987</v>
      </c>
      <c r="H707" s="6">
        <v>40.65295169946333</v>
      </c>
      <c r="I707" s="6">
        <v>46.605355693805777</v>
      </c>
    </row>
    <row r="708" spans="1:9" ht="18.75" customHeight="1" x14ac:dyDescent="0.25">
      <c r="A708" s="5">
        <v>42712</v>
      </c>
      <c r="B708" s="4">
        <f>VLOOKUP(A708,'Futuros Mini Ibovespa - Dados H'!A:B,2)</f>
        <v>60771</v>
      </c>
      <c r="C708" s="4">
        <f>VLOOKUP(A708,'Futuros Mini Ibovespa - Dados H'!A:C,3)</f>
        <v>61900</v>
      </c>
      <c r="D708" s="4">
        <f>VLOOKUP(A708,'Futuros Mini Ibovespa - Dados H'!A:D,4)</f>
        <v>62200</v>
      </c>
      <c r="E708" s="4">
        <f>VLOOKUP(A708,'Futuros Mini Ibovespa - Dados H'!A:E,5)</f>
        <v>60550</v>
      </c>
      <c r="F708" s="6">
        <f t="shared" si="20"/>
        <v>61101.238644228884</v>
      </c>
      <c r="G708" s="6">
        <f t="shared" si="19"/>
        <v>61331.77123517904</v>
      </c>
      <c r="H708" s="6">
        <v>46.424923391215522</v>
      </c>
      <c r="I708" s="6">
        <v>45.622241835834068</v>
      </c>
    </row>
    <row r="709" spans="1:9" ht="18.75" customHeight="1" x14ac:dyDescent="0.25">
      <c r="A709" s="5">
        <v>42713</v>
      </c>
      <c r="B709" s="4">
        <f>VLOOKUP(A709,'Futuros Mini Ibovespa - Dados H'!A:B,2)</f>
        <v>60521</v>
      </c>
      <c r="C709" s="4">
        <f>VLOOKUP(A709,'Futuros Mini Ibovespa - Dados H'!A:C,3)</f>
        <v>60760</v>
      </c>
      <c r="D709" s="4">
        <f>VLOOKUP(A709,'Futuros Mini Ibovespa - Dados H'!A:D,4)</f>
        <v>61350</v>
      </c>
      <c r="E709" s="4">
        <f>VLOOKUP(A709,'Futuros Mini Ibovespa - Dados H'!A:E,5)</f>
        <v>60350</v>
      </c>
      <c r="F709" s="6">
        <f t="shared" si="20"/>
        <v>61023.873491665036</v>
      </c>
      <c r="G709" s="6">
        <f t="shared" si="19"/>
        <v>61309.558324626189</v>
      </c>
      <c r="H709" s="6">
        <v>37.247706422018346</v>
      </c>
      <c r="I709" s="6">
        <v>43.871476098756787</v>
      </c>
    </row>
    <row r="710" spans="1:9" ht="18.75" customHeight="1" x14ac:dyDescent="0.25">
      <c r="A710" s="5">
        <v>42714</v>
      </c>
      <c r="B710" s="4">
        <f>VLOOKUP(A710,'Futuros Mini Ibovespa - Dados H'!A:B,2)</f>
        <v>60521</v>
      </c>
      <c r="C710" s="4">
        <f>VLOOKUP(A710,'Futuros Mini Ibovespa - Dados H'!A:C,3)</f>
        <v>60760</v>
      </c>
      <c r="D710" s="4">
        <f>VLOOKUP(A710,'Futuros Mini Ibovespa - Dados H'!A:D,4)</f>
        <v>61350</v>
      </c>
      <c r="E710" s="4">
        <f>VLOOKUP(A710,'Futuros Mini Ibovespa - Dados H'!A:E,5)</f>
        <v>60350</v>
      </c>
      <c r="F710" s="6">
        <f t="shared" si="20"/>
        <v>60956.823692776365</v>
      </c>
      <c r="G710" s="6">
        <f t="shared" si="19"/>
        <v>61287.9539869652</v>
      </c>
      <c r="H710" s="6">
        <v>61.116257526632701</v>
      </c>
      <c r="I710" s="6">
        <v>43.871476098756787</v>
      </c>
    </row>
    <row r="711" spans="1:9" ht="18.75" customHeight="1" x14ac:dyDescent="0.25">
      <c r="A711" s="5">
        <v>42715</v>
      </c>
      <c r="B711" s="4">
        <f>VLOOKUP(A711,'Futuros Mini Ibovespa - Dados H'!A:B,2)</f>
        <v>60521</v>
      </c>
      <c r="C711" s="4">
        <f>VLOOKUP(A711,'Futuros Mini Ibovespa - Dados H'!A:C,3)</f>
        <v>60760</v>
      </c>
      <c r="D711" s="4">
        <f>VLOOKUP(A711,'Futuros Mini Ibovespa - Dados H'!A:D,4)</f>
        <v>61350</v>
      </c>
      <c r="E711" s="4">
        <f>VLOOKUP(A711,'Futuros Mini Ibovespa - Dados H'!A:E,5)</f>
        <v>60350</v>
      </c>
      <c r="F711" s="6">
        <f t="shared" si="20"/>
        <v>60898.713867072853</v>
      </c>
      <c r="G711" s="6">
        <f t="shared" si="19"/>
        <v>61266.941548966155</v>
      </c>
      <c r="H711" s="6">
        <v>49.609843937575029</v>
      </c>
      <c r="I711" s="6">
        <v>43.871476098756787</v>
      </c>
    </row>
    <row r="712" spans="1:9" ht="18.75" customHeight="1" x14ac:dyDescent="0.25">
      <c r="A712" s="5">
        <v>42716</v>
      </c>
      <c r="B712" s="4">
        <f>VLOOKUP(A712,'Futuros Mini Ibovespa - Dados H'!A:B,2)</f>
        <v>59135</v>
      </c>
      <c r="C712" s="4">
        <f>VLOOKUP(A712,'Futuros Mini Ibovespa - Dados H'!A:C,3)</f>
        <v>59995</v>
      </c>
      <c r="D712" s="4">
        <f>VLOOKUP(A712,'Futuros Mini Ibovespa - Dados H'!A:D,4)</f>
        <v>60165</v>
      </c>
      <c r="E712" s="4">
        <f>VLOOKUP(A712,'Futuros Mini Ibovespa - Dados H'!A:E,5)</f>
        <v>59050</v>
      </c>
      <c r="F712" s="6">
        <f t="shared" si="20"/>
        <v>60663.552018129805</v>
      </c>
      <c r="G712" s="6">
        <f t="shared" si="19"/>
        <v>61208.532191460232</v>
      </c>
      <c r="H712" s="6">
        <v>35.036032217041132</v>
      </c>
      <c r="I712" s="6">
        <v>31.80267646287064</v>
      </c>
    </row>
    <row r="713" spans="1:9" ht="18.75" customHeight="1" x14ac:dyDescent="0.25">
      <c r="A713" s="5">
        <v>42717</v>
      </c>
      <c r="B713" s="4">
        <f>VLOOKUP(A713,'Futuros Mini Ibovespa - Dados H'!A:B,2)</f>
        <v>59367</v>
      </c>
      <c r="C713" s="4">
        <f>VLOOKUP(A713,'Futuros Mini Ibovespa - Dados H'!A:C,3)</f>
        <v>59690</v>
      </c>
      <c r="D713" s="4">
        <f>VLOOKUP(A713,'Futuros Mini Ibovespa - Dados H'!A:D,4)</f>
        <v>59945</v>
      </c>
      <c r="E713" s="4">
        <f>VLOOKUP(A713,'Futuros Mini Ibovespa - Dados H'!A:E,5)</f>
        <v>58715</v>
      </c>
      <c r="F713" s="6">
        <f t="shared" si="20"/>
        <v>60490.6784157125</v>
      </c>
      <c r="G713" s="6">
        <f t="shared" si="19"/>
        <v>61158.079254707896</v>
      </c>
      <c r="H713" s="6">
        <v>38.080808080808083</v>
      </c>
      <c r="I713" s="6">
        <v>39.876288659793808</v>
      </c>
    </row>
    <row r="714" spans="1:9" ht="18.75" customHeight="1" x14ac:dyDescent="0.25">
      <c r="A714" s="5">
        <v>42718</v>
      </c>
      <c r="B714" s="4">
        <f>VLOOKUP(A714,'Futuros Mini Ibovespa - Dados H'!A:B,2)</f>
        <v>58900</v>
      </c>
      <c r="C714" s="4">
        <f>VLOOKUP(A714,'Futuros Mini Ibovespa - Dados H'!A:C,3)</f>
        <v>59150</v>
      </c>
      <c r="D714" s="4">
        <f>VLOOKUP(A714,'Futuros Mini Ibovespa - Dados H'!A:D,4)</f>
        <v>59575</v>
      </c>
      <c r="E714" s="4">
        <f>VLOOKUP(A714,'Futuros Mini Ibovespa - Dados H'!A:E,5)</f>
        <v>58550</v>
      </c>
      <c r="F714" s="6">
        <f t="shared" si="20"/>
        <v>60278.587960284167</v>
      </c>
      <c r="G714" s="6">
        <f t="shared" si="19"/>
        <v>61096.214069647409</v>
      </c>
      <c r="H714" s="6">
        <v>38.93823590167321</v>
      </c>
      <c r="I714" s="6">
        <v>31.308615049073051</v>
      </c>
    </row>
    <row r="715" spans="1:9" ht="18.75" customHeight="1" x14ac:dyDescent="0.25">
      <c r="A715" s="5">
        <v>42719</v>
      </c>
      <c r="B715" s="4">
        <f>VLOOKUP(A715,'Futuros Mini Ibovespa - Dados H'!A:B,2)</f>
        <v>59589</v>
      </c>
      <c r="C715" s="4">
        <f>VLOOKUP(A715,'Futuros Mini Ibovespa - Dados H'!A:C,3)</f>
        <v>59100</v>
      </c>
      <c r="D715" s="4">
        <f>VLOOKUP(A715,'Futuros Mini Ibovespa - Dados H'!A:D,4)</f>
        <v>59805</v>
      </c>
      <c r="E715" s="4">
        <f>VLOOKUP(A715,'Futuros Mini Ibovespa - Dados H'!A:E,5)</f>
        <v>58710</v>
      </c>
      <c r="F715" s="6">
        <f t="shared" si="20"/>
        <v>60186.642898912942</v>
      </c>
      <c r="G715" s="6">
        <f t="shared" ref="G715:G778" si="21">((B715-G714)*(2/(72+1)))+G714</f>
        <v>61054.920533492688</v>
      </c>
      <c r="H715" s="6">
        <v>30.052058684335069</v>
      </c>
      <c r="I715" s="6">
        <v>50.197405527354768</v>
      </c>
    </row>
    <row r="716" spans="1:9" ht="18.75" customHeight="1" x14ac:dyDescent="0.25">
      <c r="A716" s="5">
        <v>42720</v>
      </c>
      <c r="B716" s="4">
        <f>VLOOKUP(A716,'Futuros Mini Ibovespa - Dados H'!A:B,2)</f>
        <v>59485</v>
      </c>
      <c r="C716" s="4">
        <f>VLOOKUP(A716,'Futuros Mini Ibovespa - Dados H'!A:C,3)</f>
        <v>59640</v>
      </c>
      <c r="D716" s="4">
        <f>VLOOKUP(A716,'Futuros Mini Ibovespa - Dados H'!A:D,4)</f>
        <v>60440</v>
      </c>
      <c r="E716" s="4">
        <f>VLOOKUP(A716,'Futuros Mini Ibovespa - Dados H'!A:E,5)</f>
        <v>59415</v>
      </c>
      <c r="F716" s="6">
        <f t="shared" si="20"/>
        <v>60093.090512391216</v>
      </c>
      <c r="G716" s="6">
        <f t="shared" si="21"/>
        <v>61011.909012027136</v>
      </c>
      <c r="H716" s="6">
        <v>23.134890730972121</v>
      </c>
      <c r="I716" s="6">
        <v>41.449275362318843</v>
      </c>
    </row>
    <row r="717" spans="1:9" ht="18.75" customHeight="1" x14ac:dyDescent="0.25">
      <c r="A717" s="5">
        <v>42721</v>
      </c>
      <c r="B717" s="4">
        <f>VLOOKUP(A717,'Futuros Mini Ibovespa - Dados H'!A:B,2)</f>
        <v>59485</v>
      </c>
      <c r="C717" s="4">
        <f>VLOOKUP(A717,'Futuros Mini Ibovespa - Dados H'!A:C,3)</f>
        <v>59640</v>
      </c>
      <c r="D717" s="4">
        <f>VLOOKUP(A717,'Futuros Mini Ibovespa - Dados H'!A:D,4)</f>
        <v>60440</v>
      </c>
      <c r="E717" s="4">
        <f>VLOOKUP(A717,'Futuros Mini Ibovespa - Dados H'!A:E,5)</f>
        <v>59415</v>
      </c>
      <c r="F717" s="6">
        <f t="shared" si="20"/>
        <v>60012.011777405722</v>
      </c>
      <c r="G717" s="6">
        <f t="shared" si="21"/>
        <v>60970.075888409956</v>
      </c>
      <c r="H717" s="6">
        <v>29.443734015345271</v>
      </c>
      <c r="I717" s="6">
        <v>41.449275362318843</v>
      </c>
    </row>
    <row r="718" spans="1:9" ht="18.75" customHeight="1" x14ac:dyDescent="0.25">
      <c r="A718" s="5">
        <v>42722</v>
      </c>
      <c r="B718" s="4">
        <f>VLOOKUP(A718,'Futuros Mini Ibovespa - Dados H'!A:B,2)</f>
        <v>59485</v>
      </c>
      <c r="C718" s="4">
        <f>VLOOKUP(A718,'Futuros Mini Ibovespa - Dados H'!A:C,3)</f>
        <v>59640</v>
      </c>
      <c r="D718" s="4">
        <f>VLOOKUP(A718,'Futuros Mini Ibovespa - Dados H'!A:D,4)</f>
        <v>60440</v>
      </c>
      <c r="E718" s="4">
        <f>VLOOKUP(A718,'Futuros Mini Ibovespa - Dados H'!A:E,5)</f>
        <v>59415</v>
      </c>
      <c r="F718" s="6">
        <f t="shared" si="20"/>
        <v>59941.743540418291</v>
      </c>
      <c r="G718" s="6">
        <f t="shared" si="21"/>
        <v>60929.388877768586</v>
      </c>
      <c r="H718" s="6">
        <v>32.001389854065323</v>
      </c>
      <c r="I718" s="6">
        <v>41.449275362318843</v>
      </c>
    </row>
    <row r="719" spans="1:9" ht="18.75" customHeight="1" x14ac:dyDescent="0.25">
      <c r="A719" s="5">
        <v>42723</v>
      </c>
      <c r="B719" s="4">
        <f>VLOOKUP(A719,'Futuros Mini Ibovespa - Dados H'!A:B,2)</f>
        <v>58136</v>
      </c>
      <c r="C719" s="4">
        <f>VLOOKUP(A719,'Futuros Mini Ibovespa - Dados H'!A:C,3)</f>
        <v>59400</v>
      </c>
      <c r="D719" s="4">
        <f>VLOOKUP(A719,'Futuros Mini Ibovespa - Dados H'!A:D,4)</f>
        <v>59685</v>
      </c>
      <c r="E719" s="4">
        <f>VLOOKUP(A719,'Futuros Mini Ibovespa - Dados H'!A:E,5)</f>
        <v>58100</v>
      </c>
      <c r="F719" s="6">
        <f t="shared" si="20"/>
        <v>59700.977735029184</v>
      </c>
      <c r="G719" s="6">
        <f t="shared" si="21"/>
        <v>60852.857675637941</v>
      </c>
      <c r="H719" s="6">
        <v>21.78850248403123</v>
      </c>
      <c r="I719" s="6">
        <v>36.860948016611779</v>
      </c>
    </row>
    <row r="720" spans="1:9" ht="18.75" customHeight="1" x14ac:dyDescent="0.25">
      <c r="A720" s="5">
        <v>42724</v>
      </c>
      <c r="B720" s="4">
        <f>VLOOKUP(A720,'Futuros Mini Ibovespa - Dados H'!A:B,2)</f>
        <v>58600</v>
      </c>
      <c r="C720" s="4">
        <f>VLOOKUP(A720,'Futuros Mini Ibovespa - Dados H'!A:C,3)</f>
        <v>58230</v>
      </c>
      <c r="D720" s="4">
        <f>VLOOKUP(A720,'Futuros Mini Ibovespa - Dados H'!A:D,4)</f>
        <v>58985</v>
      </c>
      <c r="E720" s="4">
        <f>VLOOKUP(A720,'Futuros Mini Ibovespa - Dados H'!A:E,5)</f>
        <v>58030</v>
      </c>
      <c r="F720" s="6">
        <f t="shared" si="20"/>
        <v>59554.180703691956</v>
      </c>
      <c r="G720" s="6">
        <f t="shared" si="21"/>
        <v>60791.135547538273</v>
      </c>
      <c r="H720" s="6">
        <v>29.524621615860159</v>
      </c>
      <c r="I720" s="6">
        <v>28.227250529057471</v>
      </c>
    </row>
    <row r="721" spans="1:9" ht="18.75" customHeight="1" x14ac:dyDescent="0.25">
      <c r="A721" s="5">
        <v>42725</v>
      </c>
      <c r="B721" s="4">
        <f>VLOOKUP(A721,'Futuros Mini Ibovespa - Dados H'!A:B,2)</f>
        <v>58648</v>
      </c>
      <c r="C721" s="4">
        <f>VLOOKUP(A721,'Futuros Mini Ibovespa - Dados H'!A:C,3)</f>
        <v>58500</v>
      </c>
      <c r="D721" s="4">
        <f>VLOOKUP(A721,'Futuros Mini Ibovespa - Dados H'!A:D,4)</f>
        <v>59120</v>
      </c>
      <c r="E721" s="4">
        <f>VLOOKUP(A721,'Futuros Mini Ibovespa - Dados H'!A:E,5)</f>
        <v>58230</v>
      </c>
      <c r="F721" s="6">
        <f t="shared" si="20"/>
        <v>59433.356609866365</v>
      </c>
      <c r="G721" s="6">
        <f t="shared" si="21"/>
        <v>60732.419505139966</v>
      </c>
      <c r="H721" s="6">
        <v>42.737846704443783</v>
      </c>
      <c r="I721" s="6">
        <v>24.52927079767203</v>
      </c>
    </row>
    <row r="722" spans="1:9" ht="18.75" customHeight="1" x14ac:dyDescent="0.25">
      <c r="A722" s="5">
        <v>42726</v>
      </c>
      <c r="B722" s="4">
        <f>VLOOKUP(A722,'Futuros Mini Ibovespa - Dados H'!A:B,2)</f>
        <v>58278</v>
      </c>
      <c r="C722" s="4">
        <f>VLOOKUP(A722,'Futuros Mini Ibovespa - Dados H'!A:C,3)</f>
        <v>58450</v>
      </c>
      <c r="D722" s="4">
        <f>VLOOKUP(A722,'Futuros Mini Ibovespa - Dados H'!A:D,4)</f>
        <v>58710</v>
      </c>
      <c r="E722" s="4">
        <f>VLOOKUP(A722,'Futuros Mini Ibovespa - Dados H'!A:E,5)</f>
        <v>57805</v>
      </c>
      <c r="F722" s="6">
        <f t="shared" si="20"/>
        <v>59279.309061884182</v>
      </c>
      <c r="G722" s="6">
        <f t="shared" si="21"/>
        <v>60665.175135136131</v>
      </c>
      <c r="H722" s="6">
        <v>34.402749928387287</v>
      </c>
      <c r="I722" s="6">
        <v>26.740063444672511</v>
      </c>
    </row>
    <row r="723" spans="1:9" ht="18.75" customHeight="1" x14ac:dyDescent="0.25">
      <c r="A723" s="5">
        <v>42727</v>
      </c>
      <c r="B723" s="4">
        <f>VLOOKUP(A723,'Futuros Mini Ibovespa - Dados H'!A:B,2)</f>
        <v>59081</v>
      </c>
      <c r="C723" s="4">
        <f>VLOOKUP(A723,'Futuros Mini Ibovespa - Dados H'!A:C,3)</f>
        <v>58100</v>
      </c>
      <c r="D723" s="4">
        <f>VLOOKUP(A723,'Futuros Mini Ibovespa - Dados H'!A:D,4)</f>
        <v>59190</v>
      </c>
      <c r="E723" s="4">
        <f>VLOOKUP(A723,'Futuros Mini Ibovespa - Dados H'!A:E,5)</f>
        <v>58100</v>
      </c>
      <c r="F723" s="6">
        <f t="shared" ref="F723:F786" si="22">((B723-F722)*(2/(14+1)))+F722</f>
        <v>59252.867853632961</v>
      </c>
      <c r="G723" s="6">
        <f t="shared" si="21"/>
        <v>60621.773076639249</v>
      </c>
      <c r="H723" s="6">
        <v>52.364776587405281</v>
      </c>
      <c r="I723" s="6">
        <v>37.821380243572399</v>
      </c>
    </row>
    <row r="724" spans="1:9" ht="18.75" customHeight="1" x14ac:dyDescent="0.25">
      <c r="A724" s="5">
        <v>42728</v>
      </c>
      <c r="B724" s="4">
        <f>VLOOKUP(A724,'Futuros Mini Ibovespa - Dados H'!A:B,2)</f>
        <v>59081</v>
      </c>
      <c r="C724" s="4">
        <f>VLOOKUP(A724,'Futuros Mini Ibovespa - Dados H'!A:C,3)</f>
        <v>58100</v>
      </c>
      <c r="D724" s="4">
        <f>VLOOKUP(A724,'Futuros Mini Ibovespa - Dados H'!A:D,4)</f>
        <v>59190</v>
      </c>
      <c r="E724" s="4">
        <f>VLOOKUP(A724,'Futuros Mini Ibovespa - Dados H'!A:E,5)</f>
        <v>58100</v>
      </c>
      <c r="F724" s="6">
        <f t="shared" si="22"/>
        <v>59229.952139815236</v>
      </c>
      <c r="G724" s="6">
        <f t="shared" si="21"/>
        <v>60579.560115635431</v>
      </c>
      <c r="H724" s="6">
        <v>41.905672402804328</v>
      </c>
      <c r="I724" s="6">
        <v>37.821380243572399</v>
      </c>
    </row>
    <row r="725" spans="1:9" ht="18.75" customHeight="1" x14ac:dyDescent="0.25">
      <c r="A725" s="5">
        <v>42729</v>
      </c>
      <c r="B725" s="4">
        <f>VLOOKUP(A725,'Futuros Mini Ibovespa - Dados H'!A:B,2)</f>
        <v>59081</v>
      </c>
      <c r="C725" s="4">
        <f>VLOOKUP(A725,'Futuros Mini Ibovespa - Dados H'!A:C,3)</f>
        <v>58100</v>
      </c>
      <c r="D725" s="4">
        <f>VLOOKUP(A725,'Futuros Mini Ibovespa - Dados H'!A:D,4)</f>
        <v>59190</v>
      </c>
      <c r="E725" s="4">
        <f>VLOOKUP(A725,'Futuros Mini Ibovespa - Dados H'!A:E,5)</f>
        <v>58100</v>
      </c>
      <c r="F725" s="6">
        <f t="shared" si="22"/>
        <v>59210.091854506536</v>
      </c>
      <c r="G725" s="6">
        <f t="shared" si="21"/>
        <v>60538.503674111176</v>
      </c>
      <c r="H725" s="6">
        <v>43.342122610415302</v>
      </c>
      <c r="I725" s="6">
        <v>37.821380243572399</v>
      </c>
    </row>
    <row r="726" spans="1:9" ht="18.75" customHeight="1" x14ac:dyDescent="0.25">
      <c r="A726" s="5">
        <v>42730</v>
      </c>
      <c r="B726" s="4">
        <f>VLOOKUP(A726,'Futuros Mini Ibovespa - Dados H'!A:B,2)</f>
        <v>59737</v>
      </c>
      <c r="C726" s="4">
        <f>VLOOKUP(A726,'Futuros Mini Ibovespa - Dados H'!A:C,3)</f>
        <v>59050</v>
      </c>
      <c r="D726" s="4">
        <f>VLOOKUP(A726,'Futuros Mini Ibovespa - Dados H'!A:D,4)</f>
        <v>59825</v>
      </c>
      <c r="E726" s="4">
        <f>VLOOKUP(A726,'Futuros Mini Ibovespa - Dados H'!A:E,5)</f>
        <v>59025</v>
      </c>
      <c r="F726" s="6">
        <f t="shared" si="22"/>
        <v>59280.346273905663</v>
      </c>
      <c r="G726" s="6">
        <f t="shared" si="21"/>
        <v>60516.544669341005</v>
      </c>
      <c r="H726" s="6">
        <v>53.414634146341463</v>
      </c>
      <c r="I726" s="6">
        <v>55.808568120416822</v>
      </c>
    </row>
    <row r="727" spans="1:9" ht="18.75" customHeight="1" x14ac:dyDescent="0.25">
      <c r="A727" s="5">
        <v>42731</v>
      </c>
      <c r="B727" s="4">
        <f>VLOOKUP(A727,'Futuros Mini Ibovespa - Dados H'!A:B,2)</f>
        <v>59623</v>
      </c>
      <c r="C727" s="4">
        <f>VLOOKUP(A727,'Futuros Mini Ibovespa - Dados H'!A:C,3)</f>
        <v>59735</v>
      </c>
      <c r="D727" s="4">
        <f>VLOOKUP(A727,'Futuros Mini Ibovespa - Dados H'!A:D,4)</f>
        <v>60090</v>
      </c>
      <c r="E727" s="4">
        <f>VLOOKUP(A727,'Futuros Mini Ibovespa - Dados H'!A:E,5)</f>
        <v>59300</v>
      </c>
      <c r="F727" s="6">
        <f t="shared" si="22"/>
        <v>59326.033437384911</v>
      </c>
      <c r="G727" s="6">
        <f t="shared" si="21"/>
        <v>60492.063993468648</v>
      </c>
      <c r="H727" s="6">
        <v>51.813880126182973</v>
      </c>
      <c r="I727" s="6">
        <v>52.527646129541857</v>
      </c>
    </row>
    <row r="728" spans="1:9" ht="18.75" customHeight="1" x14ac:dyDescent="0.25">
      <c r="A728" s="5">
        <v>42732</v>
      </c>
      <c r="B728" s="4">
        <f>VLOOKUP(A728,'Futuros Mini Ibovespa - Dados H'!A:B,2)</f>
        <v>60704</v>
      </c>
      <c r="C728" s="4">
        <f>VLOOKUP(A728,'Futuros Mini Ibovespa - Dados H'!A:C,3)</f>
        <v>59755</v>
      </c>
      <c r="D728" s="4">
        <f>VLOOKUP(A728,'Futuros Mini Ibovespa - Dados H'!A:D,4)</f>
        <v>60890</v>
      </c>
      <c r="E728" s="4">
        <f>VLOOKUP(A728,'Futuros Mini Ibovespa - Dados H'!A:E,5)</f>
        <v>59675</v>
      </c>
      <c r="F728" s="6">
        <f t="shared" si="22"/>
        <v>59509.762312400257</v>
      </c>
      <c r="G728" s="6">
        <f t="shared" si="21"/>
        <v>60497.870459401012</v>
      </c>
      <c r="H728" s="6">
        <v>86.312217194570138</v>
      </c>
      <c r="I728" s="6">
        <v>65.885875308207119</v>
      </c>
    </row>
    <row r="729" spans="1:9" ht="18.75" customHeight="1" x14ac:dyDescent="0.25">
      <c r="A729" s="5">
        <v>42733</v>
      </c>
      <c r="B729" s="4">
        <f>VLOOKUP(A729,'Futuros Mini Ibovespa - Dados H'!A:B,2)</f>
        <v>61083</v>
      </c>
      <c r="C729" s="4">
        <f>VLOOKUP(A729,'Futuros Mini Ibovespa - Dados H'!A:C,3)</f>
        <v>60740</v>
      </c>
      <c r="D729" s="4">
        <f>VLOOKUP(A729,'Futuros Mini Ibovespa - Dados H'!A:D,4)</f>
        <v>61175</v>
      </c>
      <c r="E729" s="4">
        <f>VLOOKUP(A729,'Futuros Mini Ibovespa - Dados H'!A:E,5)</f>
        <v>60085</v>
      </c>
      <c r="F729" s="6">
        <f t="shared" si="22"/>
        <v>59719.527337413558</v>
      </c>
      <c r="G729" s="6">
        <f t="shared" si="21"/>
        <v>60513.901405718796</v>
      </c>
      <c r="H729" s="6">
        <v>85.975079687047227</v>
      </c>
      <c r="I729" s="6">
        <v>63.915797317436663</v>
      </c>
    </row>
    <row r="730" spans="1:9" ht="18.75" customHeight="1" x14ac:dyDescent="0.25">
      <c r="A730" s="5">
        <v>42734</v>
      </c>
      <c r="B730" s="4">
        <f>VLOOKUP(A730,'Futuros Mini Ibovespa - Dados H'!A:B,2)</f>
        <v>61083</v>
      </c>
      <c r="C730" s="4">
        <f>VLOOKUP(A730,'Futuros Mini Ibovespa - Dados H'!A:C,3)</f>
        <v>60740</v>
      </c>
      <c r="D730" s="4">
        <f>VLOOKUP(A730,'Futuros Mini Ibovespa - Dados H'!A:D,4)</f>
        <v>61175</v>
      </c>
      <c r="E730" s="4">
        <f>VLOOKUP(A730,'Futuros Mini Ibovespa - Dados H'!A:E,5)</f>
        <v>60085</v>
      </c>
      <c r="F730" s="6">
        <f t="shared" si="22"/>
        <v>59901.323692425081</v>
      </c>
      <c r="G730" s="6">
        <f t="shared" si="21"/>
        <v>60529.493148027868</v>
      </c>
      <c r="H730" s="6">
        <v>85.777255362915071</v>
      </c>
      <c r="I730" s="6">
        <v>65.178571428571431</v>
      </c>
    </row>
    <row r="731" spans="1:9" ht="18.75" customHeight="1" x14ac:dyDescent="0.25">
      <c r="A731" s="5">
        <v>42735</v>
      </c>
      <c r="B731" s="4">
        <f>VLOOKUP(A731,'Futuros Mini Ibovespa - Dados H'!A:B,2)</f>
        <v>61083</v>
      </c>
      <c r="C731" s="4">
        <f>VLOOKUP(A731,'Futuros Mini Ibovespa - Dados H'!A:C,3)</f>
        <v>60740</v>
      </c>
      <c r="D731" s="4">
        <f>VLOOKUP(A731,'Futuros Mini Ibovespa - Dados H'!A:D,4)</f>
        <v>61175</v>
      </c>
      <c r="E731" s="4">
        <f>VLOOKUP(A731,'Futuros Mini Ibovespa - Dados H'!A:E,5)</f>
        <v>60085</v>
      </c>
      <c r="F731" s="6">
        <f t="shared" si="22"/>
        <v>60058.880533435069</v>
      </c>
      <c r="G731" s="6">
        <f t="shared" si="21"/>
        <v>60544.657719314775</v>
      </c>
      <c r="H731" s="6">
        <v>96.241345202769537</v>
      </c>
      <c r="I731" s="6">
        <v>65.178571428571431</v>
      </c>
    </row>
    <row r="732" spans="1:9" ht="18.75" customHeight="1" x14ac:dyDescent="0.25">
      <c r="A732" s="5">
        <v>42736</v>
      </c>
      <c r="B732" s="4">
        <f>VLOOKUP(A732,'Futuros Mini Ibovespa - Dados H'!A:B,2)</f>
        <v>61083</v>
      </c>
      <c r="C732" s="4">
        <f>VLOOKUP(A732,'Futuros Mini Ibovespa - Dados H'!A:C,3)</f>
        <v>60740</v>
      </c>
      <c r="D732" s="4">
        <f>VLOOKUP(A732,'Futuros Mini Ibovespa - Dados H'!A:D,4)</f>
        <v>61175</v>
      </c>
      <c r="E732" s="4">
        <f>VLOOKUP(A732,'Futuros Mini Ibovespa - Dados H'!A:E,5)</f>
        <v>60085</v>
      </c>
      <c r="F732" s="6">
        <f t="shared" si="22"/>
        <v>60195.429795643729</v>
      </c>
      <c r="G732" s="6">
        <f t="shared" si="21"/>
        <v>60559.406822895195</v>
      </c>
      <c r="H732" s="6">
        <v>94.88789237668162</v>
      </c>
      <c r="I732" s="6">
        <v>65.178571428571431</v>
      </c>
    </row>
    <row r="733" spans="1:9" ht="18.75" customHeight="1" x14ac:dyDescent="0.25">
      <c r="A733" s="5">
        <v>42737</v>
      </c>
      <c r="B733" s="4">
        <f>VLOOKUP(A733,'Futuros Mini Ibovespa - Dados H'!A:B,2)</f>
        <v>60366</v>
      </c>
      <c r="C733" s="4">
        <f>VLOOKUP(A733,'Futuros Mini Ibovespa - Dados H'!A:C,3)</f>
        <v>60890</v>
      </c>
      <c r="D733" s="4">
        <f>VLOOKUP(A733,'Futuros Mini Ibovespa - Dados H'!A:D,4)</f>
        <v>60890</v>
      </c>
      <c r="E733" s="4">
        <f>VLOOKUP(A733,'Futuros Mini Ibovespa - Dados H'!A:E,5)</f>
        <v>60205</v>
      </c>
      <c r="F733" s="6">
        <f t="shared" si="22"/>
        <v>60218.172489557895</v>
      </c>
      <c r="G733" s="6">
        <f t="shared" si="21"/>
        <v>60554.10800582957</v>
      </c>
      <c r="H733" s="6">
        <v>71.801832371903629</v>
      </c>
      <c r="I733" s="6">
        <v>74.071675302245254</v>
      </c>
    </row>
    <row r="734" spans="1:9" ht="18.75" customHeight="1" x14ac:dyDescent="0.25">
      <c r="A734" s="5">
        <v>42738</v>
      </c>
      <c r="B734" s="4">
        <f>VLOOKUP(A734,'Futuros Mini Ibovespa - Dados H'!A:B,2)</f>
        <v>62731</v>
      </c>
      <c r="C734" s="4">
        <f>VLOOKUP(A734,'Futuros Mini Ibovespa - Dados H'!A:C,3)</f>
        <v>60800</v>
      </c>
      <c r="D734" s="4">
        <f>VLOOKUP(A734,'Futuros Mini Ibovespa - Dados H'!A:D,4)</f>
        <v>62750</v>
      </c>
      <c r="E734" s="4">
        <f>VLOOKUP(A734,'Futuros Mini Ibovespa - Dados H'!A:E,5)</f>
        <v>60750</v>
      </c>
      <c r="F734" s="6">
        <f t="shared" si="22"/>
        <v>60553.216157616844</v>
      </c>
      <c r="G734" s="6">
        <f t="shared" si="21"/>
        <v>60613.748882382184</v>
      </c>
      <c r="H734" s="6">
        <v>84.356174698795186</v>
      </c>
      <c r="I734" s="6">
        <v>81.6164090004592</v>
      </c>
    </row>
    <row r="735" spans="1:9" ht="18.75" customHeight="1" x14ac:dyDescent="0.25">
      <c r="A735" s="5">
        <v>42739</v>
      </c>
      <c r="B735" s="4">
        <f>VLOOKUP(A735,'Futuros Mini Ibovespa - Dados H'!A:B,2)</f>
        <v>62408</v>
      </c>
      <c r="C735" s="4">
        <f>VLOOKUP(A735,'Futuros Mini Ibovespa - Dados H'!A:C,3)</f>
        <v>62590</v>
      </c>
      <c r="D735" s="4">
        <f>VLOOKUP(A735,'Futuros Mini Ibovespa - Dados H'!A:D,4)</f>
        <v>62890</v>
      </c>
      <c r="E735" s="4">
        <f>VLOOKUP(A735,'Futuros Mini Ibovespa - Dados H'!A:E,5)</f>
        <v>62170</v>
      </c>
      <c r="F735" s="6">
        <f t="shared" si="22"/>
        <v>60800.520669934594</v>
      </c>
      <c r="G735" s="6">
        <f t="shared" si="21"/>
        <v>60662.906447248424</v>
      </c>
      <c r="H735" s="6">
        <v>76.822655151636866</v>
      </c>
      <c r="I735" s="6">
        <v>77.614571092831966</v>
      </c>
    </row>
    <row r="736" spans="1:9" ht="18.75" customHeight="1" x14ac:dyDescent="0.25">
      <c r="A736" s="5">
        <v>42740</v>
      </c>
      <c r="B736" s="4">
        <f>VLOOKUP(A736,'Futuros Mini Ibovespa - Dados H'!A:B,2)</f>
        <v>62865</v>
      </c>
      <c r="C736" s="4">
        <f>VLOOKUP(A736,'Futuros Mini Ibovespa - Dados H'!A:C,3)</f>
        <v>62485</v>
      </c>
      <c r="D736" s="4">
        <f>VLOOKUP(A736,'Futuros Mini Ibovespa - Dados H'!A:D,4)</f>
        <v>63280</v>
      </c>
      <c r="E736" s="4">
        <f>VLOOKUP(A736,'Futuros Mini Ibovespa - Dados H'!A:E,5)</f>
        <v>62420</v>
      </c>
      <c r="F736" s="6">
        <f t="shared" si="22"/>
        <v>61075.784580609979</v>
      </c>
      <c r="G736" s="6">
        <f t="shared" si="21"/>
        <v>60723.237777460796</v>
      </c>
      <c r="H736" s="6">
        <v>80.458474257797818</v>
      </c>
      <c r="I736" s="6">
        <v>83.263234227701233</v>
      </c>
    </row>
    <row r="737" spans="1:9" ht="18.75" customHeight="1" x14ac:dyDescent="0.25">
      <c r="A737" s="5">
        <v>42741</v>
      </c>
      <c r="B737" s="4">
        <f>VLOOKUP(A737,'Futuros Mini Ibovespa - Dados H'!A:B,2)</f>
        <v>62418</v>
      </c>
      <c r="C737" s="4">
        <f>VLOOKUP(A737,'Futuros Mini Ibovespa - Dados H'!A:C,3)</f>
        <v>62680</v>
      </c>
      <c r="D737" s="4">
        <f>VLOOKUP(A737,'Futuros Mini Ibovespa - Dados H'!A:D,4)</f>
        <v>62765</v>
      </c>
      <c r="E737" s="4">
        <f>VLOOKUP(A737,'Futuros Mini Ibovespa - Dados H'!A:E,5)</f>
        <v>62170</v>
      </c>
      <c r="F737" s="6">
        <f t="shared" si="22"/>
        <v>61254.746636528645</v>
      </c>
      <c r="G737" s="6">
        <f t="shared" si="21"/>
        <v>60769.669619174201</v>
      </c>
      <c r="H737" s="6">
        <v>68.280716723549489</v>
      </c>
      <c r="I737" s="6">
        <v>75.516133965438144</v>
      </c>
    </row>
    <row r="738" spans="1:9" ht="18.75" customHeight="1" x14ac:dyDescent="0.25">
      <c r="A738" s="5">
        <v>42742</v>
      </c>
      <c r="B738" s="4">
        <f>VLOOKUP(A738,'Futuros Mini Ibovespa - Dados H'!A:B,2)</f>
        <v>62418</v>
      </c>
      <c r="C738" s="4">
        <f>VLOOKUP(A738,'Futuros Mini Ibovespa - Dados H'!A:C,3)</f>
        <v>62680</v>
      </c>
      <c r="D738" s="4">
        <f>VLOOKUP(A738,'Futuros Mini Ibovespa - Dados H'!A:D,4)</f>
        <v>62765</v>
      </c>
      <c r="E738" s="4">
        <f>VLOOKUP(A738,'Futuros Mini Ibovespa - Dados H'!A:E,5)</f>
        <v>62170</v>
      </c>
      <c r="F738" s="6">
        <f t="shared" si="22"/>
        <v>61409.847084991496</v>
      </c>
      <c r="G738" s="6">
        <f t="shared" si="21"/>
        <v>60814.829355635185</v>
      </c>
      <c r="H738" s="6">
        <v>65.490833139939667</v>
      </c>
      <c r="I738" s="6">
        <v>75.516133965438144</v>
      </c>
    </row>
    <row r="739" spans="1:9" ht="18.75" customHeight="1" x14ac:dyDescent="0.25">
      <c r="A739" s="5">
        <v>42743</v>
      </c>
      <c r="B739" s="4">
        <f>VLOOKUP(A739,'Futuros Mini Ibovespa - Dados H'!A:B,2)</f>
        <v>62418</v>
      </c>
      <c r="C739" s="4">
        <f>VLOOKUP(A739,'Futuros Mini Ibovespa - Dados H'!A:C,3)</f>
        <v>62680</v>
      </c>
      <c r="D739" s="4">
        <f>VLOOKUP(A739,'Futuros Mini Ibovespa - Dados H'!A:D,4)</f>
        <v>62765</v>
      </c>
      <c r="E739" s="4">
        <f>VLOOKUP(A739,'Futuros Mini Ibovespa - Dados H'!A:E,5)</f>
        <v>62170</v>
      </c>
      <c r="F739" s="6">
        <f t="shared" si="22"/>
        <v>61544.267473659296</v>
      </c>
      <c r="G739" s="6">
        <f t="shared" si="21"/>
        <v>60858.751839042437</v>
      </c>
      <c r="H739" s="6">
        <v>65.490833139939667</v>
      </c>
      <c r="I739" s="6">
        <v>75.516133965438144</v>
      </c>
    </row>
    <row r="740" spans="1:9" ht="18.75" customHeight="1" x14ac:dyDescent="0.25">
      <c r="A740" s="5">
        <v>42744</v>
      </c>
      <c r="B740" s="4">
        <f>VLOOKUP(A740,'Futuros Mini Ibovespa - Dados H'!A:B,2)</f>
        <v>62467</v>
      </c>
      <c r="C740" s="4">
        <f>VLOOKUP(A740,'Futuros Mini Ibovespa - Dados H'!A:C,3)</f>
        <v>62400</v>
      </c>
      <c r="D740" s="4">
        <f>VLOOKUP(A740,'Futuros Mini Ibovespa - Dados H'!A:D,4)</f>
        <v>62945</v>
      </c>
      <c r="E740" s="4">
        <f>VLOOKUP(A740,'Futuros Mini Ibovespa - Dados H'!A:E,5)</f>
        <v>62050</v>
      </c>
      <c r="F740" s="6">
        <f t="shared" si="22"/>
        <v>61667.298477171389</v>
      </c>
      <c r="G740" s="6">
        <f t="shared" si="21"/>
        <v>60902.813432493327</v>
      </c>
      <c r="H740" s="6">
        <v>65.878843506195494</v>
      </c>
      <c r="I740" s="6">
        <v>73.010788941335136</v>
      </c>
    </row>
    <row r="741" spans="1:9" ht="18.75" customHeight="1" x14ac:dyDescent="0.25">
      <c r="A741" s="5">
        <v>42745</v>
      </c>
      <c r="B741" s="4">
        <f>VLOOKUP(A741,'Futuros Mini Ibovespa - Dados H'!A:B,2)</f>
        <v>62877</v>
      </c>
      <c r="C741" s="4">
        <f>VLOOKUP(A741,'Futuros Mini Ibovespa - Dados H'!A:C,3)</f>
        <v>62650</v>
      </c>
      <c r="D741" s="4">
        <f>VLOOKUP(A741,'Futuros Mini Ibovespa - Dados H'!A:D,4)</f>
        <v>63215</v>
      </c>
      <c r="E741" s="4">
        <f>VLOOKUP(A741,'Futuros Mini Ibovespa - Dados H'!A:E,5)</f>
        <v>62605</v>
      </c>
      <c r="F741" s="6">
        <f t="shared" si="22"/>
        <v>61828.592013548536</v>
      </c>
      <c r="G741" s="6">
        <f t="shared" si="21"/>
        <v>60956.90073571269</v>
      </c>
      <c r="H741" s="6">
        <v>68.812919463087241</v>
      </c>
      <c r="I741" s="6">
        <v>76.12395632626847</v>
      </c>
    </row>
    <row r="742" spans="1:9" ht="18.75" customHeight="1" x14ac:dyDescent="0.25">
      <c r="A742" s="5">
        <v>42746</v>
      </c>
      <c r="B742" s="4">
        <f>VLOOKUP(A742,'Futuros Mini Ibovespa - Dados H'!A:B,2)</f>
        <v>63201</v>
      </c>
      <c r="C742" s="4">
        <f>VLOOKUP(A742,'Futuros Mini Ibovespa - Dados H'!A:C,3)</f>
        <v>63300</v>
      </c>
      <c r="D742" s="4">
        <f>VLOOKUP(A742,'Futuros Mini Ibovespa - Dados H'!A:D,4)</f>
        <v>63490</v>
      </c>
      <c r="E742" s="4">
        <f>VLOOKUP(A742,'Futuros Mini Ibovespa - Dados H'!A:E,5)</f>
        <v>62325</v>
      </c>
      <c r="F742" s="6">
        <f t="shared" si="22"/>
        <v>62011.579745075396</v>
      </c>
      <c r="G742" s="6">
        <f t="shared" si="21"/>
        <v>61018.382907337</v>
      </c>
      <c r="H742" s="6">
        <v>82.4</v>
      </c>
      <c r="I742" s="6">
        <v>72.820325351855246</v>
      </c>
    </row>
    <row r="743" spans="1:9" ht="18.75" customHeight="1" x14ac:dyDescent="0.25">
      <c r="A743" s="5">
        <v>42747</v>
      </c>
      <c r="B743" s="4">
        <f>VLOOKUP(A743,'Futuros Mini Ibovespa - Dados H'!A:B,2)</f>
        <v>64736</v>
      </c>
      <c r="C743" s="4">
        <f>VLOOKUP(A743,'Futuros Mini Ibovespa - Dados H'!A:C,3)</f>
        <v>64350</v>
      </c>
      <c r="D743" s="4">
        <f>VLOOKUP(A743,'Futuros Mini Ibovespa - Dados H'!A:D,4)</f>
        <v>65250</v>
      </c>
      <c r="E743" s="4">
        <f>VLOOKUP(A743,'Futuros Mini Ibovespa - Dados H'!A:E,5)</f>
        <v>64280</v>
      </c>
      <c r="F743" s="6">
        <f t="shared" si="22"/>
        <v>62374.835779065346</v>
      </c>
      <c r="G743" s="6">
        <f t="shared" si="21"/>
        <v>61120.235430423658</v>
      </c>
      <c r="H743" s="6">
        <v>78.279266572637511</v>
      </c>
      <c r="I743" s="6">
        <v>77.561490870680558</v>
      </c>
    </row>
    <row r="744" spans="1:9" ht="18.75" customHeight="1" x14ac:dyDescent="0.25">
      <c r="A744" s="5">
        <v>42748</v>
      </c>
      <c r="B744" s="4">
        <f>VLOOKUP(A744,'Futuros Mini Ibovespa - Dados H'!A:B,2)</f>
        <v>64278</v>
      </c>
      <c r="C744" s="4">
        <f>VLOOKUP(A744,'Futuros Mini Ibovespa - Dados H'!A:C,3)</f>
        <v>64610</v>
      </c>
      <c r="D744" s="4">
        <f>VLOOKUP(A744,'Futuros Mini Ibovespa - Dados H'!A:D,4)</f>
        <v>64795</v>
      </c>
      <c r="E744" s="4">
        <f>VLOOKUP(A744,'Futuros Mini Ibovespa - Dados H'!A:E,5)</f>
        <v>63965</v>
      </c>
      <c r="F744" s="6">
        <f t="shared" si="22"/>
        <v>62628.591008523297</v>
      </c>
      <c r="G744" s="6">
        <f t="shared" si="21"/>
        <v>61206.749528220273</v>
      </c>
      <c r="H744" s="6">
        <v>75.407608695652172</v>
      </c>
      <c r="I744" s="6">
        <v>72.547635850388147</v>
      </c>
    </row>
    <row r="745" spans="1:9" ht="18.75" customHeight="1" x14ac:dyDescent="0.25">
      <c r="A745" s="5">
        <v>42749</v>
      </c>
      <c r="B745" s="4">
        <f>VLOOKUP(A745,'Futuros Mini Ibovespa - Dados H'!A:B,2)</f>
        <v>64278</v>
      </c>
      <c r="C745" s="4">
        <f>VLOOKUP(A745,'Futuros Mini Ibovespa - Dados H'!A:C,3)</f>
        <v>64610</v>
      </c>
      <c r="D745" s="4">
        <f>VLOOKUP(A745,'Futuros Mini Ibovespa - Dados H'!A:D,4)</f>
        <v>64795</v>
      </c>
      <c r="E745" s="4">
        <f>VLOOKUP(A745,'Futuros Mini Ibovespa - Dados H'!A:E,5)</f>
        <v>63965</v>
      </c>
      <c r="F745" s="6">
        <f t="shared" si="22"/>
        <v>62848.512207386855</v>
      </c>
      <c r="G745" s="6">
        <f t="shared" si="21"/>
        <v>61290.893376762186</v>
      </c>
      <c r="H745" s="6">
        <v>71.920570896680104</v>
      </c>
      <c r="I745" s="6">
        <v>72.547635850388147</v>
      </c>
    </row>
    <row r="746" spans="1:9" ht="18.75" customHeight="1" x14ac:dyDescent="0.25">
      <c r="A746" s="5">
        <v>42750</v>
      </c>
      <c r="B746" s="4">
        <f>VLOOKUP(A746,'Futuros Mini Ibovespa - Dados H'!A:B,2)</f>
        <v>64278</v>
      </c>
      <c r="C746" s="4">
        <f>VLOOKUP(A746,'Futuros Mini Ibovespa - Dados H'!A:C,3)</f>
        <v>64610</v>
      </c>
      <c r="D746" s="4">
        <f>VLOOKUP(A746,'Futuros Mini Ibovespa - Dados H'!A:D,4)</f>
        <v>64795</v>
      </c>
      <c r="E746" s="4">
        <f>VLOOKUP(A746,'Futuros Mini Ibovespa - Dados H'!A:E,5)</f>
        <v>63965</v>
      </c>
      <c r="F746" s="6">
        <f t="shared" si="22"/>
        <v>63039.110579735272</v>
      </c>
      <c r="G746" s="6">
        <f t="shared" si="21"/>
        <v>61372.731914385142</v>
      </c>
      <c r="H746" s="6">
        <v>83.501440922190199</v>
      </c>
      <c r="I746" s="6">
        <v>72.547635850388147</v>
      </c>
    </row>
    <row r="747" spans="1:9" ht="18.75" customHeight="1" x14ac:dyDescent="0.25">
      <c r="A747" s="5">
        <v>42751</v>
      </c>
      <c r="B747" s="4">
        <f>VLOOKUP(A747,'Futuros Mini Ibovespa - Dados H'!A:B,2)</f>
        <v>64418</v>
      </c>
      <c r="C747" s="4">
        <f>VLOOKUP(A747,'Futuros Mini Ibovespa - Dados H'!A:C,3)</f>
        <v>64125</v>
      </c>
      <c r="D747" s="4">
        <f>VLOOKUP(A747,'Futuros Mini Ibovespa - Dados H'!A:D,4)</f>
        <v>64695</v>
      </c>
      <c r="E747" s="4">
        <f>VLOOKUP(A747,'Futuros Mini Ibovespa - Dados H'!A:E,5)</f>
        <v>64000</v>
      </c>
      <c r="F747" s="6">
        <f t="shared" si="22"/>
        <v>63222.962502437236</v>
      </c>
      <c r="G747" s="6">
        <f t="shared" si="21"/>
        <v>61456.163916730751</v>
      </c>
      <c r="H747" s="6">
        <v>84.293552812071326</v>
      </c>
      <c r="I747" s="6">
        <v>81.130915795943451</v>
      </c>
    </row>
    <row r="748" spans="1:9" ht="18.75" customHeight="1" x14ac:dyDescent="0.25">
      <c r="A748" s="5">
        <v>42752</v>
      </c>
      <c r="B748" s="4">
        <f>VLOOKUP(A748,'Futuros Mini Ibovespa - Dados H'!A:B,2)</f>
        <v>64937</v>
      </c>
      <c r="C748" s="4">
        <f>VLOOKUP(A748,'Futuros Mini Ibovespa - Dados H'!A:C,3)</f>
        <v>64200</v>
      </c>
      <c r="D748" s="4">
        <f>VLOOKUP(A748,'Futuros Mini Ibovespa - Dados H'!A:D,4)</f>
        <v>65320</v>
      </c>
      <c r="E748" s="4">
        <f>VLOOKUP(A748,'Futuros Mini Ibovespa - Dados H'!A:E,5)</f>
        <v>64040</v>
      </c>
      <c r="F748" s="6">
        <f t="shared" si="22"/>
        <v>63451.500835445608</v>
      </c>
      <c r="G748" s="6">
        <f t="shared" si="21"/>
        <v>61551.529288875114</v>
      </c>
      <c r="H748" s="6">
        <v>86.666666666666671</v>
      </c>
      <c r="I748" s="6">
        <v>73.659373659373657</v>
      </c>
    </row>
    <row r="749" spans="1:9" ht="18.75" customHeight="1" x14ac:dyDescent="0.25">
      <c r="A749" s="5">
        <v>42753</v>
      </c>
      <c r="B749" s="4">
        <f>VLOOKUP(A749,'Futuros Mini Ibovespa - Dados H'!A:B,2)</f>
        <v>64655</v>
      </c>
      <c r="C749" s="4">
        <f>VLOOKUP(A749,'Futuros Mini Ibovespa - Dados H'!A:C,3)</f>
        <v>64810</v>
      </c>
      <c r="D749" s="4">
        <f>VLOOKUP(A749,'Futuros Mini Ibovespa - Dados H'!A:D,4)</f>
        <v>65235</v>
      </c>
      <c r="E749" s="4">
        <f>VLOOKUP(A749,'Futuros Mini Ibovespa - Dados H'!A:E,5)</f>
        <v>64575</v>
      </c>
      <c r="F749" s="6">
        <f t="shared" si="22"/>
        <v>63611.967390719525</v>
      </c>
      <c r="G749" s="6">
        <f t="shared" si="21"/>
        <v>61636.55588370045</v>
      </c>
      <c r="H749" s="6">
        <v>79.825517993456927</v>
      </c>
      <c r="I749" s="6">
        <v>74.312919281540786</v>
      </c>
    </row>
    <row r="750" spans="1:9" ht="18.75" customHeight="1" x14ac:dyDescent="0.25">
      <c r="A750" s="5">
        <v>42754</v>
      </c>
      <c r="B750" s="4">
        <f>VLOOKUP(A750,'Futuros Mini Ibovespa - Dados H'!A:B,2)</f>
        <v>64607</v>
      </c>
      <c r="C750" s="4">
        <f>VLOOKUP(A750,'Futuros Mini Ibovespa - Dados H'!A:C,3)</f>
        <v>64380</v>
      </c>
      <c r="D750" s="4">
        <f>VLOOKUP(A750,'Futuros Mini Ibovespa - Dados H'!A:D,4)</f>
        <v>65050</v>
      </c>
      <c r="E750" s="4">
        <f>VLOOKUP(A750,'Futuros Mini Ibovespa - Dados H'!A:E,5)</f>
        <v>64075</v>
      </c>
      <c r="F750" s="6">
        <f t="shared" si="22"/>
        <v>63744.638405290258</v>
      </c>
      <c r="G750" s="6">
        <f t="shared" si="21"/>
        <v>61717.937914283997</v>
      </c>
      <c r="H750" s="6">
        <v>76.164549304295221</v>
      </c>
      <c r="I750" s="6">
        <v>70.679012345679013</v>
      </c>
    </row>
    <row r="751" spans="1:9" ht="18.75" customHeight="1" x14ac:dyDescent="0.25">
      <c r="A751" s="5">
        <v>42755</v>
      </c>
      <c r="B751" s="4">
        <f>VLOOKUP(A751,'Futuros Mini Ibovespa - Dados H'!A:B,2)</f>
        <v>65136</v>
      </c>
      <c r="C751" s="4">
        <f>VLOOKUP(A751,'Futuros Mini Ibovespa - Dados H'!A:C,3)</f>
        <v>64600</v>
      </c>
      <c r="D751" s="4">
        <f>VLOOKUP(A751,'Futuros Mini Ibovespa - Dados H'!A:D,4)</f>
        <v>65245</v>
      </c>
      <c r="E751" s="4">
        <f>VLOOKUP(A751,'Futuros Mini Ibovespa - Dados H'!A:E,5)</f>
        <v>64545</v>
      </c>
      <c r="F751" s="6">
        <f t="shared" si="22"/>
        <v>63930.153284584892</v>
      </c>
      <c r="G751" s="6">
        <f t="shared" si="21"/>
        <v>61811.583450878956</v>
      </c>
      <c r="H751" s="6">
        <v>77.556251780119624</v>
      </c>
      <c r="I751" s="6">
        <v>81.648812296227291</v>
      </c>
    </row>
    <row r="752" spans="1:9" ht="18.75" customHeight="1" x14ac:dyDescent="0.25">
      <c r="A752" s="5">
        <v>42756</v>
      </c>
      <c r="B752" s="4">
        <f>VLOOKUP(A752,'Futuros Mini Ibovespa - Dados H'!A:B,2)</f>
        <v>65136</v>
      </c>
      <c r="C752" s="4">
        <f>VLOOKUP(A752,'Futuros Mini Ibovespa - Dados H'!A:C,3)</f>
        <v>64600</v>
      </c>
      <c r="D752" s="4">
        <f>VLOOKUP(A752,'Futuros Mini Ibovespa - Dados H'!A:D,4)</f>
        <v>65245</v>
      </c>
      <c r="E752" s="4">
        <f>VLOOKUP(A752,'Futuros Mini Ibovespa - Dados H'!A:E,5)</f>
        <v>64545</v>
      </c>
      <c r="F752" s="6">
        <f t="shared" si="22"/>
        <v>64090.932846640237</v>
      </c>
      <c r="G752" s="6">
        <f t="shared" si="21"/>
        <v>61902.663356334328</v>
      </c>
      <c r="H752" s="6">
        <v>60.121457489878537</v>
      </c>
      <c r="I752" s="6">
        <v>81.648812296227291</v>
      </c>
    </row>
    <row r="753" spans="1:9" ht="18.75" customHeight="1" x14ac:dyDescent="0.25">
      <c r="A753" s="5">
        <v>42757</v>
      </c>
      <c r="B753" s="4">
        <f>VLOOKUP(A753,'Futuros Mini Ibovespa - Dados H'!A:B,2)</f>
        <v>65136</v>
      </c>
      <c r="C753" s="4">
        <f>VLOOKUP(A753,'Futuros Mini Ibovespa - Dados H'!A:C,3)</f>
        <v>64600</v>
      </c>
      <c r="D753" s="4">
        <f>VLOOKUP(A753,'Futuros Mini Ibovespa - Dados H'!A:D,4)</f>
        <v>65245</v>
      </c>
      <c r="E753" s="4">
        <f>VLOOKUP(A753,'Futuros Mini Ibovespa - Dados H'!A:E,5)</f>
        <v>64545</v>
      </c>
      <c r="F753" s="6">
        <f t="shared" si="22"/>
        <v>64230.275133754869</v>
      </c>
      <c r="G753" s="6">
        <f t="shared" si="21"/>
        <v>61991.247921914211</v>
      </c>
      <c r="H753" s="6">
        <v>78.260869565217391</v>
      </c>
      <c r="I753" s="6">
        <v>81.648812296227291</v>
      </c>
    </row>
    <row r="754" spans="1:9" ht="18.75" customHeight="1" x14ac:dyDescent="0.25">
      <c r="A754" s="5">
        <v>42758</v>
      </c>
      <c r="B754" s="4">
        <f>VLOOKUP(A754,'Futuros Mini Ibovespa - Dados H'!A:B,2)</f>
        <v>66336</v>
      </c>
      <c r="C754" s="4">
        <f>VLOOKUP(A754,'Futuros Mini Ibovespa - Dados H'!A:C,3)</f>
        <v>65050</v>
      </c>
      <c r="D754" s="4">
        <f>VLOOKUP(A754,'Futuros Mini Ibovespa - Dados H'!A:D,4)</f>
        <v>66350</v>
      </c>
      <c r="E754" s="4">
        <f>VLOOKUP(A754,'Futuros Mini Ibovespa - Dados H'!A:E,5)</f>
        <v>65025</v>
      </c>
      <c r="F754" s="6">
        <f t="shared" si="22"/>
        <v>64511.038449254222</v>
      </c>
      <c r="G754" s="6">
        <f t="shared" si="21"/>
        <v>62110.282225423412</v>
      </c>
      <c r="H754" s="6">
        <v>87.858719646799116</v>
      </c>
      <c r="I754" s="6">
        <v>85.52800734618917</v>
      </c>
    </row>
    <row r="755" spans="1:9" ht="18.75" customHeight="1" x14ac:dyDescent="0.25">
      <c r="A755" s="5">
        <v>42759</v>
      </c>
      <c r="B755" s="4">
        <f>VLOOKUP(A755,'Futuros Mini Ibovespa - Dados H'!A:B,2)</f>
        <v>66347</v>
      </c>
      <c r="C755" s="4">
        <f>VLOOKUP(A755,'Futuros Mini Ibovespa - Dados H'!A:C,3)</f>
        <v>66385</v>
      </c>
      <c r="D755" s="4">
        <f>VLOOKUP(A755,'Futuros Mini Ibovespa - Dados H'!A:D,4)</f>
        <v>66650</v>
      </c>
      <c r="E755" s="4">
        <f>VLOOKUP(A755,'Futuros Mini Ibovespa - Dados H'!A:E,5)</f>
        <v>66030</v>
      </c>
      <c r="F755" s="6">
        <f t="shared" si="22"/>
        <v>64755.833322686995</v>
      </c>
      <c r="G755" s="6">
        <f t="shared" si="21"/>
        <v>62226.35668500085</v>
      </c>
      <c r="H755" s="6">
        <v>87.907658482960784</v>
      </c>
      <c r="I755" s="6">
        <v>84.383670233848591</v>
      </c>
    </row>
    <row r="756" spans="1:9" ht="18.75" customHeight="1" x14ac:dyDescent="0.25">
      <c r="A756" s="5">
        <v>42760</v>
      </c>
      <c r="B756" s="4">
        <f>VLOOKUP(A756,'Futuros Mini Ibovespa - Dados H'!A:B,2)</f>
        <v>66347</v>
      </c>
      <c r="C756" s="4">
        <f>VLOOKUP(A756,'Futuros Mini Ibovespa - Dados H'!A:C,3)</f>
        <v>66385</v>
      </c>
      <c r="D756" s="4">
        <f>VLOOKUP(A756,'Futuros Mini Ibovespa - Dados H'!A:D,4)</f>
        <v>66650</v>
      </c>
      <c r="E756" s="4">
        <f>VLOOKUP(A756,'Futuros Mini Ibovespa - Dados H'!A:E,5)</f>
        <v>66030</v>
      </c>
      <c r="F756" s="6">
        <f t="shared" si="22"/>
        <v>64967.988879662065</v>
      </c>
      <c r="G756" s="6">
        <f t="shared" si="21"/>
        <v>62339.251022398086</v>
      </c>
      <c r="H756" s="6">
        <v>87.253765932792589</v>
      </c>
      <c r="I756" s="6">
        <v>83.312155866158406</v>
      </c>
    </row>
    <row r="757" spans="1:9" ht="18.75" customHeight="1" x14ac:dyDescent="0.25">
      <c r="A757" s="5">
        <v>42761</v>
      </c>
      <c r="B757" s="4">
        <f>VLOOKUP(A757,'Futuros Mini Ibovespa - Dados H'!A:B,2)</f>
        <v>66631</v>
      </c>
      <c r="C757" s="4">
        <f>VLOOKUP(A757,'Futuros Mini Ibovespa - Dados H'!A:C,3)</f>
        <v>67070</v>
      </c>
      <c r="D757" s="4">
        <f>VLOOKUP(A757,'Futuros Mini Ibovespa - Dados H'!A:D,4)</f>
        <v>67150</v>
      </c>
      <c r="E757" s="4">
        <f>VLOOKUP(A757,'Futuros Mini Ibovespa - Dados H'!A:E,5)</f>
        <v>66510</v>
      </c>
      <c r="F757" s="6">
        <f t="shared" si="22"/>
        <v>65189.723695707122</v>
      </c>
      <c r="G757" s="6">
        <f t="shared" si="21"/>
        <v>62456.833186167998</v>
      </c>
      <c r="H757" s="6">
        <v>85.981308411214954</v>
      </c>
      <c r="I757" s="6">
        <v>77.297608758282919</v>
      </c>
    </row>
    <row r="758" spans="1:9" ht="18.75" customHeight="1" x14ac:dyDescent="0.25">
      <c r="A758" s="5">
        <v>42762</v>
      </c>
      <c r="B758" s="4">
        <f>VLOOKUP(A758,'Futuros Mini Ibovespa - Dados H'!A:B,2)</f>
        <v>66480</v>
      </c>
      <c r="C758" s="4">
        <f>VLOOKUP(A758,'Futuros Mini Ibovespa - Dados H'!A:C,3)</f>
        <v>66600</v>
      </c>
      <c r="D758" s="4">
        <f>VLOOKUP(A758,'Futuros Mini Ibovespa - Dados H'!A:D,4)</f>
        <v>66660</v>
      </c>
      <c r="E758" s="4">
        <f>VLOOKUP(A758,'Futuros Mini Ibovespa - Dados H'!A:E,5)</f>
        <v>66290</v>
      </c>
      <c r="F758" s="6">
        <f t="shared" si="22"/>
        <v>65361.760536279508</v>
      </c>
      <c r="G758" s="6">
        <f t="shared" si="21"/>
        <v>62567.056934492161</v>
      </c>
      <c r="H758" s="6">
        <v>91.048133153396307</v>
      </c>
      <c r="I758" s="6">
        <v>84.797724399494314</v>
      </c>
    </row>
    <row r="759" spans="1:9" ht="18.75" customHeight="1" x14ac:dyDescent="0.25">
      <c r="A759" s="5">
        <v>42763</v>
      </c>
      <c r="B759" s="4">
        <f>VLOOKUP(A759,'Futuros Mini Ibovespa - Dados H'!A:B,2)</f>
        <v>66480</v>
      </c>
      <c r="C759" s="4">
        <f>VLOOKUP(A759,'Futuros Mini Ibovespa - Dados H'!A:C,3)</f>
        <v>66600</v>
      </c>
      <c r="D759" s="4">
        <f>VLOOKUP(A759,'Futuros Mini Ibovespa - Dados H'!A:D,4)</f>
        <v>66660</v>
      </c>
      <c r="E759" s="4">
        <f>VLOOKUP(A759,'Futuros Mini Ibovespa - Dados H'!A:E,5)</f>
        <v>66290</v>
      </c>
      <c r="F759" s="6">
        <f t="shared" si="22"/>
        <v>65510.859131442237</v>
      </c>
      <c r="G759" s="6">
        <f t="shared" si="21"/>
        <v>62674.260854095111</v>
      </c>
      <c r="H759" s="6">
        <v>93.05747126436782</v>
      </c>
      <c r="I759" s="6">
        <v>84.797724399494314</v>
      </c>
    </row>
    <row r="760" spans="1:9" ht="18.75" customHeight="1" x14ac:dyDescent="0.25">
      <c r="A760" s="5">
        <v>42764</v>
      </c>
      <c r="B760" s="4">
        <f>VLOOKUP(A760,'Futuros Mini Ibovespa - Dados H'!A:B,2)</f>
        <v>66480</v>
      </c>
      <c r="C760" s="4">
        <f>VLOOKUP(A760,'Futuros Mini Ibovespa - Dados H'!A:C,3)</f>
        <v>66600</v>
      </c>
      <c r="D760" s="4">
        <f>VLOOKUP(A760,'Futuros Mini Ibovespa - Dados H'!A:D,4)</f>
        <v>66660</v>
      </c>
      <c r="E760" s="4">
        <f>VLOOKUP(A760,'Futuros Mini Ibovespa - Dados H'!A:E,5)</f>
        <v>66290</v>
      </c>
      <c r="F760" s="6">
        <f t="shared" si="22"/>
        <v>65640.077913916612</v>
      </c>
      <c r="G760" s="6">
        <f t="shared" si="21"/>
        <v>62778.527680010317</v>
      </c>
      <c r="H760" s="6">
        <v>90.826245443499388</v>
      </c>
      <c r="I760" s="6">
        <v>84.797724399494314</v>
      </c>
    </row>
    <row r="761" spans="1:9" ht="18.75" customHeight="1" x14ac:dyDescent="0.25">
      <c r="A761" s="5">
        <v>42765</v>
      </c>
      <c r="B761" s="4">
        <f>VLOOKUP(A761,'Futuros Mini Ibovespa - Dados H'!A:B,2)</f>
        <v>64594</v>
      </c>
      <c r="C761" s="4">
        <f>VLOOKUP(A761,'Futuros Mini Ibovespa - Dados H'!A:C,3)</f>
        <v>66200</v>
      </c>
      <c r="D761" s="4">
        <f>VLOOKUP(A761,'Futuros Mini Ibovespa - Dados H'!A:D,4)</f>
        <v>66290</v>
      </c>
      <c r="E761" s="4">
        <f>VLOOKUP(A761,'Futuros Mini Ibovespa - Dados H'!A:E,5)</f>
        <v>64460</v>
      </c>
      <c r="F761" s="6">
        <f t="shared" si="22"/>
        <v>65500.600858727732</v>
      </c>
      <c r="G761" s="6">
        <f t="shared" si="21"/>
        <v>62828.266647681266</v>
      </c>
      <c r="H761" s="6">
        <v>42.327293318233288</v>
      </c>
      <c r="I761" s="6">
        <v>51.79226069246436</v>
      </c>
    </row>
    <row r="762" spans="1:9" ht="18.75" customHeight="1" x14ac:dyDescent="0.25">
      <c r="A762" s="5">
        <v>42766</v>
      </c>
      <c r="B762" s="4">
        <f>VLOOKUP(A762,'Futuros Mini Ibovespa - Dados H'!A:B,2)</f>
        <v>65000</v>
      </c>
      <c r="C762" s="4">
        <f>VLOOKUP(A762,'Futuros Mini Ibovespa - Dados H'!A:C,3)</f>
        <v>64675</v>
      </c>
      <c r="D762" s="4">
        <f>VLOOKUP(A762,'Futuros Mini Ibovespa - Dados H'!A:D,4)</f>
        <v>65270</v>
      </c>
      <c r="E762" s="4">
        <f>VLOOKUP(A762,'Futuros Mini Ibovespa - Dados H'!A:E,5)</f>
        <v>64525</v>
      </c>
      <c r="F762" s="6">
        <f t="shared" si="22"/>
        <v>65433.854077564036</v>
      </c>
      <c r="G762" s="6">
        <f t="shared" si="21"/>
        <v>62887.766191580413</v>
      </c>
      <c r="H762" s="6">
        <v>48.273235144743524</v>
      </c>
      <c r="I762" s="6">
        <v>50.656660412757972</v>
      </c>
    </row>
    <row r="763" spans="1:9" ht="18.75" customHeight="1" x14ac:dyDescent="0.25">
      <c r="A763" s="5">
        <v>42767</v>
      </c>
      <c r="B763" s="4">
        <f>VLOOKUP(A763,'Futuros Mini Ibovespa - Dados H'!A:B,2)</f>
        <v>65025</v>
      </c>
      <c r="C763" s="4">
        <f>VLOOKUP(A763,'Futuros Mini Ibovespa - Dados H'!A:C,3)</f>
        <v>65170</v>
      </c>
      <c r="D763" s="4">
        <f>VLOOKUP(A763,'Futuros Mini Ibovespa - Dados H'!A:D,4)</f>
        <v>65905</v>
      </c>
      <c r="E763" s="4">
        <f>VLOOKUP(A763,'Futuros Mini Ibovespa - Dados H'!A:E,5)</f>
        <v>64910</v>
      </c>
      <c r="F763" s="6">
        <f t="shared" si="22"/>
        <v>65379.340200555496</v>
      </c>
      <c r="G763" s="6">
        <f t="shared" si="21"/>
        <v>62946.320542496018</v>
      </c>
      <c r="H763" s="6">
        <v>26.27578718783931</v>
      </c>
      <c r="I763" s="6">
        <v>54.074889867841406</v>
      </c>
    </row>
    <row r="764" spans="1:9" ht="18.75" customHeight="1" x14ac:dyDescent="0.25">
      <c r="A764" s="5">
        <v>42768</v>
      </c>
      <c r="B764" s="4">
        <f>VLOOKUP(A764,'Futuros Mini Ibovespa - Dados H'!A:B,2)</f>
        <v>64887</v>
      </c>
      <c r="C764" s="4">
        <f>VLOOKUP(A764,'Futuros Mini Ibovespa - Dados H'!A:C,3)</f>
        <v>64980</v>
      </c>
      <c r="D764" s="4">
        <f>VLOOKUP(A764,'Futuros Mini Ibovespa - Dados H'!A:D,4)</f>
        <v>65430</v>
      </c>
      <c r="E764" s="4">
        <f>VLOOKUP(A764,'Futuros Mini Ibovespa - Dados H'!A:E,5)</f>
        <v>64420</v>
      </c>
      <c r="F764" s="6">
        <f t="shared" si="22"/>
        <v>65313.694840481432</v>
      </c>
      <c r="G764" s="6">
        <f t="shared" si="21"/>
        <v>62999.489842701609</v>
      </c>
      <c r="H764" s="6">
        <v>24.740484429065749</v>
      </c>
      <c r="I764" s="6">
        <v>53.023758099352037</v>
      </c>
    </row>
    <row r="765" spans="1:9" ht="18.75" customHeight="1" x14ac:dyDescent="0.25">
      <c r="A765" s="5">
        <v>42769</v>
      </c>
      <c r="B765" s="4">
        <f>VLOOKUP(A765,'Futuros Mini Ibovespa - Dados H'!A:B,2)</f>
        <v>65221</v>
      </c>
      <c r="C765" s="4">
        <f>VLOOKUP(A765,'Futuros Mini Ibovespa - Dados H'!A:C,3)</f>
        <v>64550</v>
      </c>
      <c r="D765" s="4">
        <f>VLOOKUP(A765,'Futuros Mini Ibovespa - Dados H'!A:D,4)</f>
        <v>65630</v>
      </c>
      <c r="E765" s="4">
        <f>VLOOKUP(A765,'Futuros Mini Ibovespa - Dados H'!A:E,5)</f>
        <v>64450</v>
      </c>
      <c r="F765" s="6">
        <f t="shared" si="22"/>
        <v>65301.335528417243</v>
      </c>
      <c r="G765" s="6">
        <f t="shared" si="21"/>
        <v>63060.353134682387</v>
      </c>
      <c r="H765" s="6">
        <v>32.537220843672458</v>
      </c>
      <c r="I765" s="6">
        <v>50.958286358511828</v>
      </c>
    </row>
    <row r="766" spans="1:9" ht="18.75" customHeight="1" x14ac:dyDescent="0.25">
      <c r="A766" s="5">
        <v>42770</v>
      </c>
      <c r="B766" s="4">
        <f>VLOOKUP(A766,'Futuros Mini Ibovespa - Dados H'!A:B,2)</f>
        <v>65221</v>
      </c>
      <c r="C766" s="4">
        <f>VLOOKUP(A766,'Futuros Mini Ibovespa - Dados H'!A:C,3)</f>
        <v>64550</v>
      </c>
      <c r="D766" s="4">
        <f>VLOOKUP(A766,'Futuros Mini Ibovespa - Dados H'!A:D,4)</f>
        <v>65630</v>
      </c>
      <c r="E766" s="4">
        <f>VLOOKUP(A766,'Futuros Mini Ibovespa - Dados H'!A:E,5)</f>
        <v>64450</v>
      </c>
      <c r="F766" s="6">
        <f t="shared" si="22"/>
        <v>65290.624124628281</v>
      </c>
      <c r="G766" s="6">
        <f t="shared" si="21"/>
        <v>63119.548939211636</v>
      </c>
      <c r="H766" s="6">
        <v>26.020408163265301</v>
      </c>
      <c r="I766" s="6">
        <v>50.958286358511828</v>
      </c>
    </row>
    <row r="767" spans="1:9" ht="18.75" customHeight="1" x14ac:dyDescent="0.25">
      <c r="A767" s="5">
        <v>42771</v>
      </c>
      <c r="B767" s="4">
        <f>VLOOKUP(A767,'Futuros Mini Ibovespa - Dados H'!A:B,2)</f>
        <v>65221</v>
      </c>
      <c r="C767" s="4">
        <f>VLOOKUP(A767,'Futuros Mini Ibovespa - Dados H'!A:C,3)</f>
        <v>64550</v>
      </c>
      <c r="D767" s="4">
        <f>VLOOKUP(A767,'Futuros Mini Ibovespa - Dados H'!A:D,4)</f>
        <v>65630</v>
      </c>
      <c r="E767" s="4">
        <f>VLOOKUP(A767,'Futuros Mini Ibovespa - Dados H'!A:E,5)</f>
        <v>64450</v>
      </c>
      <c r="F767" s="6">
        <f t="shared" si="22"/>
        <v>65281.340908011174</v>
      </c>
      <c r="G767" s="6">
        <f t="shared" si="21"/>
        <v>63177.122940877074</v>
      </c>
      <c r="H767" s="6">
        <v>27.42918608820365</v>
      </c>
      <c r="I767" s="6">
        <v>50.958286358511828</v>
      </c>
    </row>
    <row r="768" spans="1:9" ht="18.75" customHeight="1" x14ac:dyDescent="0.25">
      <c r="A768" s="5">
        <v>42772</v>
      </c>
      <c r="B768" s="4">
        <f>VLOOKUP(A768,'Futuros Mini Ibovespa - Dados H'!A:B,2)</f>
        <v>64138</v>
      </c>
      <c r="C768" s="4">
        <f>VLOOKUP(A768,'Futuros Mini Ibovespa - Dados H'!A:C,3)</f>
        <v>65250</v>
      </c>
      <c r="D768" s="4">
        <f>VLOOKUP(A768,'Futuros Mini Ibovespa - Dados H'!A:D,4)</f>
        <v>65555</v>
      </c>
      <c r="E768" s="4">
        <f>VLOOKUP(A768,'Futuros Mini Ibovespa - Dados H'!A:E,5)</f>
        <v>64060</v>
      </c>
      <c r="F768" s="6">
        <f t="shared" si="22"/>
        <v>65128.895453609686</v>
      </c>
      <c r="G768" s="6">
        <f t="shared" si="21"/>
        <v>63203.448339757153</v>
      </c>
      <c r="H768" s="6">
        <v>19.75723140495867</v>
      </c>
      <c r="I768" s="6">
        <v>24.548402037980541</v>
      </c>
    </row>
    <row r="769" spans="1:9" ht="18.75" customHeight="1" x14ac:dyDescent="0.25">
      <c r="A769" s="5">
        <v>42773</v>
      </c>
      <c r="B769" s="4">
        <f>VLOOKUP(A769,'Futuros Mini Ibovespa - Dados H'!A:B,2)</f>
        <v>64400</v>
      </c>
      <c r="C769" s="4">
        <f>VLOOKUP(A769,'Futuros Mini Ibovespa - Dados H'!A:C,3)</f>
        <v>64425</v>
      </c>
      <c r="D769" s="4">
        <f>VLOOKUP(A769,'Futuros Mini Ibovespa - Dados H'!A:D,4)</f>
        <v>65035</v>
      </c>
      <c r="E769" s="4">
        <f>VLOOKUP(A769,'Futuros Mini Ibovespa - Dados H'!A:E,5)</f>
        <v>64075</v>
      </c>
      <c r="F769" s="6">
        <f t="shared" si="22"/>
        <v>65031.709393128396</v>
      </c>
      <c r="G769" s="6">
        <f t="shared" si="21"/>
        <v>63236.230577024078</v>
      </c>
      <c r="H769" s="6">
        <v>24.842767295597479</v>
      </c>
      <c r="I769" s="6">
        <v>28.693368351936972</v>
      </c>
    </row>
    <row r="770" spans="1:9" ht="18.75" customHeight="1" x14ac:dyDescent="0.25">
      <c r="A770" s="5">
        <v>42774</v>
      </c>
      <c r="B770" s="4">
        <f>VLOOKUP(A770,'Futuros Mini Ibovespa - Dados H'!A:B,2)</f>
        <v>64968</v>
      </c>
      <c r="C770" s="4">
        <f>VLOOKUP(A770,'Futuros Mini Ibovespa - Dados H'!A:C,3)</f>
        <v>64500</v>
      </c>
      <c r="D770" s="4">
        <f>VLOOKUP(A770,'Futuros Mini Ibovespa - Dados H'!A:D,4)</f>
        <v>64910</v>
      </c>
      <c r="E770" s="4">
        <f>VLOOKUP(A770,'Futuros Mini Ibovespa - Dados H'!A:E,5)</f>
        <v>63835</v>
      </c>
      <c r="F770" s="6">
        <f t="shared" si="22"/>
        <v>65023.214807377946</v>
      </c>
      <c r="G770" s="6">
        <f t="shared" si="21"/>
        <v>63283.676314639859</v>
      </c>
      <c r="H770" s="6">
        <v>56.640625000000007</v>
      </c>
      <c r="I770" s="6">
        <v>36.577769125948997</v>
      </c>
    </row>
    <row r="771" spans="1:9" ht="18.75" customHeight="1" x14ac:dyDescent="0.25">
      <c r="A771" s="5">
        <v>42775</v>
      </c>
      <c r="B771" s="4">
        <f>VLOOKUP(A771,'Futuros Mini Ibovespa - Dados H'!A:B,2)</f>
        <v>65102</v>
      </c>
      <c r="C771" s="4">
        <f>VLOOKUP(A771,'Futuros Mini Ibovespa - Dados H'!A:C,3)</f>
        <v>65170</v>
      </c>
      <c r="D771" s="4">
        <f>VLOOKUP(A771,'Futuros Mini Ibovespa - Dados H'!A:D,4)</f>
        <v>65450</v>
      </c>
      <c r="E771" s="4">
        <f>VLOOKUP(A771,'Futuros Mini Ibovespa - Dados H'!A:E,5)</f>
        <v>64690</v>
      </c>
      <c r="F771" s="6">
        <f t="shared" si="22"/>
        <v>65033.719499727551</v>
      </c>
      <c r="G771" s="6">
        <f t="shared" si="21"/>
        <v>63333.493401909996</v>
      </c>
      <c r="H771" s="6">
        <v>52.004716981132077</v>
      </c>
      <c r="I771" s="6">
        <v>34.670142370162417</v>
      </c>
    </row>
    <row r="772" spans="1:9" ht="18.75" customHeight="1" x14ac:dyDescent="0.25">
      <c r="A772" s="5">
        <v>42776</v>
      </c>
      <c r="B772" s="4">
        <f>VLOOKUP(A772,'Futuros Mini Ibovespa - Dados H'!A:B,2)</f>
        <v>66263</v>
      </c>
      <c r="C772" s="4">
        <f>VLOOKUP(A772,'Futuros Mini Ibovespa - Dados H'!A:C,3)</f>
        <v>65340</v>
      </c>
      <c r="D772" s="4">
        <f>VLOOKUP(A772,'Futuros Mini Ibovespa - Dados H'!A:D,4)</f>
        <v>66385</v>
      </c>
      <c r="E772" s="4">
        <f>VLOOKUP(A772,'Futuros Mini Ibovespa - Dados H'!A:E,5)</f>
        <v>65180</v>
      </c>
      <c r="F772" s="6">
        <f t="shared" si="22"/>
        <v>65197.623566430542</v>
      </c>
      <c r="G772" s="6">
        <f t="shared" si="21"/>
        <v>63413.753856652191</v>
      </c>
      <c r="H772" s="6">
        <v>66.820652173913047</v>
      </c>
      <c r="I772" s="6">
        <v>48.190762047690512</v>
      </c>
    </row>
    <row r="773" spans="1:9" ht="18.75" customHeight="1" x14ac:dyDescent="0.25">
      <c r="A773" s="5">
        <v>42777</v>
      </c>
      <c r="B773" s="4">
        <f>VLOOKUP(A773,'Futuros Mini Ibovespa - Dados H'!A:B,2)</f>
        <v>66263</v>
      </c>
      <c r="C773" s="4">
        <f>VLOOKUP(A773,'Futuros Mini Ibovespa - Dados H'!A:C,3)</f>
        <v>65340</v>
      </c>
      <c r="D773" s="4">
        <f>VLOOKUP(A773,'Futuros Mini Ibovespa - Dados H'!A:D,4)</f>
        <v>66385</v>
      </c>
      <c r="E773" s="4">
        <f>VLOOKUP(A773,'Futuros Mini Ibovespa - Dados H'!A:E,5)</f>
        <v>65180</v>
      </c>
      <c r="F773" s="6">
        <f t="shared" si="22"/>
        <v>65339.673757573139</v>
      </c>
      <c r="G773" s="6">
        <f t="shared" si="21"/>
        <v>63491.815394826102</v>
      </c>
      <c r="H773" s="6">
        <v>69.424054206662902</v>
      </c>
      <c r="I773" s="6">
        <v>48.190762047690512</v>
      </c>
    </row>
    <row r="774" spans="1:9" ht="18.75" customHeight="1" x14ac:dyDescent="0.25">
      <c r="A774" s="5">
        <v>42778</v>
      </c>
      <c r="B774" s="4">
        <f>VLOOKUP(A774,'Futuros Mini Ibovespa - Dados H'!A:B,2)</f>
        <v>66263</v>
      </c>
      <c r="C774" s="4">
        <f>VLOOKUP(A774,'Futuros Mini Ibovespa - Dados H'!A:C,3)</f>
        <v>65340</v>
      </c>
      <c r="D774" s="4">
        <f>VLOOKUP(A774,'Futuros Mini Ibovespa - Dados H'!A:D,4)</f>
        <v>66385</v>
      </c>
      <c r="E774" s="4">
        <f>VLOOKUP(A774,'Futuros Mini Ibovespa - Dados H'!A:E,5)</f>
        <v>65180</v>
      </c>
      <c r="F774" s="6">
        <f t="shared" si="22"/>
        <v>65462.783923230054</v>
      </c>
      <c r="G774" s="6">
        <f t="shared" si="21"/>
        <v>63567.738260721278</v>
      </c>
      <c r="H774" s="6">
        <v>66.240648379052374</v>
      </c>
      <c r="I774" s="6">
        <v>48.190762047690512</v>
      </c>
    </row>
    <row r="775" spans="1:9" ht="18.75" customHeight="1" x14ac:dyDescent="0.25">
      <c r="A775" s="5">
        <v>42779</v>
      </c>
      <c r="B775" s="4">
        <f>VLOOKUP(A775,'Futuros Mini Ibovespa - Dados H'!A:B,2)</f>
        <v>67010</v>
      </c>
      <c r="C775" s="4">
        <f>VLOOKUP(A775,'Futuros Mini Ibovespa - Dados H'!A:C,3)</f>
        <v>66300</v>
      </c>
      <c r="D775" s="4">
        <f>VLOOKUP(A775,'Futuros Mini Ibovespa - Dados H'!A:D,4)</f>
        <v>67165</v>
      </c>
      <c r="E775" s="4">
        <f>VLOOKUP(A775,'Futuros Mini Ibovespa - Dados H'!A:E,5)</f>
        <v>66300</v>
      </c>
      <c r="F775" s="6">
        <f t="shared" si="22"/>
        <v>65669.079400132716</v>
      </c>
      <c r="G775" s="6">
        <f t="shared" si="21"/>
        <v>63662.046801523436</v>
      </c>
      <c r="H775" s="6">
        <v>72.616940581542352</v>
      </c>
      <c r="I775" s="6">
        <v>74.866200082338409</v>
      </c>
    </row>
    <row r="776" spans="1:9" ht="18.75" customHeight="1" x14ac:dyDescent="0.25">
      <c r="A776" s="5">
        <v>42780</v>
      </c>
      <c r="B776" s="4">
        <f>VLOOKUP(A776,'Futuros Mini Ibovespa - Dados H'!A:B,2)</f>
        <v>66901</v>
      </c>
      <c r="C776" s="4">
        <f>VLOOKUP(A776,'Futuros Mini Ibovespa - Dados H'!A:C,3)</f>
        <v>67000</v>
      </c>
      <c r="D776" s="4">
        <f>VLOOKUP(A776,'Futuros Mini Ibovespa - Dados H'!A:D,4)</f>
        <v>67165</v>
      </c>
      <c r="E776" s="4">
        <f>VLOOKUP(A776,'Futuros Mini Ibovespa - Dados H'!A:E,5)</f>
        <v>66250</v>
      </c>
      <c r="F776" s="6">
        <f t="shared" si="22"/>
        <v>65833.335480115027</v>
      </c>
      <c r="G776" s="6">
        <f t="shared" si="21"/>
        <v>63750.785245317318</v>
      </c>
      <c r="H776" s="6">
        <v>70.669291338582667</v>
      </c>
      <c r="I776" s="6">
        <v>70.8397281297961</v>
      </c>
    </row>
    <row r="777" spans="1:9" ht="18.75" customHeight="1" x14ac:dyDescent="0.25">
      <c r="A777" s="5">
        <v>42781</v>
      </c>
      <c r="B777" s="4">
        <f>VLOOKUP(A777,'Futuros Mini Ibovespa - Dados H'!A:B,2)</f>
        <v>67894</v>
      </c>
      <c r="C777" s="4">
        <f>VLOOKUP(A777,'Futuros Mini Ibovespa - Dados H'!A:C,3)</f>
        <v>67000</v>
      </c>
      <c r="D777" s="4">
        <f>VLOOKUP(A777,'Futuros Mini Ibovespa - Dados H'!A:D,4)</f>
        <v>68005</v>
      </c>
      <c r="E777" s="4">
        <f>VLOOKUP(A777,'Futuros Mini Ibovespa - Dados H'!A:E,5)</f>
        <v>66735</v>
      </c>
      <c r="F777" s="6">
        <f t="shared" si="22"/>
        <v>66108.090749433017</v>
      </c>
      <c r="G777" s="6">
        <f t="shared" si="21"/>
        <v>63864.29797832232</v>
      </c>
      <c r="H777" s="6">
        <v>97.257171615500752</v>
      </c>
      <c r="I777" s="6">
        <v>75.945017182130584</v>
      </c>
    </row>
    <row r="778" spans="1:9" ht="18.75" customHeight="1" x14ac:dyDescent="0.25">
      <c r="A778" s="5">
        <v>42782</v>
      </c>
      <c r="B778" s="4">
        <f>VLOOKUP(A778,'Futuros Mini Ibovespa - Dados H'!A:B,2)</f>
        <v>68905</v>
      </c>
      <c r="C778" s="4">
        <f>VLOOKUP(A778,'Futuros Mini Ibovespa - Dados H'!A:C,3)</f>
        <v>68810</v>
      </c>
      <c r="D778" s="4">
        <f>VLOOKUP(A778,'Futuros Mini Ibovespa - Dados H'!A:D,4)</f>
        <v>69510</v>
      </c>
      <c r="E778" s="4">
        <f>VLOOKUP(A778,'Futuros Mini Ibovespa - Dados H'!A:E,5)</f>
        <v>68675</v>
      </c>
      <c r="F778" s="6">
        <f t="shared" si="22"/>
        <v>66481.011982841941</v>
      </c>
      <c r="G778" s="6">
        <f t="shared" si="21"/>
        <v>64002.399403573763</v>
      </c>
      <c r="H778" s="6">
        <v>97.692144823205595</v>
      </c>
      <c r="I778" s="6">
        <v>81.380818494220563</v>
      </c>
    </row>
    <row r="779" spans="1:9" ht="18.75" customHeight="1" x14ac:dyDescent="0.25">
      <c r="A779" s="5">
        <v>42783</v>
      </c>
      <c r="B779" s="4">
        <f>VLOOKUP(A779,'Futuros Mini Ibovespa - Dados H'!A:B,2)</f>
        <v>68741</v>
      </c>
      <c r="C779" s="4">
        <f>VLOOKUP(A779,'Futuros Mini Ibovespa - Dados H'!A:C,3)</f>
        <v>68500</v>
      </c>
      <c r="D779" s="4">
        <f>VLOOKUP(A779,'Futuros Mini Ibovespa - Dados H'!A:D,4)</f>
        <v>68880</v>
      </c>
      <c r="E779" s="4">
        <f>VLOOKUP(A779,'Futuros Mini Ibovespa - Dados H'!A:E,5)</f>
        <v>68130</v>
      </c>
      <c r="F779" s="6">
        <f t="shared" si="22"/>
        <v>66782.343718463017</v>
      </c>
      <c r="G779" s="6">
        <f t="shared" ref="G779:G842" si="23">((B779-G778)*(2/(72+1)))+G778</f>
        <v>64132.224077448453</v>
      </c>
      <c r="H779" s="6">
        <v>93.679092382495952</v>
      </c>
      <c r="I779" s="6">
        <v>78.2413350449294</v>
      </c>
    </row>
    <row r="780" spans="1:9" ht="18.75" customHeight="1" x14ac:dyDescent="0.25">
      <c r="A780" s="5">
        <v>42784</v>
      </c>
      <c r="B780" s="4">
        <f>VLOOKUP(A780,'Futuros Mini Ibovespa - Dados H'!A:B,2)</f>
        <v>68741</v>
      </c>
      <c r="C780" s="4">
        <f>VLOOKUP(A780,'Futuros Mini Ibovespa - Dados H'!A:C,3)</f>
        <v>68500</v>
      </c>
      <c r="D780" s="4">
        <f>VLOOKUP(A780,'Futuros Mini Ibovespa - Dados H'!A:D,4)</f>
        <v>68880</v>
      </c>
      <c r="E780" s="4">
        <f>VLOOKUP(A780,'Futuros Mini Ibovespa - Dados H'!A:E,5)</f>
        <v>68130</v>
      </c>
      <c r="F780" s="6">
        <f t="shared" si="22"/>
        <v>67043.497889334612</v>
      </c>
      <c r="G780" s="6">
        <f t="shared" si="23"/>
        <v>64258.491910943012</v>
      </c>
      <c r="H780" s="6">
        <v>93.476702508960571</v>
      </c>
      <c r="I780" s="6">
        <v>78.2413350449294</v>
      </c>
    </row>
    <row r="781" spans="1:9" ht="18.75" customHeight="1" x14ac:dyDescent="0.25">
      <c r="A781" s="5">
        <v>42785</v>
      </c>
      <c r="B781" s="4">
        <f>VLOOKUP(A781,'Futuros Mini Ibovespa - Dados H'!A:B,2)</f>
        <v>68741</v>
      </c>
      <c r="C781" s="4">
        <f>VLOOKUP(A781,'Futuros Mini Ibovespa - Dados H'!A:C,3)</f>
        <v>68500</v>
      </c>
      <c r="D781" s="4">
        <f>VLOOKUP(A781,'Futuros Mini Ibovespa - Dados H'!A:D,4)</f>
        <v>68880</v>
      </c>
      <c r="E781" s="4">
        <f>VLOOKUP(A781,'Futuros Mini Ibovespa - Dados H'!A:E,5)</f>
        <v>68130</v>
      </c>
      <c r="F781" s="6">
        <f t="shared" si="22"/>
        <v>67269.831504089991</v>
      </c>
      <c r="G781" s="6">
        <f t="shared" si="23"/>
        <v>64381.300351739097</v>
      </c>
      <c r="H781" s="6">
        <v>90.972222222222229</v>
      </c>
      <c r="I781" s="6">
        <v>78.2413350449294</v>
      </c>
    </row>
    <row r="782" spans="1:9" ht="18.75" customHeight="1" x14ac:dyDescent="0.25">
      <c r="A782" s="5">
        <v>42786</v>
      </c>
      <c r="B782" s="4">
        <f>VLOOKUP(A782,'Futuros Mini Ibovespa - Dados H'!A:B,2)</f>
        <v>69615</v>
      </c>
      <c r="C782" s="4">
        <f>VLOOKUP(A782,'Futuros Mini Ibovespa - Dados H'!A:C,3)</f>
        <v>69100</v>
      </c>
      <c r="D782" s="4">
        <f>VLOOKUP(A782,'Futuros Mini Ibovespa - Dados H'!A:D,4)</f>
        <v>69720</v>
      </c>
      <c r="E782" s="4">
        <f>VLOOKUP(A782,'Futuros Mini Ibovespa - Dados H'!A:E,5)</f>
        <v>69015</v>
      </c>
      <c r="F782" s="6">
        <f t="shared" si="22"/>
        <v>67582.520636877991</v>
      </c>
      <c r="G782" s="6">
        <f t="shared" si="23"/>
        <v>64524.689383198303</v>
      </c>
      <c r="H782" s="6">
        <v>92.996408414571576</v>
      </c>
      <c r="I782" s="6">
        <v>95.467375062261326</v>
      </c>
    </row>
    <row r="783" spans="1:9" ht="18.75" customHeight="1" x14ac:dyDescent="0.25">
      <c r="A783" s="5">
        <v>42787</v>
      </c>
      <c r="B783" s="4">
        <f>VLOOKUP(A783,'Futuros Mini Ibovespa - Dados H'!A:B,2)</f>
        <v>70034</v>
      </c>
      <c r="C783" s="4">
        <f>VLOOKUP(A783,'Futuros Mini Ibovespa - Dados H'!A:C,3)</f>
        <v>69820</v>
      </c>
      <c r="D783" s="4">
        <f>VLOOKUP(A783,'Futuros Mini Ibovespa - Dados H'!A:D,4)</f>
        <v>70095</v>
      </c>
      <c r="E783" s="4">
        <f>VLOOKUP(A783,'Futuros Mini Ibovespa - Dados H'!A:E,5)</f>
        <v>69570</v>
      </c>
      <c r="F783" s="6">
        <f t="shared" si="22"/>
        <v>67909.384551960931</v>
      </c>
      <c r="G783" s="6">
        <f t="shared" si="23"/>
        <v>64675.629400096979</v>
      </c>
      <c r="H783" s="6">
        <v>93.676164002779714</v>
      </c>
      <c r="I783" s="6">
        <v>95.582524271844662</v>
      </c>
    </row>
    <row r="784" spans="1:9" ht="18.75" customHeight="1" x14ac:dyDescent="0.25">
      <c r="A784" s="5">
        <v>42788</v>
      </c>
      <c r="B784" s="4">
        <f>VLOOKUP(A784,'Futuros Mini Ibovespa - Dados H'!A:B,2)</f>
        <v>69540</v>
      </c>
      <c r="C784" s="4">
        <f>VLOOKUP(A784,'Futuros Mini Ibovespa - Dados H'!A:C,3)</f>
        <v>69820</v>
      </c>
      <c r="D784" s="4">
        <f>VLOOKUP(A784,'Futuros Mini Ibovespa - Dados H'!A:D,4)</f>
        <v>69860</v>
      </c>
      <c r="E784" s="4">
        <f>VLOOKUP(A784,'Futuros Mini Ibovespa - Dados H'!A:E,5)</f>
        <v>69215</v>
      </c>
      <c r="F784" s="6">
        <f t="shared" si="22"/>
        <v>68126.799945032806</v>
      </c>
      <c r="G784" s="6">
        <f t="shared" si="23"/>
        <v>64808.899827491579</v>
      </c>
      <c r="H784" s="6">
        <v>81.126968503937007</v>
      </c>
      <c r="I784" s="6">
        <v>87.438584998362273</v>
      </c>
    </row>
    <row r="785" spans="1:9" ht="18.75" customHeight="1" x14ac:dyDescent="0.25">
      <c r="A785" s="5">
        <v>42789</v>
      </c>
      <c r="B785" s="4">
        <f>VLOOKUP(A785,'Futuros Mini Ibovespa - Dados H'!A:B,2)</f>
        <v>68296</v>
      </c>
      <c r="C785" s="4">
        <f>VLOOKUP(A785,'Futuros Mini Ibovespa - Dados H'!A:C,3)</f>
        <v>69840</v>
      </c>
      <c r="D785" s="4">
        <f>VLOOKUP(A785,'Futuros Mini Ibovespa - Dados H'!A:D,4)</f>
        <v>70480</v>
      </c>
      <c r="E785" s="4">
        <f>VLOOKUP(A785,'Futuros Mini Ibovespa - Dados H'!A:E,5)</f>
        <v>68150</v>
      </c>
      <c r="F785" s="6">
        <f t="shared" si="22"/>
        <v>68149.359952361759</v>
      </c>
      <c r="G785" s="6">
        <f t="shared" si="23"/>
        <v>64904.436818519207</v>
      </c>
      <c r="H785" s="6">
        <v>63.41604154645124</v>
      </c>
      <c r="I785" s="6">
        <v>72.131374722838132</v>
      </c>
    </row>
    <row r="786" spans="1:9" ht="18.75" customHeight="1" x14ac:dyDescent="0.25">
      <c r="A786" s="5">
        <v>42790</v>
      </c>
      <c r="B786" s="4">
        <f>VLOOKUP(A786,'Futuros Mini Ibovespa - Dados H'!A:B,2)</f>
        <v>67383</v>
      </c>
      <c r="C786" s="4">
        <f>VLOOKUP(A786,'Futuros Mini Ibovespa - Dados H'!A:C,3)</f>
        <v>67965</v>
      </c>
      <c r="D786" s="4">
        <f>VLOOKUP(A786,'Futuros Mini Ibovespa - Dados H'!A:D,4)</f>
        <v>68130</v>
      </c>
      <c r="E786" s="4">
        <f>VLOOKUP(A786,'Futuros Mini Ibovespa - Dados H'!A:E,5)</f>
        <v>67255</v>
      </c>
      <c r="F786" s="6">
        <f t="shared" si="22"/>
        <v>68047.178625380198</v>
      </c>
      <c r="G786" s="6">
        <f t="shared" si="23"/>
        <v>64972.342659107722</v>
      </c>
      <c r="H786" s="6">
        <v>45.008790779449107</v>
      </c>
      <c r="I786" s="6">
        <v>58.036739380022958</v>
      </c>
    </row>
    <row r="787" spans="1:9" ht="18.75" customHeight="1" x14ac:dyDescent="0.25">
      <c r="A787" s="5">
        <v>42791</v>
      </c>
      <c r="B787" s="4">
        <f>VLOOKUP(A787,'Futuros Mini Ibovespa - Dados H'!A:B,2)</f>
        <v>67383</v>
      </c>
      <c r="C787" s="4">
        <f>VLOOKUP(A787,'Futuros Mini Ibovespa - Dados H'!A:C,3)</f>
        <v>67965</v>
      </c>
      <c r="D787" s="4">
        <f>VLOOKUP(A787,'Futuros Mini Ibovespa - Dados H'!A:D,4)</f>
        <v>68130</v>
      </c>
      <c r="E787" s="4">
        <f>VLOOKUP(A787,'Futuros Mini Ibovespa - Dados H'!A:E,5)</f>
        <v>67255</v>
      </c>
      <c r="F787" s="6">
        <f t="shared" ref="F787:F850" si="24">((B787-F786)*(2/(14+1)))+F786</f>
        <v>67958.621475329506</v>
      </c>
      <c r="G787" s="6">
        <f t="shared" si="23"/>
        <v>65038.388065707513</v>
      </c>
      <c r="H787" s="6">
        <v>31.475170399221032</v>
      </c>
      <c r="I787" s="6">
        <v>58.036739380022958</v>
      </c>
    </row>
    <row r="788" spans="1:9" ht="18.75" customHeight="1" x14ac:dyDescent="0.25">
      <c r="A788" s="5">
        <v>42792</v>
      </c>
      <c r="B788" s="4">
        <f>VLOOKUP(A788,'Futuros Mini Ibovespa - Dados H'!A:B,2)</f>
        <v>67383</v>
      </c>
      <c r="C788" s="4">
        <f>VLOOKUP(A788,'Futuros Mini Ibovespa - Dados H'!A:C,3)</f>
        <v>67965</v>
      </c>
      <c r="D788" s="4">
        <f>VLOOKUP(A788,'Futuros Mini Ibovespa - Dados H'!A:D,4)</f>
        <v>68130</v>
      </c>
      <c r="E788" s="4">
        <f>VLOOKUP(A788,'Futuros Mini Ibovespa - Dados H'!A:E,5)</f>
        <v>67255</v>
      </c>
      <c r="F788" s="6">
        <f t="shared" si="24"/>
        <v>67881.871945285573</v>
      </c>
      <c r="G788" s="6">
        <f t="shared" si="23"/>
        <v>65102.624009112784</v>
      </c>
      <c r="H788" s="6">
        <v>32.783975659229199</v>
      </c>
      <c r="I788" s="6">
        <v>58.036739380022958</v>
      </c>
    </row>
    <row r="789" spans="1:9" ht="18.75" customHeight="1" x14ac:dyDescent="0.25">
      <c r="A789" s="5">
        <v>42793</v>
      </c>
      <c r="B789" s="4">
        <f>VLOOKUP(A789,'Futuros Mini Ibovespa - Dados H'!A:B,2)</f>
        <v>67383</v>
      </c>
      <c r="C789" s="4">
        <f>VLOOKUP(A789,'Futuros Mini Ibovespa - Dados H'!A:C,3)</f>
        <v>67965</v>
      </c>
      <c r="D789" s="4">
        <f>VLOOKUP(A789,'Futuros Mini Ibovespa - Dados H'!A:D,4)</f>
        <v>68130</v>
      </c>
      <c r="E789" s="4">
        <f>VLOOKUP(A789,'Futuros Mini Ibovespa - Dados H'!A:E,5)</f>
        <v>67255</v>
      </c>
      <c r="F789" s="6">
        <f t="shared" si="24"/>
        <v>67815.355685914168</v>
      </c>
      <c r="G789" s="6">
        <f t="shared" si="23"/>
        <v>65165.100063657635</v>
      </c>
      <c r="H789" s="6">
        <v>32.783975659229199</v>
      </c>
      <c r="I789" s="6">
        <v>52.997910303809682</v>
      </c>
    </row>
    <row r="790" spans="1:9" ht="18.75" customHeight="1" x14ac:dyDescent="0.25">
      <c r="A790" s="5">
        <v>42794</v>
      </c>
      <c r="B790" s="4">
        <f>VLOOKUP(A790,'Futuros Mini Ibovespa - Dados H'!A:B,2)</f>
        <v>67383</v>
      </c>
      <c r="C790" s="4">
        <f>VLOOKUP(A790,'Futuros Mini Ibovespa - Dados H'!A:C,3)</f>
        <v>67965</v>
      </c>
      <c r="D790" s="4">
        <f>VLOOKUP(A790,'Futuros Mini Ibovespa - Dados H'!A:D,4)</f>
        <v>68130</v>
      </c>
      <c r="E790" s="4">
        <f>VLOOKUP(A790,'Futuros Mini Ibovespa - Dados H'!A:E,5)</f>
        <v>67255</v>
      </c>
      <c r="F790" s="6">
        <f t="shared" si="24"/>
        <v>67757.708261125619</v>
      </c>
      <c r="G790" s="6">
        <f t="shared" si="23"/>
        <v>65225.864445475236</v>
      </c>
      <c r="H790" s="6">
        <v>32.783975659229199</v>
      </c>
      <c r="I790" s="6">
        <v>53.943062827225127</v>
      </c>
    </row>
    <row r="791" spans="1:9" ht="18.75" customHeight="1" x14ac:dyDescent="0.25">
      <c r="A791" s="5">
        <v>42795</v>
      </c>
      <c r="B791" s="4">
        <f>VLOOKUP(A791,'Futuros Mini Ibovespa - Dados H'!A:B,2)</f>
        <v>67859</v>
      </c>
      <c r="C791" s="4">
        <f>VLOOKUP(A791,'Futuros Mini Ibovespa - Dados H'!A:C,3)</f>
        <v>68215</v>
      </c>
      <c r="D791" s="4">
        <f>VLOOKUP(A791,'Futuros Mini Ibovespa - Dados H'!A:D,4)</f>
        <v>68375</v>
      </c>
      <c r="E791" s="4">
        <f>VLOOKUP(A791,'Futuros Mini Ibovespa - Dados H'!A:E,5)</f>
        <v>67670</v>
      </c>
      <c r="F791" s="6">
        <f t="shared" si="24"/>
        <v>67771.213826308871</v>
      </c>
      <c r="G791" s="6">
        <f t="shared" si="23"/>
        <v>65298.0051455992</v>
      </c>
      <c r="H791" s="6">
        <v>25.239706711787932</v>
      </c>
      <c r="I791" s="6">
        <v>49.687220732797137</v>
      </c>
    </row>
    <row r="792" spans="1:9" ht="18.75" customHeight="1" x14ac:dyDescent="0.25">
      <c r="A792" s="5">
        <v>42796</v>
      </c>
      <c r="B792" s="4">
        <f>VLOOKUP(A792,'Futuros Mini Ibovespa - Dados H'!A:B,2)</f>
        <v>66534</v>
      </c>
      <c r="C792" s="4">
        <f>VLOOKUP(A792,'Futuros Mini Ibovespa - Dados H'!A:C,3)</f>
        <v>67485</v>
      </c>
      <c r="D792" s="4">
        <f>VLOOKUP(A792,'Futuros Mini Ibovespa - Dados H'!A:D,4)</f>
        <v>67680</v>
      </c>
      <c r="E792" s="4">
        <f>VLOOKUP(A792,'Futuros Mini Ibovespa - Dados H'!A:E,5)</f>
        <v>66340</v>
      </c>
      <c r="F792" s="6">
        <f t="shared" si="24"/>
        <v>67606.251982801026</v>
      </c>
      <c r="G792" s="6">
        <f t="shared" si="23"/>
        <v>65331.868018322508</v>
      </c>
      <c r="H792" s="6">
        <v>10.691823899371069</v>
      </c>
      <c r="I792" s="6">
        <v>29.93738365205618</v>
      </c>
    </row>
    <row r="793" spans="1:9" ht="18.75" customHeight="1" x14ac:dyDescent="0.25">
      <c r="A793" s="5">
        <v>42797</v>
      </c>
      <c r="B793" s="4">
        <f>VLOOKUP(A793,'Futuros Mini Ibovespa - Dados H'!A:B,2)</f>
        <v>67570</v>
      </c>
      <c r="C793" s="4">
        <f>VLOOKUP(A793,'Futuros Mini Ibovespa - Dados H'!A:C,3)</f>
        <v>66690</v>
      </c>
      <c r="D793" s="4">
        <f>VLOOKUP(A793,'Futuros Mini Ibovespa - Dados H'!A:D,4)</f>
        <v>67625</v>
      </c>
      <c r="E793" s="4">
        <f>VLOOKUP(A793,'Futuros Mini Ibovespa - Dados H'!A:E,5)</f>
        <v>66375</v>
      </c>
      <c r="F793" s="6">
        <f t="shared" si="24"/>
        <v>67601.418385094221</v>
      </c>
      <c r="G793" s="6">
        <f t="shared" si="23"/>
        <v>65393.186702752027</v>
      </c>
      <c r="H793" s="6">
        <v>30.276331597917501</v>
      </c>
      <c r="I793" s="6">
        <v>41.365580297891171</v>
      </c>
    </row>
    <row r="794" spans="1:9" ht="18.75" customHeight="1" x14ac:dyDescent="0.25">
      <c r="A794" s="5">
        <v>42798</v>
      </c>
      <c r="B794" s="4">
        <f>VLOOKUP(A794,'Futuros Mini Ibovespa - Dados H'!A:B,2)</f>
        <v>67570</v>
      </c>
      <c r="C794" s="4">
        <f>VLOOKUP(A794,'Futuros Mini Ibovespa - Dados H'!A:C,3)</f>
        <v>66690</v>
      </c>
      <c r="D794" s="4">
        <f>VLOOKUP(A794,'Futuros Mini Ibovespa - Dados H'!A:D,4)</f>
        <v>67625</v>
      </c>
      <c r="E794" s="4">
        <f>VLOOKUP(A794,'Futuros Mini Ibovespa - Dados H'!A:E,5)</f>
        <v>66375</v>
      </c>
      <c r="F794" s="6">
        <f t="shared" si="24"/>
        <v>67597.229267081653</v>
      </c>
      <c r="G794" s="6">
        <f t="shared" si="23"/>
        <v>65452.825423224574</v>
      </c>
      <c r="H794" s="6">
        <v>40.32</v>
      </c>
      <c r="I794" s="6">
        <v>41.365580297891171</v>
      </c>
    </row>
    <row r="795" spans="1:9" ht="18.75" customHeight="1" x14ac:dyDescent="0.25">
      <c r="A795" s="5">
        <v>42799</v>
      </c>
      <c r="B795" s="4">
        <f>VLOOKUP(A795,'Futuros Mini Ibovespa - Dados H'!A:B,2)</f>
        <v>67570</v>
      </c>
      <c r="C795" s="4">
        <f>VLOOKUP(A795,'Futuros Mini Ibovespa - Dados H'!A:C,3)</f>
        <v>66690</v>
      </c>
      <c r="D795" s="4">
        <f>VLOOKUP(A795,'Futuros Mini Ibovespa - Dados H'!A:D,4)</f>
        <v>67625</v>
      </c>
      <c r="E795" s="4">
        <f>VLOOKUP(A795,'Futuros Mini Ibovespa - Dados H'!A:E,5)</f>
        <v>66375</v>
      </c>
      <c r="F795" s="6">
        <f t="shared" si="24"/>
        <v>67593.59869813743</v>
      </c>
      <c r="G795" s="6">
        <f t="shared" si="23"/>
        <v>65510.830206149927</v>
      </c>
      <c r="H795" s="6">
        <v>53.295734931265422</v>
      </c>
      <c r="I795" s="6">
        <v>41.365580297891171</v>
      </c>
    </row>
    <row r="796" spans="1:9" ht="18.75" customHeight="1" x14ac:dyDescent="0.25">
      <c r="A796" s="5">
        <v>42800</v>
      </c>
      <c r="B796" s="4">
        <f>VLOOKUP(A796,'Futuros Mini Ibovespa - Dados H'!A:B,2)</f>
        <v>66975</v>
      </c>
      <c r="C796" s="4">
        <f>VLOOKUP(A796,'Futuros Mini Ibovespa - Dados H'!A:C,3)</f>
        <v>67150</v>
      </c>
      <c r="D796" s="4">
        <f>VLOOKUP(A796,'Futuros Mini Ibovespa - Dados H'!A:D,4)</f>
        <v>67635</v>
      </c>
      <c r="E796" s="4">
        <f>VLOOKUP(A796,'Futuros Mini Ibovespa - Dados H'!A:E,5)</f>
        <v>66825</v>
      </c>
      <c r="F796" s="6">
        <f t="shared" si="24"/>
        <v>67511.118871719111</v>
      </c>
      <c r="G796" s="6">
        <f t="shared" si="23"/>
        <v>65550.944447077331</v>
      </c>
      <c r="H796" s="6">
        <v>44.05594405594406</v>
      </c>
      <c r="I796" s="6">
        <v>29.698554290987389</v>
      </c>
    </row>
    <row r="797" spans="1:9" ht="18.75" customHeight="1" x14ac:dyDescent="0.25">
      <c r="A797" s="5">
        <v>42801</v>
      </c>
      <c r="B797" s="4">
        <f>VLOOKUP(A797,'Futuros Mini Ibovespa - Dados H'!A:B,2)</f>
        <v>66396</v>
      </c>
      <c r="C797" s="4">
        <f>VLOOKUP(A797,'Futuros Mini Ibovespa - Dados H'!A:C,3)</f>
        <v>66995</v>
      </c>
      <c r="D797" s="4">
        <f>VLOOKUP(A797,'Futuros Mini Ibovespa - Dados H'!A:D,4)</f>
        <v>67350</v>
      </c>
      <c r="E797" s="4">
        <f>VLOOKUP(A797,'Futuros Mini Ibovespa - Dados H'!A:E,5)</f>
        <v>66300</v>
      </c>
      <c r="F797" s="6">
        <f t="shared" si="24"/>
        <v>67362.436355489903</v>
      </c>
      <c r="G797" s="6">
        <f t="shared" si="23"/>
        <v>65574.096654006717</v>
      </c>
      <c r="H797" s="6">
        <v>37.696335078534027</v>
      </c>
      <c r="I797" s="6">
        <v>22.69588712098469</v>
      </c>
    </row>
    <row r="798" spans="1:9" ht="18.75" customHeight="1" x14ac:dyDescent="0.25">
      <c r="A798" s="5">
        <v>42802</v>
      </c>
      <c r="B798" s="4">
        <f>VLOOKUP(A798,'Futuros Mini Ibovespa - Dados H'!A:B,2)</f>
        <v>65455</v>
      </c>
      <c r="C798" s="4">
        <f>VLOOKUP(A798,'Futuros Mini Ibovespa - Dados H'!A:C,3)</f>
        <v>66320</v>
      </c>
      <c r="D798" s="4">
        <f>VLOOKUP(A798,'Futuros Mini Ibovespa - Dados H'!A:D,4)</f>
        <v>66500</v>
      </c>
      <c r="E798" s="4">
        <f>VLOOKUP(A798,'Futuros Mini Ibovespa - Dados H'!A:E,5)</f>
        <v>65120</v>
      </c>
      <c r="F798" s="6">
        <f t="shared" si="24"/>
        <v>67108.111508091242</v>
      </c>
      <c r="G798" s="6">
        <f t="shared" si="23"/>
        <v>65570.833731979132</v>
      </c>
      <c r="H798" s="6">
        <v>30.533117932148631</v>
      </c>
      <c r="I798" s="6">
        <v>21.26881417920946</v>
      </c>
    </row>
    <row r="799" spans="1:9" ht="18.75" customHeight="1" x14ac:dyDescent="0.25">
      <c r="A799" s="5">
        <v>42803</v>
      </c>
      <c r="B799" s="4">
        <f>VLOOKUP(A799,'Futuros Mini Ibovespa - Dados H'!A:B,2)</f>
        <v>65124</v>
      </c>
      <c r="C799" s="4">
        <f>VLOOKUP(A799,'Futuros Mini Ibovespa - Dados H'!A:C,3)</f>
        <v>65105</v>
      </c>
      <c r="D799" s="4">
        <f>VLOOKUP(A799,'Futuros Mini Ibovespa - Dados H'!A:D,4)</f>
        <v>65740</v>
      </c>
      <c r="E799" s="4">
        <f>VLOOKUP(A799,'Futuros Mini Ibovespa - Dados H'!A:E,5)</f>
        <v>64810</v>
      </c>
      <c r="F799" s="6">
        <f t="shared" si="24"/>
        <v>66843.563307012417</v>
      </c>
      <c r="G799" s="6">
        <f t="shared" si="23"/>
        <v>65558.591711924906</v>
      </c>
      <c r="H799" s="6">
        <v>28.62010221465076</v>
      </c>
      <c r="I799" s="6">
        <v>24.40284054228535</v>
      </c>
    </row>
    <row r="800" spans="1:9" ht="18.75" customHeight="1" x14ac:dyDescent="0.25">
      <c r="A800" s="5">
        <v>42804</v>
      </c>
      <c r="B800" s="4">
        <f>VLOOKUP(A800,'Futuros Mini Ibovespa - Dados H'!A:B,2)</f>
        <v>65309</v>
      </c>
      <c r="C800" s="4">
        <f>VLOOKUP(A800,'Futuros Mini Ibovespa - Dados H'!A:C,3)</f>
        <v>65520</v>
      </c>
      <c r="D800" s="4">
        <f>VLOOKUP(A800,'Futuros Mini Ibovespa - Dados H'!A:D,4)</f>
        <v>66450</v>
      </c>
      <c r="E800" s="4">
        <f>VLOOKUP(A800,'Futuros Mini Ibovespa - Dados H'!A:E,5)</f>
        <v>65075</v>
      </c>
      <c r="F800" s="6">
        <f t="shared" si="24"/>
        <v>66638.954866077431</v>
      </c>
      <c r="G800" s="6">
        <f t="shared" si="23"/>
        <v>65551.753582831079</v>
      </c>
      <c r="H800" s="6">
        <v>24.45913461538461</v>
      </c>
      <c r="I800" s="6">
        <v>31.035113386978779</v>
      </c>
    </row>
    <row r="801" spans="1:9" ht="18.75" customHeight="1" x14ac:dyDescent="0.25">
      <c r="A801" s="5">
        <v>42805</v>
      </c>
      <c r="B801" s="4">
        <f>VLOOKUP(A801,'Futuros Mini Ibovespa - Dados H'!A:B,2)</f>
        <v>65309</v>
      </c>
      <c r="C801" s="4">
        <f>VLOOKUP(A801,'Futuros Mini Ibovespa - Dados H'!A:C,3)</f>
        <v>65520</v>
      </c>
      <c r="D801" s="4">
        <f>VLOOKUP(A801,'Futuros Mini Ibovespa - Dados H'!A:D,4)</f>
        <v>66450</v>
      </c>
      <c r="E801" s="4">
        <f>VLOOKUP(A801,'Futuros Mini Ibovespa - Dados H'!A:E,5)</f>
        <v>65075</v>
      </c>
      <c r="F801" s="6">
        <f t="shared" si="24"/>
        <v>66461.627550600446</v>
      </c>
      <c r="G801" s="6">
        <f t="shared" si="23"/>
        <v>65545.10279973982</v>
      </c>
      <c r="H801" s="6">
        <v>33.296973002454322</v>
      </c>
      <c r="I801" s="6">
        <v>31.035113386978779</v>
      </c>
    </row>
    <row r="802" spans="1:9" ht="18.75" customHeight="1" x14ac:dyDescent="0.25">
      <c r="A802" s="5">
        <v>42806</v>
      </c>
      <c r="B802" s="4">
        <f>VLOOKUP(A802,'Futuros Mini Ibovespa - Dados H'!A:B,2)</f>
        <v>65309</v>
      </c>
      <c r="C802" s="4">
        <f>VLOOKUP(A802,'Futuros Mini Ibovespa - Dados H'!A:C,3)</f>
        <v>65520</v>
      </c>
      <c r="D802" s="4">
        <f>VLOOKUP(A802,'Futuros Mini Ibovespa - Dados H'!A:D,4)</f>
        <v>66450</v>
      </c>
      <c r="E802" s="4">
        <f>VLOOKUP(A802,'Futuros Mini Ibovespa - Dados H'!A:E,5)</f>
        <v>65075</v>
      </c>
      <c r="F802" s="6">
        <f t="shared" si="24"/>
        <v>66307.943877187048</v>
      </c>
      <c r="G802" s="6">
        <f t="shared" si="23"/>
        <v>65538.63422988393</v>
      </c>
      <c r="H802" s="6">
        <v>7.0315469403268622</v>
      </c>
      <c r="I802" s="6">
        <v>31.035113386978779</v>
      </c>
    </row>
    <row r="803" spans="1:9" ht="18.75" customHeight="1" x14ac:dyDescent="0.25">
      <c r="A803" s="5">
        <v>42807</v>
      </c>
      <c r="B803" s="4">
        <f>VLOOKUP(A803,'Futuros Mini Ibovespa - Dados H'!A:B,2)</f>
        <v>66128</v>
      </c>
      <c r="C803" s="4">
        <f>VLOOKUP(A803,'Futuros Mini Ibovespa - Dados H'!A:C,3)</f>
        <v>65745</v>
      </c>
      <c r="D803" s="4">
        <f>VLOOKUP(A803,'Futuros Mini Ibovespa - Dados H'!A:D,4)</f>
        <v>66300</v>
      </c>
      <c r="E803" s="4">
        <f>VLOOKUP(A803,'Futuros Mini Ibovespa - Dados H'!A:E,5)</f>
        <v>65615</v>
      </c>
      <c r="F803" s="6">
        <f t="shared" si="24"/>
        <v>66283.951360228777</v>
      </c>
      <c r="G803" s="6">
        <f t="shared" si="23"/>
        <v>65554.781237284376</v>
      </c>
      <c r="H803" s="6">
        <v>29.101449275362331</v>
      </c>
      <c r="I803" s="6">
        <v>40.01908700493081</v>
      </c>
    </row>
    <row r="804" spans="1:9" ht="18.75" customHeight="1" x14ac:dyDescent="0.25">
      <c r="A804" s="5">
        <v>42808</v>
      </c>
      <c r="B804" s="4">
        <f>VLOOKUP(A804,'Futuros Mini Ibovespa - Dados H'!A:B,2)</f>
        <v>65373</v>
      </c>
      <c r="C804" s="4">
        <f>VLOOKUP(A804,'Futuros Mini Ibovespa - Dados H'!A:C,3)</f>
        <v>65745</v>
      </c>
      <c r="D804" s="4">
        <f>VLOOKUP(A804,'Futuros Mini Ibovespa - Dados H'!A:D,4)</f>
        <v>66170</v>
      </c>
      <c r="E804" s="4">
        <f>VLOOKUP(A804,'Futuros Mini Ibovespa - Dados H'!A:E,5)</f>
        <v>65290</v>
      </c>
      <c r="F804" s="6">
        <f t="shared" si="24"/>
        <v>66162.491178864933</v>
      </c>
      <c r="G804" s="6">
        <f t="shared" si="23"/>
        <v>65549.80092941357</v>
      </c>
      <c r="H804" s="6">
        <v>23.87633769322235</v>
      </c>
      <c r="I804" s="6">
        <v>35.728486225504128</v>
      </c>
    </row>
    <row r="805" spans="1:9" ht="18.75" customHeight="1" x14ac:dyDescent="0.25">
      <c r="A805" s="5">
        <v>42809</v>
      </c>
      <c r="B805" s="4">
        <f>VLOOKUP(A805,'Futuros Mini Ibovespa - Dados H'!A:B,2)</f>
        <v>66771</v>
      </c>
      <c r="C805" s="4">
        <f>VLOOKUP(A805,'Futuros Mini Ibovespa - Dados H'!A:C,3)</f>
        <v>65820</v>
      </c>
      <c r="D805" s="4">
        <f>VLOOKUP(A805,'Futuros Mini Ibovespa - Dados H'!A:D,4)</f>
        <v>66980</v>
      </c>
      <c r="E805" s="4">
        <f>VLOOKUP(A805,'Futuros Mini Ibovespa - Dados H'!A:E,5)</f>
        <v>65060</v>
      </c>
      <c r="F805" s="6">
        <f t="shared" si="24"/>
        <v>66243.62568834961</v>
      </c>
      <c r="G805" s="6">
        <f t="shared" si="23"/>
        <v>65583.258438196761</v>
      </c>
      <c r="H805" s="6">
        <v>47.963258785942493</v>
      </c>
      <c r="I805" s="6">
        <v>43.169261677548967</v>
      </c>
    </row>
    <row r="806" spans="1:9" ht="18.75" customHeight="1" x14ac:dyDescent="0.25">
      <c r="A806" s="5">
        <v>42810</v>
      </c>
      <c r="B806" s="4">
        <f>VLOOKUP(A806,'Futuros Mini Ibovespa - Dados H'!A:B,2)</f>
        <v>66265</v>
      </c>
      <c r="C806" s="4">
        <f>VLOOKUP(A806,'Futuros Mini Ibovespa - Dados H'!A:C,3)</f>
        <v>67100</v>
      </c>
      <c r="D806" s="4">
        <f>VLOOKUP(A806,'Futuros Mini Ibovespa - Dados H'!A:D,4)</f>
        <v>67215</v>
      </c>
      <c r="E806" s="4">
        <f>VLOOKUP(A806,'Futuros Mini Ibovespa - Dados H'!A:E,5)</f>
        <v>66015</v>
      </c>
      <c r="F806" s="6">
        <f t="shared" si="24"/>
        <v>66246.475596569668</v>
      </c>
      <c r="G806" s="6">
        <f t="shared" si="23"/>
        <v>65601.93628920507</v>
      </c>
      <c r="H806" s="6">
        <v>48.672745694022289</v>
      </c>
      <c r="I806" s="6">
        <v>48.117564730580817</v>
      </c>
    </row>
    <row r="807" spans="1:9" ht="18.75" customHeight="1" x14ac:dyDescent="0.25">
      <c r="A807" s="5">
        <v>42811</v>
      </c>
      <c r="B807" s="4">
        <f>VLOOKUP(A807,'Futuros Mini Ibovespa - Dados H'!A:B,2)</f>
        <v>64757</v>
      </c>
      <c r="C807" s="4">
        <f>VLOOKUP(A807,'Futuros Mini Ibovespa - Dados H'!A:C,3)</f>
        <v>66410</v>
      </c>
      <c r="D807" s="4">
        <f>VLOOKUP(A807,'Futuros Mini Ibovespa - Dados H'!A:D,4)</f>
        <v>66680</v>
      </c>
      <c r="E807" s="4">
        <f>VLOOKUP(A807,'Futuros Mini Ibovespa - Dados H'!A:E,5)</f>
        <v>64595</v>
      </c>
      <c r="F807" s="6">
        <f t="shared" si="24"/>
        <v>66047.878850360372</v>
      </c>
      <c r="G807" s="6">
        <f t="shared" si="23"/>
        <v>65578.787349774793</v>
      </c>
      <c r="H807" s="6">
        <v>43.656852053798623</v>
      </c>
      <c r="I807" s="6">
        <v>31.534724957332291</v>
      </c>
    </row>
    <row r="808" spans="1:9" ht="18.75" customHeight="1" x14ac:dyDescent="0.25">
      <c r="A808" s="5">
        <v>42812</v>
      </c>
      <c r="B808" s="4">
        <f>VLOOKUP(A808,'Futuros Mini Ibovespa - Dados H'!A:B,2)</f>
        <v>64757</v>
      </c>
      <c r="C808" s="4">
        <f>VLOOKUP(A808,'Futuros Mini Ibovespa - Dados H'!A:C,3)</f>
        <v>66410</v>
      </c>
      <c r="D808" s="4">
        <f>VLOOKUP(A808,'Futuros Mini Ibovespa - Dados H'!A:D,4)</f>
        <v>66680</v>
      </c>
      <c r="E808" s="4">
        <f>VLOOKUP(A808,'Futuros Mini Ibovespa - Dados H'!A:E,5)</f>
        <v>64595</v>
      </c>
      <c r="F808" s="6">
        <f t="shared" si="24"/>
        <v>65875.76167031232</v>
      </c>
      <c r="G808" s="6">
        <f t="shared" si="23"/>
        <v>65556.27262786316</v>
      </c>
      <c r="H808" s="6">
        <v>46.451363372655187</v>
      </c>
      <c r="I808" s="6">
        <v>31.534724957332291</v>
      </c>
    </row>
    <row r="809" spans="1:9" ht="18.75" customHeight="1" x14ac:dyDescent="0.25">
      <c r="A809" s="5">
        <v>42813</v>
      </c>
      <c r="B809" s="4">
        <f>VLOOKUP(A809,'Futuros Mini Ibovespa - Dados H'!A:B,2)</f>
        <v>64757</v>
      </c>
      <c r="C809" s="4">
        <f>VLOOKUP(A809,'Futuros Mini Ibovespa - Dados H'!A:C,3)</f>
        <v>66410</v>
      </c>
      <c r="D809" s="4">
        <f>VLOOKUP(A809,'Futuros Mini Ibovespa - Dados H'!A:D,4)</f>
        <v>66680</v>
      </c>
      <c r="E809" s="4">
        <f>VLOOKUP(A809,'Futuros Mini Ibovespa - Dados H'!A:E,5)</f>
        <v>64595</v>
      </c>
      <c r="F809" s="6">
        <f t="shared" si="24"/>
        <v>65726.593447604013</v>
      </c>
      <c r="G809" s="6">
        <f t="shared" si="23"/>
        <v>65534.374747647729</v>
      </c>
      <c r="H809" s="6">
        <v>44.464500601684719</v>
      </c>
      <c r="I809" s="6">
        <v>31.534724957332291</v>
      </c>
    </row>
    <row r="810" spans="1:9" ht="18.75" customHeight="1" x14ac:dyDescent="0.25">
      <c r="A810" s="5">
        <v>42814</v>
      </c>
      <c r="B810" s="4">
        <f>VLOOKUP(A810,'Futuros Mini Ibovespa - Dados H'!A:B,2)</f>
        <v>65372</v>
      </c>
      <c r="C810" s="4">
        <f>VLOOKUP(A810,'Futuros Mini Ibovespa - Dados H'!A:C,3)</f>
        <v>64695</v>
      </c>
      <c r="D810" s="4">
        <f>VLOOKUP(A810,'Futuros Mini Ibovespa - Dados H'!A:D,4)</f>
        <v>65645</v>
      </c>
      <c r="E810" s="4">
        <f>VLOOKUP(A810,'Futuros Mini Ibovespa - Dados H'!A:E,5)</f>
        <v>64120</v>
      </c>
      <c r="F810" s="6">
        <f t="shared" si="24"/>
        <v>65679.31432125681</v>
      </c>
      <c r="G810" s="6">
        <f t="shared" si="23"/>
        <v>65529.926124424506</v>
      </c>
      <c r="H810" s="6">
        <v>50.56239957150509</v>
      </c>
      <c r="I810" s="6">
        <v>39.50504124656279</v>
      </c>
    </row>
    <row r="811" spans="1:9" ht="18.75" customHeight="1" x14ac:dyDescent="0.25">
      <c r="A811" s="5">
        <v>42815</v>
      </c>
      <c r="B811" s="4">
        <f>VLOOKUP(A811,'Futuros Mini Ibovespa - Dados H'!A:B,2)</f>
        <v>63363</v>
      </c>
      <c r="C811" s="4">
        <f>VLOOKUP(A811,'Futuros Mini Ibovespa - Dados H'!A:C,3)</f>
        <v>65385</v>
      </c>
      <c r="D811" s="4">
        <f>VLOOKUP(A811,'Futuros Mini Ibovespa - Dados H'!A:D,4)</f>
        <v>65530</v>
      </c>
      <c r="E811" s="4">
        <f>VLOOKUP(A811,'Futuros Mini Ibovespa - Dados H'!A:E,5)</f>
        <v>63155</v>
      </c>
      <c r="F811" s="6">
        <f t="shared" si="24"/>
        <v>65370.472411755902</v>
      </c>
      <c r="G811" s="6">
        <f t="shared" si="23"/>
        <v>65470.55828539918</v>
      </c>
      <c r="H811" s="6">
        <v>37.21419185282523</v>
      </c>
      <c r="I811" s="6">
        <v>33.27451196647182</v>
      </c>
    </row>
    <row r="812" spans="1:9" ht="18.75" customHeight="1" x14ac:dyDescent="0.25">
      <c r="A812" s="5">
        <v>42816</v>
      </c>
      <c r="B812" s="4">
        <f>VLOOKUP(A812,'Futuros Mini Ibovespa - Dados H'!A:B,2)</f>
        <v>63858</v>
      </c>
      <c r="C812" s="4">
        <f>VLOOKUP(A812,'Futuros Mini Ibovespa - Dados H'!A:C,3)</f>
        <v>62880</v>
      </c>
      <c r="D812" s="4">
        <f>VLOOKUP(A812,'Futuros Mini Ibovespa - Dados H'!A:D,4)</f>
        <v>64150</v>
      </c>
      <c r="E812" s="4">
        <f>VLOOKUP(A812,'Futuros Mini Ibovespa - Dados H'!A:E,5)</f>
        <v>62630</v>
      </c>
      <c r="F812" s="6">
        <f t="shared" si="24"/>
        <v>65168.80942352178</v>
      </c>
      <c r="G812" s="6">
        <f t="shared" si="23"/>
        <v>65426.378606347149</v>
      </c>
      <c r="H812" s="6">
        <v>34.422179522371657</v>
      </c>
      <c r="I812" s="6">
        <v>40.737733441596113</v>
      </c>
    </row>
    <row r="813" spans="1:9" ht="18.75" customHeight="1" x14ac:dyDescent="0.25">
      <c r="A813" s="5">
        <v>42817</v>
      </c>
      <c r="B813" s="4">
        <f>VLOOKUP(A813,'Futuros Mini Ibovespa - Dados H'!A:B,2)</f>
        <v>63886</v>
      </c>
      <c r="C813" s="4">
        <f>VLOOKUP(A813,'Futuros Mini Ibovespa - Dados H'!A:C,3)</f>
        <v>63790</v>
      </c>
      <c r="D813" s="4">
        <f>VLOOKUP(A813,'Futuros Mini Ibovespa - Dados H'!A:D,4)</f>
        <v>64340</v>
      </c>
      <c r="E813" s="4">
        <f>VLOOKUP(A813,'Futuros Mini Ibovespa - Dados H'!A:E,5)</f>
        <v>63145</v>
      </c>
      <c r="F813" s="6">
        <f t="shared" si="24"/>
        <v>64997.768167052207</v>
      </c>
      <c r="G813" s="6">
        <f t="shared" si="23"/>
        <v>65384.176452748594</v>
      </c>
      <c r="H813" s="6">
        <v>38.664430553438017</v>
      </c>
      <c r="I813" s="6">
        <v>42.558307285405149</v>
      </c>
    </row>
    <row r="814" spans="1:9" ht="18.75" customHeight="1" x14ac:dyDescent="0.25">
      <c r="A814" s="5">
        <v>42818</v>
      </c>
      <c r="B814" s="4">
        <f>VLOOKUP(A814,'Futuros Mini Ibovespa - Dados H'!A:B,2)</f>
        <v>64224</v>
      </c>
      <c r="C814" s="4">
        <f>VLOOKUP(A814,'Futuros Mini Ibovespa - Dados H'!A:C,3)</f>
        <v>63750</v>
      </c>
      <c r="D814" s="4">
        <f>VLOOKUP(A814,'Futuros Mini Ibovespa - Dados H'!A:D,4)</f>
        <v>64380</v>
      </c>
      <c r="E814" s="4">
        <f>VLOOKUP(A814,'Futuros Mini Ibovespa - Dados H'!A:E,5)</f>
        <v>63490</v>
      </c>
      <c r="F814" s="6">
        <f t="shared" si="24"/>
        <v>64894.599078111911</v>
      </c>
      <c r="G814" s="6">
        <f t="shared" si="23"/>
        <v>65352.390796508909</v>
      </c>
      <c r="H814" s="6">
        <v>26.841243862520461</v>
      </c>
      <c r="I814" s="6">
        <v>43.59579742651399</v>
      </c>
    </row>
    <row r="815" spans="1:9" ht="18.75" customHeight="1" x14ac:dyDescent="0.25">
      <c r="A815" s="5">
        <v>42819</v>
      </c>
      <c r="B815" s="4">
        <f>VLOOKUP(A815,'Futuros Mini Ibovespa - Dados H'!A:B,2)</f>
        <v>64224</v>
      </c>
      <c r="C815" s="4">
        <f>VLOOKUP(A815,'Futuros Mini Ibovespa - Dados H'!A:C,3)</f>
        <v>63750</v>
      </c>
      <c r="D815" s="4">
        <f>VLOOKUP(A815,'Futuros Mini Ibovespa - Dados H'!A:D,4)</f>
        <v>64380</v>
      </c>
      <c r="E815" s="4">
        <f>VLOOKUP(A815,'Futuros Mini Ibovespa - Dados H'!A:E,5)</f>
        <v>63490</v>
      </c>
      <c r="F815" s="6">
        <f t="shared" si="24"/>
        <v>64805.185867696986</v>
      </c>
      <c r="G815" s="6">
        <f t="shared" si="23"/>
        <v>65321.4759801662</v>
      </c>
      <c r="H815" s="6">
        <v>29.561385940316441</v>
      </c>
      <c r="I815" s="6">
        <v>43.59579742651399</v>
      </c>
    </row>
    <row r="816" spans="1:9" ht="18.75" customHeight="1" x14ac:dyDescent="0.25">
      <c r="A816" s="5">
        <v>42820</v>
      </c>
      <c r="B816" s="4">
        <f>VLOOKUP(A816,'Futuros Mini Ibovespa - Dados H'!A:B,2)</f>
        <v>64224</v>
      </c>
      <c r="C816" s="4">
        <f>VLOOKUP(A816,'Futuros Mini Ibovespa - Dados H'!A:C,3)</f>
        <v>63750</v>
      </c>
      <c r="D816" s="4">
        <f>VLOOKUP(A816,'Futuros Mini Ibovespa - Dados H'!A:D,4)</f>
        <v>64380</v>
      </c>
      <c r="E816" s="4">
        <f>VLOOKUP(A816,'Futuros Mini Ibovespa - Dados H'!A:E,5)</f>
        <v>63490</v>
      </c>
      <c r="F816" s="6">
        <f t="shared" si="24"/>
        <v>64727.694418670719</v>
      </c>
      <c r="G816" s="6">
        <f t="shared" si="23"/>
        <v>65291.408145093155</v>
      </c>
      <c r="H816" s="6">
        <v>42.352941176470587</v>
      </c>
      <c r="I816" s="6">
        <v>43.59579742651399</v>
      </c>
    </row>
    <row r="817" spans="1:9" ht="18.75" customHeight="1" x14ac:dyDescent="0.25">
      <c r="A817" s="5">
        <v>42821</v>
      </c>
      <c r="B817" s="4">
        <f>VLOOKUP(A817,'Futuros Mini Ibovespa - Dados H'!A:B,2)</f>
        <v>64635</v>
      </c>
      <c r="C817" s="4">
        <f>VLOOKUP(A817,'Futuros Mini Ibovespa - Dados H'!A:C,3)</f>
        <v>63640</v>
      </c>
      <c r="D817" s="4">
        <f>VLOOKUP(A817,'Futuros Mini Ibovespa - Dados H'!A:D,4)</f>
        <v>64835</v>
      </c>
      <c r="E817" s="4">
        <f>VLOOKUP(A817,'Futuros Mini Ibovespa - Dados H'!A:E,5)</f>
        <v>63350</v>
      </c>
      <c r="F817" s="6">
        <f t="shared" si="24"/>
        <v>64715.335162847958</v>
      </c>
      <c r="G817" s="6">
        <f t="shared" si="23"/>
        <v>65273.424360296085</v>
      </c>
      <c r="H817" s="6">
        <v>48.43429158110883</v>
      </c>
      <c r="I817" s="6">
        <v>40.741659431973197</v>
      </c>
    </row>
    <row r="818" spans="1:9" ht="18.75" customHeight="1" x14ac:dyDescent="0.25">
      <c r="A818" s="5">
        <v>42822</v>
      </c>
      <c r="B818" s="4">
        <f>VLOOKUP(A818,'Futuros Mini Ibovespa - Dados H'!A:B,2)</f>
        <v>64905</v>
      </c>
      <c r="C818" s="4">
        <f>VLOOKUP(A818,'Futuros Mini Ibovespa - Dados H'!A:C,3)</f>
        <v>64775</v>
      </c>
      <c r="D818" s="4">
        <f>VLOOKUP(A818,'Futuros Mini Ibovespa - Dados H'!A:D,4)</f>
        <v>65180</v>
      </c>
      <c r="E818" s="4">
        <f>VLOOKUP(A818,'Futuros Mini Ibovespa - Dados H'!A:E,5)</f>
        <v>64290</v>
      </c>
      <c r="F818" s="6">
        <f t="shared" si="24"/>
        <v>64740.623807801567</v>
      </c>
      <c r="G818" s="6">
        <f t="shared" si="23"/>
        <v>65263.330542205782</v>
      </c>
      <c r="H818" s="6">
        <v>51.776284205472869</v>
      </c>
      <c r="I818" s="6">
        <v>46.912114014251777</v>
      </c>
    </row>
    <row r="819" spans="1:9" ht="18.75" customHeight="1" x14ac:dyDescent="0.25">
      <c r="A819" s="5">
        <v>42823</v>
      </c>
      <c r="B819" s="4">
        <f>VLOOKUP(A819,'Futuros Mini Ibovespa - Dados H'!A:B,2)</f>
        <v>65832</v>
      </c>
      <c r="C819" s="4">
        <f>VLOOKUP(A819,'Futuros Mini Ibovespa - Dados H'!A:C,3)</f>
        <v>64780</v>
      </c>
      <c r="D819" s="4">
        <f>VLOOKUP(A819,'Futuros Mini Ibovespa - Dados H'!A:D,4)</f>
        <v>65980</v>
      </c>
      <c r="E819" s="4">
        <f>VLOOKUP(A819,'Futuros Mini Ibovespa - Dados H'!A:E,5)</f>
        <v>64640</v>
      </c>
      <c r="F819" s="6">
        <f t="shared" si="24"/>
        <v>64886.140633428025</v>
      </c>
      <c r="G819" s="6">
        <f t="shared" si="23"/>
        <v>65278.910527350832</v>
      </c>
      <c r="H819" s="6">
        <v>55.136221527467619</v>
      </c>
      <c r="I819" s="6">
        <v>43.393837062051503</v>
      </c>
    </row>
    <row r="820" spans="1:9" ht="18.75" customHeight="1" x14ac:dyDescent="0.25">
      <c r="A820" s="5">
        <v>42824</v>
      </c>
      <c r="B820" s="4">
        <f>VLOOKUP(A820,'Futuros Mini Ibovespa - Dados H'!A:B,2)</f>
        <v>65473</v>
      </c>
      <c r="C820" s="4">
        <f>VLOOKUP(A820,'Futuros Mini Ibovespa - Dados H'!A:C,3)</f>
        <v>65675</v>
      </c>
      <c r="D820" s="4">
        <f>VLOOKUP(A820,'Futuros Mini Ibovespa - Dados H'!A:D,4)</f>
        <v>66080</v>
      </c>
      <c r="E820" s="4">
        <f>VLOOKUP(A820,'Futuros Mini Ibovespa - Dados H'!A:E,5)</f>
        <v>65285</v>
      </c>
      <c r="F820" s="6">
        <f t="shared" si="24"/>
        <v>64964.388548970957</v>
      </c>
      <c r="G820" s="6">
        <f t="shared" si="23"/>
        <v>65284.228047149438</v>
      </c>
      <c r="H820" s="6">
        <v>87.305516265912303</v>
      </c>
      <c r="I820" s="6">
        <v>44.310344827586214</v>
      </c>
    </row>
    <row r="821" spans="1:9" ht="18.75" customHeight="1" x14ac:dyDescent="0.25">
      <c r="A821" s="5">
        <v>42825</v>
      </c>
      <c r="B821" s="4">
        <f>VLOOKUP(A821,'Futuros Mini Ibovespa - Dados H'!A:B,2)</f>
        <v>65237</v>
      </c>
      <c r="C821" s="4">
        <f>VLOOKUP(A821,'Futuros Mini Ibovespa - Dados H'!A:C,3)</f>
        <v>65275</v>
      </c>
      <c r="D821" s="4">
        <f>VLOOKUP(A821,'Futuros Mini Ibovespa - Dados H'!A:D,4)</f>
        <v>65850</v>
      </c>
      <c r="E821" s="4">
        <f>VLOOKUP(A821,'Futuros Mini Ibovespa - Dados H'!A:E,5)</f>
        <v>65045</v>
      </c>
      <c r="F821" s="6">
        <f t="shared" si="24"/>
        <v>65000.736742441499</v>
      </c>
      <c r="G821" s="6">
        <f t="shared" si="23"/>
        <v>65282.934128049455</v>
      </c>
      <c r="H821" s="6">
        <v>76.839237057220714</v>
      </c>
      <c r="I821" s="6">
        <v>54.219409282700433</v>
      </c>
    </row>
    <row r="822" spans="1:9" ht="18.75" customHeight="1" x14ac:dyDescent="0.25">
      <c r="A822" s="5">
        <v>42826</v>
      </c>
      <c r="B822" s="4">
        <f>VLOOKUP(A822,'Futuros Mini Ibovespa - Dados H'!A:B,2)</f>
        <v>65237</v>
      </c>
      <c r="C822" s="4">
        <f>VLOOKUP(A822,'Futuros Mini Ibovespa - Dados H'!A:C,3)</f>
        <v>65275</v>
      </c>
      <c r="D822" s="4">
        <f>VLOOKUP(A822,'Futuros Mini Ibovespa - Dados H'!A:D,4)</f>
        <v>65850</v>
      </c>
      <c r="E822" s="4">
        <f>VLOOKUP(A822,'Futuros Mini Ibovespa - Dados H'!A:E,5)</f>
        <v>65045</v>
      </c>
      <c r="F822" s="6">
        <f t="shared" si="24"/>
        <v>65032.238510115967</v>
      </c>
      <c r="G822" s="6">
        <f t="shared" si="23"/>
        <v>65281.675658787826</v>
      </c>
      <c r="H822" s="6">
        <v>76.584022038567497</v>
      </c>
      <c r="I822" s="6">
        <v>54.219409282700433</v>
      </c>
    </row>
    <row r="823" spans="1:9" ht="18.75" customHeight="1" x14ac:dyDescent="0.25">
      <c r="A823" s="5">
        <v>42827</v>
      </c>
      <c r="B823" s="4">
        <f>VLOOKUP(A823,'Futuros Mini Ibovespa - Dados H'!A:B,2)</f>
        <v>65237</v>
      </c>
      <c r="C823" s="4">
        <f>VLOOKUP(A823,'Futuros Mini Ibovespa - Dados H'!A:C,3)</f>
        <v>65275</v>
      </c>
      <c r="D823" s="4">
        <f>VLOOKUP(A823,'Futuros Mini Ibovespa - Dados H'!A:D,4)</f>
        <v>65850</v>
      </c>
      <c r="E823" s="4">
        <f>VLOOKUP(A823,'Futuros Mini Ibovespa - Dados H'!A:E,5)</f>
        <v>65045</v>
      </c>
      <c r="F823" s="6">
        <f t="shared" si="24"/>
        <v>65059.540042100503</v>
      </c>
      <c r="G823" s="6">
        <f t="shared" si="23"/>
        <v>65280.451668136106</v>
      </c>
      <c r="H823" s="6">
        <v>72.991375397185649</v>
      </c>
      <c r="I823" s="6">
        <v>54.219409282700433</v>
      </c>
    </row>
    <row r="824" spans="1:9" ht="18.75" customHeight="1" x14ac:dyDescent="0.25">
      <c r="A824" s="5">
        <v>42828</v>
      </c>
      <c r="B824" s="4">
        <f>VLOOKUP(A824,'Futuros Mini Ibovespa - Dados H'!A:B,2)</f>
        <v>65484</v>
      </c>
      <c r="C824" s="4">
        <f>VLOOKUP(A824,'Futuros Mini Ibovespa - Dados H'!A:C,3)</f>
        <v>65385</v>
      </c>
      <c r="D824" s="4">
        <f>VLOOKUP(A824,'Futuros Mini Ibovespa - Dados H'!A:D,4)</f>
        <v>65590</v>
      </c>
      <c r="E824" s="4">
        <f>VLOOKUP(A824,'Futuros Mini Ibovespa - Dados H'!A:E,5)</f>
        <v>64950</v>
      </c>
      <c r="F824" s="6">
        <f t="shared" si="24"/>
        <v>65116.134703153766</v>
      </c>
      <c r="G824" s="6">
        <f t="shared" si="23"/>
        <v>65286.028334762515</v>
      </c>
      <c r="H824" s="6">
        <v>75.714285714285708</v>
      </c>
      <c r="I824" s="6">
        <v>51.05263157894737</v>
      </c>
    </row>
    <row r="825" spans="1:9" ht="18.75" customHeight="1" x14ac:dyDescent="0.25">
      <c r="A825" s="5">
        <v>42829</v>
      </c>
      <c r="B825" s="4">
        <f>VLOOKUP(A825,'Futuros Mini Ibovespa - Dados H'!A:B,2)</f>
        <v>65908</v>
      </c>
      <c r="C825" s="4">
        <f>VLOOKUP(A825,'Futuros Mini Ibovespa - Dados H'!A:C,3)</f>
        <v>65295</v>
      </c>
      <c r="D825" s="4">
        <f>VLOOKUP(A825,'Futuros Mini Ibovespa - Dados H'!A:D,4)</f>
        <v>65975</v>
      </c>
      <c r="E825" s="4">
        <f>VLOOKUP(A825,'Futuros Mini Ibovespa - Dados H'!A:E,5)</f>
        <v>65115</v>
      </c>
      <c r="F825" s="6">
        <f t="shared" si="24"/>
        <v>65221.716742733261</v>
      </c>
      <c r="G825" s="6">
        <f t="shared" si="23"/>
        <v>65303.06865435806</v>
      </c>
      <c r="H825" s="6">
        <v>79.297146833681282</v>
      </c>
      <c r="I825" s="6">
        <v>84.069611780455148</v>
      </c>
    </row>
    <row r="826" spans="1:9" ht="18.75" customHeight="1" x14ac:dyDescent="0.25">
      <c r="A826" s="5">
        <v>42830</v>
      </c>
      <c r="B826" s="4">
        <f>VLOOKUP(A826,'Futuros Mini Ibovespa - Dados H'!A:B,2)</f>
        <v>64759</v>
      </c>
      <c r="C826" s="4">
        <f>VLOOKUP(A826,'Futuros Mini Ibovespa - Dados H'!A:C,3)</f>
        <v>66250</v>
      </c>
      <c r="D826" s="4">
        <f>VLOOKUP(A826,'Futuros Mini Ibovespa - Dados H'!A:D,4)</f>
        <v>66320</v>
      </c>
      <c r="E826" s="4">
        <f>VLOOKUP(A826,'Futuros Mini Ibovespa - Dados H'!A:E,5)</f>
        <v>64550</v>
      </c>
      <c r="F826" s="6">
        <f t="shared" si="24"/>
        <v>65160.021177035494</v>
      </c>
      <c r="G826" s="6">
        <f t="shared" si="23"/>
        <v>65288.162663827701</v>
      </c>
      <c r="H826" s="6">
        <v>51.716500553709857</v>
      </c>
      <c r="I826" s="6">
        <v>60.264297106402367</v>
      </c>
    </row>
    <row r="827" spans="1:9" ht="18.75" customHeight="1" x14ac:dyDescent="0.25">
      <c r="A827" s="5">
        <v>42831</v>
      </c>
      <c r="B827" s="4">
        <f>VLOOKUP(A827,'Futuros Mini Ibovespa - Dados H'!A:B,2)</f>
        <v>64224</v>
      </c>
      <c r="C827" s="4">
        <f>VLOOKUP(A827,'Futuros Mini Ibovespa - Dados H'!A:C,3)</f>
        <v>64850</v>
      </c>
      <c r="D827" s="4">
        <f>VLOOKUP(A827,'Futuros Mini Ibovespa - Dados H'!A:D,4)</f>
        <v>65070</v>
      </c>
      <c r="E827" s="4">
        <f>VLOOKUP(A827,'Futuros Mini Ibovespa - Dados H'!A:E,5)</f>
        <v>63850</v>
      </c>
      <c r="F827" s="6">
        <f t="shared" si="24"/>
        <v>65035.218353430762</v>
      </c>
      <c r="G827" s="6">
        <f t="shared" si="23"/>
        <v>65259.007522352971</v>
      </c>
      <c r="H827" s="6">
        <v>41.217436161980913</v>
      </c>
      <c r="I827" s="6">
        <v>53.451797385620907</v>
      </c>
    </row>
    <row r="828" spans="1:9" ht="18.75" customHeight="1" x14ac:dyDescent="0.25">
      <c r="A828" s="5">
        <v>42832</v>
      </c>
      <c r="B828" s="4">
        <f>VLOOKUP(A828,'Futuros Mini Ibovespa - Dados H'!A:B,2)</f>
        <v>64507</v>
      </c>
      <c r="C828" s="4">
        <f>VLOOKUP(A828,'Futuros Mini Ibovespa - Dados H'!A:C,3)</f>
        <v>64180</v>
      </c>
      <c r="D828" s="4">
        <f>VLOOKUP(A828,'Futuros Mini Ibovespa - Dados H'!A:D,4)</f>
        <v>65320</v>
      </c>
      <c r="E828" s="4">
        <f>VLOOKUP(A828,'Futuros Mini Ibovespa - Dados H'!A:E,5)</f>
        <v>63965</v>
      </c>
      <c r="F828" s="6">
        <f t="shared" si="24"/>
        <v>64964.789239639991</v>
      </c>
      <c r="G828" s="6">
        <f t="shared" si="23"/>
        <v>65238.404576535082</v>
      </c>
      <c r="H828" s="6">
        <v>29.50819672131146</v>
      </c>
      <c r="I828" s="6">
        <v>52.92294980375955</v>
      </c>
    </row>
    <row r="829" spans="1:9" ht="18.75" customHeight="1" x14ac:dyDescent="0.25">
      <c r="A829" s="5">
        <v>42833</v>
      </c>
      <c r="B829" s="4">
        <f>VLOOKUP(A829,'Futuros Mini Ibovespa - Dados H'!A:B,2)</f>
        <v>64507</v>
      </c>
      <c r="C829" s="4">
        <f>VLOOKUP(A829,'Futuros Mini Ibovespa - Dados H'!A:C,3)</f>
        <v>64180</v>
      </c>
      <c r="D829" s="4">
        <f>VLOOKUP(A829,'Futuros Mini Ibovespa - Dados H'!A:D,4)</f>
        <v>65320</v>
      </c>
      <c r="E829" s="4">
        <f>VLOOKUP(A829,'Futuros Mini Ibovespa - Dados H'!A:E,5)</f>
        <v>63965</v>
      </c>
      <c r="F829" s="6">
        <f t="shared" si="24"/>
        <v>64903.750674354662</v>
      </c>
      <c r="G829" s="6">
        <f t="shared" si="23"/>
        <v>65218.366094986173</v>
      </c>
      <c r="H829" s="6">
        <v>33.194154488517739</v>
      </c>
      <c r="I829" s="6">
        <v>52.92294980375955</v>
      </c>
    </row>
    <row r="830" spans="1:9" ht="18.75" customHeight="1" x14ac:dyDescent="0.25">
      <c r="A830" s="5">
        <v>42834</v>
      </c>
      <c r="B830" s="4">
        <f>VLOOKUP(A830,'Futuros Mini Ibovespa - Dados H'!A:B,2)</f>
        <v>64507</v>
      </c>
      <c r="C830" s="4">
        <f>VLOOKUP(A830,'Futuros Mini Ibovespa - Dados H'!A:C,3)</f>
        <v>64180</v>
      </c>
      <c r="D830" s="4">
        <f>VLOOKUP(A830,'Futuros Mini Ibovespa - Dados H'!A:D,4)</f>
        <v>65320</v>
      </c>
      <c r="E830" s="4">
        <f>VLOOKUP(A830,'Futuros Mini Ibovespa - Dados H'!A:E,5)</f>
        <v>63965</v>
      </c>
      <c r="F830" s="6">
        <f t="shared" si="24"/>
        <v>64850.850584440705</v>
      </c>
      <c r="G830" s="6">
        <f t="shared" si="23"/>
        <v>65198.876612931759</v>
      </c>
      <c r="H830" s="6">
        <v>36.16376042456406</v>
      </c>
      <c r="I830" s="6">
        <v>52.92294980375955</v>
      </c>
    </row>
    <row r="831" spans="1:9" ht="18.75" customHeight="1" x14ac:dyDescent="0.25">
      <c r="A831" s="5">
        <v>42835</v>
      </c>
      <c r="B831" s="4">
        <f>VLOOKUP(A831,'Futuros Mini Ibovespa - Dados H'!A:B,2)</f>
        <v>64621</v>
      </c>
      <c r="C831" s="4">
        <f>VLOOKUP(A831,'Futuros Mini Ibovespa - Dados H'!A:C,3)</f>
        <v>64570</v>
      </c>
      <c r="D831" s="4">
        <f>VLOOKUP(A831,'Futuros Mini Ibovespa - Dados H'!A:D,4)</f>
        <v>65065</v>
      </c>
      <c r="E831" s="4">
        <f>VLOOKUP(A831,'Futuros Mini Ibovespa - Dados H'!A:E,5)</f>
        <v>64085</v>
      </c>
      <c r="F831" s="6">
        <f t="shared" si="24"/>
        <v>64820.203839848611</v>
      </c>
      <c r="G831" s="6">
        <f t="shared" si="23"/>
        <v>65183.044376961028</v>
      </c>
      <c r="H831" s="6">
        <v>38.808139534883722</v>
      </c>
      <c r="I831" s="6">
        <v>49.845950704225352</v>
      </c>
    </row>
    <row r="832" spans="1:9" ht="18.75" customHeight="1" x14ac:dyDescent="0.25">
      <c r="A832" s="5">
        <v>42836</v>
      </c>
      <c r="B832" s="4">
        <f>VLOOKUP(A832,'Futuros Mini Ibovespa - Dados H'!A:B,2)</f>
        <v>64427</v>
      </c>
      <c r="C832" s="4">
        <f>VLOOKUP(A832,'Futuros Mini Ibovespa - Dados H'!A:C,3)</f>
        <v>64550</v>
      </c>
      <c r="D832" s="4">
        <f>VLOOKUP(A832,'Futuros Mini Ibovespa - Dados H'!A:D,4)</f>
        <v>64920</v>
      </c>
      <c r="E832" s="4">
        <f>VLOOKUP(A832,'Futuros Mini Ibovespa - Dados H'!A:E,5)</f>
        <v>63340</v>
      </c>
      <c r="F832" s="6">
        <f t="shared" si="24"/>
        <v>64767.77666120213</v>
      </c>
      <c r="G832" s="6">
        <f t="shared" si="23"/>
        <v>65162.330832386753</v>
      </c>
      <c r="H832" s="6">
        <v>36.252545824847253</v>
      </c>
      <c r="I832" s="6">
        <v>44.650850492390333</v>
      </c>
    </row>
    <row r="833" spans="1:9" ht="18.75" customHeight="1" x14ac:dyDescent="0.25">
      <c r="A833" s="5">
        <v>42837</v>
      </c>
      <c r="B833" s="4">
        <f>VLOOKUP(A833,'Futuros Mini Ibovespa - Dados H'!A:B,2)</f>
        <v>64139</v>
      </c>
      <c r="C833" s="4">
        <f>VLOOKUP(A833,'Futuros Mini Ibovespa - Dados H'!A:C,3)</f>
        <v>64240</v>
      </c>
      <c r="D833" s="4">
        <f>VLOOKUP(A833,'Futuros Mini Ibovespa - Dados H'!A:D,4)</f>
        <v>64425</v>
      </c>
      <c r="E833" s="4">
        <f>VLOOKUP(A833,'Futuros Mini Ibovespa - Dados H'!A:E,5)</f>
        <v>63770</v>
      </c>
      <c r="F833" s="6">
        <f t="shared" si="24"/>
        <v>64683.939773041842</v>
      </c>
      <c r="G833" s="6">
        <f t="shared" si="23"/>
        <v>65134.294371225471</v>
      </c>
      <c r="H833" s="6">
        <v>27.485771677268161</v>
      </c>
      <c r="I833" s="6">
        <v>27.892400104465921</v>
      </c>
    </row>
    <row r="834" spans="1:9" ht="18.75" customHeight="1" x14ac:dyDescent="0.25">
      <c r="A834" s="5">
        <v>42838</v>
      </c>
      <c r="B834" s="4">
        <f>VLOOKUP(A834,'Futuros Mini Ibovespa - Dados H'!A:B,2)</f>
        <v>63787</v>
      </c>
      <c r="C834" s="4">
        <f>VLOOKUP(A834,'Futuros Mini Ibovespa - Dados H'!A:C,3)</f>
        <v>64745</v>
      </c>
      <c r="D834" s="4">
        <f>VLOOKUP(A834,'Futuros Mini Ibovespa - Dados H'!A:D,4)</f>
        <v>65030</v>
      </c>
      <c r="E834" s="4">
        <f>VLOOKUP(A834,'Futuros Mini Ibovespa - Dados H'!A:E,5)</f>
        <v>63705</v>
      </c>
      <c r="F834" s="6">
        <f t="shared" si="24"/>
        <v>64564.347803302931</v>
      </c>
      <c r="G834" s="6">
        <f t="shared" si="23"/>
        <v>65097.382196671351</v>
      </c>
      <c r="H834" s="6">
        <v>13.61921097770154</v>
      </c>
      <c r="I834" s="6">
        <v>27.943485086342239</v>
      </c>
    </row>
    <row r="835" spans="1:9" ht="18.75" customHeight="1" x14ac:dyDescent="0.25">
      <c r="A835" s="5">
        <v>42839</v>
      </c>
      <c r="B835" s="4">
        <f>VLOOKUP(A835,'Futuros Mini Ibovespa - Dados H'!A:B,2)</f>
        <v>63787</v>
      </c>
      <c r="C835" s="4">
        <f>VLOOKUP(A835,'Futuros Mini Ibovespa - Dados H'!A:C,3)</f>
        <v>64745</v>
      </c>
      <c r="D835" s="4">
        <f>VLOOKUP(A835,'Futuros Mini Ibovespa - Dados H'!A:D,4)</f>
        <v>65030</v>
      </c>
      <c r="E835" s="4">
        <f>VLOOKUP(A835,'Futuros Mini Ibovespa - Dados H'!A:E,5)</f>
        <v>63705</v>
      </c>
      <c r="F835" s="6">
        <f t="shared" si="24"/>
        <v>64460.70142952921</v>
      </c>
      <c r="G835" s="6">
        <f t="shared" si="23"/>
        <v>65061.481314570767</v>
      </c>
      <c r="H835" s="6">
        <v>22.480181200452989</v>
      </c>
      <c r="I835" s="6">
        <v>29.782487451199099</v>
      </c>
    </row>
    <row r="836" spans="1:9" ht="18.75" customHeight="1" x14ac:dyDescent="0.25">
      <c r="A836" s="5">
        <v>42840</v>
      </c>
      <c r="B836" s="4">
        <f>VLOOKUP(A836,'Futuros Mini Ibovespa - Dados H'!A:B,2)</f>
        <v>63787</v>
      </c>
      <c r="C836" s="4">
        <f>VLOOKUP(A836,'Futuros Mini Ibovespa - Dados H'!A:C,3)</f>
        <v>64745</v>
      </c>
      <c r="D836" s="4">
        <f>VLOOKUP(A836,'Futuros Mini Ibovespa - Dados H'!A:D,4)</f>
        <v>65030</v>
      </c>
      <c r="E836" s="4">
        <f>VLOOKUP(A836,'Futuros Mini Ibovespa - Dados H'!A:E,5)</f>
        <v>63705</v>
      </c>
      <c r="F836" s="6">
        <f t="shared" si="24"/>
        <v>64370.874572258646</v>
      </c>
      <c r="G836" s="6">
        <f t="shared" si="23"/>
        <v>65026.564018281155</v>
      </c>
      <c r="H836" s="6">
        <v>32.250203086921204</v>
      </c>
      <c r="I836" s="6">
        <v>29.782487451199099</v>
      </c>
    </row>
    <row r="837" spans="1:9" ht="18.75" customHeight="1" x14ac:dyDescent="0.25">
      <c r="A837" s="5">
        <v>42841</v>
      </c>
      <c r="B837" s="4">
        <f>VLOOKUP(A837,'Futuros Mini Ibovespa - Dados H'!A:B,2)</f>
        <v>63787</v>
      </c>
      <c r="C837" s="4">
        <f>VLOOKUP(A837,'Futuros Mini Ibovespa - Dados H'!A:C,3)</f>
        <v>64745</v>
      </c>
      <c r="D837" s="4">
        <f>VLOOKUP(A837,'Futuros Mini Ibovespa - Dados H'!A:D,4)</f>
        <v>65030</v>
      </c>
      <c r="E837" s="4">
        <f>VLOOKUP(A837,'Futuros Mini Ibovespa - Dados H'!A:E,5)</f>
        <v>63705</v>
      </c>
      <c r="F837" s="6">
        <f t="shared" si="24"/>
        <v>64293.024629290827</v>
      </c>
      <c r="G837" s="6">
        <f t="shared" si="23"/>
        <v>64992.603360246052</v>
      </c>
      <c r="H837" s="6">
        <v>12.025316455696199</v>
      </c>
      <c r="I837" s="6">
        <v>29.782487451199099</v>
      </c>
    </row>
    <row r="838" spans="1:9" ht="18.75" customHeight="1" x14ac:dyDescent="0.25">
      <c r="A838" s="5">
        <v>42842</v>
      </c>
      <c r="B838" s="4">
        <f>VLOOKUP(A838,'Futuros Mini Ibovespa - Dados H'!A:B,2)</f>
        <v>65364</v>
      </c>
      <c r="C838" s="4">
        <f>VLOOKUP(A838,'Futuros Mini Ibovespa - Dados H'!A:C,3)</f>
        <v>64025</v>
      </c>
      <c r="D838" s="4">
        <f>VLOOKUP(A838,'Futuros Mini Ibovespa - Dados H'!A:D,4)</f>
        <v>65505</v>
      </c>
      <c r="E838" s="4">
        <f>VLOOKUP(A838,'Futuros Mini Ibovespa - Dados H'!A:E,5)</f>
        <v>63940</v>
      </c>
      <c r="F838" s="6">
        <f t="shared" si="24"/>
        <v>64435.821345385382</v>
      </c>
      <c r="G838" s="6">
        <f t="shared" si="23"/>
        <v>65002.778610650268</v>
      </c>
      <c r="H838" s="6">
        <v>66.970297029702976</v>
      </c>
      <c r="I838" s="6">
        <v>48.779495524816923</v>
      </c>
    </row>
    <row r="839" spans="1:9" ht="18.75" customHeight="1" x14ac:dyDescent="0.25">
      <c r="A839" s="5">
        <v>42843</v>
      </c>
      <c r="B839" s="4">
        <f>VLOOKUP(A839,'Futuros Mini Ibovespa - Dados H'!A:B,2)</f>
        <v>65068</v>
      </c>
      <c r="C839" s="4">
        <f>VLOOKUP(A839,'Futuros Mini Ibovespa - Dados H'!A:C,3)</f>
        <v>64970</v>
      </c>
      <c r="D839" s="4">
        <f>VLOOKUP(A839,'Futuros Mini Ibovespa - Dados H'!A:D,4)</f>
        <v>65650</v>
      </c>
      <c r="E839" s="4">
        <f>VLOOKUP(A839,'Futuros Mini Ibovespa - Dados H'!A:E,5)</f>
        <v>64680</v>
      </c>
      <c r="F839" s="6">
        <f t="shared" si="24"/>
        <v>64520.111832667331</v>
      </c>
      <c r="G839" s="6">
        <f t="shared" si="23"/>
        <v>65004.565498029711</v>
      </c>
      <c r="H839" s="6">
        <v>59.943282523927692</v>
      </c>
      <c r="I839" s="6">
        <v>41.228070175438603</v>
      </c>
    </row>
    <row r="840" spans="1:9" ht="18.75" customHeight="1" x14ac:dyDescent="0.25">
      <c r="A840" s="5">
        <v>42844</v>
      </c>
      <c r="B840" s="4">
        <f>VLOOKUP(A840,'Futuros Mini Ibovespa - Dados H'!A:B,2)</f>
        <v>64234</v>
      </c>
      <c r="C840" s="4">
        <f>VLOOKUP(A840,'Futuros Mini Ibovespa - Dados H'!A:C,3)</f>
        <v>65250</v>
      </c>
      <c r="D840" s="4">
        <f>VLOOKUP(A840,'Futuros Mini Ibovespa - Dados H'!A:D,4)</f>
        <v>65530</v>
      </c>
      <c r="E840" s="4">
        <f>VLOOKUP(A840,'Futuros Mini Ibovespa - Dados H'!A:E,5)</f>
        <v>64100</v>
      </c>
      <c r="F840" s="6">
        <f t="shared" si="24"/>
        <v>64481.963588311686</v>
      </c>
      <c r="G840" s="6">
        <f t="shared" si="23"/>
        <v>64983.45411452205</v>
      </c>
      <c r="H840" s="6">
        <v>44.535441965546447</v>
      </c>
      <c r="I840" s="6">
        <v>44.131455399061018</v>
      </c>
    </row>
    <row r="841" spans="1:9" ht="18.75" customHeight="1" x14ac:dyDescent="0.25">
      <c r="A841" s="5">
        <v>42845</v>
      </c>
      <c r="B841" s="4">
        <f>VLOOKUP(A841,'Futuros Mini Ibovespa - Dados H'!A:B,2)</f>
        <v>64509</v>
      </c>
      <c r="C841" s="4">
        <f>VLOOKUP(A841,'Futuros Mini Ibovespa - Dados H'!A:C,3)</f>
        <v>64650</v>
      </c>
      <c r="D841" s="4">
        <f>VLOOKUP(A841,'Futuros Mini Ibovespa - Dados H'!A:D,4)</f>
        <v>65085</v>
      </c>
      <c r="E841" s="4">
        <f>VLOOKUP(A841,'Futuros Mini Ibovespa - Dados H'!A:E,5)</f>
        <v>64250</v>
      </c>
      <c r="F841" s="6">
        <f t="shared" si="24"/>
        <v>64485.568443203461</v>
      </c>
      <c r="G841" s="6">
        <f t="shared" si="23"/>
        <v>64970.455371658434</v>
      </c>
      <c r="H841" s="6">
        <v>51.131971286582001</v>
      </c>
      <c r="I841" s="6">
        <v>53.382387847139803</v>
      </c>
    </row>
    <row r="842" spans="1:9" ht="18.75" customHeight="1" x14ac:dyDescent="0.25">
      <c r="A842" s="5">
        <v>42846</v>
      </c>
      <c r="B842" s="4">
        <f>VLOOKUP(A842,'Futuros Mini Ibovespa - Dados H'!A:B,2)</f>
        <v>64509</v>
      </c>
      <c r="C842" s="4">
        <f>VLOOKUP(A842,'Futuros Mini Ibovespa - Dados H'!A:C,3)</f>
        <v>64650</v>
      </c>
      <c r="D842" s="4">
        <f>VLOOKUP(A842,'Futuros Mini Ibovespa - Dados H'!A:D,4)</f>
        <v>65085</v>
      </c>
      <c r="E842" s="4">
        <f>VLOOKUP(A842,'Futuros Mini Ibovespa - Dados H'!A:E,5)</f>
        <v>64250</v>
      </c>
      <c r="F842" s="6">
        <f t="shared" si="24"/>
        <v>64488.692650776335</v>
      </c>
      <c r="G842" s="6">
        <f t="shared" si="23"/>
        <v>64957.812758736283</v>
      </c>
      <c r="H842" s="6">
        <v>55.54889022195561</v>
      </c>
      <c r="I842" s="6">
        <v>50.025445292620873</v>
      </c>
    </row>
    <row r="843" spans="1:9" ht="18.75" customHeight="1" x14ac:dyDescent="0.25">
      <c r="A843" s="5">
        <v>42847</v>
      </c>
      <c r="B843" s="4">
        <f>VLOOKUP(A843,'Futuros Mini Ibovespa - Dados H'!A:B,2)</f>
        <v>64509</v>
      </c>
      <c r="C843" s="4">
        <f>VLOOKUP(A843,'Futuros Mini Ibovespa - Dados H'!A:C,3)</f>
        <v>64650</v>
      </c>
      <c r="D843" s="4">
        <f>VLOOKUP(A843,'Futuros Mini Ibovespa - Dados H'!A:D,4)</f>
        <v>65085</v>
      </c>
      <c r="E843" s="4">
        <f>VLOOKUP(A843,'Futuros Mini Ibovespa - Dados H'!A:E,5)</f>
        <v>64250</v>
      </c>
      <c r="F843" s="6">
        <f t="shared" si="24"/>
        <v>64491.400297339489</v>
      </c>
      <c r="G843" s="6">
        <f t="shared" ref="G843:G906" si="25">((B843-G842)*(2/(72+1)))+G842</f>
        <v>64945.516518770906</v>
      </c>
      <c r="H843" s="6">
        <v>62.105969148222663</v>
      </c>
      <c r="I843" s="6">
        <v>50.025445292620873</v>
      </c>
    </row>
    <row r="844" spans="1:9" ht="18.75" customHeight="1" x14ac:dyDescent="0.25">
      <c r="A844" s="5">
        <v>42848</v>
      </c>
      <c r="B844" s="4">
        <f>VLOOKUP(A844,'Futuros Mini Ibovespa - Dados H'!A:B,2)</f>
        <v>64509</v>
      </c>
      <c r="C844" s="4">
        <f>VLOOKUP(A844,'Futuros Mini Ibovespa - Dados H'!A:C,3)</f>
        <v>64650</v>
      </c>
      <c r="D844" s="4">
        <f>VLOOKUP(A844,'Futuros Mini Ibovespa - Dados H'!A:D,4)</f>
        <v>65085</v>
      </c>
      <c r="E844" s="4">
        <f>VLOOKUP(A844,'Futuros Mini Ibovespa - Dados H'!A:E,5)</f>
        <v>64250</v>
      </c>
      <c r="F844" s="6">
        <f t="shared" si="24"/>
        <v>64493.746924360894</v>
      </c>
      <c r="G844" s="6">
        <f t="shared" si="25"/>
        <v>64933.557162092249</v>
      </c>
      <c r="H844" s="6">
        <v>62.105969148222663</v>
      </c>
      <c r="I844" s="6">
        <v>50.025445292620873</v>
      </c>
    </row>
    <row r="845" spans="1:9" ht="18.75" customHeight="1" x14ac:dyDescent="0.25">
      <c r="A845" s="5">
        <v>42849</v>
      </c>
      <c r="B845" s="4">
        <f>VLOOKUP(A845,'Futuros Mini Ibovespa - Dados H'!A:B,2)</f>
        <v>65286</v>
      </c>
      <c r="C845" s="4">
        <f>VLOOKUP(A845,'Futuros Mini Ibovespa - Dados H'!A:C,3)</f>
        <v>65505</v>
      </c>
      <c r="D845" s="4">
        <f>VLOOKUP(A845,'Futuros Mini Ibovespa - Dados H'!A:D,4)</f>
        <v>65690</v>
      </c>
      <c r="E845" s="4">
        <f>VLOOKUP(A845,'Futuros Mini Ibovespa - Dados H'!A:E,5)</f>
        <v>65120</v>
      </c>
      <c r="F845" s="6">
        <f t="shared" si="24"/>
        <v>64599.380667779442</v>
      </c>
      <c r="G845" s="6">
        <f t="shared" si="25"/>
        <v>64943.213130254102</v>
      </c>
      <c r="H845" s="6">
        <v>69.938813514232507</v>
      </c>
      <c r="I845" s="6">
        <v>57.239277160897018</v>
      </c>
    </row>
    <row r="846" spans="1:9" ht="18.75" customHeight="1" x14ac:dyDescent="0.25">
      <c r="A846" s="5">
        <v>42850</v>
      </c>
      <c r="B846" s="4">
        <f>VLOOKUP(A846,'Futuros Mini Ibovespa - Dados H'!A:B,2)</f>
        <v>65950</v>
      </c>
      <c r="C846" s="4">
        <f>VLOOKUP(A846,'Futuros Mini Ibovespa - Dados H'!A:C,3)</f>
        <v>65500</v>
      </c>
      <c r="D846" s="4">
        <f>VLOOKUP(A846,'Futuros Mini Ibovespa - Dados H'!A:D,4)</f>
        <v>66020</v>
      </c>
      <c r="E846" s="4">
        <f>VLOOKUP(A846,'Futuros Mini Ibovespa - Dados H'!A:E,5)</f>
        <v>64705</v>
      </c>
      <c r="F846" s="6">
        <f t="shared" si="24"/>
        <v>64779.46324540885</v>
      </c>
      <c r="G846" s="6">
        <f t="shared" si="25"/>
        <v>64970.796332164951</v>
      </c>
      <c r="H846" s="6">
        <v>74.451729595297309</v>
      </c>
      <c r="I846" s="6">
        <v>65.040489828165121</v>
      </c>
    </row>
    <row r="847" spans="1:9" ht="18.75" customHeight="1" x14ac:dyDescent="0.25">
      <c r="A847" s="5">
        <v>42851</v>
      </c>
      <c r="B847" s="4">
        <f>VLOOKUP(A847,'Futuros Mini Ibovespa - Dados H'!A:B,2)</f>
        <v>65705</v>
      </c>
      <c r="C847" s="4">
        <f>VLOOKUP(A847,'Futuros Mini Ibovespa - Dados H'!A:C,3)</f>
        <v>65755</v>
      </c>
      <c r="D847" s="4">
        <f>VLOOKUP(A847,'Futuros Mini Ibovespa - Dados H'!A:D,4)</f>
        <v>66325</v>
      </c>
      <c r="E847" s="4">
        <f>VLOOKUP(A847,'Futuros Mini Ibovespa - Dados H'!A:E,5)</f>
        <v>65475</v>
      </c>
      <c r="F847" s="6">
        <f t="shared" si="24"/>
        <v>64902.868146021006</v>
      </c>
      <c r="G847" s="6">
        <f t="shared" si="25"/>
        <v>64990.911501146737</v>
      </c>
      <c r="H847" s="6">
        <v>55.516014234875449</v>
      </c>
      <c r="I847" s="6">
        <v>65.597609561752989</v>
      </c>
    </row>
    <row r="848" spans="1:9" ht="18.75" customHeight="1" x14ac:dyDescent="0.25">
      <c r="A848" s="5">
        <v>42852</v>
      </c>
      <c r="B848" s="4">
        <f>VLOOKUP(A848,'Futuros Mini Ibovespa - Dados H'!A:B,2)</f>
        <v>65402</v>
      </c>
      <c r="C848" s="4">
        <f>VLOOKUP(A848,'Futuros Mini Ibovespa - Dados H'!A:C,3)</f>
        <v>65890</v>
      </c>
      <c r="D848" s="4">
        <f>VLOOKUP(A848,'Futuros Mini Ibovespa - Dados H'!A:D,4)</f>
        <v>66170</v>
      </c>
      <c r="E848" s="4">
        <f>VLOOKUP(A848,'Futuros Mini Ibovespa - Dados H'!A:E,5)</f>
        <v>65030</v>
      </c>
      <c r="F848" s="6">
        <f t="shared" si="24"/>
        <v>64969.419059884873</v>
      </c>
      <c r="G848" s="6">
        <f t="shared" si="25"/>
        <v>65002.174199745459</v>
      </c>
      <c r="H848" s="6">
        <v>55.390574564234988</v>
      </c>
      <c r="I848" s="6">
        <v>66.24421645544156</v>
      </c>
    </row>
    <row r="849" spans="1:9" ht="18.75" customHeight="1" x14ac:dyDescent="0.25">
      <c r="A849" s="5">
        <v>42853</v>
      </c>
      <c r="B849" s="4">
        <f>VLOOKUP(A849,'Futuros Mini Ibovespa - Dados H'!A:B,2)</f>
        <v>66130</v>
      </c>
      <c r="C849" s="4">
        <f>VLOOKUP(A849,'Futuros Mini Ibovespa - Dados H'!A:C,3)</f>
        <v>65765</v>
      </c>
      <c r="D849" s="4">
        <f>VLOOKUP(A849,'Futuros Mini Ibovespa - Dados H'!A:D,4)</f>
        <v>66245</v>
      </c>
      <c r="E849" s="4">
        <f>VLOOKUP(A849,'Futuros Mini Ibovespa - Dados H'!A:E,5)</f>
        <v>65315</v>
      </c>
      <c r="F849" s="6">
        <f t="shared" si="24"/>
        <v>65124.163185233556</v>
      </c>
      <c r="G849" s="6">
        <f t="shared" si="25"/>
        <v>65033.073536738731</v>
      </c>
      <c r="H849" s="6">
        <v>81.684491978609628</v>
      </c>
      <c r="I849" s="6">
        <v>70.556237936480088</v>
      </c>
    </row>
    <row r="850" spans="1:9" ht="18.75" customHeight="1" x14ac:dyDescent="0.25">
      <c r="A850" s="5">
        <v>42854</v>
      </c>
      <c r="B850" s="4">
        <f>VLOOKUP(A850,'Futuros Mini Ibovespa - Dados H'!A:B,2)</f>
        <v>66130</v>
      </c>
      <c r="C850" s="4">
        <f>VLOOKUP(A850,'Futuros Mini Ibovespa - Dados H'!A:C,3)</f>
        <v>65765</v>
      </c>
      <c r="D850" s="4">
        <f>VLOOKUP(A850,'Futuros Mini Ibovespa - Dados H'!A:D,4)</f>
        <v>66245</v>
      </c>
      <c r="E850" s="4">
        <f>VLOOKUP(A850,'Futuros Mini Ibovespa - Dados H'!A:E,5)</f>
        <v>65315</v>
      </c>
      <c r="F850" s="6">
        <f t="shared" si="24"/>
        <v>65258.274760535751</v>
      </c>
      <c r="G850" s="6">
        <f t="shared" si="25"/>
        <v>65063.12631655411</v>
      </c>
      <c r="H850" s="6">
        <v>79.830695620169308</v>
      </c>
      <c r="I850" s="6">
        <v>70.556237936480088</v>
      </c>
    </row>
    <row r="851" spans="1:9" ht="18.75" customHeight="1" x14ac:dyDescent="0.25">
      <c r="A851" s="5">
        <v>42855</v>
      </c>
      <c r="B851" s="4">
        <f>VLOOKUP(A851,'Futuros Mini Ibovespa - Dados H'!A:B,2)</f>
        <v>66130</v>
      </c>
      <c r="C851" s="4">
        <f>VLOOKUP(A851,'Futuros Mini Ibovespa - Dados H'!A:C,3)</f>
        <v>65765</v>
      </c>
      <c r="D851" s="4">
        <f>VLOOKUP(A851,'Futuros Mini Ibovespa - Dados H'!A:D,4)</f>
        <v>66245</v>
      </c>
      <c r="E851" s="4">
        <f>VLOOKUP(A851,'Futuros Mini Ibovespa - Dados H'!A:E,5)</f>
        <v>65315</v>
      </c>
      <c r="F851" s="6">
        <f t="shared" ref="F851:F914" si="26">((B851-F850)*(2/(14+1)))+F850</f>
        <v>65374.504792464315</v>
      </c>
      <c r="G851" s="6">
        <f t="shared" si="25"/>
        <v>65092.355732538927</v>
      </c>
      <c r="H851" s="6">
        <v>79.830695620169308</v>
      </c>
      <c r="I851" s="6">
        <v>70.556237936480088</v>
      </c>
    </row>
    <row r="852" spans="1:9" ht="18.75" customHeight="1" x14ac:dyDescent="0.25">
      <c r="A852" s="5">
        <v>42856</v>
      </c>
      <c r="B852" s="4">
        <f>VLOOKUP(A852,'Futuros Mini Ibovespa - Dados H'!A:B,2)</f>
        <v>66130</v>
      </c>
      <c r="C852" s="4">
        <f>VLOOKUP(A852,'Futuros Mini Ibovespa - Dados H'!A:C,3)</f>
        <v>65765</v>
      </c>
      <c r="D852" s="4">
        <f>VLOOKUP(A852,'Futuros Mini Ibovespa - Dados H'!A:D,4)</f>
        <v>66245</v>
      </c>
      <c r="E852" s="4">
        <f>VLOOKUP(A852,'Futuros Mini Ibovespa - Dados H'!A:E,5)</f>
        <v>65315</v>
      </c>
      <c r="F852" s="6">
        <f t="shared" si="26"/>
        <v>65475.237486802405</v>
      </c>
      <c r="G852" s="6">
        <f t="shared" si="25"/>
        <v>65120.784342606355</v>
      </c>
      <c r="H852" s="6">
        <v>79.830695620169308</v>
      </c>
      <c r="I852" s="6">
        <v>59.291606016496843</v>
      </c>
    </row>
    <row r="853" spans="1:9" ht="18.75" customHeight="1" x14ac:dyDescent="0.25">
      <c r="A853" s="5">
        <v>42857</v>
      </c>
      <c r="B853" s="4">
        <f>VLOOKUP(A853,'Futuros Mini Ibovespa - Dados H'!A:B,2)</f>
        <v>67555</v>
      </c>
      <c r="C853" s="4">
        <f>VLOOKUP(A853,'Futuros Mini Ibovespa - Dados H'!A:C,3)</f>
        <v>66500</v>
      </c>
      <c r="D853" s="4">
        <f>VLOOKUP(A853,'Futuros Mini Ibovespa - Dados H'!A:D,4)</f>
        <v>67745</v>
      </c>
      <c r="E853" s="4">
        <f>VLOOKUP(A853,'Futuros Mini Ibovespa - Dados H'!A:E,5)</f>
        <v>66310</v>
      </c>
      <c r="F853" s="6">
        <f t="shared" si="26"/>
        <v>65752.539155228747</v>
      </c>
      <c r="G853" s="6">
        <f t="shared" si="25"/>
        <v>65187.475182534945</v>
      </c>
      <c r="H853" s="6">
        <v>86.769676484789954</v>
      </c>
      <c r="I853" s="6">
        <v>73.68120358027042</v>
      </c>
    </row>
    <row r="854" spans="1:9" ht="18.75" customHeight="1" x14ac:dyDescent="0.25">
      <c r="A854" s="5">
        <v>42858</v>
      </c>
      <c r="B854" s="4">
        <f>VLOOKUP(A854,'Futuros Mini Ibovespa - Dados H'!A:B,2)</f>
        <v>66770</v>
      </c>
      <c r="C854" s="4">
        <f>VLOOKUP(A854,'Futuros Mini Ibovespa - Dados H'!A:C,3)</f>
        <v>67410</v>
      </c>
      <c r="D854" s="4">
        <f>VLOOKUP(A854,'Futuros Mini Ibovespa - Dados H'!A:D,4)</f>
        <v>67530</v>
      </c>
      <c r="E854" s="4">
        <f>VLOOKUP(A854,'Futuros Mini Ibovespa - Dados H'!A:E,5)</f>
        <v>66660</v>
      </c>
      <c r="F854" s="6">
        <f t="shared" si="26"/>
        <v>65888.200601198245</v>
      </c>
      <c r="G854" s="6">
        <f t="shared" si="25"/>
        <v>65230.832026849057</v>
      </c>
      <c r="H854" s="6">
        <v>67.879518072289159</v>
      </c>
      <c r="I854" s="6">
        <v>74.375240292195315</v>
      </c>
    </row>
    <row r="855" spans="1:9" ht="18.75" customHeight="1" x14ac:dyDescent="0.25">
      <c r="A855" s="5">
        <v>42859</v>
      </c>
      <c r="B855" s="4">
        <f>VLOOKUP(A855,'Futuros Mini Ibovespa - Dados H'!A:B,2)</f>
        <v>65492</v>
      </c>
      <c r="C855" s="4">
        <f>VLOOKUP(A855,'Futuros Mini Ibovespa - Dados H'!A:C,3)</f>
        <v>66750</v>
      </c>
      <c r="D855" s="4">
        <f>VLOOKUP(A855,'Futuros Mini Ibovespa - Dados H'!A:D,4)</f>
        <v>66780</v>
      </c>
      <c r="E855" s="4">
        <f>VLOOKUP(A855,'Futuros Mini Ibovespa - Dados H'!A:E,5)</f>
        <v>65380</v>
      </c>
      <c r="F855" s="6">
        <f t="shared" si="26"/>
        <v>65835.373854371806</v>
      </c>
      <c r="G855" s="6">
        <f t="shared" si="25"/>
        <v>65237.987313784703</v>
      </c>
      <c r="H855" s="6">
        <v>45.193115029387073</v>
      </c>
      <c r="I855" s="6">
        <v>57.921031426269153</v>
      </c>
    </row>
    <row r="856" spans="1:9" ht="18.75" customHeight="1" x14ac:dyDescent="0.25">
      <c r="A856" s="5">
        <v>42860</v>
      </c>
      <c r="B856" s="4">
        <f>VLOOKUP(A856,'Futuros Mini Ibovespa - Dados H'!A:B,2)</f>
        <v>66465</v>
      </c>
      <c r="C856" s="4">
        <f>VLOOKUP(A856,'Futuros Mini Ibovespa - Dados H'!A:C,3)</f>
        <v>65425</v>
      </c>
      <c r="D856" s="4">
        <f>VLOOKUP(A856,'Futuros Mini Ibovespa - Dados H'!A:D,4)</f>
        <v>66525</v>
      </c>
      <c r="E856" s="4">
        <f>VLOOKUP(A856,'Futuros Mini Ibovespa - Dados H'!A:E,5)</f>
        <v>65105</v>
      </c>
      <c r="F856" s="6">
        <f t="shared" si="26"/>
        <v>65919.324007122239</v>
      </c>
      <c r="G856" s="6">
        <f t="shared" si="25"/>
        <v>65271.604099708413</v>
      </c>
      <c r="H856" s="6">
        <v>56.919155134741438</v>
      </c>
      <c r="I856" s="6">
        <v>63.624965171356934</v>
      </c>
    </row>
    <row r="857" spans="1:9" ht="18.75" customHeight="1" x14ac:dyDescent="0.25">
      <c r="A857" s="5">
        <v>42861</v>
      </c>
      <c r="B857" s="4">
        <f>VLOOKUP(A857,'Futuros Mini Ibovespa - Dados H'!A:B,2)</f>
        <v>66465</v>
      </c>
      <c r="C857" s="4">
        <f>VLOOKUP(A857,'Futuros Mini Ibovespa - Dados H'!A:C,3)</f>
        <v>65425</v>
      </c>
      <c r="D857" s="4">
        <f>VLOOKUP(A857,'Futuros Mini Ibovespa - Dados H'!A:D,4)</f>
        <v>66525</v>
      </c>
      <c r="E857" s="4">
        <f>VLOOKUP(A857,'Futuros Mini Ibovespa - Dados H'!A:E,5)</f>
        <v>65105</v>
      </c>
      <c r="F857" s="6">
        <f t="shared" si="26"/>
        <v>65992.080806172613</v>
      </c>
      <c r="G857" s="6">
        <f t="shared" si="25"/>
        <v>65304.299877798592</v>
      </c>
      <c r="H857" s="6">
        <v>60.242821352861817</v>
      </c>
      <c r="I857" s="6">
        <v>63.624965171356934</v>
      </c>
    </row>
    <row r="858" spans="1:9" ht="18.75" customHeight="1" x14ac:dyDescent="0.25">
      <c r="A858" s="5">
        <v>42862</v>
      </c>
      <c r="B858" s="4">
        <f>VLOOKUP(A858,'Futuros Mini Ibovespa - Dados H'!A:B,2)</f>
        <v>66465</v>
      </c>
      <c r="C858" s="4">
        <f>VLOOKUP(A858,'Futuros Mini Ibovespa - Dados H'!A:C,3)</f>
        <v>65425</v>
      </c>
      <c r="D858" s="4">
        <f>VLOOKUP(A858,'Futuros Mini Ibovespa - Dados H'!A:D,4)</f>
        <v>66525</v>
      </c>
      <c r="E858" s="4">
        <f>VLOOKUP(A858,'Futuros Mini Ibovespa - Dados H'!A:E,5)</f>
        <v>65105</v>
      </c>
      <c r="F858" s="6">
        <f t="shared" si="26"/>
        <v>66055.136698682938</v>
      </c>
      <c r="G858" s="6">
        <f t="shared" si="25"/>
        <v>65336.099881146576</v>
      </c>
      <c r="H858" s="6">
        <v>53.754763505940367</v>
      </c>
      <c r="I858" s="6">
        <v>63.624965171356934</v>
      </c>
    </row>
    <row r="859" spans="1:9" ht="18.75" customHeight="1" x14ac:dyDescent="0.25">
      <c r="A859" s="5">
        <v>42863</v>
      </c>
      <c r="B859" s="4">
        <f>VLOOKUP(A859,'Futuros Mini Ibovespa - Dados H'!A:B,2)</f>
        <v>66150</v>
      </c>
      <c r="C859" s="4">
        <f>VLOOKUP(A859,'Futuros Mini Ibovespa - Dados H'!A:C,3)</f>
        <v>66200</v>
      </c>
      <c r="D859" s="4">
        <f>VLOOKUP(A859,'Futuros Mini Ibovespa - Dados H'!A:D,4)</f>
        <v>66740</v>
      </c>
      <c r="E859" s="4">
        <f>VLOOKUP(A859,'Futuros Mini Ibovespa - Dados H'!A:E,5)</f>
        <v>65925</v>
      </c>
      <c r="F859" s="6">
        <f t="shared" si="26"/>
        <v>66067.78513885854</v>
      </c>
      <c r="G859" s="6">
        <f t="shared" si="25"/>
        <v>65358.398514539818</v>
      </c>
      <c r="H859" s="6">
        <v>50.209380234505858</v>
      </c>
      <c r="I859" s="6">
        <v>56.432400238237051</v>
      </c>
    </row>
    <row r="860" spans="1:9" ht="18.75" customHeight="1" x14ac:dyDescent="0.25">
      <c r="A860" s="5">
        <v>42864</v>
      </c>
      <c r="B860" s="4">
        <f>VLOOKUP(A860,'Futuros Mini Ibovespa - Dados H'!A:B,2)</f>
        <v>66957</v>
      </c>
      <c r="C860" s="4">
        <f>VLOOKUP(A860,'Futuros Mini Ibovespa - Dados H'!A:C,3)</f>
        <v>66540</v>
      </c>
      <c r="D860" s="4">
        <f>VLOOKUP(A860,'Futuros Mini Ibovespa - Dados H'!A:D,4)</f>
        <v>67230</v>
      </c>
      <c r="E860" s="4">
        <f>VLOOKUP(A860,'Futuros Mini Ibovespa - Dados H'!A:E,5)</f>
        <v>66400</v>
      </c>
      <c r="F860" s="6">
        <f t="shared" si="26"/>
        <v>66186.347120344071</v>
      </c>
      <c r="G860" s="6">
        <f t="shared" si="25"/>
        <v>65402.195815511332</v>
      </c>
      <c r="H860" s="6">
        <v>57.406412323123767</v>
      </c>
      <c r="I860" s="6">
        <v>57.340720221606652</v>
      </c>
    </row>
    <row r="861" spans="1:9" ht="18.75" customHeight="1" x14ac:dyDescent="0.25">
      <c r="A861" s="5">
        <v>42865</v>
      </c>
      <c r="B861" s="4">
        <f>VLOOKUP(A861,'Futuros Mini Ibovespa - Dados H'!A:B,2)</f>
        <v>68030</v>
      </c>
      <c r="C861" s="4">
        <f>VLOOKUP(A861,'Futuros Mini Ibovespa - Dados H'!A:C,3)</f>
        <v>67295</v>
      </c>
      <c r="D861" s="4">
        <f>VLOOKUP(A861,'Futuros Mini Ibovespa - Dados H'!A:D,4)</f>
        <v>68205</v>
      </c>
      <c r="E861" s="4">
        <f>VLOOKUP(A861,'Futuros Mini Ibovespa - Dados H'!A:E,5)</f>
        <v>67165</v>
      </c>
      <c r="F861" s="6">
        <f t="shared" si="26"/>
        <v>66432.167504298195</v>
      </c>
      <c r="G861" s="6">
        <f t="shared" si="25"/>
        <v>65474.190450702801</v>
      </c>
      <c r="H861" s="6">
        <v>64.272836538461547</v>
      </c>
      <c r="I861" s="6">
        <v>65.122934825029262</v>
      </c>
    </row>
    <row r="862" spans="1:9" ht="18.75" customHeight="1" x14ac:dyDescent="0.25">
      <c r="A862" s="5">
        <v>42866</v>
      </c>
      <c r="B862" s="4">
        <f>VLOOKUP(A862,'Futuros Mini Ibovespa - Dados H'!A:B,2)</f>
        <v>68164</v>
      </c>
      <c r="C862" s="4">
        <f>VLOOKUP(A862,'Futuros Mini Ibovespa - Dados H'!A:C,3)</f>
        <v>67985</v>
      </c>
      <c r="D862" s="4">
        <f>VLOOKUP(A862,'Futuros Mini Ibovespa - Dados H'!A:D,4)</f>
        <v>68365</v>
      </c>
      <c r="E862" s="4">
        <f>VLOOKUP(A862,'Futuros Mini Ibovespa - Dados H'!A:E,5)</f>
        <v>67745</v>
      </c>
      <c r="F862" s="6">
        <f t="shared" si="26"/>
        <v>66663.078503725104</v>
      </c>
      <c r="G862" s="6">
        <f t="shared" si="25"/>
        <v>65547.883863012306</v>
      </c>
      <c r="H862" s="6">
        <v>55.67567567567567</v>
      </c>
      <c r="I862" s="6">
        <v>68.369247140196862</v>
      </c>
    </row>
    <row r="863" spans="1:9" ht="18.75" customHeight="1" x14ac:dyDescent="0.25">
      <c r="A863" s="5">
        <v>42867</v>
      </c>
      <c r="B863" s="4">
        <f>VLOOKUP(A863,'Futuros Mini Ibovespa - Dados H'!A:B,2)</f>
        <v>68777</v>
      </c>
      <c r="C863" s="4">
        <f>VLOOKUP(A863,'Futuros Mini Ibovespa - Dados H'!A:C,3)</f>
        <v>68150</v>
      </c>
      <c r="D863" s="4">
        <f>VLOOKUP(A863,'Futuros Mini Ibovespa - Dados H'!A:D,4)</f>
        <v>69065</v>
      </c>
      <c r="E863" s="4">
        <f>VLOOKUP(A863,'Futuros Mini Ibovespa - Dados H'!A:E,5)</f>
        <v>68150</v>
      </c>
      <c r="F863" s="6">
        <f t="shared" si="26"/>
        <v>66944.934703228428</v>
      </c>
      <c r="G863" s="6">
        <f t="shared" si="25"/>
        <v>65636.352798272244</v>
      </c>
      <c r="H863" s="6">
        <v>69.324090121317155</v>
      </c>
      <c r="I863" s="6">
        <v>67.877887342969075</v>
      </c>
    </row>
    <row r="864" spans="1:9" ht="18.75" customHeight="1" x14ac:dyDescent="0.25">
      <c r="A864" s="5">
        <v>42868</v>
      </c>
      <c r="B864" s="4">
        <f>VLOOKUP(A864,'Futuros Mini Ibovespa - Dados H'!A:B,2)</f>
        <v>68777</v>
      </c>
      <c r="C864" s="4">
        <f>VLOOKUP(A864,'Futuros Mini Ibovespa - Dados H'!A:C,3)</f>
        <v>68150</v>
      </c>
      <c r="D864" s="4">
        <f>VLOOKUP(A864,'Futuros Mini Ibovespa - Dados H'!A:D,4)</f>
        <v>69065</v>
      </c>
      <c r="E864" s="4">
        <f>VLOOKUP(A864,'Futuros Mini Ibovespa - Dados H'!A:E,5)</f>
        <v>68150</v>
      </c>
      <c r="F864" s="6">
        <f t="shared" si="26"/>
        <v>67189.210076131305</v>
      </c>
      <c r="G864" s="6">
        <f t="shared" si="25"/>
        <v>65722.397927086698</v>
      </c>
      <c r="H864" s="6">
        <v>91.954022988505741</v>
      </c>
      <c r="I864" s="6">
        <v>67.877887342969075</v>
      </c>
    </row>
    <row r="865" spans="1:9" ht="18.75" customHeight="1" x14ac:dyDescent="0.25">
      <c r="A865" s="5">
        <v>42869</v>
      </c>
      <c r="B865" s="4">
        <f>VLOOKUP(A865,'Futuros Mini Ibovespa - Dados H'!A:B,2)</f>
        <v>68777</v>
      </c>
      <c r="C865" s="4">
        <f>VLOOKUP(A865,'Futuros Mini Ibovespa - Dados H'!A:C,3)</f>
        <v>68150</v>
      </c>
      <c r="D865" s="4">
        <f>VLOOKUP(A865,'Futuros Mini Ibovespa - Dados H'!A:D,4)</f>
        <v>69065</v>
      </c>
      <c r="E865" s="4">
        <f>VLOOKUP(A865,'Futuros Mini Ibovespa - Dados H'!A:E,5)</f>
        <v>68150</v>
      </c>
      <c r="F865" s="6">
        <f t="shared" si="26"/>
        <v>67400.915399313802</v>
      </c>
      <c r="G865" s="6">
        <f t="shared" si="25"/>
        <v>65806.085655111718</v>
      </c>
      <c r="H865" s="6">
        <v>89.292997960571043</v>
      </c>
      <c r="I865" s="6">
        <v>67.877887342969075</v>
      </c>
    </row>
    <row r="866" spans="1:9" ht="18.75" customHeight="1" x14ac:dyDescent="0.25">
      <c r="A866" s="5">
        <v>42870</v>
      </c>
      <c r="B866" s="4">
        <f>VLOOKUP(A866,'Futuros Mini Ibovespa - Dados H'!A:B,2)</f>
        <v>69038</v>
      </c>
      <c r="C866" s="4">
        <f>VLOOKUP(A866,'Futuros Mini Ibovespa - Dados H'!A:C,3)</f>
        <v>68960</v>
      </c>
      <c r="D866" s="4">
        <f>VLOOKUP(A866,'Futuros Mini Ibovespa - Dados H'!A:D,4)</f>
        <v>69205</v>
      </c>
      <c r="E866" s="4">
        <f>VLOOKUP(A866,'Futuros Mini Ibovespa - Dados H'!A:E,5)</f>
        <v>68635</v>
      </c>
      <c r="F866" s="6">
        <f t="shared" si="26"/>
        <v>67619.193346071959</v>
      </c>
      <c r="G866" s="6">
        <f t="shared" si="25"/>
        <v>65894.631253601809</v>
      </c>
      <c r="H866" s="6">
        <v>90.165469871995001</v>
      </c>
      <c r="I866" s="6">
        <v>68.971816283924838</v>
      </c>
    </row>
    <row r="867" spans="1:9" ht="18.75" customHeight="1" x14ac:dyDescent="0.25">
      <c r="A867" s="5">
        <v>42871</v>
      </c>
      <c r="B867" s="4">
        <f>VLOOKUP(A867,'Futuros Mini Ibovespa - Dados H'!A:B,2)</f>
        <v>69290</v>
      </c>
      <c r="C867" s="4">
        <f>VLOOKUP(A867,'Futuros Mini Ibovespa - Dados H'!A:C,3)</f>
        <v>69250</v>
      </c>
      <c r="D867" s="4">
        <f>VLOOKUP(A867,'Futuros Mini Ibovespa - Dados H'!A:D,4)</f>
        <v>69440</v>
      </c>
      <c r="E867" s="4">
        <f>VLOOKUP(A867,'Futuros Mini Ibovespa - Dados H'!A:E,5)</f>
        <v>68655</v>
      </c>
      <c r="F867" s="6">
        <f t="shared" si="26"/>
        <v>67841.967566595704</v>
      </c>
      <c r="G867" s="6">
        <f t="shared" si="25"/>
        <v>65987.655054872987</v>
      </c>
      <c r="H867" s="6">
        <v>90.882778581765564</v>
      </c>
      <c r="I867" s="6">
        <v>63.364658758280697</v>
      </c>
    </row>
    <row r="868" spans="1:9" ht="18.75" customHeight="1" x14ac:dyDescent="0.25">
      <c r="A868" s="5">
        <v>42872</v>
      </c>
      <c r="B868" s="4">
        <f>VLOOKUP(A868,'Futuros Mini Ibovespa - Dados H'!A:B,2)</f>
        <v>67973</v>
      </c>
      <c r="C868" s="4">
        <f>VLOOKUP(A868,'Futuros Mini Ibovespa - Dados H'!A:C,3)</f>
        <v>69000</v>
      </c>
      <c r="D868" s="4">
        <f>VLOOKUP(A868,'Futuros Mini Ibovespa - Dados H'!A:D,4)</f>
        <v>69065</v>
      </c>
      <c r="E868" s="4">
        <f>VLOOKUP(A868,'Futuros Mini Ibovespa - Dados H'!A:E,5)</f>
        <v>67630</v>
      </c>
      <c r="F868" s="6">
        <f t="shared" si="26"/>
        <v>67859.438557716276</v>
      </c>
      <c r="G868" s="6">
        <f t="shared" si="25"/>
        <v>66042.048067068245</v>
      </c>
      <c r="H868" s="6">
        <v>70.450975992820275</v>
      </c>
      <c r="I868" s="6">
        <v>58.564715933361811</v>
      </c>
    </row>
    <row r="869" spans="1:9" ht="18.75" customHeight="1" x14ac:dyDescent="0.25">
      <c r="A869" s="5">
        <v>42873</v>
      </c>
      <c r="B869" s="4">
        <f>VLOOKUP(A869,'Futuros Mini Ibovespa - Dados H'!A:B,2)</f>
        <v>61445</v>
      </c>
      <c r="C869" s="4">
        <f>VLOOKUP(A869,'Futuros Mini Ibovespa - Dados H'!A:C,3)</f>
        <v>61180</v>
      </c>
      <c r="D869" s="4">
        <f>VLOOKUP(A869,'Futuros Mini Ibovespa - Dados H'!A:D,4)</f>
        <v>63655</v>
      </c>
      <c r="E869" s="4">
        <f>VLOOKUP(A869,'Futuros Mini Ibovespa - Dados H'!A:E,5)</f>
        <v>57780</v>
      </c>
      <c r="F869" s="6">
        <f t="shared" si="26"/>
        <v>67004.180083354106</v>
      </c>
      <c r="G869" s="6">
        <f t="shared" si="25"/>
        <v>65916.10154468281</v>
      </c>
      <c r="H869" s="6">
        <v>22.921988602868939</v>
      </c>
      <c r="I869" s="6">
        <v>33.512588609142007</v>
      </c>
    </row>
    <row r="870" spans="1:9" ht="18.75" customHeight="1" x14ac:dyDescent="0.25">
      <c r="A870" s="5">
        <v>42874</v>
      </c>
      <c r="B870" s="4">
        <f>VLOOKUP(A870,'Futuros Mini Ibovespa - Dados H'!A:B,2)</f>
        <v>63083</v>
      </c>
      <c r="C870" s="4">
        <f>VLOOKUP(A870,'Futuros Mini Ibovespa - Dados H'!A:C,3)</f>
        <v>63300</v>
      </c>
      <c r="D870" s="4">
        <f>VLOOKUP(A870,'Futuros Mini Ibovespa - Dados H'!A:D,4)</f>
        <v>63940</v>
      </c>
      <c r="E870" s="4">
        <f>VLOOKUP(A870,'Futuros Mini Ibovespa - Dados H'!A:E,5)</f>
        <v>62015</v>
      </c>
      <c r="F870" s="6">
        <f t="shared" si="26"/>
        <v>66481.356072240218</v>
      </c>
      <c r="G870" s="6">
        <f t="shared" si="25"/>
        <v>65838.482324280543</v>
      </c>
      <c r="H870" s="6">
        <v>26.975705110304389</v>
      </c>
      <c r="I870" s="6">
        <v>36.929973720822382</v>
      </c>
    </row>
    <row r="871" spans="1:9" ht="18.75" customHeight="1" x14ac:dyDescent="0.25">
      <c r="A871" s="5">
        <v>42875</v>
      </c>
      <c r="B871" s="4">
        <f>VLOOKUP(A871,'Futuros Mini Ibovespa - Dados H'!A:B,2)</f>
        <v>63083</v>
      </c>
      <c r="C871" s="4">
        <f>VLOOKUP(A871,'Futuros Mini Ibovespa - Dados H'!A:C,3)</f>
        <v>63300</v>
      </c>
      <c r="D871" s="4">
        <f>VLOOKUP(A871,'Futuros Mini Ibovespa - Dados H'!A:D,4)</f>
        <v>63940</v>
      </c>
      <c r="E871" s="4">
        <f>VLOOKUP(A871,'Futuros Mini Ibovespa - Dados H'!A:E,5)</f>
        <v>62015</v>
      </c>
      <c r="F871" s="6">
        <f t="shared" si="26"/>
        <v>66028.241929274853</v>
      </c>
      <c r="G871" s="6">
        <f t="shared" si="25"/>
        <v>65762.989657861894</v>
      </c>
      <c r="H871" s="6">
        <v>26.053350928456961</v>
      </c>
      <c r="I871" s="6">
        <v>36.929973720822382</v>
      </c>
    </row>
    <row r="872" spans="1:9" ht="18.75" customHeight="1" x14ac:dyDescent="0.25">
      <c r="A872" s="5">
        <v>42876</v>
      </c>
      <c r="B872" s="4">
        <f>VLOOKUP(A872,'Futuros Mini Ibovespa - Dados H'!A:B,2)</f>
        <v>63083</v>
      </c>
      <c r="C872" s="4">
        <f>VLOOKUP(A872,'Futuros Mini Ibovespa - Dados H'!A:C,3)</f>
        <v>63300</v>
      </c>
      <c r="D872" s="4">
        <f>VLOOKUP(A872,'Futuros Mini Ibovespa - Dados H'!A:D,4)</f>
        <v>63940</v>
      </c>
      <c r="E872" s="4">
        <f>VLOOKUP(A872,'Futuros Mini Ibovespa - Dados H'!A:E,5)</f>
        <v>62015</v>
      </c>
      <c r="F872" s="6">
        <f t="shared" si="26"/>
        <v>65635.543005371539</v>
      </c>
      <c r="G872" s="6">
        <f t="shared" si="25"/>
        <v>65689.565283673903</v>
      </c>
      <c r="H872" s="6">
        <v>21.518607442977199</v>
      </c>
      <c r="I872" s="6">
        <v>36.929973720822382</v>
      </c>
    </row>
    <row r="873" spans="1:9" ht="18.75" customHeight="1" x14ac:dyDescent="0.25">
      <c r="A873" s="5">
        <v>42877</v>
      </c>
      <c r="B873" s="4">
        <f>VLOOKUP(A873,'Futuros Mini Ibovespa - Dados H'!A:B,2)</f>
        <v>61881</v>
      </c>
      <c r="C873" s="4">
        <f>VLOOKUP(A873,'Futuros Mini Ibovespa - Dados H'!A:C,3)</f>
        <v>62510</v>
      </c>
      <c r="D873" s="4">
        <f>VLOOKUP(A873,'Futuros Mini Ibovespa - Dados H'!A:D,4)</f>
        <v>62790</v>
      </c>
      <c r="E873" s="4">
        <f>VLOOKUP(A873,'Futuros Mini Ibovespa - Dados H'!A:E,5)</f>
        <v>61040</v>
      </c>
      <c r="F873" s="6">
        <f t="shared" si="26"/>
        <v>65134.937271322</v>
      </c>
      <c r="G873" s="6">
        <f t="shared" si="25"/>
        <v>65585.221029326669</v>
      </c>
      <c r="H873" s="6">
        <v>19.208787283443481</v>
      </c>
      <c r="I873" s="6">
        <v>34.560578661844488</v>
      </c>
    </row>
    <row r="874" spans="1:9" ht="18.75" customHeight="1" x14ac:dyDescent="0.25">
      <c r="A874" s="5">
        <v>42878</v>
      </c>
      <c r="B874" s="4">
        <f>VLOOKUP(A874,'Futuros Mini Ibovespa - Dados H'!A:B,2)</f>
        <v>63010</v>
      </c>
      <c r="C874" s="4">
        <f>VLOOKUP(A874,'Futuros Mini Ibovespa - Dados H'!A:C,3)</f>
        <v>62000</v>
      </c>
      <c r="D874" s="4">
        <f>VLOOKUP(A874,'Futuros Mini Ibovespa - Dados H'!A:D,4)</f>
        <v>63195</v>
      </c>
      <c r="E874" s="4">
        <f>VLOOKUP(A874,'Futuros Mini Ibovespa - Dados H'!A:E,5)</f>
        <v>61510</v>
      </c>
      <c r="F874" s="6">
        <f t="shared" si="26"/>
        <v>64851.612301812398</v>
      </c>
      <c r="G874" s="6">
        <f t="shared" si="25"/>
        <v>65514.667028523196</v>
      </c>
      <c r="H874" s="6">
        <v>26.608258294800041</v>
      </c>
      <c r="I874" s="6">
        <v>36.050045946136997</v>
      </c>
    </row>
    <row r="875" spans="1:9" ht="18.75" customHeight="1" x14ac:dyDescent="0.25">
      <c r="A875" s="5">
        <v>42879</v>
      </c>
      <c r="B875" s="4">
        <f>VLOOKUP(A875,'Futuros Mini Ibovespa - Dados H'!A:B,2)</f>
        <v>63546</v>
      </c>
      <c r="C875" s="4">
        <f>VLOOKUP(A875,'Futuros Mini Ibovespa - Dados H'!A:C,3)</f>
        <v>62890</v>
      </c>
      <c r="D875" s="4">
        <f>VLOOKUP(A875,'Futuros Mini Ibovespa - Dados H'!A:D,4)</f>
        <v>64375</v>
      </c>
      <c r="E875" s="4">
        <f>VLOOKUP(A875,'Futuros Mini Ibovespa - Dados H'!A:E,5)</f>
        <v>62725</v>
      </c>
      <c r="F875" s="6">
        <f t="shared" si="26"/>
        <v>64677.530661570745</v>
      </c>
      <c r="G875" s="6">
        <f t="shared" si="25"/>
        <v>65460.730945549956</v>
      </c>
      <c r="H875" s="6">
        <v>28.20980796698937</v>
      </c>
      <c r="I875" s="6">
        <v>33.526818515797217</v>
      </c>
    </row>
    <row r="876" spans="1:9" ht="18.75" customHeight="1" x14ac:dyDescent="0.25">
      <c r="A876" s="5">
        <v>42880</v>
      </c>
      <c r="B876" s="4">
        <f>VLOOKUP(A876,'Futuros Mini Ibovespa - Dados H'!A:B,2)</f>
        <v>63501</v>
      </c>
      <c r="C876" s="4">
        <f>VLOOKUP(A876,'Futuros Mini Ibovespa - Dados H'!A:C,3)</f>
        <v>63610</v>
      </c>
      <c r="D876" s="4">
        <f>VLOOKUP(A876,'Futuros Mini Ibovespa - Dados H'!A:D,4)</f>
        <v>64290</v>
      </c>
      <c r="E876" s="4">
        <f>VLOOKUP(A876,'Futuros Mini Ibovespa - Dados H'!A:E,5)</f>
        <v>63000</v>
      </c>
      <c r="F876" s="6">
        <f t="shared" si="26"/>
        <v>64520.659906694644</v>
      </c>
      <c r="G876" s="6">
        <f t="shared" si="25"/>
        <v>65407.039686767763</v>
      </c>
      <c r="H876" s="6">
        <v>26.647841871722481</v>
      </c>
      <c r="I876" s="6">
        <v>32.7564529250795</v>
      </c>
    </row>
    <row r="877" spans="1:9" ht="18.75" customHeight="1" x14ac:dyDescent="0.25">
      <c r="A877" s="5">
        <v>42881</v>
      </c>
      <c r="B877" s="4">
        <f>VLOOKUP(A877,'Futuros Mini Ibovespa - Dados H'!A:B,2)</f>
        <v>64267</v>
      </c>
      <c r="C877" s="4">
        <f>VLOOKUP(A877,'Futuros Mini Ibovespa - Dados H'!A:C,3)</f>
        <v>63450</v>
      </c>
      <c r="D877" s="4">
        <f>VLOOKUP(A877,'Futuros Mini Ibovespa - Dados H'!A:D,4)</f>
        <v>64485</v>
      </c>
      <c r="E877" s="4">
        <f>VLOOKUP(A877,'Futuros Mini Ibovespa - Dados H'!A:E,5)</f>
        <v>63225</v>
      </c>
      <c r="F877" s="6">
        <f t="shared" si="26"/>
        <v>64486.838585802027</v>
      </c>
      <c r="G877" s="6">
        <f t="shared" si="25"/>
        <v>65375.805722746729</v>
      </c>
      <c r="H877" s="6">
        <v>34.354947652819988</v>
      </c>
      <c r="I877" s="6">
        <v>33.508848910340788</v>
      </c>
    </row>
    <row r="878" spans="1:9" ht="18.75" customHeight="1" x14ac:dyDescent="0.25">
      <c r="A878" s="5">
        <v>42882</v>
      </c>
      <c r="B878" s="4">
        <f>VLOOKUP(A878,'Futuros Mini Ibovespa - Dados H'!A:B,2)</f>
        <v>64267</v>
      </c>
      <c r="C878" s="4">
        <f>VLOOKUP(A878,'Futuros Mini Ibovespa - Dados H'!A:C,3)</f>
        <v>63450</v>
      </c>
      <c r="D878" s="4">
        <f>VLOOKUP(A878,'Futuros Mini Ibovespa - Dados H'!A:D,4)</f>
        <v>64485</v>
      </c>
      <c r="E878" s="4">
        <f>VLOOKUP(A878,'Futuros Mini Ibovespa - Dados H'!A:E,5)</f>
        <v>63225</v>
      </c>
      <c r="F878" s="6">
        <f t="shared" si="26"/>
        <v>64457.526774361759</v>
      </c>
      <c r="G878" s="6">
        <f t="shared" si="25"/>
        <v>65345.427483767366</v>
      </c>
      <c r="H878" s="6">
        <v>76.542513167795335</v>
      </c>
      <c r="I878" s="6">
        <v>33.508848910340788</v>
      </c>
    </row>
    <row r="879" spans="1:9" ht="18.75" customHeight="1" x14ac:dyDescent="0.25">
      <c r="A879" s="5">
        <v>42883</v>
      </c>
      <c r="B879" s="4">
        <f>VLOOKUP(A879,'Futuros Mini Ibovespa - Dados H'!A:B,2)</f>
        <v>64267</v>
      </c>
      <c r="C879" s="4">
        <f>VLOOKUP(A879,'Futuros Mini Ibovespa - Dados H'!A:C,3)</f>
        <v>63450</v>
      </c>
      <c r="D879" s="4">
        <f>VLOOKUP(A879,'Futuros Mini Ibovespa - Dados H'!A:D,4)</f>
        <v>64485</v>
      </c>
      <c r="E879" s="4">
        <f>VLOOKUP(A879,'Futuros Mini Ibovespa - Dados H'!A:E,5)</f>
        <v>63225</v>
      </c>
      <c r="F879" s="6">
        <f t="shared" si="26"/>
        <v>64432.123204446856</v>
      </c>
      <c r="G879" s="6">
        <f t="shared" si="25"/>
        <v>65315.881525307988</v>
      </c>
      <c r="H879" s="6">
        <v>66.095704187058175</v>
      </c>
      <c r="I879" s="6">
        <v>33.508848910340788</v>
      </c>
    </row>
    <row r="880" spans="1:9" ht="18.75" customHeight="1" x14ac:dyDescent="0.25">
      <c r="A880" s="5">
        <v>42884</v>
      </c>
      <c r="B880" s="4">
        <f>VLOOKUP(A880,'Futuros Mini Ibovespa - Dados H'!A:B,2)</f>
        <v>63975</v>
      </c>
      <c r="C880" s="4">
        <f>VLOOKUP(A880,'Futuros Mini Ibovespa - Dados H'!A:C,3)</f>
        <v>64270</v>
      </c>
      <c r="D880" s="4">
        <f>VLOOKUP(A880,'Futuros Mini Ibovespa - Dados H'!A:D,4)</f>
        <v>64300</v>
      </c>
      <c r="E880" s="4">
        <f>VLOOKUP(A880,'Futuros Mini Ibovespa - Dados H'!A:E,5)</f>
        <v>63740</v>
      </c>
      <c r="F880" s="6">
        <f t="shared" si="26"/>
        <v>64371.173443853942</v>
      </c>
      <c r="G880" s="6">
        <f t="shared" si="25"/>
        <v>65279.145045162564</v>
      </c>
      <c r="H880" s="6">
        <v>61.234256926952128</v>
      </c>
      <c r="I880" s="6">
        <v>31.528639182780001</v>
      </c>
    </row>
    <row r="881" spans="1:9" ht="18.75" customHeight="1" x14ac:dyDescent="0.25">
      <c r="A881" s="5">
        <v>42885</v>
      </c>
      <c r="B881" s="4">
        <f>VLOOKUP(A881,'Futuros Mini Ibovespa - Dados H'!A:B,2)</f>
        <v>64229</v>
      </c>
      <c r="C881" s="4">
        <f>VLOOKUP(A881,'Futuros Mini Ibovespa - Dados H'!A:C,3)</f>
        <v>64050</v>
      </c>
      <c r="D881" s="4">
        <f>VLOOKUP(A881,'Futuros Mini Ibovespa - Dados H'!A:D,4)</f>
        <v>64370</v>
      </c>
      <c r="E881" s="4">
        <f>VLOOKUP(A881,'Futuros Mini Ibovespa - Dados H'!A:E,5)</f>
        <v>63700</v>
      </c>
      <c r="F881" s="6">
        <f t="shared" si="26"/>
        <v>64352.216984673418</v>
      </c>
      <c r="G881" s="6">
        <f t="shared" si="25"/>
        <v>65250.373948034823</v>
      </c>
      <c r="H881" s="6">
        <v>63.565340909090907</v>
      </c>
      <c r="I881" s="6">
        <v>31.53862989713285</v>
      </c>
    </row>
    <row r="882" spans="1:9" ht="18.75" customHeight="1" x14ac:dyDescent="0.25">
      <c r="A882" s="5">
        <v>42886</v>
      </c>
      <c r="B882" s="4">
        <f>VLOOKUP(A882,'Futuros Mini Ibovespa - Dados H'!A:B,2)</f>
        <v>62921</v>
      </c>
      <c r="C882" s="4">
        <f>VLOOKUP(A882,'Futuros Mini Ibovespa - Dados H'!A:C,3)</f>
        <v>63930</v>
      </c>
      <c r="D882" s="4">
        <f>VLOOKUP(A882,'Futuros Mini Ibovespa - Dados H'!A:D,4)</f>
        <v>64175</v>
      </c>
      <c r="E882" s="4">
        <f>VLOOKUP(A882,'Futuros Mini Ibovespa - Dados H'!A:E,5)</f>
        <v>62760</v>
      </c>
      <c r="F882" s="6">
        <f t="shared" si="26"/>
        <v>64161.388053383627</v>
      </c>
      <c r="G882" s="6">
        <f t="shared" si="25"/>
        <v>65186.555483705102</v>
      </c>
      <c r="H882" s="6">
        <v>62.009237875288683</v>
      </c>
      <c r="I882" s="6">
        <v>31.559351730179589</v>
      </c>
    </row>
    <row r="883" spans="1:9" ht="18.75" customHeight="1" x14ac:dyDescent="0.25">
      <c r="A883" s="5">
        <v>42887</v>
      </c>
      <c r="B883" s="4">
        <f>VLOOKUP(A883,'Futuros Mini Ibovespa - Dados H'!A:B,2)</f>
        <v>62454</v>
      </c>
      <c r="C883" s="4">
        <f>VLOOKUP(A883,'Futuros Mini Ibovespa - Dados H'!A:C,3)</f>
        <v>63000</v>
      </c>
      <c r="D883" s="4">
        <f>VLOOKUP(A883,'Futuros Mini Ibovespa - Dados H'!A:D,4)</f>
        <v>63460</v>
      </c>
      <c r="E883" s="4">
        <f>VLOOKUP(A883,'Futuros Mini Ibovespa - Dados H'!A:E,5)</f>
        <v>62285</v>
      </c>
      <c r="F883" s="6">
        <f t="shared" si="26"/>
        <v>63933.73631293248</v>
      </c>
      <c r="G883" s="6">
        <f t="shared" si="25"/>
        <v>65111.690949904965</v>
      </c>
      <c r="H883" s="6">
        <v>42.420937840785172</v>
      </c>
      <c r="I883" s="6">
        <v>56.605997119287679</v>
      </c>
    </row>
    <row r="884" spans="1:9" ht="18.75" customHeight="1" x14ac:dyDescent="0.25">
      <c r="A884" s="5">
        <v>42888</v>
      </c>
      <c r="B884" s="4">
        <f>VLOOKUP(A884,'Futuros Mini Ibovespa - Dados H'!A:B,2)</f>
        <v>62607</v>
      </c>
      <c r="C884" s="4">
        <f>VLOOKUP(A884,'Futuros Mini Ibovespa - Dados H'!A:C,3)</f>
        <v>62755</v>
      </c>
      <c r="D884" s="4">
        <f>VLOOKUP(A884,'Futuros Mini Ibovespa - Dados H'!A:D,4)</f>
        <v>63040</v>
      </c>
      <c r="E884" s="4">
        <f>VLOOKUP(A884,'Futuros Mini Ibovespa - Dados H'!A:E,5)</f>
        <v>62265</v>
      </c>
      <c r="F884" s="6">
        <f t="shared" si="26"/>
        <v>63756.838137874816</v>
      </c>
      <c r="G884" s="6">
        <f t="shared" si="25"/>
        <v>65043.069280044554</v>
      </c>
      <c r="H884" s="6">
        <v>35.707762557077629</v>
      </c>
      <c r="I884" s="6">
        <v>46.131339401820547</v>
      </c>
    </row>
    <row r="885" spans="1:9" ht="18.75" customHeight="1" x14ac:dyDescent="0.25">
      <c r="A885" s="5">
        <v>42889</v>
      </c>
      <c r="B885" s="4">
        <f>VLOOKUP(A885,'Futuros Mini Ibovespa - Dados H'!A:B,2)</f>
        <v>62607</v>
      </c>
      <c r="C885" s="4">
        <f>VLOOKUP(A885,'Futuros Mini Ibovespa - Dados H'!A:C,3)</f>
        <v>62755</v>
      </c>
      <c r="D885" s="4">
        <f>VLOOKUP(A885,'Futuros Mini Ibovespa - Dados H'!A:D,4)</f>
        <v>63040</v>
      </c>
      <c r="E885" s="4">
        <f>VLOOKUP(A885,'Futuros Mini Ibovespa - Dados H'!A:E,5)</f>
        <v>62265</v>
      </c>
      <c r="F885" s="6">
        <f t="shared" si="26"/>
        <v>63603.526386158177</v>
      </c>
      <c r="G885" s="6">
        <f t="shared" si="25"/>
        <v>64976.327655933746</v>
      </c>
      <c r="H885" s="6">
        <v>36.203703703703709</v>
      </c>
      <c r="I885" s="6">
        <v>46.131339401820547</v>
      </c>
    </row>
    <row r="886" spans="1:9" ht="18.75" customHeight="1" x14ac:dyDescent="0.25">
      <c r="A886" s="5">
        <v>42890</v>
      </c>
      <c r="B886" s="4">
        <f>VLOOKUP(A886,'Futuros Mini Ibovespa - Dados H'!A:B,2)</f>
        <v>62607</v>
      </c>
      <c r="C886" s="4">
        <f>VLOOKUP(A886,'Futuros Mini Ibovespa - Dados H'!A:C,3)</f>
        <v>62755</v>
      </c>
      <c r="D886" s="4">
        <f>VLOOKUP(A886,'Futuros Mini Ibovespa - Dados H'!A:D,4)</f>
        <v>63040</v>
      </c>
      <c r="E886" s="4">
        <f>VLOOKUP(A886,'Futuros Mini Ibovespa - Dados H'!A:E,5)</f>
        <v>62265</v>
      </c>
      <c r="F886" s="6">
        <f t="shared" si="26"/>
        <v>63470.656201337086</v>
      </c>
      <c r="G886" s="6">
        <f t="shared" si="25"/>
        <v>64911.414569469809</v>
      </c>
      <c r="H886" s="6">
        <v>16.451091350040429</v>
      </c>
      <c r="I886" s="6">
        <v>46.131339401820547</v>
      </c>
    </row>
    <row r="887" spans="1:9" ht="18.75" customHeight="1" x14ac:dyDescent="0.25">
      <c r="A887" s="5">
        <v>42891</v>
      </c>
      <c r="B887" s="4">
        <f>VLOOKUP(A887,'Futuros Mini Ibovespa - Dados H'!A:B,2)</f>
        <v>62570</v>
      </c>
      <c r="C887" s="4">
        <f>VLOOKUP(A887,'Futuros Mini Ibovespa - Dados H'!A:C,3)</f>
        <v>62500</v>
      </c>
      <c r="D887" s="4">
        <f>VLOOKUP(A887,'Futuros Mini Ibovespa - Dados H'!A:D,4)</f>
        <v>62950</v>
      </c>
      <c r="E887" s="4">
        <f>VLOOKUP(A887,'Futuros Mini Ibovespa - Dados H'!A:E,5)</f>
        <v>62050</v>
      </c>
      <c r="F887" s="6">
        <f t="shared" si="26"/>
        <v>63350.568707825478</v>
      </c>
      <c r="G887" s="6">
        <f t="shared" si="25"/>
        <v>64847.266225100771</v>
      </c>
      <c r="H887" s="6">
        <v>16.208681800079649</v>
      </c>
      <c r="I887" s="6">
        <v>56.907960697814318</v>
      </c>
    </row>
    <row r="888" spans="1:9" ht="18.75" customHeight="1" x14ac:dyDescent="0.25">
      <c r="A888" s="5">
        <v>42892</v>
      </c>
      <c r="B888" s="4">
        <f>VLOOKUP(A888,'Futuros Mini Ibovespa - Dados H'!A:B,2)</f>
        <v>63132</v>
      </c>
      <c r="C888" s="4">
        <f>VLOOKUP(A888,'Futuros Mini Ibovespa - Dados H'!A:C,3)</f>
        <v>62265</v>
      </c>
      <c r="D888" s="4">
        <f>VLOOKUP(A888,'Futuros Mini Ibovespa - Dados H'!A:D,4)</f>
        <v>63455</v>
      </c>
      <c r="E888" s="4">
        <f>VLOOKUP(A888,'Futuros Mini Ibovespa - Dados H'!A:E,5)</f>
        <v>62225</v>
      </c>
      <c r="F888" s="6">
        <f t="shared" si="26"/>
        <v>63321.426213448751</v>
      </c>
      <c r="G888" s="6">
        <f t="shared" si="25"/>
        <v>64800.272629892534</v>
      </c>
      <c r="H888" s="6">
        <v>31.532704197852251</v>
      </c>
      <c r="I888" s="6">
        <v>51.380090497737562</v>
      </c>
    </row>
    <row r="889" spans="1:9" ht="18.75" customHeight="1" x14ac:dyDescent="0.25">
      <c r="A889" s="5">
        <v>42893</v>
      </c>
      <c r="B889" s="4">
        <f>VLOOKUP(A889,'Futuros Mini Ibovespa - Dados H'!A:B,2)</f>
        <v>63271</v>
      </c>
      <c r="C889" s="4">
        <f>VLOOKUP(A889,'Futuros Mini Ibovespa - Dados H'!A:C,3)</f>
        <v>63180</v>
      </c>
      <c r="D889" s="4">
        <f>VLOOKUP(A889,'Futuros Mini Ibovespa - Dados H'!A:D,4)</f>
        <v>63810</v>
      </c>
      <c r="E889" s="4">
        <f>VLOOKUP(A889,'Futuros Mini Ibovespa - Dados H'!A:E,5)</f>
        <v>63020</v>
      </c>
      <c r="F889" s="6">
        <f t="shared" si="26"/>
        <v>63314.702718322253</v>
      </c>
      <c r="G889" s="6">
        <f t="shared" si="25"/>
        <v>64758.374749621507</v>
      </c>
      <c r="H889" s="6">
        <v>37.945205479452063</v>
      </c>
      <c r="I889" s="6">
        <v>46.582152622421077</v>
      </c>
    </row>
    <row r="890" spans="1:9" ht="18.75" customHeight="1" x14ac:dyDescent="0.25">
      <c r="A890" s="5">
        <v>42894</v>
      </c>
      <c r="B890" s="4">
        <f>VLOOKUP(A890,'Futuros Mini Ibovespa - Dados H'!A:B,2)</f>
        <v>62804</v>
      </c>
      <c r="C890" s="4">
        <f>VLOOKUP(A890,'Futuros Mini Ibovespa - Dados H'!A:C,3)</f>
        <v>63380</v>
      </c>
      <c r="D890" s="4">
        <f>VLOOKUP(A890,'Futuros Mini Ibovespa - Dados H'!A:D,4)</f>
        <v>63525</v>
      </c>
      <c r="E890" s="4">
        <f>VLOOKUP(A890,'Futuros Mini Ibovespa - Dados H'!A:E,5)</f>
        <v>62415</v>
      </c>
      <c r="F890" s="6">
        <f t="shared" si="26"/>
        <v>63246.609022545956</v>
      </c>
      <c r="G890" s="6">
        <f t="shared" si="25"/>
        <v>64704.830235933245</v>
      </c>
      <c r="H890" s="6">
        <v>27.258218959463761</v>
      </c>
      <c r="I890" s="6">
        <v>42.159730033745788</v>
      </c>
    </row>
    <row r="891" spans="1:9" ht="18.75" customHeight="1" x14ac:dyDescent="0.25">
      <c r="A891" s="5">
        <v>42895</v>
      </c>
      <c r="B891" s="4">
        <f>VLOOKUP(A891,'Futuros Mini Ibovespa - Dados H'!A:B,2)</f>
        <v>62241</v>
      </c>
      <c r="C891" s="4">
        <f>VLOOKUP(A891,'Futuros Mini Ibovespa - Dados H'!A:C,3)</f>
        <v>63000</v>
      </c>
      <c r="D891" s="4">
        <f>VLOOKUP(A891,'Futuros Mini Ibovespa - Dados H'!A:D,4)</f>
        <v>63170</v>
      </c>
      <c r="E891" s="4">
        <f>VLOOKUP(A891,'Futuros Mini Ibovespa - Dados H'!A:E,5)</f>
        <v>62120</v>
      </c>
      <c r="F891" s="6">
        <f t="shared" si="26"/>
        <v>63112.527819539828</v>
      </c>
      <c r="G891" s="6">
        <f t="shared" si="25"/>
        <v>64637.328037688501</v>
      </c>
      <c r="H891" s="6">
        <v>35.762144053601332</v>
      </c>
      <c r="I891" s="6">
        <v>26.119754832626111</v>
      </c>
    </row>
    <row r="892" spans="1:9" ht="18.75" customHeight="1" x14ac:dyDescent="0.25">
      <c r="A892" s="5">
        <v>42896</v>
      </c>
      <c r="B892" s="4">
        <f>VLOOKUP(A892,'Futuros Mini Ibovespa - Dados H'!A:B,2)</f>
        <v>62241</v>
      </c>
      <c r="C892" s="4">
        <f>VLOOKUP(A892,'Futuros Mini Ibovespa - Dados H'!A:C,3)</f>
        <v>63000</v>
      </c>
      <c r="D892" s="4">
        <f>VLOOKUP(A892,'Futuros Mini Ibovespa - Dados H'!A:D,4)</f>
        <v>63170</v>
      </c>
      <c r="E892" s="4">
        <f>VLOOKUP(A892,'Futuros Mini Ibovespa - Dados H'!A:E,5)</f>
        <v>62120</v>
      </c>
      <c r="F892" s="6">
        <f t="shared" si="26"/>
        <v>62996.324110267851</v>
      </c>
      <c r="G892" s="6">
        <f t="shared" si="25"/>
        <v>64571.675214738134</v>
      </c>
      <c r="H892" s="6">
        <v>44.45601249349297</v>
      </c>
      <c r="I892" s="6">
        <v>26.119754832626111</v>
      </c>
    </row>
    <row r="893" spans="1:9" ht="18.75" customHeight="1" x14ac:dyDescent="0.25">
      <c r="A893" s="5">
        <v>42897</v>
      </c>
      <c r="B893" s="4">
        <f>VLOOKUP(A893,'Futuros Mini Ibovespa - Dados H'!A:B,2)</f>
        <v>62241</v>
      </c>
      <c r="C893" s="4">
        <f>VLOOKUP(A893,'Futuros Mini Ibovespa - Dados H'!A:C,3)</f>
        <v>63000</v>
      </c>
      <c r="D893" s="4">
        <f>VLOOKUP(A893,'Futuros Mini Ibovespa - Dados H'!A:D,4)</f>
        <v>63170</v>
      </c>
      <c r="E893" s="4">
        <f>VLOOKUP(A893,'Futuros Mini Ibovespa - Dados H'!A:E,5)</f>
        <v>62120</v>
      </c>
      <c r="F893" s="6">
        <f t="shared" si="26"/>
        <v>62895.614228898805</v>
      </c>
      <c r="G893" s="6">
        <f t="shared" si="25"/>
        <v>64507.821099265857</v>
      </c>
      <c r="H893" s="6">
        <v>39.649321266968322</v>
      </c>
      <c r="I893" s="6">
        <v>26.119754832626111</v>
      </c>
    </row>
    <row r="894" spans="1:9" ht="18.75" customHeight="1" x14ac:dyDescent="0.25">
      <c r="A894" s="5">
        <v>42898</v>
      </c>
      <c r="B894" s="4">
        <f>VLOOKUP(A894,'Futuros Mini Ibovespa - Dados H'!A:B,2)</f>
        <v>61692</v>
      </c>
      <c r="C894" s="4">
        <f>VLOOKUP(A894,'Futuros Mini Ibovespa - Dados H'!A:C,3)</f>
        <v>62140</v>
      </c>
      <c r="D894" s="4">
        <f>VLOOKUP(A894,'Futuros Mini Ibovespa - Dados H'!A:D,4)</f>
        <v>62465</v>
      </c>
      <c r="E894" s="4">
        <f>VLOOKUP(A894,'Futuros Mini Ibovespa - Dados H'!A:E,5)</f>
        <v>61280</v>
      </c>
      <c r="F894" s="6">
        <f t="shared" si="26"/>
        <v>62735.132331712295</v>
      </c>
      <c r="G894" s="6">
        <f t="shared" si="25"/>
        <v>64430.675315724329</v>
      </c>
      <c r="H894" s="6">
        <v>30.254639620198532</v>
      </c>
      <c r="I894" s="6">
        <v>24.627695043342971</v>
      </c>
    </row>
    <row r="895" spans="1:9" ht="18.75" customHeight="1" x14ac:dyDescent="0.25">
      <c r="A895" s="5">
        <v>42899</v>
      </c>
      <c r="B895" s="4">
        <f>VLOOKUP(A895,'Futuros Mini Ibovespa - Dados H'!A:B,2)</f>
        <v>61839</v>
      </c>
      <c r="C895" s="4">
        <f>VLOOKUP(A895,'Futuros Mini Ibovespa - Dados H'!A:C,3)</f>
        <v>61980</v>
      </c>
      <c r="D895" s="4">
        <f>VLOOKUP(A895,'Futuros Mini Ibovespa - Dados H'!A:D,4)</f>
        <v>62100</v>
      </c>
      <c r="E895" s="4">
        <f>VLOOKUP(A895,'Futuros Mini Ibovespa - Dados H'!A:E,5)</f>
        <v>61470</v>
      </c>
      <c r="F895" s="6">
        <f t="shared" si="26"/>
        <v>62615.648020817323</v>
      </c>
      <c r="G895" s="6">
        <f t="shared" si="25"/>
        <v>64359.670512553799</v>
      </c>
      <c r="H895" s="6">
        <v>34.415584415584419</v>
      </c>
      <c r="I895" s="6">
        <v>22.791438979963559</v>
      </c>
    </row>
    <row r="896" spans="1:9" ht="18.75" customHeight="1" x14ac:dyDescent="0.25">
      <c r="A896" s="5">
        <v>42900</v>
      </c>
      <c r="B896" s="4">
        <f>VLOOKUP(A896,'Futuros Mini Ibovespa - Dados H'!A:B,2)</f>
        <v>62004</v>
      </c>
      <c r="C896" s="4">
        <f>VLOOKUP(A896,'Futuros Mini Ibovespa - Dados H'!A:C,3)</f>
        <v>61855</v>
      </c>
      <c r="D896" s="4">
        <f>VLOOKUP(A896,'Futuros Mini Ibovespa - Dados H'!A:D,4)</f>
        <v>62490</v>
      </c>
      <c r="E896" s="4">
        <f>VLOOKUP(A896,'Futuros Mini Ibovespa - Dados H'!A:E,5)</f>
        <v>61800</v>
      </c>
      <c r="F896" s="6">
        <f t="shared" si="26"/>
        <v>62534.094951375017</v>
      </c>
      <c r="G896" s="6">
        <f t="shared" si="25"/>
        <v>64295.131594401639</v>
      </c>
      <c r="H896" s="6">
        <v>39.081790123456777</v>
      </c>
      <c r="I896" s="6">
        <v>35.887965527854732</v>
      </c>
    </row>
    <row r="897" spans="1:9" ht="18.75" customHeight="1" x14ac:dyDescent="0.25">
      <c r="A897" s="5">
        <v>42901</v>
      </c>
      <c r="B897" s="4">
        <f>VLOOKUP(A897,'Futuros Mini Ibovespa - Dados H'!A:B,2)</f>
        <v>62495</v>
      </c>
      <c r="C897" s="4">
        <f>VLOOKUP(A897,'Futuros Mini Ibovespa - Dados H'!A:C,3)</f>
        <v>62495</v>
      </c>
      <c r="D897" s="4">
        <f>VLOOKUP(A897,'Futuros Mini Ibovespa - Dados H'!A:D,4)</f>
        <v>62495</v>
      </c>
      <c r="E897" s="4">
        <f>VLOOKUP(A897,'Futuros Mini Ibovespa - Dados H'!A:E,5)</f>
        <v>62495</v>
      </c>
      <c r="F897" s="6">
        <f t="shared" si="26"/>
        <v>62528.88229119168</v>
      </c>
      <c r="G897" s="6">
        <f t="shared" si="25"/>
        <v>64245.812920582415</v>
      </c>
      <c r="H897" s="6">
        <v>37.366124553748513</v>
      </c>
      <c r="I897" s="6">
        <v>50.626336694164372</v>
      </c>
    </row>
    <row r="898" spans="1:9" ht="18.75" customHeight="1" x14ac:dyDescent="0.25">
      <c r="A898" s="5">
        <v>42902</v>
      </c>
      <c r="B898" s="4">
        <f>VLOOKUP(A898,'Futuros Mini Ibovespa - Dados H'!A:B,2)</f>
        <v>62495</v>
      </c>
      <c r="C898" s="4">
        <f>VLOOKUP(A898,'Futuros Mini Ibovespa - Dados H'!A:C,3)</f>
        <v>62700</v>
      </c>
      <c r="D898" s="4">
        <f>VLOOKUP(A898,'Futuros Mini Ibovespa - Dados H'!A:D,4)</f>
        <v>62735</v>
      </c>
      <c r="E898" s="4">
        <f>VLOOKUP(A898,'Futuros Mini Ibovespa - Dados H'!A:E,5)</f>
        <v>62130</v>
      </c>
      <c r="F898" s="6">
        <f t="shared" si="26"/>
        <v>62524.364652366123</v>
      </c>
      <c r="G898" s="6">
        <f t="shared" si="25"/>
        <v>64197.845443306185</v>
      </c>
      <c r="H898" s="6">
        <v>33.711167086481943</v>
      </c>
      <c r="I898" s="6">
        <v>48.205128205128197</v>
      </c>
    </row>
    <row r="899" spans="1:9" ht="18.75" customHeight="1" x14ac:dyDescent="0.25">
      <c r="A899" s="5">
        <v>42903</v>
      </c>
      <c r="B899" s="4">
        <f>VLOOKUP(A899,'Futuros Mini Ibovespa - Dados H'!A:B,2)</f>
        <v>62495</v>
      </c>
      <c r="C899" s="4">
        <f>VLOOKUP(A899,'Futuros Mini Ibovespa - Dados H'!A:C,3)</f>
        <v>62700</v>
      </c>
      <c r="D899" s="4">
        <f>VLOOKUP(A899,'Futuros Mini Ibovespa - Dados H'!A:D,4)</f>
        <v>62735</v>
      </c>
      <c r="E899" s="4">
        <f>VLOOKUP(A899,'Futuros Mini Ibovespa - Dados H'!A:E,5)</f>
        <v>62130</v>
      </c>
      <c r="F899" s="6">
        <f t="shared" si="26"/>
        <v>62520.449365383975</v>
      </c>
      <c r="G899" s="6">
        <f t="shared" si="25"/>
        <v>64151.192143489578</v>
      </c>
      <c r="H899" s="6">
        <v>41.932114882506532</v>
      </c>
      <c r="I899" s="6">
        <v>48.205128205128197</v>
      </c>
    </row>
    <row r="900" spans="1:9" ht="18.75" customHeight="1" x14ac:dyDescent="0.25">
      <c r="A900" s="5">
        <v>42904</v>
      </c>
      <c r="B900" s="4">
        <f>VLOOKUP(A900,'Futuros Mini Ibovespa - Dados H'!A:B,2)</f>
        <v>62495</v>
      </c>
      <c r="C900" s="4">
        <f>VLOOKUP(A900,'Futuros Mini Ibovespa - Dados H'!A:C,3)</f>
        <v>62700</v>
      </c>
      <c r="D900" s="4">
        <f>VLOOKUP(A900,'Futuros Mini Ibovespa - Dados H'!A:D,4)</f>
        <v>62735</v>
      </c>
      <c r="E900" s="4">
        <f>VLOOKUP(A900,'Futuros Mini Ibovespa - Dados H'!A:E,5)</f>
        <v>62130</v>
      </c>
      <c r="F900" s="6">
        <f t="shared" si="26"/>
        <v>62517.056116666114</v>
      </c>
      <c r="G900" s="6">
        <f t="shared" si="25"/>
        <v>64105.817016270688</v>
      </c>
      <c r="H900" s="6">
        <v>59.393491124260358</v>
      </c>
      <c r="I900" s="6">
        <v>48.205128205128197</v>
      </c>
    </row>
    <row r="901" spans="1:9" ht="18.75" customHeight="1" x14ac:dyDescent="0.25">
      <c r="A901" s="5">
        <v>42905</v>
      </c>
      <c r="B901" s="4">
        <f>VLOOKUP(A901,'Futuros Mini Ibovespa - Dados H'!A:B,2)</f>
        <v>62924</v>
      </c>
      <c r="C901" s="4">
        <f>VLOOKUP(A901,'Futuros Mini Ibovespa - Dados H'!A:C,3)</f>
        <v>62820</v>
      </c>
      <c r="D901" s="4">
        <f>VLOOKUP(A901,'Futuros Mini Ibovespa - Dados H'!A:D,4)</f>
        <v>63185</v>
      </c>
      <c r="E901" s="4">
        <f>VLOOKUP(A901,'Futuros Mini Ibovespa - Dados H'!A:E,5)</f>
        <v>62505</v>
      </c>
      <c r="F901" s="6">
        <f t="shared" si="26"/>
        <v>62571.315301110633</v>
      </c>
      <c r="G901" s="6">
        <f t="shared" si="25"/>
        <v>64073.438467879714</v>
      </c>
      <c r="H901" s="6">
        <v>69.174620999438517</v>
      </c>
      <c r="I901" s="6">
        <v>55.039863325740313</v>
      </c>
    </row>
    <row r="902" spans="1:9" ht="18.75" customHeight="1" x14ac:dyDescent="0.25">
      <c r="A902" s="5">
        <v>42906</v>
      </c>
      <c r="B902" s="4">
        <f>VLOOKUP(A902,'Futuros Mini Ibovespa - Dados H'!A:B,2)</f>
        <v>61513</v>
      </c>
      <c r="C902" s="4">
        <f>VLOOKUP(A902,'Futuros Mini Ibovespa - Dados H'!A:C,3)</f>
        <v>62840</v>
      </c>
      <c r="D902" s="4">
        <f>VLOOKUP(A902,'Futuros Mini Ibovespa - Dados H'!A:D,4)</f>
        <v>62845</v>
      </c>
      <c r="E902" s="4">
        <f>VLOOKUP(A902,'Futuros Mini Ibovespa - Dados H'!A:E,5)</f>
        <v>61355</v>
      </c>
      <c r="F902" s="6">
        <f t="shared" si="26"/>
        <v>62430.20659429588</v>
      </c>
      <c r="G902" s="6">
        <f t="shared" si="25"/>
        <v>64003.289468759722</v>
      </c>
      <c r="H902" s="6">
        <v>38.596491228070178</v>
      </c>
      <c r="I902" s="6">
        <v>31.437743636780549</v>
      </c>
    </row>
    <row r="903" spans="1:9" ht="18.75" customHeight="1" x14ac:dyDescent="0.25">
      <c r="A903" s="5">
        <v>42907</v>
      </c>
      <c r="B903" s="4">
        <f>VLOOKUP(A903,'Futuros Mini Ibovespa - Dados H'!A:B,2)</f>
        <v>61576</v>
      </c>
      <c r="C903" s="4">
        <f>VLOOKUP(A903,'Futuros Mini Ibovespa - Dados H'!A:C,3)</f>
        <v>61590</v>
      </c>
      <c r="D903" s="4">
        <f>VLOOKUP(A903,'Futuros Mini Ibovespa - Dados H'!A:D,4)</f>
        <v>62075</v>
      </c>
      <c r="E903" s="4">
        <f>VLOOKUP(A903,'Futuros Mini Ibovespa - Dados H'!A:E,5)</f>
        <v>61360</v>
      </c>
      <c r="F903" s="6">
        <f t="shared" si="26"/>
        <v>62316.312381723095</v>
      </c>
      <c r="G903" s="6">
        <f t="shared" si="25"/>
        <v>63936.78838742384</v>
      </c>
      <c r="H903" s="6">
        <v>47.856614929785657</v>
      </c>
      <c r="I903" s="6">
        <v>30.22170361726954</v>
      </c>
    </row>
    <row r="904" spans="1:9" ht="18.75" customHeight="1" x14ac:dyDescent="0.25">
      <c r="A904" s="5">
        <v>42908</v>
      </c>
      <c r="B904" s="4">
        <f>VLOOKUP(A904,'Futuros Mini Ibovespa - Dados H'!A:B,2)</f>
        <v>62090</v>
      </c>
      <c r="C904" s="4">
        <f>VLOOKUP(A904,'Futuros Mini Ibovespa - Dados H'!A:C,3)</f>
        <v>61735</v>
      </c>
      <c r="D904" s="4">
        <f>VLOOKUP(A904,'Futuros Mini Ibovespa - Dados H'!A:D,4)</f>
        <v>62190</v>
      </c>
      <c r="E904" s="4">
        <f>VLOOKUP(A904,'Futuros Mini Ibovespa - Dados H'!A:E,5)</f>
        <v>61585</v>
      </c>
      <c r="F904" s="6">
        <f t="shared" si="26"/>
        <v>62286.137397493352</v>
      </c>
      <c r="G904" s="6">
        <f t="shared" si="25"/>
        <v>63886.19144530264</v>
      </c>
      <c r="H904" s="6">
        <v>54.083957045232673</v>
      </c>
      <c r="I904" s="6">
        <v>41.759002770083107</v>
      </c>
    </row>
    <row r="905" spans="1:9" ht="18.75" customHeight="1" x14ac:dyDescent="0.25">
      <c r="A905" s="5">
        <v>42909</v>
      </c>
      <c r="B905" s="4">
        <f>VLOOKUP(A905,'Futuros Mini Ibovespa - Dados H'!A:B,2)</f>
        <v>61922</v>
      </c>
      <c r="C905" s="4">
        <f>VLOOKUP(A905,'Futuros Mini Ibovespa - Dados H'!A:C,3)</f>
        <v>62020</v>
      </c>
      <c r="D905" s="4">
        <f>VLOOKUP(A905,'Futuros Mini Ibovespa - Dados H'!A:D,4)</f>
        <v>62230</v>
      </c>
      <c r="E905" s="4">
        <f>VLOOKUP(A905,'Futuros Mini Ibovespa - Dados H'!A:E,5)</f>
        <v>61755</v>
      </c>
      <c r="F905" s="6">
        <f t="shared" si="26"/>
        <v>62237.585744494238</v>
      </c>
      <c r="G905" s="6">
        <f t="shared" si="25"/>
        <v>63832.377981047772</v>
      </c>
      <c r="H905" s="6">
        <v>48.667100130039017</v>
      </c>
      <c r="I905" s="6">
        <v>45.948691897383803</v>
      </c>
    </row>
    <row r="906" spans="1:9" ht="18.75" customHeight="1" x14ac:dyDescent="0.25">
      <c r="A906" s="5">
        <v>42910</v>
      </c>
      <c r="B906" s="4">
        <f>VLOOKUP(A906,'Futuros Mini Ibovespa - Dados H'!A:B,2)</f>
        <v>61922</v>
      </c>
      <c r="C906" s="4">
        <f>VLOOKUP(A906,'Futuros Mini Ibovespa - Dados H'!A:C,3)</f>
        <v>62020</v>
      </c>
      <c r="D906" s="4">
        <f>VLOOKUP(A906,'Futuros Mini Ibovespa - Dados H'!A:D,4)</f>
        <v>62230</v>
      </c>
      <c r="E906" s="4">
        <f>VLOOKUP(A906,'Futuros Mini Ibovespa - Dados H'!A:E,5)</f>
        <v>61755</v>
      </c>
      <c r="F906" s="6">
        <f t="shared" si="26"/>
        <v>62195.507645228339</v>
      </c>
      <c r="G906" s="6">
        <f t="shared" si="25"/>
        <v>63780.038858279338</v>
      </c>
      <c r="H906" s="6">
        <v>38.916827852998061</v>
      </c>
      <c r="I906" s="6">
        <v>45.948691897383803</v>
      </c>
    </row>
    <row r="907" spans="1:9" ht="18.75" customHeight="1" x14ac:dyDescent="0.25">
      <c r="A907" s="5">
        <v>42911</v>
      </c>
      <c r="B907" s="4">
        <f>VLOOKUP(A907,'Futuros Mini Ibovespa - Dados H'!A:B,2)</f>
        <v>61922</v>
      </c>
      <c r="C907" s="4">
        <f>VLOOKUP(A907,'Futuros Mini Ibovespa - Dados H'!A:C,3)</f>
        <v>62020</v>
      </c>
      <c r="D907" s="4">
        <f>VLOOKUP(A907,'Futuros Mini Ibovespa - Dados H'!A:D,4)</f>
        <v>62230</v>
      </c>
      <c r="E907" s="4">
        <f>VLOOKUP(A907,'Futuros Mini Ibovespa - Dados H'!A:E,5)</f>
        <v>61755</v>
      </c>
      <c r="F907" s="6">
        <f t="shared" si="26"/>
        <v>62159.039959197893</v>
      </c>
      <c r="G907" s="6">
        <f t="shared" ref="G907:G970" si="27">((B907-G906)*(2/(72+1)))+G906</f>
        <v>63729.133684079905</v>
      </c>
      <c r="H907" s="6">
        <v>38.916827852998061</v>
      </c>
      <c r="I907" s="6">
        <v>45.948691897383803</v>
      </c>
    </row>
    <row r="908" spans="1:9" ht="18.75" customHeight="1" x14ac:dyDescent="0.25">
      <c r="A908" s="5">
        <v>42912</v>
      </c>
      <c r="B908" s="4">
        <f>VLOOKUP(A908,'Futuros Mini Ibovespa - Dados H'!A:B,2)</f>
        <v>62999</v>
      </c>
      <c r="C908" s="4">
        <f>VLOOKUP(A908,'Futuros Mini Ibovespa - Dados H'!A:C,3)</f>
        <v>62175</v>
      </c>
      <c r="D908" s="4">
        <f>VLOOKUP(A908,'Futuros Mini Ibovespa - Dados H'!A:D,4)</f>
        <v>63250</v>
      </c>
      <c r="E908" s="4">
        <f>VLOOKUP(A908,'Futuros Mini Ibovespa - Dados H'!A:E,5)</f>
        <v>62155</v>
      </c>
      <c r="F908" s="6">
        <f t="shared" si="26"/>
        <v>62271.034631304843</v>
      </c>
      <c r="G908" s="6">
        <f t="shared" si="27"/>
        <v>63709.130021502373</v>
      </c>
      <c r="H908" s="6">
        <v>56.881485527034407</v>
      </c>
      <c r="I908" s="6">
        <v>64.636058230683091</v>
      </c>
    </row>
    <row r="909" spans="1:9" ht="18.75" customHeight="1" x14ac:dyDescent="0.25">
      <c r="A909" s="5">
        <v>42913</v>
      </c>
      <c r="B909" s="4">
        <f>VLOOKUP(A909,'Futuros Mini Ibovespa - Dados H'!A:B,2)</f>
        <v>62387</v>
      </c>
      <c r="C909" s="4">
        <f>VLOOKUP(A909,'Futuros Mini Ibovespa - Dados H'!A:C,3)</f>
        <v>63005</v>
      </c>
      <c r="D909" s="4">
        <f>VLOOKUP(A909,'Futuros Mini Ibovespa - Dados H'!A:D,4)</f>
        <v>63190</v>
      </c>
      <c r="E909" s="4">
        <f>VLOOKUP(A909,'Futuros Mini Ibovespa - Dados H'!A:E,5)</f>
        <v>62275</v>
      </c>
      <c r="F909" s="6">
        <f t="shared" si="26"/>
        <v>62286.496680464195</v>
      </c>
      <c r="G909" s="6">
        <f t="shared" si="27"/>
        <v>63672.907281187239</v>
      </c>
      <c r="H909" s="6">
        <v>48.736546560598967</v>
      </c>
      <c r="I909" s="6">
        <v>55.5578093306288</v>
      </c>
    </row>
    <row r="910" spans="1:9" ht="18.75" customHeight="1" x14ac:dyDescent="0.25">
      <c r="A910" s="5">
        <v>42914</v>
      </c>
      <c r="B910" s="4">
        <f>VLOOKUP(A910,'Futuros Mini Ibovespa - Dados H'!A:B,2)</f>
        <v>62743</v>
      </c>
      <c r="C910" s="4">
        <f>VLOOKUP(A910,'Futuros Mini Ibovespa - Dados H'!A:C,3)</f>
        <v>62500</v>
      </c>
      <c r="D910" s="4">
        <f>VLOOKUP(A910,'Futuros Mini Ibovespa - Dados H'!A:D,4)</f>
        <v>62835</v>
      </c>
      <c r="E910" s="4">
        <f>VLOOKUP(A910,'Futuros Mini Ibovespa - Dados H'!A:E,5)</f>
        <v>62125</v>
      </c>
      <c r="F910" s="6">
        <f t="shared" si="26"/>
        <v>62347.363789735638</v>
      </c>
      <c r="G910" s="6">
        <f t="shared" si="27"/>
        <v>63647.430369373891</v>
      </c>
      <c r="H910" s="6">
        <v>47.845751011663893</v>
      </c>
      <c r="I910" s="6">
        <v>57.215387619605544</v>
      </c>
    </row>
    <row r="911" spans="1:9" ht="18.75" customHeight="1" x14ac:dyDescent="0.25">
      <c r="A911" s="5">
        <v>42915</v>
      </c>
      <c r="B911" s="4">
        <f>VLOOKUP(A911,'Futuros Mini Ibovespa - Dados H'!A:B,2)</f>
        <v>63008</v>
      </c>
      <c r="C911" s="4">
        <f>VLOOKUP(A911,'Futuros Mini Ibovespa - Dados H'!A:C,3)</f>
        <v>63210</v>
      </c>
      <c r="D911" s="4">
        <f>VLOOKUP(A911,'Futuros Mini Ibovespa - Dados H'!A:D,4)</f>
        <v>63325</v>
      </c>
      <c r="E911" s="4">
        <f>VLOOKUP(A911,'Futuros Mini Ibovespa - Dados H'!A:E,5)</f>
        <v>62365</v>
      </c>
      <c r="F911" s="6">
        <f t="shared" si="26"/>
        <v>62435.44861777089</v>
      </c>
      <c r="G911" s="6">
        <f t="shared" si="27"/>
        <v>63629.91172911707</v>
      </c>
      <c r="H911" s="6">
        <v>74.468085106382972</v>
      </c>
      <c r="I911" s="6">
        <v>55.240040858018389</v>
      </c>
    </row>
    <row r="912" spans="1:9" ht="18.75" customHeight="1" x14ac:dyDescent="0.25">
      <c r="A912" s="5">
        <v>42916</v>
      </c>
      <c r="B912" s="4">
        <f>VLOOKUP(A912,'Futuros Mini Ibovespa - Dados H'!A:B,2)</f>
        <v>63608</v>
      </c>
      <c r="C912" s="4">
        <f>VLOOKUP(A912,'Futuros Mini Ibovespa - Dados H'!A:C,3)</f>
        <v>63350</v>
      </c>
      <c r="D912" s="4">
        <f>VLOOKUP(A912,'Futuros Mini Ibovespa - Dados H'!A:D,4)</f>
        <v>63765</v>
      </c>
      <c r="E912" s="4">
        <f>VLOOKUP(A912,'Futuros Mini Ibovespa - Dados H'!A:E,5)</f>
        <v>62980</v>
      </c>
      <c r="F912" s="6">
        <f t="shared" si="26"/>
        <v>62591.788802068106</v>
      </c>
      <c r="G912" s="6">
        <f t="shared" si="27"/>
        <v>63629.311407771398</v>
      </c>
      <c r="H912" s="6">
        <v>78.285077951002222</v>
      </c>
      <c r="I912" s="6">
        <v>60.127388535031848</v>
      </c>
    </row>
    <row r="913" spans="1:9" ht="18.75" customHeight="1" x14ac:dyDescent="0.25">
      <c r="A913" s="5">
        <v>42917</v>
      </c>
      <c r="B913" s="4">
        <f>VLOOKUP(A913,'Futuros Mini Ibovespa - Dados H'!A:B,2)</f>
        <v>63608</v>
      </c>
      <c r="C913" s="4">
        <f>VLOOKUP(A913,'Futuros Mini Ibovespa - Dados H'!A:C,3)</f>
        <v>63350</v>
      </c>
      <c r="D913" s="4">
        <f>VLOOKUP(A913,'Futuros Mini Ibovespa - Dados H'!A:D,4)</f>
        <v>63765</v>
      </c>
      <c r="E913" s="4">
        <f>VLOOKUP(A913,'Futuros Mini Ibovespa - Dados H'!A:E,5)</f>
        <v>62980</v>
      </c>
      <c r="F913" s="6">
        <f t="shared" si="26"/>
        <v>62727.283628459023</v>
      </c>
      <c r="G913" s="6">
        <f t="shared" si="27"/>
        <v>63628.727533585879</v>
      </c>
      <c r="H913" s="6">
        <v>74.658869395711491</v>
      </c>
      <c r="I913" s="6">
        <v>60.127388535031848</v>
      </c>
    </row>
    <row r="914" spans="1:9" ht="18.75" customHeight="1" x14ac:dyDescent="0.25">
      <c r="A914" s="5">
        <v>42918</v>
      </c>
      <c r="B914" s="4">
        <f>VLOOKUP(A914,'Futuros Mini Ibovespa - Dados H'!A:B,2)</f>
        <v>63608</v>
      </c>
      <c r="C914" s="4">
        <f>VLOOKUP(A914,'Futuros Mini Ibovespa - Dados H'!A:C,3)</f>
        <v>63350</v>
      </c>
      <c r="D914" s="4">
        <f>VLOOKUP(A914,'Futuros Mini Ibovespa - Dados H'!A:D,4)</f>
        <v>63765</v>
      </c>
      <c r="E914" s="4">
        <f>VLOOKUP(A914,'Futuros Mini Ibovespa - Dados H'!A:E,5)</f>
        <v>62980</v>
      </c>
      <c r="F914" s="6">
        <f t="shared" si="26"/>
        <v>62844.712477997818</v>
      </c>
      <c r="G914" s="6">
        <f t="shared" si="27"/>
        <v>63628.159655953386</v>
      </c>
      <c r="H914" s="6">
        <v>78.969072164948457</v>
      </c>
      <c r="I914" s="6">
        <v>60.127388535031848</v>
      </c>
    </row>
    <row r="915" spans="1:9" ht="18.75" customHeight="1" x14ac:dyDescent="0.25">
      <c r="A915" s="5">
        <v>42919</v>
      </c>
      <c r="B915" s="4">
        <f>VLOOKUP(A915,'Futuros Mini Ibovespa - Dados H'!A:B,2)</f>
        <v>63893</v>
      </c>
      <c r="C915" s="4">
        <f>VLOOKUP(A915,'Futuros Mini Ibovespa - Dados H'!A:C,3)</f>
        <v>63750</v>
      </c>
      <c r="D915" s="4">
        <f>VLOOKUP(A915,'Futuros Mini Ibovespa - Dados H'!A:D,4)</f>
        <v>64080</v>
      </c>
      <c r="E915" s="4">
        <f>VLOOKUP(A915,'Futuros Mini Ibovespa - Dados H'!A:E,5)</f>
        <v>63585</v>
      </c>
      <c r="F915" s="6">
        <f t="shared" ref="F915:F978" si="28">((B915-F914)*(2/(14+1)))+F914</f>
        <v>62984.484147598108</v>
      </c>
      <c r="G915" s="6">
        <f t="shared" si="27"/>
        <v>63635.415555790278</v>
      </c>
      <c r="H915" s="6">
        <v>80.845070422535215</v>
      </c>
      <c r="I915" s="6">
        <v>59.054382358437678</v>
      </c>
    </row>
    <row r="916" spans="1:9" ht="18.75" customHeight="1" x14ac:dyDescent="0.25">
      <c r="A916" s="5">
        <v>42920</v>
      </c>
      <c r="B916" s="4">
        <f>VLOOKUP(A916,'Futuros Mini Ibovespa - Dados H'!A:B,2)</f>
        <v>63857</v>
      </c>
      <c r="C916" s="4">
        <f>VLOOKUP(A916,'Futuros Mini Ibovespa - Dados H'!A:C,3)</f>
        <v>63745</v>
      </c>
      <c r="D916" s="4">
        <f>VLOOKUP(A916,'Futuros Mini Ibovespa - Dados H'!A:D,4)</f>
        <v>64000</v>
      </c>
      <c r="E916" s="4">
        <f>VLOOKUP(A916,'Futuros Mini Ibovespa - Dados H'!A:E,5)</f>
        <v>63660</v>
      </c>
      <c r="F916" s="6">
        <f t="shared" si="28"/>
        <v>63100.819594585024</v>
      </c>
      <c r="G916" s="6">
        <f t="shared" si="27"/>
        <v>63641.486362480959</v>
      </c>
      <c r="H916" s="6">
        <v>79.944289693593305</v>
      </c>
      <c r="I916" s="6">
        <v>79.476861167002014</v>
      </c>
    </row>
    <row r="917" spans="1:9" ht="18.75" customHeight="1" x14ac:dyDescent="0.25">
      <c r="A917" s="5">
        <v>42921</v>
      </c>
      <c r="B917" s="4">
        <f>VLOOKUP(A917,'Futuros Mini Ibovespa - Dados H'!A:B,2)</f>
        <v>63752</v>
      </c>
      <c r="C917" s="4">
        <f>VLOOKUP(A917,'Futuros Mini Ibovespa - Dados H'!A:C,3)</f>
        <v>63900</v>
      </c>
      <c r="D917" s="4">
        <f>VLOOKUP(A917,'Futuros Mini Ibovespa - Dados H'!A:D,4)</f>
        <v>64115</v>
      </c>
      <c r="E917" s="4">
        <f>VLOOKUP(A917,'Futuros Mini Ibovespa - Dados H'!A:E,5)</f>
        <v>63325</v>
      </c>
      <c r="F917" s="6">
        <f t="shared" si="28"/>
        <v>63187.643648640355</v>
      </c>
      <c r="G917" s="6">
        <f t="shared" si="27"/>
        <v>63644.514133371893</v>
      </c>
      <c r="H917" s="6">
        <v>66.666666666666657</v>
      </c>
      <c r="I917" s="6">
        <v>77.07814833250373</v>
      </c>
    </row>
    <row r="918" spans="1:9" ht="18.75" customHeight="1" x14ac:dyDescent="0.25">
      <c r="A918" s="5">
        <v>42922</v>
      </c>
      <c r="B918" s="4">
        <f>VLOOKUP(A918,'Futuros Mini Ibovespa - Dados H'!A:B,2)</f>
        <v>63044</v>
      </c>
      <c r="C918" s="4">
        <f>VLOOKUP(A918,'Futuros Mini Ibovespa - Dados H'!A:C,3)</f>
        <v>63595</v>
      </c>
      <c r="D918" s="4">
        <f>VLOOKUP(A918,'Futuros Mini Ibovespa - Dados H'!A:D,4)</f>
        <v>63740</v>
      </c>
      <c r="E918" s="4">
        <f>VLOOKUP(A918,'Futuros Mini Ibovespa - Dados H'!A:E,5)</f>
        <v>62925</v>
      </c>
      <c r="F918" s="6">
        <f t="shared" si="28"/>
        <v>63168.491162154976</v>
      </c>
      <c r="G918" s="6">
        <f t="shared" si="27"/>
        <v>63628.061691361705</v>
      </c>
      <c r="H918" s="6">
        <v>63.949044585987266</v>
      </c>
      <c r="I918" s="6">
        <v>61.324786324786317</v>
      </c>
    </row>
    <row r="919" spans="1:9" ht="18.75" customHeight="1" x14ac:dyDescent="0.25">
      <c r="A919" s="5">
        <v>42923</v>
      </c>
      <c r="B919" s="4">
        <f>VLOOKUP(A919,'Futuros Mini Ibovespa - Dados H'!A:B,2)</f>
        <v>62864</v>
      </c>
      <c r="C919" s="4">
        <f>VLOOKUP(A919,'Futuros Mini Ibovespa - Dados H'!A:C,3)</f>
        <v>63140</v>
      </c>
      <c r="D919" s="4">
        <f>VLOOKUP(A919,'Futuros Mini Ibovespa - Dados H'!A:D,4)</f>
        <v>63600</v>
      </c>
      <c r="E919" s="4">
        <f>VLOOKUP(A919,'Futuros Mini Ibovespa - Dados H'!A:E,5)</f>
        <v>62615</v>
      </c>
      <c r="F919" s="6">
        <f t="shared" si="28"/>
        <v>63127.892340534316</v>
      </c>
      <c r="G919" s="6">
        <f t="shared" si="27"/>
        <v>63607.128494338096</v>
      </c>
      <c r="H919" s="6">
        <v>52.776502983019732</v>
      </c>
      <c r="I919" s="6">
        <v>61.150568181818187</v>
      </c>
    </row>
    <row r="920" spans="1:9" ht="18.75" customHeight="1" x14ac:dyDescent="0.25">
      <c r="A920" s="5">
        <v>42924</v>
      </c>
      <c r="B920" s="4">
        <f>VLOOKUP(A920,'Futuros Mini Ibovespa - Dados H'!A:B,2)</f>
        <v>62864</v>
      </c>
      <c r="C920" s="4">
        <f>VLOOKUP(A920,'Futuros Mini Ibovespa - Dados H'!A:C,3)</f>
        <v>63140</v>
      </c>
      <c r="D920" s="4">
        <f>VLOOKUP(A920,'Futuros Mini Ibovespa - Dados H'!A:D,4)</f>
        <v>63600</v>
      </c>
      <c r="E920" s="4">
        <f>VLOOKUP(A920,'Futuros Mini Ibovespa - Dados H'!A:E,5)</f>
        <v>62615</v>
      </c>
      <c r="F920" s="6">
        <f t="shared" si="28"/>
        <v>63092.706695129738</v>
      </c>
      <c r="G920" s="6">
        <f t="shared" si="27"/>
        <v>63586.768809561712</v>
      </c>
      <c r="H920" s="6">
        <v>46.238244514106583</v>
      </c>
      <c r="I920" s="6">
        <v>61.150568181818187</v>
      </c>
    </row>
    <row r="921" spans="1:9" ht="18.75" customHeight="1" x14ac:dyDescent="0.25">
      <c r="A921" s="5">
        <v>42925</v>
      </c>
      <c r="B921" s="4">
        <f>VLOOKUP(A921,'Futuros Mini Ibovespa - Dados H'!A:B,2)</f>
        <v>62864</v>
      </c>
      <c r="C921" s="4">
        <f>VLOOKUP(A921,'Futuros Mini Ibovespa - Dados H'!A:C,3)</f>
        <v>63140</v>
      </c>
      <c r="D921" s="4">
        <f>VLOOKUP(A921,'Futuros Mini Ibovespa - Dados H'!A:D,4)</f>
        <v>63600</v>
      </c>
      <c r="E921" s="4">
        <f>VLOOKUP(A921,'Futuros Mini Ibovespa - Dados H'!A:E,5)</f>
        <v>62615</v>
      </c>
      <c r="F921" s="6">
        <f t="shared" si="28"/>
        <v>63062.212469112441</v>
      </c>
      <c r="G921" s="6">
        <f t="shared" si="27"/>
        <v>63566.966924368244</v>
      </c>
      <c r="H921" s="6">
        <v>21.68949771689498</v>
      </c>
      <c r="I921" s="6">
        <v>61.150568181818187</v>
      </c>
    </row>
    <row r="922" spans="1:9" ht="18.75" customHeight="1" x14ac:dyDescent="0.25">
      <c r="A922" s="5">
        <v>42926</v>
      </c>
      <c r="B922" s="4">
        <f>VLOOKUP(A922,'Futuros Mini Ibovespa - Dados H'!A:B,2)</f>
        <v>63602</v>
      </c>
      <c r="C922" s="4">
        <f>VLOOKUP(A922,'Futuros Mini Ibovespa - Dados H'!A:C,3)</f>
        <v>63080</v>
      </c>
      <c r="D922" s="4">
        <f>VLOOKUP(A922,'Futuros Mini Ibovespa - Dados H'!A:D,4)</f>
        <v>63770</v>
      </c>
      <c r="E922" s="4">
        <f>VLOOKUP(A922,'Futuros Mini Ibovespa - Dados H'!A:E,5)</f>
        <v>63000</v>
      </c>
      <c r="F922" s="6">
        <f t="shared" si="28"/>
        <v>63134.18413989745</v>
      </c>
      <c r="G922" s="6">
        <f t="shared" si="27"/>
        <v>63567.926734659522</v>
      </c>
      <c r="H922" s="6">
        <v>49.853801169590653</v>
      </c>
      <c r="I922" s="6">
        <v>57.760617760617762</v>
      </c>
    </row>
    <row r="923" spans="1:9" ht="18.75" customHeight="1" x14ac:dyDescent="0.25">
      <c r="A923" s="5">
        <v>42927</v>
      </c>
      <c r="B923" s="4">
        <f>VLOOKUP(A923,'Futuros Mini Ibovespa - Dados H'!A:B,2)</f>
        <v>64411</v>
      </c>
      <c r="C923" s="4">
        <f>VLOOKUP(A923,'Futuros Mini Ibovespa - Dados H'!A:C,3)</f>
        <v>63600</v>
      </c>
      <c r="D923" s="4">
        <f>VLOOKUP(A923,'Futuros Mini Ibovespa - Dados H'!A:D,4)</f>
        <v>64500</v>
      </c>
      <c r="E923" s="4">
        <f>VLOOKUP(A923,'Futuros Mini Ibovespa - Dados H'!A:E,5)</f>
        <v>63460</v>
      </c>
      <c r="F923" s="6">
        <f t="shared" si="28"/>
        <v>63304.426254577789</v>
      </c>
      <c r="G923" s="6">
        <f t="shared" si="27"/>
        <v>63591.024632340086</v>
      </c>
      <c r="H923" s="6">
        <v>64.033554701153435</v>
      </c>
      <c r="I923" s="6">
        <v>74.791768740813325</v>
      </c>
    </row>
    <row r="924" spans="1:9" ht="18.75" customHeight="1" x14ac:dyDescent="0.25">
      <c r="A924" s="5">
        <v>42928</v>
      </c>
      <c r="B924" s="4">
        <f>VLOOKUP(A924,'Futuros Mini Ibovespa - Dados H'!A:B,2)</f>
        <v>65443</v>
      </c>
      <c r="C924" s="4">
        <f>VLOOKUP(A924,'Futuros Mini Ibovespa - Dados H'!A:C,3)</f>
        <v>64505</v>
      </c>
      <c r="D924" s="4">
        <f>VLOOKUP(A924,'Futuros Mini Ibovespa - Dados H'!A:D,4)</f>
        <v>65550</v>
      </c>
      <c r="E924" s="4">
        <f>VLOOKUP(A924,'Futuros Mini Ibovespa - Dados H'!A:E,5)</f>
        <v>64390</v>
      </c>
      <c r="F924" s="6">
        <f t="shared" si="28"/>
        <v>63589.569420634085</v>
      </c>
      <c r="G924" s="6">
        <f t="shared" si="27"/>
        <v>63641.763683508849</v>
      </c>
      <c r="H924" s="6">
        <v>71.480044345898008</v>
      </c>
      <c r="I924" s="6">
        <v>78.373266078184116</v>
      </c>
    </row>
    <row r="925" spans="1:9" ht="18.75" customHeight="1" x14ac:dyDescent="0.25">
      <c r="A925" s="5">
        <v>42929</v>
      </c>
      <c r="B925" s="4">
        <f>VLOOKUP(A925,'Futuros Mini Ibovespa - Dados H'!A:B,2)</f>
        <v>65774</v>
      </c>
      <c r="C925" s="4">
        <f>VLOOKUP(A925,'Futuros Mini Ibovespa - Dados H'!A:C,3)</f>
        <v>65240</v>
      </c>
      <c r="D925" s="4">
        <f>VLOOKUP(A925,'Futuros Mini Ibovespa - Dados H'!A:D,4)</f>
        <v>65865</v>
      </c>
      <c r="E925" s="4">
        <f>VLOOKUP(A925,'Futuros Mini Ibovespa - Dados H'!A:E,5)</f>
        <v>65225</v>
      </c>
      <c r="F925" s="6">
        <f t="shared" si="28"/>
        <v>63880.826831216204</v>
      </c>
      <c r="G925" s="6">
        <f t="shared" si="27"/>
        <v>63700.181116837375</v>
      </c>
      <c r="H925" s="6">
        <v>74.55803228285933</v>
      </c>
      <c r="I925" s="6">
        <v>78.669154228855717</v>
      </c>
    </row>
    <row r="926" spans="1:9" ht="18.75" customHeight="1" x14ac:dyDescent="0.25">
      <c r="A926" s="5">
        <v>42930</v>
      </c>
      <c r="B926" s="4">
        <f>VLOOKUP(A926,'Futuros Mini Ibovespa - Dados H'!A:B,2)</f>
        <v>65933</v>
      </c>
      <c r="C926" s="4">
        <f>VLOOKUP(A926,'Futuros Mini Ibovespa - Dados H'!A:C,3)</f>
        <v>65765</v>
      </c>
      <c r="D926" s="4">
        <f>VLOOKUP(A926,'Futuros Mini Ibovespa - Dados H'!A:D,4)</f>
        <v>66180</v>
      </c>
      <c r="E926" s="4">
        <f>VLOOKUP(A926,'Futuros Mini Ibovespa - Dados H'!A:E,5)</f>
        <v>65650</v>
      </c>
      <c r="F926" s="6">
        <f t="shared" si="28"/>
        <v>64154.449920387378</v>
      </c>
      <c r="G926" s="6">
        <f t="shared" si="27"/>
        <v>63761.354236924024</v>
      </c>
      <c r="H926" s="6">
        <v>77.558756633813488</v>
      </c>
      <c r="I926" s="6">
        <v>76.522929500342229</v>
      </c>
    </row>
    <row r="927" spans="1:9" ht="18.75" customHeight="1" x14ac:dyDescent="0.25">
      <c r="A927" s="5">
        <v>42931</v>
      </c>
      <c r="B927" s="4">
        <f>VLOOKUP(A927,'Futuros Mini Ibovespa - Dados H'!A:B,2)</f>
        <v>65933</v>
      </c>
      <c r="C927" s="4">
        <f>VLOOKUP(A927,'Futuros Mini Ibovespa - Dados H'!A:C,3)</f>
        <v>65765</v>
      </c>
      <c r="D927" s="4">
        <f>VLOOKUP(A927,'Futuros Mini Ibovespa - Dados H'!A:D,4)</f>
        <v>66180</v>
      </c>
      <c r="E927" s="4">
        <f>VLOOKUP(A927,'Futuros Mini Ibovespa - Dados H'!A:E,5)</f>
        <v>65650</v>
      </c>
      <c r="F927" s="6">
        <f t="shared" si="28"/>
        <v>64391.589931002396</v>
      </c>
      <c r="G927" s="6">
        <f t="shared" si="27"/>
        <v>63820.851381117885</v>
      </c>
      <c r="H927" s="6">
        <v>94.45983379501385</v>
      </c>
      <c r="I927" s="6">
        <v>76.522929500342229</v>
      </c>
    </row>
    <row r="928" spans="1:9" ht="18.75" customHeight="1" x14ac:dyDescent="0.25">
      <c r="A928" s="5">
        <v>42932</v>
      </c>
      <c r="B928" s="4">
        <f>VLOOKUP(A928,'Futuros Mini Ibovespa - Dados H'!A:B,2)</f>
        <v>65933</v>
      </c>
      <c r="C928" s="4">
        <f>VLOOKUP(A928,'Futuros Mini Ibovespa - Dados H'!A:C,3)</f>
        <v>65765</v>
      </c>
      <c r="D928" s="4">
        <f>VLOOKUP(A928,'Futuros Mini Ibovespa - Dados H'!A:D,4)</f>
        <v>66180</v>
      </c>
      <c r="E928" s="4">
        <f>VLOOKUP(A928,'Futuros Mini Ibovespa - Dados H'!A:E,5)</f>
        <v>65650</v>
      </c>
      <c r="F928" s="6">
        <f t="shared" si="28"/>
        <v>64597.111273535411</v>
      </c>
      <c r="G928" s="6">
        <f t="shared" si="27"/>
        <v>63878.718466566708</v>
      </c>
      <c r="H928" s="6">
        <v>100</v>
      </c>
      <c r="I928" s="6">
        <v>76.522929500342229</v>
      </c>
    </row>
    <row r="929" spans="1:9" ht="18.75" customHeight="1" x14ac:dyDescent="0.25">
      <c r="A929" s="5">
        <v>42933</v>
      </c>
      <c r="B929" s="4">
        <f>VLOOKUP(A929,'Futuros Mini Ibovespa - Dados H'!A:B,2)</f>
        <v>65693</v>
      </c>
      <c r="C929" s="4">
        <f>VLOOKUP(A929,'Futuros Mini Ibovespa - Dados H'!A:C,3)</f>
        <v>66060</v>
      </c>
      <c r="D929" s="4">
        <f>VLOOKUP(A929,'Futuros Mini Ibovespa - Dados H'!A:D,4)</f>
        <v>66170</v>
      </c>
      <c r="E929" s="4">
        <f>VLOOKUP(A929,'Futuros Mini Ibovespa - Dados H'!A:E,5)</f>
        <v>65605</v>
      </c>
      <c r="F929" s="6">
        <f t="shared" si="28"/>
        <v>64743.229770397353</v>
      </c>
      <c r="G929" s="6">
        <f t="shared" si="27"/>
        <v>63928.424809948439</v>
      </c>
      <c r="H929" s="6">
        <v>92.747053490480511</v>
      </c>
      <c r="I929" s="6">
        <v>70.746887966804977</v>
      </c>
    </row>
    <row r="930" spans="1:9" ht="18.75" customHeight="1" x14ac:dyDescent="0.25">
      <c r="A930" s="5">
        <v>42934</v>
      </c>
      <c r="B930" s="4">
        <f>VLOOKUP(A930,'Futuros Mini Ibovespa - Dados H'!A:B,2)</f>
        <v>65760</v>
      </c>
      <c r="C930" s="4">
        <f>VLOOKUP(A930,'Futuros Mini Ibovespa - Dados H'!A:C,3)</f>
        <v>65525</v>
      </c>
      <c r="D930" s="4">
        <f>VLOOKUP(A930,'Futuros Mini Ibovespa - Dados H'!A:D,4)</f>
        <v>65885</v>
      </c>
      <c r="E930" s="4">
        <f>VLOOKUP(A930,'Futuros Mini Ibovespa - Dados H'!A:E,5)</f>
        <v>65375</v>
      </c>
      <c r="F930" s="6">
        <f t="shared" si="28"/>
        <v>64878.799134344372</v>
      </c>
      <c r="G930" s="6">
        <f t="shared" si="27"/>
        <v>63978.604952141635</v>
      </c>
      <c r="H930" s="6">
        <v>92.890995260663502</v>
      </c>
      <c r="I930" s="6">
        <v>71.778439002059969</v>
      </c>
    </row>
    <row r="931" spans="1:9" ht="18.75" customHeight="1" x14ac:dyDescent="0.25">
      <c r="A931" s="5">
        <v>42935</v>
      </c>
      <c r="B931" s="4">
        <f>VLOOKUP(A931,'Futuros Mini Ibovespa - Dados H'!A:B,2)</f>
        <v>65618</v>
      </c>
      <c r="C931" s="4">
        <f>VLOOKUP(A931,'Futuros Mini Ibovespa - Dados H'!A:C,3)</f>
        <v>65890</v>
      </c>
      <c r="D931" s="4">
        <f>VLOOKUP(A931,'Futuros Mini Ibovespa - Dados H'!A:D,4)</f>
        <v>66045</v>
      </c>
      <c r="E931" s="4">
        <f>VLOOKUP(A931,'Futuros Mini Ibovespa - Dados H'!A:E,5)</f>
        <v>65265</v>
      </c>
      <c r="F931" s="6">
        <f t="shared" si="28"/>
        <v>64977.359249765119</v>
      </c>
      <c r="G931" s="6">
        <f t="shared" si="27"/>
        <v>64023.519884959671</v>
      </c>
      <c r="H931" s="6">
        <v>86.258992805755398</v>
      </c>
      <c r="I931" s="6">
        <v>71.175669541534276</v>
      </c>
    </row>
    <row r="932" spans="1:9" ht="18.75" customHeight="1" x14ac:dyDescent="0.25">
      <c r="A932" s="5">
        <v>42936</v>
      </c>
      <c r="B932" s="4">
        <f>VLOOKUP(A932,'Futuros Mini Ibovespa - Dados H'!A:B,2)</f>
        <v>65360</v>
      </c>
      <c r="C932" s="4">
        <f>VLOOKUP(A932,'Futuros Mini Ibovespa - Dados H'!A:C,3)</f>
        <v>65655</v>
      </c>
      <c r="D932" s="4">
        <f>VLOOKUP(A932,'Futuros Mini Ibovespa - Dados H'!A:D,4)</f>
        <v>65950</v>
      </c>
      <c r="E932" s="4">
        <f>VLOOKUP(A932,'Futuros Mini Ibovespa - Dados H'!A:E,5)</f>
        <v>65280</v>
      </c>
      <c r="F932" s="6">
        <f t="shared" si="28"/>
        <v>65028.378016463103</v>
      </c>
      <c r="G932" s="6">
        <f t="shared" si="27"/>
        <v>64060.135778522417</v>
      </c>
      <c r="H932" s="6">
        <v>71.287572902646929</v>
      </c>
      <c r="I932" s="6">
        <v>79.271991911021232</v>
      </c>
    </row>
    <row r="933" spans="1:9" ht="18.75" customHeight="1" x14ac:dyDescent="0.25">
      <c r="A933" s="5">
        <v>42937</v>
      </c>
      <c r="B933" s="4">
        <f>VLOOKUP(A933,'Futuros Mini Ibovespa - Dados H'!A:B,2)</f>
        <v>65085</v>
      </c>
      <c r="C933" s="4">
        <f>VLOOKUP(A933,'Futuros Mini Ibovespa - Dados H'!A:C,3)</f>
        <v>65300</v>
      </c>
      <c r="D933" s="4">
        <f>VLOOKUP(A933,'Futuros Mini Ibovespa - Dados H'!A:D,4)</f>
        <v>65585</v>
      </c>
      <c r="E933" s="4">
        <f>VLOOKUP(A933,'Futuros Mini Ibovespa - Dados H'!A:E,5)</f>
        <v>65015</v>
      </c>
      <c r="F933" s="6">
        <f t="shared" si="28"/>
        <v>65035.927614268025</v>
      </c>
      <c r="G933" s="6">
        <f t="shared" si="27"/>
        <v>64088.214250343721</v>
      </c>
      <c r="H933" s="6">
        <v>37.83967391304347</v>
      </c>
      <c r="I933" s="6">
        <v>77.412984448284377</v>
      </c>
    </row>
    <row r="934" spans="1:9" ht="18.75" customHeight="1" x14ac:dyDescent="0.25">
      <c r="A934" s="5">
        <v>42938</v>
      </c>
      <c r="B934" s="4">
        <f>VLOOKUP(A934,'Futuros Mini Ibovespa - Dados H'!A:B,2)</f>
        <v>65085</v>
      </c>
      <c r="C934" s="4">
        <f>VLOOKUP(A934,'Futuros Mini Ibovespa - Dados H'!A:C,3)</f>
        <v>65300</v>
      </c>
      <c r="D934" s="4">
        <f>VLOOKUP(A934,'Futuros Mini Ibovespa - Dados H'!A:D,4)</f>
        <v>65585</v>
      </c>
      <c r="E934" s="4">
        <f>VLOOKUP(A934,'Futuros Mini Ibovespa - Dados H'!A:E,5)</f>
        <v>65015</v>
      </c>
      <c r="F934" s="6">
        <f t="shared" si="28"/>
        <v>65042.470599032291</v>
      </c>
      <c r="G934" s="6">
        <f t="shared" si="27"/>
        <v>64115.523448964443</v>
      </c>
      <c r="H934" s="6">
        <v>19.80718667835232</v>
      </c>
      <c r="I934" s="6">
        <v>77.412984448284377</v>
      </c>
    </row>
    <row r="935" spans="1:9" ht="18.75" customHeight="1" x14ac:dyDescent="0.25">
      <c r="A935" s="5">
        <v>42939</v>
      </c>
      <c r="B935" s="4">
        <f>VLOOKUP(A935,'Futuros Mini Ibovespa - Dados H'!A:B,2)</f>
        <v>65085</v>
      </c>
      <c r="C935" s="4">
        <f>VLOOKUP(A935,'Futuros Mini Ibovespa - Dados H'!A:C,3)</f>
        <v>65300</v>
      </c>
      <c r="D935" s="4">
        <f>VLOOKUP(A935,'Futuros Mini Ibovespa - Dados H'!A:D,4)</f>
        <v>65585</v>
      </c>
      <c r="E935" s="4">
        <f>VLOOKUP(A935,'Futuros Mini Ibovespa - Dados H'!A:E,5)</f>
        <v>65015</v>
      </c>
      <c r="F935" s="6">
        <f t="shared" si="28"/>
        <v>65048.141185827983</v>
      </c>
      <c r="G935" s="6">
        <f t="shared" si="27"/>
        <v>64142.084450362679</v>
      </c>
      <c r="H935" s="6">
        <v>6.822810590631363</v>
      </c>
      <c r="I935" s="6">
        <v>77.412984448284377</v>
      </c>
    </row>
    <row r="936" spans="1:9" ht="18.75" customHeight="1" x14ac:dyDescent="0.25">
      <c r="A936" s="5">
        <v>42940</v>
      </c>
      <c r="B936" s="4">
        <f>VLOOKUP(A936,'Futuros Mini Ibovespa - Dados H'!A:B,2)</f>
        <v>65499</v>
      </c>
      <c r="C936" s="4">
        <f>VLOOKUP(A936,'Futuros Mini Ibovespa - Dados H'!A:C,3)</f>
        <v>65055</v>
      </c>
      <c r="D936" s="4">
        <f>VLOOKUP(A936,'Futuros Mini Ibovespa - Dados H'!A:D,4)</f>
        <v>65570</v>
      </c>
      <c r="E936" s="4">
        <f>VLOOKUP(A936,'Futuros Mini Ibovespa - Dados H'!A:E,5)</f>
        <v>65025</v>
      </c>
      <c r="F936" s="6">
        <f t="shared" si="28"/>
        <v>65108.25569438425</v>
      </c>
      <c r="G936" s="6">
        <f t="shared" si="27"/>
        <v>64179.260218845891</v>
      </c>
      <c r="H936" s="6">
        <v>34.455587392550129</v>
      </c>
      <c r="I936" s="6">
        <v>75.449423128521602</v>
      </c>
    </row>
    <row r="937" spans="1:9" ht="18.75" customHeight="1" x14ac:dyDescent="0.25">
      <c r="A937" s="5">
        <v>42941</v>
      </c>
      <c r="B937" s="4">
        <f>VLOOKUP(A937,'Futuros Mini Ibovespa - Dados H'!A:B,2)</f>
        <v>66010</v>
      </c>
      <c r="C937" s="4">
        <f>VLOOKUP(A937,'Futuros Mini Ibovespa - Dados H'!A:C,3)</f>
        <v>65955</v>
      </c>
      <c r="D937" s="4">
        <f>VLOOKUP(A937,'Futuros Mini Ibovespa - Dados H'!A:D,4)</f>
        <v>66070</v>
      </c>
      <c r="E937" s="4">
        <f>VLOOKUP(A937,'Futuros Mini Ibovespa - Dados H'!A:E,5)</f>
        <v>65650</v>
      </c>
      <c r="F937" s="6">
        <f t="shared" si="28"/>
        <v>65228.488268466353</v>
      </c>
      <c r="G937" s="6">
        <f t="shared" si="27"/>
        <v>64229.417473124086</v>
      </c>
      <c r="H937" s="6">
        <v>52.01887781856319</v>
      </c>
      <c r="I937" s="6">
        <v>73.315835520559929</v>
      </c>
    </row>
    <row r="938" spans="1:9" ht="18.75" customHeight="1" x14ac:dyDescent="0.25">
      <c r="A938" s="5">
        <v>42942</v>
      </c>
      <c r="B938" s="4">
        <f>VLOOKUP(A938,'Futuros Mini Ibovespa - Dados H'!A:B,2)</f>
        <v>65320</v>
      </c>
      <c r="C938" s="4">
        <f>VLOOKUP(A938,'Futuros Mini Ibovespa - Dados H'!A:C,3)</f>
        <v>66000</v>
      </c>
      <c r="D938" s="4">
        <f>VLOOKUP(A938,'Futuros Mini Ibovespa - Dados H'!A:D,4)</f>
        <v>66225</v>
      </c>
      <c r="E938" s="4">
        <f>VLOOKUP(A938,'Futuros Mini Ibovespa - Dados H'!A:E,5)</f>
        <v>65175</v>
      </c>
      <c r="F938" s="6">
        <f t="shared" si="28"/>
        <v>65240.68983267084</v>
      </c>
      <c r="G938" s="6">
        <f t="shared" si="27"/>
        <v>64259.296446463151</v>
      </c>
      <c r="H938" s="6">
        <v>42.087399236317353</v>
      </c>
      <c r="I938" s="6">
        <v>48.007774538386784</v>
      </c>
    </row>
    <row r="939" spans="1:9" ht="18.75" customHeight="1" x14ac:dyDescent="0.25">
      <c r="A939" s="5">
        <v>42943</v>
      </c>
      <c r="B939" s="4">
        <f>VLOOKUP(A939,'Futuros Mini Ibovespa - Dados H'!A:B,2)</f>
        <v>65553</v>
      </c>
      <c r="C939" s="4">
        <f>VLOOKUP(A939,'Futuros Mini Ibovespa - Dados H'!A:C,3)</f>
        <v>65435</v>
      </c>
      <c r="D939" s="4">
        <f>VLOOKUP(A939,'Futuros Mini Ibovespa - Dados H'!A:D,4)</f>
        <v>65960</v>
      </c>
      <c r="E939" s="4">
        <f>VLOOKUP(A939,'Futuros Mini Ibovespa - Dados H'!A:E,5)</f>
        <v>65375</v>
      </c>
      <c r="F939" s="6">
        <f t="shared" si="28"/>
        <v>65282.331188314725</v>
      </c>
      <c r="G939" s="6">
        <f t="shared" si="27"/>
        <v>64294.740379436764</v>
      </c>
      <c r="H939" s="6">
        <v>45.897740784780027</v>
      </c>
      <c r="I939" s="6">
        <v>46.303111408497827</v>
      </c>
    </row>
    <row r="940" spans="1:9" ht="18.75" customHeight="1" x14ac:dyDescent="0.25">
      <c r="A940" s="5">
        <v>42944</v>
      </c>
      <c r="B940" s="4">
        <f>VLOOKUP(A940,'Futuros Mini Ibovespa - Dados H'!A:B,2)</f>
        <v>65755</v>
      </c>
      <c r="C940" s="4">
        <f>VLOOKUP(A940,'Futuros Mini Ibovespa - Dados H'!A:C,3)</f>
        <v>65290</v>
      </c>
      <c r="D940" s="4">
        <f>VLOOKUP(A940,'Futuros Mini Ibovespa - Dados H'!A:D,4)</f>
        <v>65875</v>
      </c>
      <c r="E940" s="4">
        <f>VLOOKUP(A940,'Futuros Mini Ibovespa - Dados H'!A:E,5)</f>
        <v>65185</v>
      </c>
      <c r="F940" s="6">
        <f t="shared" si="28"/>
        <v>65345.353696539431</v>
      </c>
      <c r="G940" s="6">
        <f t="shared" si="27"/>
        <v>64334.747492328905</v>
      </c>
      <c r="H940" s="6">
        <v>52.651955090979477</v>
      </c>
      <c r="I940" s="6">
        <v>47.0646437994723</v>
      </c>
    </row>
    <row r="941" spans="1:9" ht="18.75" customHeight="1" x14ac:dyDescent="0.25">
      <c r="A941" s="5">
        <v>42945</v>
      </c>
      <c r="B941" s="4">
        <f>VLOOKUP(A941,'Futuros Mini Ibovespa - Dados H'!A:B,2)</f>
        <v>65755</v>
      </c>
      <c r="C941" s="4">
        <f>VLOOKUP(A941,'Futuros Mini Ibovespa - Dados H'!A:C,3)</f>
        <v>65290</v>
      </c>
      <c r="D941" s="4">
        <f>VLOOKUP(A941,'Futuros Mini Ibovespa - Dados H'!A:D,4)</f>
        <v>65875</v>
      </c>
      <c r="E941" s="4">
        <f>VLOOKUP(A941,'Futuros Mini Ibovespa - Dados H'!A:E,5)</f>
        <v>65185</v>
      </c>
      <c r="F941" s="6">
        <f t="shared" si="28"/>
        <v>65399.973203667505</v>
      </c>
      <c r="G941" s="6">
        <f t="shared" si="27"/>
        <v>64373.658519936333</v>
      </c>
      <c r="H941" s="6">
        <v>58.494623655913983</v>
      </c>
      <c r="I941" s="6">
        <v>47.0646437994723</v>
      </c>
    </row>
    <row r="942" spans="1:9" ht="18.75" customHeight="1" x14ac:dyDescent="0.25">
      <c r="A942" s="5">
        <v>42946</v>
      </c>
      <c r="B942" s="4">
        <f>VLOOKUP(A942,'Futuros Mini Ibovespa - Dados H'!A:B,2)</f>
        <v>65755</v>
      </c>
      <c r="C942" s="4">
        <f>VLOOKUP(A942,'Futuros Mini Ibovespa - Dados H'!A:C,3)</f>
        <v>65290</v>
      </c>
      <c r="D942" s="4">
        <f>VLOOKUP(A942,'Futuros Mini Ibovespa - Dados H'!A:D,4)</f>
        <v>65875</v>
      </c>
      <c r="E942" s="4">
        <f>VLOOKUP(A942,'Futuros Mini Ibovespa - Dados H'!A:E,5)</f>
        <v>65185</v>
      </c>
      <c r="F942" s="6">
        <f t="shared" si="28"/>
        <v>65447.310109845173</v>
      </c>
      <c r="G942" s="6">
        <f t="shared" si="27"/>
        <v>64411.503491992873</v>
      </c>
      <c r="H942" s="6">
        <v>66.341463414634148</v>
      </c>
      <c r="I942" s="6">
        <v>47.0646437994723</v>
      </c>
    </row>
    <row r="943" spans="1:9" ht="18.75" customHeight="1" x14ac:dyDescent="0.25">
      <c r="A943" s="5">
        <v>42947</v>
      </c>
      <c r="B943" s="4">
        <f>VLOOKUP(A943,'Futuros Mini Ibovespa - Dados H'!A:B,2)</f>
        <v>66210</v>
      </c>
      <c r="C943" s="4">
        <f>VLOOKUP(A943,'Futuros Mini Ibovespa - Dados H'!A:C,3)</f>
        <v>66200</v>
      </c>
      <c r="D943" s="4">
        <f>VLOOKUP(A943,'Futuros Mini Ibovespa - Dados H'!A:D,4)</f>
        <v>66290</v>
      </c>
      <c r="E943" s="4">
        <f>VLOOKUP(A943,'Futuros Mini Ibovespa - Dados H'!A:E,5)</f>
        <v>65905</v>
      </c>
      <c r="F943" s="6">
        <f t="shared" si="28"/>
        <v>65549.002095199146</v>
      </c>
      <c r="G943" s="6">
        <f t="shared" si="27"/>
        <v>64460.777368924573</v>
      </c>
      <c r="H943" s="6">
        <v>72.455089820359277</v>
      </c>
      <c r="I943" s="6">
        <v>57.961194949183863</v>
      </c>
    </row>
    <row r="944" spans="1:9" ht="18.75" customHeight="1" x14ac:dyDescent="0.25">
      <c r="A944" s="5">
        <v>42948</v>
      </c>
      <c r="B944" s="4">
        <f>VLOOKUP(A944,'Futuros Mini Ibovespa - Dados H'!A:B,2)</f>
        <v>66758</v>
      </c>
      <c r="C944" s="4">
        <f>VLOOKUP(A944,'Futuros Mini Ibovespa - Dados H'!A:C,3)</f>
        <v>66300</v>
      </c>
      <c r="D944" s="4">
        <f>VLOOKUP(A944,'Futuros Mini Ibovespa - Dados H'!A:D,4)</f>
        <v>66870</v>
      </c>
      <c r="E944" s="4">
        <f>VLOOKUP(A944,'Futuros Mini Ibovespa - Dados H'!A:E,5)</f>
        <v>66185</v>
      </c>
      <c r="F944" s="6">
        <f t="shared" si="28"/>
        <v>65710.20181583926</v>
      </c>
      <c r="G944" s="6">
        <f t="shared" si="27"/>
        <v>64523.714975255403</v>
      </c>
      <c r="H944" s="6">
        <v>77.399279397314118</v>
      </c>
      <c r="I944" s="6">
        <v>63.38519313304721</v>
      </c>
    </row>
    <row r="945" spans="1:9" ht="18.75" customHeight="1" x14ac:dyDescent="0.25">
      <c r="A945" s="5">
        <v>42949</v>
      </c>
      <c r="B945" s="4">
        <f>VLOOKUP(A945,'Futuros Mini Ibovespa - Dados H'!A:B,2)</f>
        <v>67387</v>
      </c>
      <c r="C945" s="4">
        <f>VLOOKUP(A945,'Futuros Mini Ibovespa - Dados H'!A:C,3)</f>
        <v>66630</v>
      </c>
      <c r="D945" s="4">
        <f>VLOOKUP(A945,'Futuros Mini Ibovespa - Dados H'!A:D,4)</f>
        <v>67545</v>
      </c>
      <c r="E945" s="4">
        <f>VLOOKUP(A945,'Futuros Mini Ibovespa - Dados H'!A:E,5)</f>
        <v>66495</v>
      </c>
      <c r="F945" s="6">
        <f t="shared" si="28"/>
        <v>65933.774907060695</v>
      </c>
      <c r="G945" s="6">
        <f t="shared" si="27"/>
        <v>64602.161140316901</v>
      </c>
      <c r="H945" s="6">
        <v>78.886168910648706</v>
      </c>
      <c r="I945" s="6">
        <v>70.984578884934763</v>
      </c>
    </row>
    <row r="946" spans="1:9" ht="18.75" customHeight="1" x14ac:dyDescent="0.25">
      <c r="A946" s="5">
        <v>42950</v>
      </c>
      <c r="B946" s="4">
        <f>VLOOKUP(A946,'Futuros Mini Ibovespa - Dados H'!A:B,2)</f>
        <v>66945</v>
      </c>
      <c r="C946" s="4">
        <f>VLOOKUP(A946,'Futuros Mini Ibovespa - Dados H'!A:C,3)</f>
        <v>67410</v>
      </c>
      <c r="D946" s="4">
        <f>VLOOKUP(A946,'Futuros Mini Ibovespa - Dados H'!A:D,4)</f>
        <v>67430</v>
      </c>
      <c r="E946" s="4">
        <f>VLOOKUP(A946,'Futuros Mini Ibovespa - Dados H'!A:E,5)</f>
        <v>66855</v>
      </c>
      <c r="F946" s="6">
        <f t="shared" si="28"/>
        <v>66068.604919452599</v>
      </c>
      <c r="G946" s="6">
        <f t="shared" si="27"/>
        <v>64666.348506335613</v>
      </c>
      <c r="H946" s="6">
        <v>64.613941856830252</v>
      </c>
      <c r="I946" s="6">
        <v>68.015458058649699</v>
      </c>
    </row>
    <row r="947" spans="1:9" ht="18.75" customHeight="1" x14ac:dyDescent="0.25">
      <c r="A947" s="5">
        <v>42951</v>
      </c>
      <c r="B947" s="4">
        <f>VLOOKUP(A947,'Futuros Mini Ibovespa - Dados H'!A:B,2)</f>
        <v>67085</v>
      </c>
      <c r="C947" s="4">
        <f>VLOOKUP(A947,'Futuros Mini Ibovespa - Dados H'!A:C,3)</f>
        <v>66900</v>
      </c>
      <c r="D947" s="4">
        <f>VLOOKUP(A947,'Futuros Mini Ibovespa - Dados H'!A:D,4)</f>
        <v>67290</v>
      </c>
      <c r="E947" s="4">
        <f>VLOOKUP(A947,'Futuros Mini Ibovespa - Dados H'!A:E,5)</f>
        <v>66660</v>
      </c>
      <c r="F947" s="6">
        <f t="shared" si="28"/>
        <v>66204.124263525591</v>
      </c>
      <c r="G947" s="6">
        <f t="shared" si="27"/>
        <v>64732.612930819567</v>
      </c>
      <c r="H947" s="6">
        <v>83.314458286145708</v>
      </c>
      <c r="I947" s="6">
        <v>73.45215759849907</v>
      </c>
    </row>
    <row r="948" spans="1:9" ht="18.75" customHeight="1" x14ac:dyDescent="0.25">
      <c r="A948" s="5">
        <v>42952</v>
      </c>
      <c r="B948" s="4">
        <f>VLOOKUP(A948,'Futuros Mini Ibovespa - Dados H'!A:B,2)</f>
        <v>67085</v>
      </c>
      <c r="C948" s="4">
        <f>VLOOKUP(A948,'Futuros Mini Ibovespa - Dados H'!A:C,3)</f>
        <v>66900</v>
      </c>
      <c r="D948" s="4">
        <f>VLOOKUP(A948,'Futuros Mini Ibovespa - Dados H'!A:D,4)</f>
        <v>67290</v>
      </c>
      <c r="E948" s="4">
        <f>VLOOKUP(A948,'Futuros Mini Ibovespa - Dados H'!A:E,5)</f>
        <v>66660</v>
      </c>
      <c r="F948" s="6">
        <f t="shared" si="28"/>
        <v>66321.574361722174</v>
      </c>
      <c r="G948" s="6">
        <f t="shared" si="27"/>
        <v>64797.061891619029</v>
      </c>
      <c r="H948" s="6">
        <v>81.705298013245027</v>
      </c>
      <c r="I948" s="6">
        <v>73.45215759849907</v>
      </c>
    </row>
    <row r="949" spans="1:9" ht="18.75" customHeight="1" x14ac:dyDescent="0.25">
      <c r="A949" s="5">
        <v>42953</v>
      </c>
      <c r="B949" s="4">
        <f>VLOOKUP(A949,'Futuros Mini Ibovespa - Dados H'!A:B,2)</f>
        <v>67085</v>
      </c>
      <c r="C949" s="4">
        <f>VLOOKUP(A949,'Futuros Mini Ibovespa - Dados H'!A:C,3)</f>
        <v>66900</v>
      </c>
      <c r="D949" s="4">
        <f>VLOOKUP(A949,'Futuros Mini Ibovespa - Dados H'!A:D,4)</f>
        <v>67290</v>
      </c>
      <c r="E949" s="4">
        <f>VLOOKUP(A949,'Futuros Mini Ibovespa - Dados H'!A:E,5)</f>
        <v>66660</v>
      </c>
      <c r="F949" s="6">
        <f t="shared" si="28"/>
        <v>66423.364446825886</v>
      </c>
      <c r="G949" s="6">
        <f t="shared" si="27"/>
        <v>64859.745127465081</v>
      </c>
      <c r="H949" s="6">
        <v>80.036133694670283</v>
      </c>
      <c r="I949" s="6">
        <v>73.45215759849907</v>
      </c>
    </row>
    <row r="950" spans="1:9" ht="18.75" customHeight="1" x14ac:dyDescent="0.25">
      <c r="A950" s="5">
        <v>42954</v>
      </c>
      <c r="B950" s="4">
        <f>VLOOKUP(A950,'Futuros Mini Ibovespa - Dados H'!A:B,2)</f>
        <v>68119</v>
      </c>
      <c r="C950" s="4">
        <f>VLOOKUP(A950,'Futuros Mini Ibovespa - Dados H'!A:C,3)</f>
        <v>67045</v>
      </c>
      <c r="D950" s="4">
        <f>VLOOKUP(A950,'Futuros Mini Ibovespa - Dados H'!A:D,4)</f>
        <v>68240</v>
      </c>
      <c r="E950" s="4">
        <f>VLOOKUP(A950,'Futuros Mini Ibovespa - Dados H'!A:E,5)</f>
        <v>66975</v>
      </c>
      <c r="F950" s="6">
        <f t="shared" si="28"/>
        <v>66649.449187249105</v>
      </c>
      <c r="G950" s="6">
        <f t="shared" si="27"/>
        <v>64949.039781507134</v>
      </c>
      <c r="H950" s="6">
        <v>86.391625615763544</v>
      </c>
      <c r="I950" s="6">
        <v>76.82227682227682</v>
      </c>
    </row>
    <row r="951" spans="1:9" ht="18.75" customHeight="1" x14ac:dyDescent="0.25">
      <c r="A951" s="5">
        <v>42955</v>
      </c>
      <c r="B951" s="4">
        <f>VLOOKUP(A951,'Futuros Mini Ibovespa - Dados H'!A:B,2)</f>
        <v>68015</v>
      </c>
      <c r="C951" s="4">
        <f>VLOOKUP(A951,'Futuros Mini Ibovespa - Dados H'!A:C,3)</f>
        <v>67900</v>
      </c>
      <c r="D951" s="4">
        <f>VLOOKUP(A951,'Futuros Mini Ibovespa - Dados H'!A:D,4)</f>
        <v>68650</v>
      </c>
      <c r="E951" s="4">
        <f>VLOOKUP(A951,'Futuros Mini Ibovespa - Dados H'!A:E,5)</f>
        <v>67805</v>
      </c>
      <c r="F951" s="6">
        <f t="shared" si="28"/>
        <v>66831.522628949228</v>
      </c>
      <c r="G951" s="6">
        <f t="shared" si="27"/>
        <v>65033.038691602829</v>
      </c>
      <c r="H951" s="6">
        <v>83.711217183770884</v>
      </c>
      <c r="I951" s="6">
        <v>72.392226937681485</v>
      </c>
    </row>
    <row r="952" spans="1:9" ht="18.75" customHeight="1" x14ac:dyDescent="0.25">
      <c r="A952" s="5">
        <v>42956</v>
      </c>
      <c r="B952" s="4">
        <f>VLOOKUP(A952,'Futuros Mini Ibovespa - Dados H'!A:B,2)</f>
        <v>67791</v>
      </c>
      <c r="C952" s="4">
        <f>VLOOKUP(A952,'Futuros Mini Ibovespa - Dados H'!A:C,3)</f>
        <v>67510</v>
      </c>
      <c r="D952" s="4">
        <f>VLOOKUP(A952,'Futuros Mini Ibovespa - Dados H'!A:D,4)</f>
        <v>67930</v>
      </c>
      <c r="E952" s="4">
        <f>VLOOKUP(A952,'Futuros Mini Ibovespa - Dados H'!A:E,5)</f>
        <v>67345</v>
      </c>
      <c r="F952" s="6">
        <f t="shared" si="28"/>
        <v>66959.452945089331</v>
      </c>
      <c r="G952" s="6">
        <f t="shared" si="27"/>
        <v>65108.599275394532</v>
      </c>
      <c r="H952" s="6">
        <v>75.328420378083948</v>
      </c>
      <c r="I952" s="6">
        <v>80.802792321116925</v>
      </c>
    </row>
    <row r="953" spans="1:9" ht="18.75" customHeight="1" x14ac:dyDescent="0.25">
      <c r="A953" s="5">
        <v>42957</v>
      </c>
      <c r="B953" s="4">
        <f>VLOOKUP(A953,'Futuros Mini Ibovespa - Dados H'!A:B,2)</f>
        <v>67041</v>
      </c>
      <c r="C953" s="4">
        <f>VLOOKUP(A953,'Futuros Mini Ibovespa - Dados H'!A:C,3)</f>
        <v>67505</v>
      </c>
      <c r="D953" s="4">
        <f>VLOOKUP(A953,'Futuros Mini Ibovespa - Dados H'!A:D,4)</f>
        <v>67665</v>
      </c>
      <c r="E953" s="4">
        <f>VLOOKUP(A953,'Futuros Mini Ibovespa - Dados H'!A:E,5)</f>
        <v>66715</v>
      </c>
      <c r="F953" s="6">
        <f t="shared" si="28"/>
        <v>66970.325885744081</v>
      </c>
      <c r="G953" s="6">
        <f t="shared" si="27"/>
        <v>65161.54176100016</v>
      </c>
      <c r="H953" s="6">
        <v>54.25820042130605</v>
      </c>
      <c r="I953" s="6">
        <v>66.431095406360413</v>
      </c>
    </row>
    <row r="954" spans="1:9" ht="18.75" customHeight="1" x14ac:dyDescent="0.25">
      <c r="A954" s="5">
        <v>42958</v>
      </c>
      <c r="B954" s="4">
        <f>VLOOKUP(A954,'Futuros Mini Ibovespa - Dados H'!A:B,2)</f>
        <v>67406</v>
      </c>
      <c r="C954" s="4">
        <f>VLOOKUP(A954,'Futuros Mini Ibovespa - Dados H'!A:C,3)</f>
        <v>66695</v>
      </c>
      <c r="D954" s="4">
        <f>VLOOKUP(A954,'Futuros Mini Ibovespa - Dados H'!A:D,4)</f>
        <v>67735</v>
      </c>
      <c r="E954" s="4">
        <f>VLOOKUP(A954,'Futuros Mini Ibovespa - Dados H'!A:E,5)</f>
        <v>66355</v>
      </c>
      <c r="F954" s="6">
        <f t="shared" si="28"/>
        <v>67028.415767644867</v>
      </c>
      <c r="G954" s="6">
        <f t="shared" si="27"/>
        <v>65223.033767548099</v>
      </c>
      <c r="H954" s="6">
        <v>50.310559006211193</v>
      </c>
      <c r="I954" s="6">
        <v>67.597527179705821</v>
      </c>
    </row>
    <row r="955" spans="1:9" ht="18.75" customHeight="1" x14ac:dyDescent="0.25">
      <c r="A955" s="5">
        <v>42959</v>
      </c>
      <c r="B955" s="4">
        <f>VLOOKUP(A955,'Futuros Mini Ibovespa - Dados H'!A:B,2)</f>
        <v>67406</v>
      </c>
      <c r="C955" s="4">
        <f>VLOOKUP(A955,'Futuros Mini Ibovespa - Dados H'!A:C,3)</f>
        <v>66695</v>
      </c>
      <c r="D955" s="4">
        <f>VLOOKUP(A955,'Futuros Mini Ibovespa - Dados H'!A:D,4)</f>
        <v>67735</v>
      </c>
      <c r="E955" s="4">
        <f>VLOOKUP(A955,'Futuros Mini Ibovespa - Dados H'!A:E,5)</f>
        <v>66355</v>
      </c>
      <c r="F955" s="6">
        <f t="shared" si="28"/>
        <v>67078.760331958882</v>
      </c>
      <c r="G955" s="6">
        <f t="shared" si="27"/>
        <v>65282.841061587875</v>
      </c>
      <c r="H955" s="6">
        <v>58.807795185326711</v>
      </c>
      <c r="I955" s="6">
        <v>67.597527179705821</v>
      </c>
    </row>
    <row r="956" spans="1:9" ht="18.75" customHeight="1" x14ac:dyDescent="0.25">
      <c r="A956" s="5">
        <v>42960</v>
      </c>
      <c r="B956" s="4">
        <f>VLOOKUP(A956,'Futuros Mini Ibovespa - Dados H'!A:B,2)</f>
        <v>67406</v>
      </c>
      <c r="C956" s="4">
        <f>VLOOKUP(A956,'Futuros Mini Ibovespa - Dados H'!A:C,3)</f>
        <v>66695</v>
      </c>
      <c r="D956" s="4">
        <f>VLOOKUP(A956,'Futuros Mini Ibovespa - Dados H'!A:D,4)</f>
        <v>67735</v>
      </c>
      <c r="E956" s="4">
        <f>VLOOKUP(A956,'Futuros Mini Ibovespa - Dados H'!A:E,5)</f>
        <v>66355</v>
      </c>
      <c r="F956" s="6">
        <f t="shared" si="28"/>
        <v>67122.392287697701</v>
      </c>
      <c r="G956" s="6">
        <f t="shared" si="27"/>
        <v>65341.009799626561</v>
      </c>
      <c r="H956" s="6">
        <v>56.479612434396451</v>
      </c>
      <c r="I956" s="6">
        <v>67.597527179705821</v>
      </c>
    </row>
    <row r="957" spans="1:9" ht="18.75" customHeight="1" x14ac:dyDescent="0.25">
      <c r="A957" s="5">
        <v>42961</v>
      </c>
      <c r="B957" s="4">
        <f>VLOOKUP(A957,'Futuros Mini Ibovespa - Dados H'!A:B,2)</f>
        <v>68295</v>
      </c>
      <c r="C957" s="4">
        <f>VLOOKUP(A957,'Futuros Mini Ibovespa - Dados H'!A:C,3)</f>
        <v>67360</v>
      </c>
      <c r="D957" s="4">
        <f>VLOOKUP(A957,'Futuros Mini Ibovespa - Dados H'!A:D,4)</f>
        <v>68730</v>
      </c>
      <c r="E957" s="4">
        <f>VLOOKUP(A957,'Futuros Mini Ibovespa - Dados H'!A:E,5)</f>
        <v>67210</v>
      </c>
      <c r="F957" s="6">
        <f t="shared" si="28"/>
        <v>67278.739982671337</v>
      </c>
      <c r="G957" s="6">
        <f t="shared" si="27"/>
        <v>65421.941037992954</v>
      </c>
      <c r="H957" s="6">
        <v>67.973856209150327</v>
      </c>
      <c r="I957" s="6">
        <v>70.341463414634148</v>
      </c>
    </row>
    <row r="958" spans="1:9" ht="18.75" customHeight="1" x14ac:dyDescent="0.25">
      <c r="A958" s="5">
        <v>42962</v>
      </c>
      <c r="B958" s="4">
        <f>VLOOKUP(A958,'Futuros Mini Ibovespa - Dados H'!A:B,2)</f>
        <v>68414</v>
      </c>
      <c r="C958" s="4">
        <f>VLOOKUP(A958,'Futuros Mini Ibovespa - Dados H'!A:C,3)</f>
        <v>68400</v>
      </c>
      <c r="D958" s="4">
        <f>VLOOKUP(A958,'Futuros Mini Ibovespa - Dados H'!A:D,4)</f>
        <v>68915</v>
      </c>
      <c r="E958" s="4">
        <f>VLOOKUP(A958,'Futuros Mini Ibovespa - Dados H'!A:E,5)</f>
        <v>68320</v>
      </c>
      <c r="F958" s="6">
        <f t="shared" si="28"/>
        <v>67430.10798498182</v>
      </c>
      <c r="G958" s="6">
        <f t="shared" si="27"/>
        <v>65503.915256130131</v>
      </c>
      <c r="H958" s="6">
        <v>69.067431850789092</v>
      </c>
      <c r="I958" s="6">
        <v>67.632027257240196</v>
      </c>
    </row>
    <row r="959" spans="1:9" ht="18.75" customHeight="1" x14ac:dyDescent="0.25">
      <c r="A959" s="5">
        <v>42963</v>
      </c>
      <c r="B959" s="4">
        <f>VLOOKUP(A959,'Futuros Mini Ibovespa - Dados H'!A:B,2)</f>
        <v>68794</v>
      </c>
      <c r="C959" s="4">
        <f>VLOOKUP(A959,'Futuros Mini Ibovespa - Dados H'!A:C,3)</f>
        <v>68990</v>
      </c>
      <c r="D959" s="4">
        <f>VLOOKUP(A959,'Futuros Mini Ibovespa - Dados H'!A:D,4)</f>
        <v>69010</v>
      </c>
      <c r="E959" s="4">
        <f>VLOOKUP(A959,'Futuros Mini Ibovespa - Dados H'!A:E,5)</f>
        <v>68290</v>
      </c>
      <c r="F959" s="6">
        <f t="shared" si="28"/>
        <v>67611.960253650905</v>
      </c>
      <c r="G959" s="6">
        <f t="shared" si="27"/>
        <v>65594.054564181366</v>
      </c>
      <c r="H959" s="6">
        <v>61.921582479689157</v>
      </c>
      <c r="I959" s="6">
        <v>65.819653699122995</v>
      </c>
    </row>
    <row r="960" spans="1:9" ht="18.75" customHeight="1" x14ac:dyDescent="0.25">
      <c r="A960" s="5">
        <v>42964</v>
      </c>
      <c r="B960" s="4">
        <f>VLOOKUP(A960,'Futuros Mini Ibovespa - Dados H'!A:B,2)</f>
        <v>68860</v>
      </c>
      <c r="C960" s="4">
        <f>VLOOKUP(A960,'Futuros Mini Ibovespa - Dados H'!A:C,3)</f>
        <v>69320</v>
      </c>
      <c r="D960" s="4">
        <f>VLOOKUP(A960,'Futuros Mini Ibovespa - Dados H'!A:D,4)</f>
        <v>69430</v>
      </c>
      <c r="E960" s="4">
        <f>VLOOKUP(A960,'Futuros Mini Ibovespa - Dados H'!A:E,5)</f>
        <v>68710</v>
      </c>
      <c r="F960" s="6">
        <f t="shared" si="28"/>
        <v>67778.365553164112</v>
      </c>
      <c r="G960" s="6">
        <f t="shared" si="27"/>
        <v>65683.532521327084</v>
      </c>
      <c r="H960" s="6">
        <v>65.12710347296813</v>
      </c>
      <c r="I960" s="6">
        <v>73.520019651191348</v>
      </c>
    </row>
    <row r="961" spans="1:9" ht="18.75" customHeight="1" x14ac:dyDescent="0.25">
      <c r="A961" s="5">
        <v>42965</v>
      </c>
      <c r="B961" s="4">
        <f>VLOOKUP(A961,'Futuros Mini Ibovespa - Dados H'!A:B,2)</f>
        <v>69568</v>
      </c>
      <c r="C961" s="4">
        <f>VLOOKUP(A961,'Futuros Mini Ibovespa - Dados H'!A:C,3)</f>
        <v>68890</v>
      </c>
      <c r="D961" s="4">
        <f>VLOOKUP(A961,'Futuros Mini Ibovespa - Dados H'!A:D,4)</f>
        <v>69695</v>
      </c>
      <c r="E961" s="4">
        <f>VLOOKUP(A961,'Futuros Mini Ibovespa - Dados H'!A:E,5)</f>
        <v>68780</v>
      </c>
      <c r="F961" s="6">
        <f t="shared" si="28"/>
        <v>68016.983479408897</v>
      </c>
      <c r="G961" s="6">
        <f t="shared" si="27"/>
        <v>65789.956287866065</v>
      </c>
      <c r="H961" s="6">
        <v>77.113213304851996</v>
      </c>
      <c r="I961" s="6">
        <v>76.762233239922395</v>
      </c>
    </row>
    <row r="962" spans="1:9" ht="18.75" customHeight="1" x14ac:dyDescent="0.25">
      <c r="A962" s="5">
        <v>42966</v>
      </c>
      <c r="B962" s="4">
        <f>VLOOKUP(A962,'Futuros Mini Ibovespa - Dados H'!A:B,2)</f>
        <v>69568</v>
      </c>
      <c r="C962" s="4">
        <f>VLOOKUP(A962,'Futuros Mini Ibovespa - Dados H'!A:C,3)</f>
        <v>68890</v>
      </c>
      <c r="D962" s="4">
        <f>VLOOKUP(A962,'Futuros Mini Ibovespa - Dados H'!A:D,4)</f>
        <v>69695</v>
      </c>
      <c r="E962" s="4">
        <f>VLOOKUP(A962,'Futuros Mini Ibovespa - Dados H'!A:E,5)</f>
        <v>68780</v>
      </c>
      <c r="F962" s="6">
        <f t="shared" si="28"/>
        <v>68223.785682154383</v>
      </c>
      <c r="G962" s="6">
        <f t="shared" si="27"/>
        <v>65893.464334773846</v>
      </c>
      <c r="H962" s="6">
        <v>100</v>
      </c>
      <c r="I962" s="6">
        <v>76.762233239922395</v>
      </c>
    </row>
    <row r="963" spans="1:9" ht="18.75" customHeight="1" x14ac:dyDescent="0.25">
      <c r="A963" s="5">
        <v>42967</v>
      </c>
      <c r="B963" s="4">
        <f>VLOOKUP(A963,'Futuros Mini Ibovespa - Dados H'!A:B,2)</f>
        <v>69568</v>
      </c>
      <c r="C963" s="4">
        <f>VLOOKUP(A963,'Futuros Mini Ibovespa - Dados H'!A:C,3)</f>
        <v>68890</v>
      </c>
      <c r="D963" s="4">
        <f>VLOOKUP(A963,'Futuros Mini Ibovespa - Dados H'!A:D,4)</f>
        <v>69695</v>
      </c>
      <c r="E963" s="4">
        <f>VLOOKUP(A963,'Futuros Mini Ibovespa - Dados H'!A:E,5)</f>
        <v>68780</v>
      </c>
      <c r="F963" s="6">
        <f t="shared" si="28"/>
        <v>68403.014257867137</v>
      </c>
      <c r="G963" s="6">
        <f t="shared" si="27"/>
        <v>65994.136544780034</v>
      </c>
      <c r="H963" s="6">
        <v>100</v>
      </c>
      <c r="I963" s="6">
        <v>76.762233239922395</v>
      </c>
    </row>
    <row r="964" spans="1:9" ht="18.75" customHeight="1" x14ac:dyDescent="0.25">
      <c r="A964" s="5">
        <v>42968</v>
      </c>
      <c r="B964" s="4">
        <f>VLOOKUP(A964,'Futuros Mini Ibovespa - Dados H'!A:B,2)</f>
        <v>69479</v>
      </c>
      <c r="C964" s="4">
        <f>VLOOKUP(A964,'Futuros Mini Ibovespa - Dados H'!A:C,3)</f>
        <v>69850</v>
      </c>
      <c r="D964" s="4">
        <f>VLOOKUP(A964,'Futuros Mini Ibovespa - Dados H'!A:D,4)</f>
        <v>69945</v>
      </c>
      <c r="E964" s="4">
        <f>VLOOKUP(A964,'Futuros Mini Ibovespa - Dados H'!A:E,5)</f>
        <v>69320</v>
      </c>
      <c r="F964" s="6">
        <f t="shared" si="28"/>
        <v>68546.479023484848</v>
      </c>
      <c r="G964" s="6">
        <f t="shared" si="27"/>
        <v>66089.612255881948</v>
      </c>
      <c r="H964" s="6">
        <v>96.046201688138609</v>
      </c>
      <c r="I964" s="6">
        <v>68.408229561450995</v>
      </c>
    </row>
    <row r="965" spans="1:9" ht="18.75" customHeight="1" x14ac:dyDescent="0.25">
      <c r="A965" s="5">
        <v>42969</v>
      </c>
      <c r="B965" s="4">
        <f>VLOOKUP(A965,'Futuros Mini Ibovespa - Dados H'!A:B,2)</f>
        <v>70878</v>
      </c>
      <c r="C965" s="4">
        <f>VLOOKUP(A965,'Futuros Mini Ibovespa - Dados H'!A:C,3)</f>
        <v>70400</v>
      </c>
      <c r="D965" s="4">
        <f>VLOOKUP(A965,'Futuros Mini Ibovespa - Dados H'!A:D,4)</f>
        <v>71475</v>
      </c>
      <c r="E965" s="4">
        <f>VLOOKUP(A965,'Futuros Mini Ibovespa - Dados H'!A:E,5)</f>
        <v>70320</v>
      </c>
      <c r="F965" s="6">
        <f t="shared" si="28"/>
        <v>68857.348487020208</v>
      </c>
      <c r="G965" s="6">
        <f t="shared" si="27"/>
        <v>66220.80096120025</v>
      </c>
      <c r="H965" s="6">
        <v>97.561643835616437</v>
      </c>
      <c r="I965" s="6">
        <v>78.69312487472439</v>
      </c>
    </row>
    <row r="966" spans="1:9" ht="18.75" customHeight="1" x14ac:dyDescent="0.25">
      <c r="A966" s="5">
        <v>42970</v>
      </c>
      <c r="B966" s="4">
        <f>VLOOKUP(A966,'Futuros Mini Ibovespa - Dados H'!A:B,2)</f>
        <v>71301</v>
      </c>
      <c r="C966" s="4">
        <f>VLOOKUP(A966,'Futuros Mini Ibovespa - Dados H'!A:C,3)</f>
        <v>71060</v>
      </c>
      <c r="D966" s="4">
        <f>VLOOKUP(A966,'Futuros Mini Ibovespa - Dados H'!A:D,4)</f>
        <v>71440</v>
      </c>
      <c r="E966" s="4">
        <f>VLOOKUP(A966,'Futuros Mini Ibovespa - Dados H'!A:E,5)</f>
        <v>70760</v>
      </c>
      <c r="F966" s="6">
        <f t="shared" si="28"/>
        <v>69183.16868875084</v>
      </c>
      <c r="G966" s="6">
        <f t="shared" si="27"/>
        <v>66359.984496509831</v>
      </c>
      <c r="H966" s="6">
        <v>97.204773869346738</v>
      </c>
      <c r="I966" s="6">
        <v>83.82806476484194</v>
      </c>
    </row>
    <row r="967" spans="1:9" ht="18.75" customHeight="1" x14ac:dyDescent="0.25">
      <c r="A967" s="5">
        <v>42971</v>
      </c>
      <c r="B967" s="4">
        <f>VLOOKUP(A967,'Futuros Mini Ibovespa - Dados H'!A:B,2)</f>
        <v>71953</v>
      </c>
      <c r="C967" s="4">
        <f>VLOOKUP(A967,'Futuros Mini Ibovespa - Dados H'!A:C,3)</f>
        <v>71185</v>
      </c>
      <c r="D967" s="4">
        <f>VLOOKUP(A967,'Futuros Mini Ibovespa - Dados H'!A:D,4)</f>
        <v>72190</v>
      </c>
      <c r="E967" s="4">
        <f>VLOOKUP(A967,'Futuros Mini Ibovespa - Dados H'!A:E,5)</f>
        <v>71185</v>
      </c>
      <c r="F967" s="6">
        <f t="shared" si="28"/>
        <v>69552.479530250726</v>
      </c>
      <c r="G967" s="6">
        <f t="shared" si="27"/>
        <v>66513.217797975318</v>
      </c>
      <c r="H967" s="6">
        <v>97.605595910680663</v>
      </c>
      <c r="I967" s="6">
        <v>98.251473477406677</v>
      </c>
    </row>
    <row r="968" spans="1:9" ht="18.75" customHeight="1" x14ac:dyDescent="0.25">
      <c r="A968" s="5">
        <v>42972</v>
      </c>
      <c r="B968" s="4">
        <f>VLOOKUP(A968,'Futuros Mini Ibovespa - Dados H'!A:B,2)</f>
        <v>71829</v>
      </c>
      <c r="C968" s="4">
        <f>VLOOKUP(A968,'Futuros Mini Ibovespa - Dados H'!A:C,3)</f>
        <v>72270</v>
      </c>
      <c r="D968" s="4">
        <f>VLOOKUP(A968,'Futuros Mini Ibovespa - Dados H'!A:D,4)</f>
        <v>72315</v>
      </c>
      <c r="E968" s="4">
        <f>VLOOKUP(A968,'Futuros Mini Ibovespa - Dados H'!A:E,5)</f>
        <v>71590</v>
      </c>
      <c r="F968" s="6">
        <f t="shared" si="28"/>
        <v>69856.015592883967</v>
      </c>
      <c r="G968" s="6">
        <f t="shared" si="27"/>
        <v>66658.855666523945</v>
      </c>
      <c r="H968" s="6">
        <v>93.845709332562848</v>
      </c>
      <c r="I968" s="6">
        <v>95.607341719942255</v>
      </c>
    </row>
    <row r="969" spans="1:9" ht="18.75" customHeight="1" x14ac:dyDescent="0.25">
      <c r="A969" s="5">
        <v>42973</v>
      </c>
      <c r="B969" s="4">
        <f>VLOOKUP(A969,'Futuros Mini Ibovespa - Dados H'!A:B,2)</f>
        <v>71829</v>
      </c>
      <c r="C969" s="4">
        <f>VLOOKUP(A969,'Futuros Mini Ibovespa - Dados H'!A:C,3)</f>
        <v>72270</v>
      </c>
      <c r="D969" s="4">
        <f>VLOOKUP(A969,'Futuros Mini Ibovespa - Dados H'!A:D,4)</f>
        <v>72315</v>
      </c>
      <c r="E969" s="4">
        <f>VLOOKUP(A969,'Futuros Mini Ibovespa - Dados H'!A:E,5)</f>
        <v>71590</v>
      </c>
      <c r="F969" s="6">
        <f t="shared" si="28"/>
        <v>70119.080180499441</v>
      </c>
      <c r="G969" s="6">
        <f t="shared" si="27"/>
        <v>66800.503456482198</v>
      </c>
      <c r="H969" s="6">
        <v>93.726067746686297</v>
      </c>
      <c r="I969" s="6">
        <v>95.607341719942255</v>
      </c>
    </row>
    <row r="970" spans="1:9" ht="18.75" customHeight="1" x14ac:dyDescent="0.25">
      <c r="A970" s="5">
        <v>42974</v>
      </c>
      <c r="B970" s="4">
        <f>VLOOKUP(A970,'Futuros Mini Ibovespa - Dados H'!A:B,2)</f>
        <v>71829</v>
      </c>
      <c r="C970" s="4">
        <f>VLOOKUP(A970,'Futuros Mini Ibovespa - Dados H'!A:C,3)</f>
        <v>72270</v>
      </c>
      <c r="D970" s="4">
        <f>VLOOKUP(A970,'Futuros Mini Ibovespa - Dados H'!A:D,4)</f>
        <v>72315</v>
      </c>
      <c r="E970" s="4">
        <f>VLOOKUP(A970,'Futuros Mini Ibovespa - Dados H'!A:E,5)</f>
        <v>71590</v>
      </c>
      <c r="F970" s="6">
        <f t="shared" si="28"/>
        <v>70347.069489766189</v>
      </c>
      <c r="G970" s="6">
        <f t="shared" si="27"/>
        <v>66938.270485071727</v>
      </c>
      <c r="H970" s="6">
        <v>92.072943803498319</v>
      </c>
      <c r="I970" s="6">
        <v>95.607341719942255</v>
      </c>
    </row>
    <row r="971" spans="1:9" ht="18.75" customHeight="1" x14ac:dyDescent="0.25">
      <c r="A971" s="5">
        <v>42975</v>
      </c>
      <c r="B971" s="4">
        <f>VLOOKUP(A971,'Futuros Mini Ibovespa - Dados H'!A:B,2)</f>
        <v>71785</v>
      </c>
      <c r="C971" s="4">
        <f>VLOOKUP(A971,'Futuros Mini Ibovespa - Dados H'!A:C,3)</f>
        <v>71755</v>
      </c>
      <c r="D971" s="4">
        <f>VLOOKUP(A971,'Futuros Mini Ibovespa - Dados H'!A:D,4)</f>
        <v>72180</v>
      </c>
      <c r="E971" s="4">
        <f>VLOOKUP(A971,'Futuros Mini Ibovespa - Dados H'!A:E,5)</f>
        <v>71645</v>
      </c>
      <c r="F971" s="6">
        <f t="shared" si="28"/>
        <v>70538.793557797369</v>
      </c>
      <c r="G971" s="6">
        <f t="shared" ref="G971:G1034" si="29">((B971-G970)*(2/(72+1)))+G970</f>
        <v>67071.057595069768</v>
      </c>
      <c r="H971" s="6">
        <v>90.589527645551073</v>
      </c>
      <c r="I971" s="6">
        <v>93.581418581418575</v>
      </c>
    </row>
    <row r="972" spans="1:9" ht="18.75" customHeight="1" x14ac:dyDescent="0.25">
      <c r="A972" s="5">
        <v>42976</v>
      </c>
      <c r="B972" s="4">
        <f>VLOOKUP(A972,'Futuros Mini Ibovespa - Dados H'!A:B,2)</f>
        <v>72084</v>
      </c>
      <c r="C972" s="4">
        <f>VLOOKUP(A972,'Futuros Mini Ibovespa - Dados H'!A:C,3)</f>
        <v>71350</v>
      </c>
      <c r="D972" s="4">
        <f>VLOOKUP(A972,'Futuros Mini Ibovespa - Dados H'!A:D,4)</f>
        <v>72255</v>
      </c>
      <c r="E972" s="4">
        <f>VLOOKUP(A972,'Futuros Mini Ibovespa - Dados H'!A:E,5)</f>
        <v>71220</v>
      </c>
      <c r="F972" s="6">
        <f t="shared" si="28"/>
        <v>70744.82108342438</v>
      </c>
      <c r="G972" s="6">
        <f t="shared" si="29"/>
        <v>67208.398482876073</v>
      </c>
      <c r="H972" s="6">
        <v>91.518151815181511</v>
      </c>
      <c r="I972" s="6">
        <v>93.857552581261956</v>
      </c>
    </row>
    <row r="973" spans="1:9" ht="18.75" customHeight="1" x14ac:dyDescent="0.25">
      <c r="A973" s="5">
        <v>42977</v>
      </c>
      <c r="B973" s="4">
        <f>VLOOKUP(A973,'Futuros Mini Ibovespa - Dados H'!A:B,2)</f>
        <v>71565</v>
      </c>
      <c r="C973" s="4">
        <f>VLOOKUP(A973,'Futuros Mini Ibovespa - Dados H'!A:C,3)</f>
        <v>72215</v>
      </c>
      <c r="D973" s="4">
        <f>VLOOKUP(A973,'Futuros Mini Ibovespa - Dados H'!A:D,4)</f>
        <v>72280</v>
      </c>
      <c r="E973" s="4">
        <f>VLOOKUP(A973,'Futuros Mini Ibovespa - Dados H'!A:E,5)</f>
        <v>71430</v>
      </c>
      <c r="F973" s="6">
        <f t="shared" si="28"/>
        <v>70854.178272301127</v>
      </c>
      <c r="G973" s="6">
        <f t="shared" si="29"/>
        <v>67327.7574285507</v>
      </c>
      <c r="H973" s="6">
        <v>80.144508670520224</v>
      </c>
      <c r="I973" s="6">
        <v>82.049502660189688</v>
      </c>
    </row>
    <row r="974" spans="1:9" ht="18.75" customHeight="1" x14ac:dyDescent="0.25">
      <c r="A974" s="5">
        <v>42978</v>
      </c>
      <c r="B974" s="4">
        <f>VLOOKUP(A974,'Futuros Mini Ibovespa - Dados H'!A:B,2)</f>
        <v>71458</v>
      </c>
      <c r="C974" s="4">
        <f>VLOOKUP(A974,'Futuros Mini Ibovespa - Dados H'!A:C,3)</f>
        <v>71785</v>
      </c>
      <c r="D974" s="4">
        <f>VLOOKUP(A974,'Futuros Mini Ibovespa - Dados H'!A:D,4)</f>
        <v>71960</v>
      </c>
      <c r="E974" s="4">
        <f>VLOOKUP(A974,'Futuros Mini Ibovespa - Dados H'!A:E,5)</f>
        <v>71120</v>
      </c>
      <c r="F974" s="6">
        <f t="shared" si="28"/>
        <v>70934.687835994308</v>
      </c>
      <c r="G974" s="6">
        <f t="shared" si="29"/>
        <v>67440.914759275343</v>
      </c>
      <c r="H974" s="6">
        <v>63.376383763837637</v>
      </c>
      <c r="I974" s="6">
        <v>79.766269477543545</v>
      </c>
    </row>
    <row r="975" spans="1:9" ht="18.75" customHeight="1" x14ac:dyDescent="0.25">
      <c r="A975" s="5">
        <v>42979</v>
      </c>
      <c r="B975" s="4">
        <f>VLOOKUP(A975,'Futuros Mini Ibovespa - Dados H'!A:B,2)</f>
        <v>72588</v>
      </c>
      <c r="C975" s="4">
        <f>VLOOKUP(A975,'Futuros Mini Ibovespa - Dados H'!A:C,3)</f>
        <v>71650</v>
      </c>
      <c r="D975" s="4">
        <f>VLOOKUP(A975,'Futuros Mini Ibovespa - Dados H'!A:D,4)</f>
        <v>72930</v>
      </c>
      <c r="E975" s="4">
        <f>VLOOKUP(A975,'Futuros Mini Ibovespa - Dados H'!A:E,5)</f>
        <v>71635</v>
      </c>
      <c r="F975" s="6">
        <f t="shared" si="28"/>
        <v>71155.129457861738</v>
      </c>
      <c r="G975" s="6">
        <f t="shared" si="29"/>
        <v>67581.930793267806</v>
      </c>
      <c r="H975" s="6">
        <v>72.382608695652181</v>
      </c>
      <c r="I975" s="6">
        <v>81.550355202674467</v>
      </c>
    </row>
    <row r="976" spans="1:9" ht="18.75" customHeight="1" x14ac:dyDescent="0.25">
      <c r="A976" s="5">
        <v>42980</v>
      </c>
      <c r="B976" s="4">
        <f>VLOOKUP(A976,'Futuros Mini Ibovespa - Dados H'!A:B,2)</f>
        <v>72588</v>
      </c>
      <c r="C976" s="4">
        <f>VLOOKUP(A976,'Futuros Mini Ibovespa - Dados H'!A:C,3)</f>
        <v>71650</v>
      </c>
      <c r="D976" s="4">
        <f>VLOOKUP(A976,'Futuros Mini Ibovespa - Dados H'!A:D,4)</f>
        <v>72930</v>
      </c>
      <c r="E976" s="4">
        <f>VLOOKUP(A976,'Futuros Mini Ibovespa - Dados H'!A:E,5)</f>
        <v>71635</v>
      </c>
      <c r="F976" s="6">
        <f t="shared" si="28"/>
        <v>71346.178863480178</v>
      </c>
      <c r="G976" s="6">
        <f t="shared" si="29"/>
        <v>67719.083374274167</v>
      </c>
      <c r="H976" s="6">
        <v>64.282501124606384</v>
      </c>
      <c r="I976" s="6">
        <v>81.550355202674467</v>
      </c>
    </row>
    <row r="977" spans="1:9" ht="18.75" customHeight="1" x14ac:dyDescent="0.25">
      <c r="A977" s="5">
        <v>42981</v>
      </c>
      <c r="B977" s="4">
        <f>VLOOKUP(A977,'Futuros Mini Ibovespa - Dados H'!A:B,2)</f>
        <v>72588</v>
      </c>
      <c r="C977" s="4">
        <f>VLOOKUP(A977,'Futuros Mini Ibovespa - Dados H'!A:C,3)</f>
        <v>71650</v>
      </c>
      <c r="D977" s="4">
        <f>VLOOKUP(A977,'Futuros Mini Ibovespa - Dados H'!A:D,4)</f>
        <v>72930</v>
      </c>
      <c r="E977" s="4">
        <f>VLOOKUP(A977,'Futuros Mini Ibovespa - Dados H'!A:E,5)</f>
        <v>71635</v>
      </c>
      <c r="F977" s="6">
        <f t="shared" si="28"/>
        <v>71511.755015016155</v>
      </c>
      <c r="G977" s="6">
        <f t="shared" si="29"/>
        <v>67852.478350321457</v>
      </c>
      <c r="H977" s="6">
        <v>68.080038113387332</v>
      </c>
      <c r="I977" s="6">
        <v>81.550355202674467</v>
      </c>
    </row>
    <row r="978" spans="1:9" ht="18.75" customHeight="1" x14ac:dyDescent="0.25">
      <c r="A978" s="5">
        <v>42982</v>
      </c>
      <c r="B978" s="4">
        <f>VLOOKUP(A978,'Futuros Mini Ibovespa - Dados H'!A:B,2)</f>
        <v>72773</v>
      </c>
      <c r="C978" s="4">
        <f>VLOOKUP(A978,'Futuros Mini Ibovespa - Dados H'!A:C,3)</f>
        <v>72300</v>
      </c>
      <c r="D978" s="4">
        <f>VLOOKUP(A978,'Futuros Mini Ibovespa - Dados H'!A:D,4)</f>
        <v>72920</v>
      </c>
      <c r="E978" s="4">
        <f>VLOOKUP(A978,'Futuros Mini Ibovespa - Dados H'!A:E,5)</f>
        <v>72255</v>
      </c>
      <c r="F978" s="6">
        <f t="shared" si="28"/>
        <v>71679.921013013998</v>
      </c>
      <c r="G978" s="6">
        <f t="shared" si="29"/>
        <v>67987.287162641413</v>
      </c>
      <c r="H978" s="6">
        <v>70.665499124343256</v>
      </c>
      <c r="I978" s="6">
        <v>83.736173699303563</v>
      </c>
    </row>
    <row r="979" spans="1:9" ht="18.75" customHeight="1" x14ac:dyDescent="0.25">
      <c r="A979" s="5">
        <v>42983</v>
      </c>
      <c r="B979" s="4">
        <f>VLOOKUP(A979,'Futuros Mini Ibovespa - Dados H'!A:B,2)</f>
        <v>72726</v>
      </c>
      <c r="C979" s="4">
        <f>VLOOKUP(A979,'Futuros Mini Ibovespa - Dados H'!A:C,3)</f>
        <v>73610</v>
      </c>
      <c r="D979" s="4">
        <f>VLOOKUP(A979,'Futuros Mini Ibovespa - Dados H'!A:D,4)</f>
        <v>73865</v>
      </c>
      <c r="E979" s="4">
        <f>VLOOKUP(A979,'Futuros Mini Ibovespa - Dados H'!A:E,5)</f>
        <v>72450</v>
      </c>
      <c r="F979" s="6">
        <f t="shared" ref="F979:F1042" si="30">((B979-F978)*(2/(14+1)))+F978</f>
        <v>71819.398211278793</v>
      </c>
      <c r="G979" s="6">
        <f t="shared" si="29"/>
        <v>68117.114911610144</v>
      </c>
      <c r="H979" s="6">
        <v>69.240669240669234</v>
      </c>
      <c r="I979" s="6">
        <v>76.175637393767715</v>
      </c>
    </row>
    <row r="980" spans="1:9" ht="18.75" customHeight="1" x14ac:dyDescent="0.25">
      <c r="A980" s="5">
        <v>42984</v>
      </c>
      <c r="B980" s="4">
        <f>VLOOKUP(A980,'Futuros Mini Ibovespa - Dados H'!A:B,2)</f>
        <v>74015</v>
      </c>
      <c r="C980" s="4">
        <f>VLOOKUP(A980,'Futuros Mini Ibovespa - Dados H'!A:C,3)</f>
        <v>73185</v>
      </c>
      <c r="D980" s="4">
        <f>VLOOKUP(A980,'Futuros Mini Ibovespa - Dados H'!A:D,4)</f>
        <v>74355</v>
      </c>
      <c r="E980" s="4">
        <f>VLOOKUP(A980,'Futuros Mini Ibovespa - Dados H'!A:E,5)</f>
        <v>73030</v>
      </c>
      <c r="F980" s="6">
        <f t="shared" si="30"/>
        <v>72112.145116441621</v>
      </c>
      <c r="G980" s="6">
        <f t="shared" si="29"/>
        <v>68278.700804442749</v>
      </c>
      <c r="H980" s="6">
        <v>81.180089485458609</v>
      </c>
      <c r="I980" s="6">
        <v>80.868971792538673</v>
      </c>
    </row>
    <row r="981" spans="1:9" ht="18.75" customHeight="1" x14ac:dyDescent="0.25">
      <c r="A981" s="5">
        <v>42985</v>
      </c>
      <c r="B981" s="4">
        <f>VLOOKUP(A981,'Futuros Mini Ibovespa - Dados H'!A:B,2)</f>
        <v>74015</v>
      </c>
      <c r="C981" s="4">
        <f>VLOOKUP(A981,'Futuros Mini Ibovespa - Dados H'!A:C,3)</f>
        <v>73185</v>
      </c>
      <c r="D981" s="4">
        <f>VLOOKUP(A981,'Futuros Mini Ibovespa - Dados H'!A:D,4)</f>
        <v>74355</v>
      </c>
      <c r="E981" s="4">
        <f>VLOOKUP(A981,'Futuros Mini Ibovespa - Dados H'!A:E,5)</f>
        <v>73030</v>
      </c>
      <c r="F981" s="6">
        <f t="shared" si="30"/>
        <v>72365.859100916074</v>
      </c>
      <c r="G981" s="6">
        <f t="shared" si="29"/>
        <v>68435.859686512806</v>
      </c>
      <c r="H981" s="6">
        <v>79.462923405553866</v>
      </c>
      <c r="I981" s="6">
        <v>77.537393162393158</v>
      </c>
    </row>
    <row r="982" spans="1:9" ht="18.75" customHeight="1" x14ac:dyDescent="0.25">
      <c r="A982" s="5">
        <v>42986</v>
      </c>
      <c r="B982" s="4">
        <f>VLOOKUP(A982,'Futuros Mini Ibovespa - Dados H'!A:B,2)</f>
        <v>73692</v>
      </c>
      <c r="C982" s="4">
        <f>VLOOKUP(A982,'Futuros Mini Ibovespa - Dados H'!A:C,3)</f>
        <v>74355</v>
      </c>
      <c r="D982" s="4">
        <f>VLOOKUP(A982,'Futuros Mini Ibovespa - Dados H'!A:D,4)</f>
        <v>74530</v>
      </c>
      <c r="E982" s="4">
        <f>VLOOKUP(A982,'Futuros Mini Ibovespa - Dados H'!A:E,5)</f>
        <v>73540</v>
      </c>
      <c r="F982" s="6">
        <f t="shared" si="30"/>
        <v>72542.677887460595</v>
      </c>
      <c r="G982" s="6">
        <f t="shared" si="29"/>
        <v>68579.863530717936</v>
      </c>
      <c r="H982" s="6">
        <v>84.518013631937677</v>
      </c>
      <c r="I982" s="6">
        <v>73.624144052751717</v>
      </c>
    </row>
    <row r="983" spans="1:9" ht="18.75" customHeight="1" x14ac:dyDescent="0.25">
      <c r="A983" s="5">
        <v>42987</v>
      </c>
      <c r="B983" s="4">
        <f>VLOOKUP(A983,'Futuros Mini Ibovespa - Dados H'!A:B,2)</f>
        <v>73692</v>
      </c>
      <c r="C983" s="4">
        <f>VLOOKUP(A983,'Futuros Mini Ibovespa - Dados H'!A:C,3)</f>
        <v>74355</v>
      </c>
      <c r="D983" s="4">
        <f>VLOOKUP(A983,'Futuros Mini Ibovespa - Dados H'!A:D,4)</f>
        <v>74530</v>
      </c>
      <c r="E983" s="4">
        <f>VLOOKUP(A983,'Futuros Mini Ibovespa - Dados H'!A:E,5)</f>
        <v>73540</v>
      </c>
      <c r="F983" s="6">
        <f t="shared" si="30"/>
        <v>72695.920835799188</v>
      </c>
      <c r="G983" s="6">
        <f t="shared" si="29"/>
        <v>68719.922064122919</v>
      </c>
      <c r="H983" s="6">
        <v>87.558843308675179</v>
      </c>
      <c r="I983" s="6">
        <v>73.624144052751717</v>
      </c>
    </row>
    <row r="984" spans="1:9" ht="18.75" customHeight="1" x14ac:dyDescent="0.25">
      <c r="A984" s="5">
        <v>42988</v>
      </c>
      <c r="B984" s="4">
        <f>VLOOKUP(A984,'Futuros Mini Ibovespa - Dados H'!A:B,2)</f>
        <v>73692</v>
      </c>
      <c r="C984" s="4">
        <f>VLOOKUP(A984,'Futuros Mini Ibovespa - Dados H'!A:C,3)</f>
        <v>74355</v>
      </c>
      <c r="D984" s="4">
        <f>VLOOKUP(A984,'Futuros Mini Ibovespa - Dados H'!A:D,4)</f>
        <v>74530</v>
      </c>
      <c r="E984" s="4">
        <f>VLOOKUP(A984,'Futuros Mini Ibovespa - Dados H'!A:E,5)</f>
        <v>73540</v>
      </c>
      <c r="F984" s="6">
        <f t="shared" si="30"/>
        <v>72828.731391025969</v>
      </c>
      <c r="G984" s="6">
        <f t="shared" si="29"/>
        <v>68856.143377434622</v>
      </c>
      <c r="H984" s="6">
        <v>79.9349240780911</v>
      </c>
      <c r="I984" s="6">
        <v>73.624144052751717</v>
      </c>
    </row>
    <row r="985" spans="1:9" ht="18.75" customHeight="1" x14ac:dyDescent="0.25">
      <c r="A985" s="5">
        <v>42989</v>
      </c>
      <c r="B985" s="4">
        <f>VLOOKUP(A985,'Futuros Mini Ibovespa - Dados H'!A:B,2)</f>
        <v>74942</v>
      </c>
      <c r="C985" s="4">
        <f>VLOOKUP(A985,'Futuros Mini Ibovespa - Dados H'!A:C,3)</f>
        <v>74145</v>
      </c>
      <c r="D985" s="4">
        <f>VLOOKUP(A985,'Futuros Mini Ibovespa - Dados H'!A:D,4)</f>
        <v>75275</v>
      </c>
      <c r="E985" s="4">
        <f>VLOOKUP(A985,'Futuros Mini Ibovespa - Dados H'!A:E,5)</f>
        <v>74115</v>
      </c>
      <c r="F985" s="6">
        <f t="shared" si="30"/>
        <v>73110.500538889173</v>
      </c>
      <c r="G985" s="6">
        <f t="shared" si="29"/>
        <v>69022.879175313123</v>
      </c>
      <c r="H985" s="6">
        <v>88.041370394311571</v>
      </c>
      <c r="I985" s="6">
        <v>80.656438143328813</v>
      </c>
    </row>
    <row r="986" spans="1:9" ht="18.75" customHeight="1" x14ac:dyDescent="0.25">
      <c r="A986" s="5">
        <v>42990</v>
      </c>
      <c r="B986" s="4">
        <f>VLOOKUP(A986,'Futuros Mini Ibovespa - Dados H'!A:B,2)</f>
        <v>75108</v>
      </c>
      <c r="C986" s="4">
        <f>VLOOKUP(A986,'Futuros Mini Ibovespa - Dados H'!A:C,3)</f>
        <v>74910</v>
      </c>
      <c r="D986" s="4">
        <f>VLOOKUP(A986,'Futuros Mini Ibovespa - Dados H'!A:D,4)</f>
        <v>75930</v>
      </c>
      <c r="E986" s="4">
        <f>VLOOKUP(A986,'Futuros Mini Ibovespa - Dados H'!A:E,5)</f>
        <v>74575</v>
      </c>
      <c r="F986" s="6">
        <f t="shared" si="30"/>
        <v>73376.833800370616</v>
      </c>
      <c r="G986" s="6">
        <f t="shared" si="29"/>
        <v>69189.594814345633</v>
      </c>
      <c r="H986" s="6">
        <v>88.650306748466249</v>
      </c>
      <c r="I986" s="6">
        <v>80.143540669856463</v>
      </c>
    </row>
    <row r="987" spans="1:9" ht="18.75" customHeight="1" x14ac:dyDescent="0.25">
      <c r="A987" s="5">
        <v>42991</v>
      </c>
      <c r="B987" s="4">
        <f>VLOOKUP(A987,'Futuros Mini Ibovespa - Dados H'!A:B,2)</f>
        <v>75351</v>
      </c>
      <c r="C987" s="4">
        <f>VLOOKUP(A987,'Futuros Mini Ibovespa - Dados H'!A:C,3)</f>
        <v>74860</v>
      </c>
      <c r="D987" s="4">
        <f>VLOOKUP(A987,'Futuros Mini Ibovespa - Dados H'!A:D,4)</f>
        <v>75725</v>
      </c>
      <c r="E987" s="4">
        <f>VLOOKUP(A987,'Futuros Mini Ibovespa - Dados H'!A:E,5)</f>
        <v>74720</v>
      </c>
      <c r="F987" s="6">
        <f t="shared" si="30"/>
        <v>73640.055960321202</v>
      </c>
      <c r="G987" s="6">
        <f t="shared" si="29"/>
        <v>69358.400435870411</v>
      </c>
      <c r="H987" s="6">
        <v>88.848704038577452</v>
      </c>
      <c r="I987" s="6">
        <v>89.936708860759495</v>
      </c>
    </row>
    <row r="988" spans="1:9" ht="18.75" customHeight="1" x14ac:dyDescent="0.25">
      <c r="A988" s="5">
        <v>42992</v>
      </c>
      <c r="B988" s="4">
        <f>VLOOKUP(A988,'Futuros Mini Ibovespa - Dados H'!A:B,2)</f>
        <v>75230</v>
      </c>
      <c r="C988" s="4">
        <f>VLOOKUP(A988,'Futuros Mini Ibovespa - Dados H'!A:C,3)</f>
        <v>75200</v>
      </c>
      <c r="D988" s="4">
        <f>VLOOKUP(A988,'Futuros Mini Ibovespa - Dados H'!A:D,4)</f>
        <v>75490</v>
      </c>
      <c r="E988" s="4">
        <f>VLOOKUP(A988,'Futuros Mini Ibovespa - Dados H'!A:E,5)</f>
        <v>74900</v>
      </c>
      <c r="F988" s="6">
        <f t="shared" si="30"/>
        <v>73852.048498945049</v>
      </c>
      <c r="G988" s="6">
        <f t="shared" si="29"/>
        <v>69519.26617735342</v>
      </c>
      <c r="H988" s="6">
        <v>86.910377358490564</v>
      </c>
      <c r="I988" s="6">
        <v>89.671855279764401</v>
      </c>
    </row>
    <row r="989" spans="1:9" ht="18.75" customHeight="1" x14ac:dyDescent="0.25">
      <c r="A989" s="5">
        <v>42993</v>
      </c>
      <c r="B989" s="4">
        <f>VLOOKUP(A989,'Futuros Mini Ibovespa - Dados H'!A:B,2)</f>
        <v>76262</v>
      </c>
      <c r="C989" s="4">
        <f>VLOOKUP(A989,'Futuros Mini Ibovespa - Dados H'!A:C,3)</f>
        <v>75000</v>
      </c>
      <c r="D989" s="4">
        <f>VLOOKUP(A989,'Futuros Mini Ibovespa - Dados H'!A:D,4)</f>
        <v>76385</v>
      </c>
      <c r="E989" s="4">
        <f>VLOOKUP(A989,'Futuros Mini Ibovespa - Dados H'!A:E,5)</f>
        <v>74730</v>
      </c>
      <c r="F989" s="6">
        <f t="shared" si="30"/>
        <v>74173.375365752378</v>
      </c>
      <c r="G989" s="6">
        <f t="shared" si="29"/>
        <v>69703.998610850584</v>
      </c>
      <c r="H989" s="6">
        <v>85.837320574162675</v>
      </c>
      <c r="I989" s="6">
        <v>89.454467353951884</v>
      </c>
    </row>
    <row r="990" spans="1:9" ht="18.75" customHeight="1" x14ac:dyDescent="0.25">
      <c r="A990" s="5">
        <v>42994</v>
      </c>
      <c r="B990" s="4">
        <f>VLOOKUP(A990,'Futuros Mini Ibovespa - Dados H'!A:B,2)</f>
        <v>76262</v>
      </c>
      <c r="C990" s="4">
        <f>VLOOKUP(A990,'Futuros Mini Ibovespa - Dados H'!A:C,3)</f>
        <v>75000</v>
      </c>
      <c r="D990" s="4">
        <f>VLOOKUP(A990,'Futuros Mini Ibovespa - Dados H'!A:D,4)</f>
        <v>76385</v>
      </c>
      <c r="E990" s="4">
        <f>VLOOKUP(A990,'Futuros Mini Ibovespa - Dados H'!A:E,5)</f>
        <v>74730</v>
      </c>
      <c r="F990" s="6">
        <f t="shared" si="30"/>
        <v>74451.858650318725</v>
      </c>
      <c r="G990" s="6">
        <f t="shared" si="29"/>
        <v>69883.669881786191</v>
      </c>
      <c r="H990" s="6">
        <v>85.837320574162675</v>
      </c>
      <c r="I990" s="6">
        <v>89.454467353951884</v>
      </c>
    </row>
    <row r="991" spans="1:9" ht="18.75" customHeight="1" x14ac:dyDescent="0.25">
      <c r="A991" s="5">
        <v>42995</v>
      </c>
      <c r="B991" s="4">
        <f>VLOOKUP(A991,'Futuros Mini Ibovespa - Dados H'!A:B,2)</f>
        <v>76262</v>
      </c>
      <c r="C991" s="4">
        <f>VLOOKUP(A991,'Futuros Mini Ibovespa - Dados H'!A:C,3)</f>
        <v>75000</v>
      </c>
      <c r="D991" s="4">
        <f>VLOOKUP(A991,'Futuros Mini Ibovespa - Dados H'!A:D,4)</f>
        <v>76385</v>
      </c>
      <c r="E991" s="4">
        <f>VLOOKUP(A991,'Futuros Mini Ibovespa - Dados H'!A:E,5)</f>
        <v>74730</v>
      </c>
      <c r="F991" s="6">
        <f t="shared" si="30"/>
        <v>74693.210830276235</v>
      </c>
      <c r="G991" s="6">
        <f t="shared" si="29"/>
        <v>70058.418652148219</v>
      </c>
      <c r="H991" s="6">
        <v>95.697012802275964</v>
      </c>
      <c r="I991" s="6">
        <v>89.454467353951884</v>
      </c>
    </row>
    <row r="992" spans="1:9" ht="18.75" customHeight="1" x14ac:dyDescent="0.25">
      <c r="A992" s="5">
        <v>42996</v>
      </c>
      <c r="B992" s="4">
        <f>VLOOKUP(A992,'Futuros Mini Ibovespa - Dados H'!A:B,2)</f>
        <v>76474</v>
      </c>
      <c r="C992" s="4">
        <f>VLOOKUP(A992,'Futuros Mini Ibovespa - Dados H'!A:C,3)</f>
        <v>76295</v>
      </c>
      <c r="D992" s="4">
        <f>VLOOKUP(A992,'Futuros Mini Ibovespa - Dados H'!A:D,4)</f>
        <v>76915</v>
      </c>
      <c r="E992" s="4">
        <f>VLOOKUP(A992,'Futuros Mini Ibovespa - Dados H'!A:E,5)</f>
        <v>76045</v>
      </c>
      <c r="F992" s="6">
        <f t="shared" si="30"/>
        <v>74930.649386239398</v>
      </c>
      <c r="G992" s="6">
        <f t="shared" si="29"/>
        <v>70234.188004144162</v>
      </c>
      <c r="H992" s="6">
        <v>95.998677248677254</v>
      </c>
      <c r="I992" s="6">
        <v>89.515267990604315</v>
      </c>
    </row>
    <row r="993" spans="1:9" ht="18.75" customHeight="1" x14ac:dyDescent="0.25">
      <c r="A993" s="5">
        <v>42997</v>
      </c>
      <c r="B993" s="4">
        <f>VLOOKUP(A993,'Futuros Mini Ibovespa - Dados H'!A:B,2)</f>
        <v>76430</v>
      </c>
      <c r="C993" s="4">
        <f>VLOOKUP(A993,'Futuros Mini Ibovespa - Dados H'!A:C,3)</f>
        <v>76480</v>
      </c>
      <c r="D993" s="4">
        <f>VLOOKUP(A993,'Futuros Mini Ibovespa - Dados H'!A:D,4)</f>
        <v>76765</v>
      </c>
      <c r="E993" s="4">
        <f>VLOOKUP(A993,'Futuros Mini Ibovespa - Dados H'!A:E,5)</f>
        <v>75720</v>
      </c>
      <c r="F993" s="6">
        <f t="shared" si="30"/>
        <v>75130.562801407475</v>
      </c>
      <c r="G993" s="6">
        <f t="shared" si="29"/>
        <v>70403.936278003224</v>
      </c>
      <c r="H993" s="6">
        <v>94.621903520208605</v>
      </c>
      <c r="I993" s="6">
        <v>89.572649572649567</v>
      </c>
    </row>
    <row r="994" spans="1:9" ht="18.75" customHeight="1" x14ac:dyDescent="0.25">
      <c r="A994" s="5">
        <v>42998</v>
      </c>
      <c r="B994" s="4">
        <f>VLOOKUP(A994,'Futuros Mini Ibovespa - Dados H'!A:B,2)</f>
        <v>76447</v>
      </c>
      <c r="C994" s="4">
        <f>VLOOKUP(A994,'Futuros Mini Ibovespa - Dados H'!A:C,3)</f>
        <v>76600</v>
      </c>
      <c r="D994" s="4">
        <f>VLOOKUP(A994,'Futuros Mini Ibovespa - Dados H'!A:D,4)</f>
        <v>76870</v>
      </c>
      <c r="E994" s="4">
        <f>VLOOKUP(A994,'Futuros Mini Ibovespa - Dados H'!A:E,5)</f>
        <v>75450</v>
      </c>
      <c r="F994" s="6">
        <f t="shared" si="30"/>
        <v>75306.087761219809</v>
      </c>
      <c r="G994" s="6">
        <f t="shared" si="29"/>
        <v>70569.499667646975</v>
      </c>
      <c r="H994" s="6">
        <v>91.008174386920984</v>
      </c>
      <c r="I994" s="6">
        <v>85.680751173708927</v>
      </c>
    </row>
    <row r="995" spans="1:9" ht="18.75" customHeight="1" x14ac:dyDescent="0.25">
      <c r="A995" s="5">
        <v>42999</v>
      </c>
      <c r="B995" s="4">
        <f>VLOOKUP(A995,'Futuros Mini Ibovespa - Dados H'!A:B,2)</f>
        <v>75987</v>
      </c>
      <c r="C995" s="4">
        <f>VLOOKUP(A995,'Futuros Mini Ibovespa - Dados H'!A:C,3)</f>
        <v>76210</v>
      </c>
      <c r="D995" s="4">
        <f>VLOOKUP(A995,'Futuros Mini Ibovespa - Dados H'!A:D,4)</f>
        <v>76800</v>
      </c>
      <c r="E995" s="4">
        <f>VLOOKUP(A995,'Futuros Mini Ibovespa - Dados H'!A:E,5)</f>
        <v>75660</v>
      </c>
      <c r="F995" s="6">
        <f t="shared" si="30"/>
        <v>75396.876059723829</v>
      </c>
      <c r="G995" s="6">
        <f t="shared" si="29"/>
        <v>70717.924334286785</v>
      </c>
      <c r="H995" s="6">
        <v>70.643494598403009</v>
      </c>
      <c r="I995" s="6">
        <v>75.49120992761118</v>
      </c>
    </row>
    <row r="996" spans="1:9" ht="18.75" customHeight="1" x14ac:dyDescent="0.25">
      <c r="A996" s="5">
        <v>43000</v>
      </c>
      <c r="B996" s="4">
        <f>VLOOKUP(A996,'Futuros Mini Ibovespa - Dados H'!A:B,2)</f>
        <v>75694</v>
      </c>
      <c r="C996" s="4">
        <f>VLOOKUP(A996,'Futuros Mini Ibovespa - Dados H'!A:C,3)</f>
        <v>75850</v>
      </c>
      <c r="D996" s="4">
        <f>VLOOKUP(A996,'Futuros Mini Ibovespa - Dados H'!A:D,4)</f>
        <v>76145</v>
      </c>
      <c r="E996" s="4">
        <f>VLOOKUP(A996,'Futuros Mini Ibovespa - Dados H'!A:E,5)</f>
        <v>75400</v>
      </c>
      <c r="F996" s="6">
        <f t="shared" si="30"/>
        <v>75436.492585093991</v>
      </c>
      <c r="G996" s="6">
        <f t="shared" si="29"/>
        <v>70854.255174443315</v>
      </c>
      <c r="H996" s="6">
        <v>57.870582836163372</v>
      </c>
      <c r="I996" s="6">
        <v>76.081292339760296</v>
      </c>
    </row>
    <row r="997" spans="1:9" ht="18.75" customHeight="1" x14ac:dyDescent="0.25">
      <c r="A997" s="5">
        <v>43001</v>
      </c>
      <c r="B997" s="4">
        <f>VLOOKUP(A997,'Futuros Mini Ibovespa - Dados H'!A:B,2)</f>
        <v>75694</v>
      </c>
      <c r="C997" s="4">
        <f>VLOOKUP(A997,'Futuros Mini Ibovespa - Dados H'!A:C,3)</f>
        <v>75850</v>
      </c>
      <c r="D997" s="4">
        <f>VLOOKUP(A997,'Futuros Mini Ibovespa - Dados H'!A:D,4)</f>
        <v>76145</v>
      </c>
      <c r="E997" s="4">
        <f>VLOOKUP(A997,'Futuros Mini Ibovespa - Dados H'!A:E,5)</f>
        <v>75400</v>
      </c>
      <c r="F997" s="6">
        <f t="shared" si="30"/>
        <v>75470.826907081457</v>
      </c>
      <c r="G997" s="6">
        <f t="shared" si="29"/>
        <v>70986.850923088699</v>
      </c>
      <c r="H997" s="6">
        <v>61.273080660835767</v>
      </c>
      <c r="I997" s="6">
        <v>76.081292339760296</v>
      </c>
    </row>
    <row r="998" spans="1:9" ht="18.75" customHeight="1" x14ac:dyDescent="0.25">
      <c r="A998" s="5">
        <v>43002</v>
      </c>
      <c r="B998" s="4">
        <f>VLOOKUP(A998,'Futuros Mini Ibovespa - Dados H'!A:B,2)</f>
        <v>75694</v>
      </c>
      <c r="C998" s="4">
        <f>VLOOKUP(A998,'Futuros Mini Ibovespa - Dados H'!A:C,3)</f>
        <v>75850</v>
      </c>
      <c r="D998" s="4">
        <f>VLOOKUP(A998,'Futuros Mini Ibovespa - Dados H'!A:D,4)</f>
        <v>76145</v>
      </c>
      <c r="E998" s="4">
        <f>VLOOKUP(A998,'Futuros Mini Ibovespa - Dados H'!A:E,5)</f>
        <v>75400</v>
      </c>
      <c r="F998" s="6">
        <f t="shared" si="30"/>
        <v>75500.583319470592</v>
      </c>
      <c r="G998" s="6">
        <f t="shared" si="29"/>
        <v>71115.813911497229</v>
      </c>
      <c r="H998" s="6">
        <v>22.319688109161799</v>
      </c>
      <c r="I998" s="6">
        <v>76.081292339760296</v>
      </c>
    </row>
    <row r="999" spans="1:9" ht="18.75" customHeight="1" x14ac:dyDescent="0.25">
      <c r="A999" s="5">
        <v>43003</v>
      </c>
      <c r="B999" s="4">
        <f>VLOOKUP(A999,'Futuros Mini Ibovespa - Dados H'!A:B,2)</f>
        <v>74778</v>
      </c>
      <c r="C999" s="4">
        <f>VLOOKUP(A999,'Futuros Mini Ibovespa - Dados H'!A:C,3)</f>
        <v>75610</v>
      </c>
      <c r="D999" s="4">
        <f>VLOOKUP(A999,'Futuros Mini Ibovespa - Dados H'!A:D,4)</f>
        <v>75785</v>
      </c>
      <c r="E999" s="4">
        <f>VLOOKUP(A999,'Futuros Mini Ibovespa - Dados H'!A:E,5)</f>
        <v>74635</v>
      </c>
      <c r="F999" s="6">
        <f t="shared" si="30"/>
        <v>75404.238876874515</v>
      </c>
      <c r="G999" s="6">
        <f t="shared" si="29"/>
        <v>71216.147776935657</v>
      </c>
      <c r="H999" s="6">
        <v>11.791967044284251</v>
      </c>
      <c r="I999" s="6">
        <v>47.659817351598171</v>
      </c>
    </row>
    <row r="1000" spans="1:9" ht="18.75" customHeight="1" x14ac:dyDescent="0.25">
      <c r="A1000" s="5">
        <v>43004</v>
      </c>
      <c r="B1000" s="4">
        <f>VLOOKUP(A1000,'Futuros Mini Ibovespa - Dados H'!A:B,2)</f>
        <v>74714</v>
      </c>
      <c r="C1000" s="4">
        <f>VLOOKUP(A1000,'Futuros Mini Ibovespa - Dados H'!A:C,3)</f>
        <v>74865</v>
      </c>
      <c r="D1000" s="4">
        <f>VLOOKUP(A1000,'Futuros Mini Ibovespa - Dados H'!A:D,4)</f>
        <v>75345</v>
      </c>
      <c r="E1000" s="4">
        <f>VLOOKUP(A1000,'Futuros Mini Ibovespa - Dados H'!A:E,5)</f>
        <v>74490</v>
      </c>
      <c r="F1000" s="6">
        <f t="shared" si="30"/>
        <v>75312.207026624586</v>
      </c>
      <c r="G1000" s="6">
        <f t="shared" si="29"/>
        <v>71311.979344690844</v>
      </c>
      <c r="H1000" s="6">
        <v>11.41575274177467</v>
      </c>
      <c r="I1000" s="6">
        <v>44.209288653733097</v>
      </c>
    </row>
    <row r="1001" spans="1:9" ht="18.75" customHeight="1" x14ac:dyDescent="0.25">
      <c r="A1001" s="5">
        <v>43005</v>
      </c>
      <c r="B1001" s="4">
        <f>VLOOKUP(A1001,'Futuros Mini Ibovespa - Dados H'!A:B,2)</f>
        <v>74069</v>
      </c>
      <c r="C1001" s="4">
        <f>VLOOKUP(A1001,'Futuros Mini Ibovespa - Dados H'!A:C,3)</f>
        <v>74600</v>
      </c>
      <c r="D1001" s="4">
        <f>VLOOKUP(A1001,'Futuros Mini Ibovespa - Dados H'!A:D,4)</f>
        <v>75035</v>
      </c>
      <c r="E1001" s="4">
        <f>VLOOKUP(A1001,'Futuros Mini Ibovespa - Dados H'!A:E,5)</f>
        <v>73405</v>
      </c>
      <c r="F1001" s="6">
        <f t="shared" si="30"/>
        <v>75146.446089741308</v>
      </c>
      <c r="G1001" s="6">
        <f t="shared" si="29"/>
        <v>71387.514157165075</v>
      </c>
      <c r="H1001" s="6">
        <v>0.69700697006969392</v>
      </c>
      <c r="I1001" s="6">
        <v>33.149316508937957</v>
      </c>
    </row>
    <row r="1002" spans="1:9" ht="18.75" customHeight="1" x14ac:dyDescent="0.25">
      <c r="A1002" s="5">
        <v>43006</v>
      </c>
      <c r="B1002" s="4">
        <f>VLOOKUP(A1002,'Futuros Mini Ibovespa - Dados H'!A:B,2)</f>
        <v>73822</v>
      </c>
      <c r="C1002" s="4">
        <f>VLOOKUP(A1002,'Futuros Mini Ibovespa - Dados H'!A:C,3)</f>
        <v>73940</v>
      </c>
      <c r="D1002" s="4">
        <f>VLOOKUP(A1002,'Futuros Mini Ibovespa - Dados H'!A:D,4)</f>
        <v>74320</v>
      </c>
      <c r="E1002" s="4">
        <f>VLOOKUP(A1002,'Futuros Mini Ibovespa - Dados H'!A:E,5)</f>
        <v>73535</v>
      </c>
      <c r="F1002" s="6">
        <f t="shared" si="30"/>
        <v>74969.853277775794</v>
      </c>
      <c r="G1002" s="6">
        <f t="shared" si="29"/>
        <v>71454.212399434531</v>
      </c>
      <c r="H1002" s="6">
        <v>0.64345193035579484</v>
      </c>
      <c r="I1002" s="6">
        <v>32.086513994910938</v>
      </c>
    </row>
    <row r="1003" spans="1:9" ht="18.75" customHeight="1" x14ac:dyDescent="0.25">
      <c r="A1003" s="5">
        <v>43007</v>
      </c>
      <c r="B1003" s="4">
        <f>VLOOKUP(A1003,'Futuros Mini Ibovespa - Dados H'!A:B,2)</f>
        <v>74619</v>
      </c>
      <c r="C1003" s="4">
        <f>VLOOKUP(A1003,'Futuros Mini Ibovespa - Dados H'!A:C,3)</f>
        <v>73950</v>
      </c>
      <c r="D1003" s="4">
        <f>VLOOKUP(A1003,'Futuros Mini Ibovespa - Dados H'!A:D,4)</f>
        <v>74815</v>
      </c>
      <c r="E1003" s="4">
        <f>VLOOKUP(A1003,'Futuros Mini Ibovespa - Dados H'!A:E,5)</f>
        <v>73870</v>
      </c>
      <c r="F1003" s="6">
        <f t="shared" si="30"/>
        <v>74923.072840739027</v>
      </c>
      <c r="G1003" s="6">
        <f t="shared" si="29"/>
        <v>71540.918909039057</v>
      </c>
      <c r="H1003" s="6">
        <v>23.290473407364122</v>
      </c>
      <c r="I1003" s="6">
        <v>27.76725304465495</v>
      </c>
    </row>
    <row r="1004" spans="1:9" ht="18.75" customHeight="1" x14ac:dyDescent="0.25">
      <c r="A1004" s="5">
        <v>43008</v>
      </c>
      <c r="B1004" s="4">
        <f>VLOOKUP(A1004,'Futuros Mini Ibovespa - Dados H'!A:B,2)</f>
        <v>74619</v>
      </c>
      <c r="C1004" s="4">
        <f>VLOOKUP(A1004,'Futuros Mini Ibovespa - Dados H'!A:C,3)</f>
        <v>73950</v>
      </c>
      <c r="D1004" s="4">
        <f>VLOOKUP(A1004,'Futuros Mini Ibovespa - Dados H'!A:D,4)</f>
        <v>74815</v>
      </c>
      <c r="E1004" s="4">
        <f>VLOOKUP(A1004,'Futuros Mini Ibovespa - Dados H'!A:E,5)</f>
        <v>73870</v>
      </c>
      <c r="F1004" s="6">
        <f t="shared" si="30"/>
        <v>74882.529795307157</v>
      </c>
      <c r="G1004" s="6">
        <f t="shared" si="29"/>
        <v>71625.249897832502</v>
      </c>
      <c r="H1004" s="6">
        <v>26.90749493585416</v>
      </c>
      <c r="I1004" s="6">
        <v>27.76725304465495</v>
      </c>
    </row>
    <row r="1005" spans="1:9" ht="18.75" customHeight="1" x14ac:dyDescent="0.25">
      <c r="A1005" s="5">
        <v>43009</v>
      </c>
      <c r="B1005" s="4">
        <f>VLOOKUP(A1005,'Futuros Mini Ibovespa - Dados H'!A:B,2)</f>
        <v>74619</v>
      </c>
      <c r="C1005" s="4">
        <f>VLOOKUP(A1005,'Futuros Mini Ibovespa - Dados H'!A:C,3)</f>
        <v>73950</v>
      </c>
      <c r="D1005" s="4">
        <f>VLOOKUP(A1005,'Futuros Mini Ibovespa - Dados H'!A:D,4)</f>
        <v>74815</v>
      </c>
      <c r="E1005" s="4">
        <f>VLOOKUP(A1005,'Futuros Mini Ibovespa - Dados H'!A:E,5)</f>
        <v>73870</v>
      </c>
      <c r="F1005" s="6">
        <f t="shared" si="30"/>
        <v>74847.392489266203</v>
      </c>
      <c r="G1005" s="6">
        <f t="shared" si="29"/>
        <v>71707.270448576819</v>
      </c>
      <c r="H1005" s="6">
        <v>29.86137130011241</v>
      </c>
      <c r="I1005" s="6">
        <v>27.76725304465495</v>
      </c>
    </row>
    <row r="1006" spans="1:9" ht="18.75" customHeight="1" x14ac:dyDescent="0.25">
      <c r="A1006" s="5">
        <v>43010</v>
      </c>
      <c r="B1006" s="4">
        <f>VLOOKUP(A1006,'Futuros Mini Ibovespa - Dados H'!A:B,2)</f>
        <v>74566</v>
      </c>
      <c r="C1006" s="4">
        <f>VLOOKUP(A1006,'Futuros Mini Ibovespa - Dados H'!A:C,3)</f>
        <v>74700</v>
      </c>
      <c r="D1006" s="4">
        <f>VLOOKUP(A1006,'Futuros Mini Ibovespa - Dados H'!A:D,4)</f>
        <v>74795</v>
      </c>
      <c r="E1006" s="4">
        <f>VLOOKUP(A1006,'Futuros Mini Ibovespa - Dados H'!A:E,5)</f>
        <v>74050</v>
      </c>
      <c r="F1006" s="6">
        <f t="shared" si="30"/>
        <v>74809.87349069737</v>
      </c>
      <c r="G1006" s="6">
        <f t="shared" si="29"/>
        <v>71785.591806150056</v>
      </c>
      <c r="H1006" s="6">
        <v>29.279941219691391</v>
      </c>
      <c r="I1006" s="6">
        <v>23.020361990950221</v>
      </c>
    </row>
    <row r="1007" spans="1:9" ht="18.75" customHeight="1" x14ac:dyDescent="0.25">
      <c r="A1007" s="5">
        <v>43011</v>
      </c>
      <c r="B1007" s="4">
        <f>VLOOKUP(A1007,'Futuros Mini Ibovespa - Dados H'!A:B,2)</f>
        <v>77007</v>
      </c>
      <c r="C1007" s="4">
        <f>VLOOKUP(A1007,'Futuros Mini Ibovespa - Dados H'!A:C,3)</f>
        <v>74900</v>
      </c>
      <c r="D1007" s="4">
        <f>VLOOKUP(A1007,'Futuros Mini Ibovespa - Dados H'!A:D,4)</f>
        <v>77165</v>
      </c>
      <c r="E1007" s="4">
        <f>VLOOKUP(A1007,'Futuros Mini Ibovespa - Dados H'!A:E,5)</f>
        <v>74660</v>
      </c>
      <c r="F1007" s="6">
        <f t="shared" si="30"/>
        <v>75102.823691937723</v>
      </c>
      <c r="G1007" s="6">
        <f t="shared" si="29"/>
        <v>71928.644085433611</v>
      </c>
      <c r="H1007" s="6">
        <v>62.715475498741043</v>
      </c>
      <c r="I1007" s="6">
        <v>54.862632732175967</v>
      </c>
    </row>
    <row r="1008" spans="1:9" ht="18.75" customHeight="1" x14ac:dyDescent="0.25">
      <c r="A1008" s="5">
        <v>43012</v>
      </c>
      <c r="B1008" s="4">
        <f>VLOOKUP(A1008,'Futuros Mini Ibovespa - Dados H'!A:B,2)</f>
        <v>76851</v>
      </c>
      <c r="C1008" s="4">
        <f>VLOOKUP(A1008,'Futuros Mini Ibovespa - Dados H'!A:C,3)</f>
        <v>76890</v>
      </c>
      <c r="D1008" s="4">
        <f>VLOOKUP(A1008,'Futuros Mini Ibovespa - Dados H'!A:D,4)</f>
        <v>77320</v>
      </c>
      <c r="E1008" s="4">
        <f>VLOOKUP(A1008,'Futuros Mini Ibovespa - Dados H'!A:E,5)</f>
        <v>76635</v>
      </c>
      <c r="F1008" s="6">
        <f t="shared" si="30"/>
        <v>75335.913866346033</v>
      </c>
      <c r="G1008" s="6">
        <f t="shared" si="29"/>
        <v>72063.503151586119</v>
      </c>
      <c r="H1008" s="6">
        <v>73.540767658414723</v>
      </c>
      <c r="I1008" s="6">
        <v>53.32674571805007</v>
      </c>
    </row>
    <row r="1009" spans="1:9" ht="18.75" customHeight="1" x14ac:dyDescent="0.25">
      <c r="A1009" s="5">
        <v>43013</v>
      </c>
      <c r="B1009" s="4">
        <f>VLOOKUP(A1009,'Futuros Mini Ibovespa - Dados H'!A:B,2)</f>
        <v>76808</v>
      </c>
      <c r="C1009" s="4">
        <f>VLOOKUP(A1009,'Futuros Mini Ibovespa - Dados H'!A:C,3)</f>
        <v>77000</v>
      </c>
      <c r="D1009" s="4">
        <f>VLOOKUP(A1009,'Futuros Mini Ibovespa - Dados H'!A:D,4)</f>
        <v>78270</v>
      </c>
      <c r="E1009" s="4">
        <f>VLOOKUP(A1009,'Futuros Mini Ibovespa - Dados H'!A:E,5)</f>
        <v>76515</v>
      </c>
      <c r="F1009" s="6">
        <f t="shared" si="30"/>
        <v>75532.192017499896</v>
      </c>
      <c r="G1009" s="6">
        <f t="shared" si="29"/>
        <v>72193.48936661116</v>
      </c>
      <c r="H1009" s="6">
        <v>73.893199452304884</v>
      </c>
      <c r="I1009" s="6">
        <v>57.259062776304162</v>
      </c>
    </row>
    <row r="1010" spans="1:9" ht="18.75" customHeight="1" x14ac:dyDescent="0.25">
      <c r="A1010" s="5">
        <v>43014</v>
      </c>
      <c r="B1010" s="4">
        <f>VLOOKUP(A1010,'Futuros Mini Ibovespa - Dados H'!A:B,2)</f>
        <v>76214</v>
      </c>
      <c r="C1010" s="4">
        <f>VLOOKUP(A1010,'Futuros Mini Ibovespa - Dados H'!A:C,3)</f>
        <v>76675</v>
      </c>
      <c r="D1010" s="4">
        <f>VLOOKUP(A1010,'Futuros Mini Ibovespa - Dados H'!A:D,4)</f>
        <v>76975</v>
      </c>
      <c r="E1010" s="4">
        <f>VLOOKUP(A1010,'Futuros Mini Ibovespa - Dados H'!A:E,5)</f>
        <v>75715</v>
      </c>
      <c r="F1010" s="6">
        <f t="shared" si="30"/>
        <v>75623.09974849991</v>
      </c>
      <c r="G1010" s="6">
        <f t="shared" si="29"/>
        <v>72303.640342868384</v>
      </c>
      <c r="H1010" s="6">
        <v>74.763334102978519</v>
      </c>
      <c r="I1010" s="6">
        <v>54.365345869711213</v>
      </c>
    </row>
    <row r="1011" spans="1:9" ht="18.75" customHeight="1" x14ac:dyDescent="0.25">
      <c r="A1011" s="5">
        <v>43015</v>
      </c>
      <c r="B1011" s="4">
        <f>VLOOKUP(A1011,'Futuros Mini Ibovespa - Dados H'!A:B,2)</f>
        <v>76214</v>
      </c>
      <c r="C1011" s="4">
        <f>VLOOKUP(A1011,'Futuros Mini Ibovespa - Dados H'!A:C,3)</f>
        <v>76675</v>
      </c>
      <c r="D1011" s="4">
        <f>VLOOKUP(A1011,'Futuros Mini Ibovespa - Dados H'!A:D,4)</f>
        <v>76975</v>
      </c>
      <c r="E1011" s="4">
        <f>VLOOKUP(A1011,'Futuros Mini Ibovespa - Dados H'!A:E,5)</f>
        <v>75715</v>
      </c>
      <c r="F1011" s="6">
        <f t="shared" si="30"/>
        <v>75701.886448699923</v>
      </c>
      <c r="G1011" s="6">
        <f t="shared" si="29"/>
        <v>72410.773484159668</v>
      </c>
      <c r="H1011" s="6">
        <v>79.285014691478949</v>
      </c>
      <c r="I1011" s="6">
        <v>54.365345869711213</v>
      </c>
    </row>
    <row r="1012" spans="1:9" ht="18.75" customHeight="1" x14ac:dyDescent="0.25">
      <c r="A1012" s="5">
        <v>43016</v>
      </c>
      <c r="B1012" s="4">
        <f>VLOOKUP(A1012,'Futuros Mini Ibovespa - Dados H'!A:B,2)</f>
        <v>76214</v>
      </c>
      <c r="C1012" s="4">
        <f>VLOOKUP(A1012,'Futuros Mini Ibovespa - Dados H'!A:C,3)</f>
        <v>76675</v>
      </c>
      <c r="D1012" s="4">
        <f>VLOOKUP(A1012,'Futuros Mini Ibovespa - Dados H'!A:D,4)</f>
        <v>76975</v>
      </c>
      <c r="E1012" s="4">
        <f>VLOOKUP(A1012,'Futuros Mini Ibovespa - Dados H'!A:E,5)</f>
        <v>75715</v>
      </c>
      <c r="F1012" s="6">
        <f t="shared" si="30"/>
        <v>75770.168255539931</v>
      </c>
      <c r="G1012" s="6">
        <f t="shared" si="29"/>
        <v>72514.97147089502</v>
      </c>
      <c r="H1012" s="6">
        <v>74.262245208396706</v>
      </c>
      <c r="I1012" s="6">
        <v>54.365345869711213</v>
      </c>
    </row>
    <row r="1013" spans="1:9" ht="18.75" customHeight="1" x14ac:dyDescent="0.25">
      <c r="A1013" s="5">
        <v>43017</v>
      </c>
      <c r="B1013" s="4">
        <f>VLOOKUP(A1013,'Futuros Mini Ibovespa - Dados H'!A:B,2)</f>
        <v>75807</v>
      </c>
      <c r="C1013" s="4">
        <f>VLOOKUP(A1013,'Futuros Mini Ibovespa - Dados H'!A:C,3)</f>
        <v>76500</v>
      </c>
      <c r="D1013" s="4">
        <f>VLOOKUP(A1013,'Futuros Mini Ibovespa - Dados H'!A:D,4)</f>
        <v>76570</v>
      </c>
      <c r="E1013" s="4">
        <f>VLOOKUP(A1013,'Futuros Mini Ibovespa - Dados H'!A:E,5)</f>
        <v>75285</v>
      </c>
      <c r="F1013" s="6">
        <f t="shared" si="30"/>
        <v>75775.079154801278</v>
      </c>
      <c r="G1013" s="6">
        <f t="shared" si="29"/>
        <v>72605.164033336245</v>
      </c>
      <c r="H1013" s="6">
        <v>66.080129940443953</v>
      </c>
      <c r="I1013" s="6">
        <v>59.445566366807419</v>
      </c>
    </row>
    <row r="1014" spans="1:9" ht="18.75" customHeight="1" x14ac:dyDescent="0.25">
      <c r="A1014" s="5">
        <v>43018</v>
      </c>
      <c r="B1014" s="4">
        <f>VLOOKUP(A1014,'Futuros Mini Ibovespa - Dados H'!A:B,2)</f>
        <v>76981</v>
      </c>
      <c r="C1014" s="4">
        <f>VLOOKUP(A1014,'Futuros Mini Ibovespa - Dados H'!A:C,3)</f>
        <v>76395</v>
      </c>
      <c r="D1014" s="4">
        <f>VLOOKUP(A1014,'Futuros Mini Ibovespa - Dados H'!A:D,4)</f>
        <v>77170</v>
      </c>
      <c r="E1014" s="4">
        <f>VLOOKUP(A1014,'Futuros Mini Ibovespa - Dados H'!A:E,5)</f>
        <v>76200</v>
      </c>
      <c r="F1014" s="6">
        <f t="shared" si="30"/>
        <v>75935.868600827773</v>
      </c>
      <c r="G1014" s="6">
        <f t="shared" si="29"/>
        <v>72725.049950231143</v>
      </c>
      <c r="H1014" s="6">
        <v>74.260476581758425</v>
      </c>
      <c r="I1014" s="6">
        <v>67.286868994967222</v>
      </c>
    </row>
    <row r="1015" spans="1:9" ht="18.75" customHeight="1" x14ac:dyDescent="0.25">
      <c r="A1015" s="5">
        <v>43019</v>
      </c>
      <c r="B1015" s="4">
        <f>VLOOKUP(A1015,'Futuros Mini Ibovespa - Dados H'!A:B,2)</f>
        <v>76827</v>
      </c>
      <c r="C1015" s="4">
        <f>VLOOKUP(A1015,'Futuros Mini Ibovespa - Dados H'!A:C,3)</f>
        <v>76885</v>
      </c>
      <c r="D1015" s="4">
        <f>VLOOKUP(A1015,'Futuros Mini Ibovespa - Dados H'!A:D,4)</f>
        <v>77145</v>
      </c>
      <c r="E1015" s="4">
        <f>VLOOKUP(A1015,'Futuros Mini Ibovespa - Dados H'!A:E,5)</f>
        <v>76420</v>
      </c>
      <c r="F1015" s="6">
        <f t="shared" si="30"/>
        <v>76054.686120717408</v>
      </c>
      <c r="G1015" s="6">
        <f t="shared" si="29"/>
        <v>72837.432143375496</v>
      </c>
      <c r="H1015" s="6">
        <v>72.751056550613811</v>
      </c>
      <c r="I1015" s="6">
        <v>72.733267392021105</v>
      </c>
    </row>
    <row r="1016" spans="1:9" ht="18.75" customHeight="1" x14ac:dyDescent="0.25">
      <c r="A1016" s="5">
        <v>43020</v>
      </c>
      <c r="B1016" s="4">
        <f>VLOOKUP(A1016,'Futuros Mini Ibovespa - Dados H'!A:B,2)</f>
        <v>76827</v>
      </c>
      <c r="C1016" s="4">
        <f>VLOOKUP(A1016,'Futuros Mini Ibovespa - Dados H'!A:C,3)</f>
        <v>76885</v>
      </c>
      <c r="D1016" s="4">
        <f>VLOOKUP(A1016,'Futuros Mini Ibovespa - Dados H'!A:D,4)</f>
        <v>77145</v>
      </c>
      <c r="E1016" s="4">
        <f>VLOOKUP(A1016,'Futuros Mini Ibovespa - Dados H'!A:E,5)</f>
        <v>76420</v>
      </c>
      <c r="F1016" s="6">
        <f t="shared" si="30"/>
        <v>76157.661304621754</v>
      </c>
      <c r="G1016" s="6">
        <f t="shared" si="29"/>
        <v>72946.73537232411</v>
      </c>
      <c r="H1016" s="6">
        <v>46.439873417721522</v>
      </c>
      <c r="I1016" s="6">
        <v>75.820587729850487</v>
      </c>
    </row>
    <row r="1017" spans="1:9" ht="18.75" customHeight="1" x14ac:dyDescent="0.25">
      <c r="A1017" s="5">
        <v>43021</v>
      </c>
      <c r="B1017" s="4">
        <f>VLOOKUP(A1017,'Futuros Mini Ibovespa - Dados H'!A:B,2)</f>
        <v>77140</v>
      </c>
      <c r="C1017" s="4">
        <f>VLOOKUP(A1017,'Futuros Mini Ibovespa - Dados H'!A:C,3)</f>
        <v>77085</v>
      </c>
      <c r="D1017" s="4">
        <f>VLOOKUP(A1017,'Futuros Mini Ibovespa - Dados H'!A:D,4)</f>
        <v>77555</v>
      </c>
      <c r="E1017" s="4">
        <f>VLOOKUP(A1017,'Futuros Mini Ibovespa - Dados H'!A:E,5)</f>
        <v>76820</v>
      </c>
      <c r="F1017" s="6">
        <f t="shared" si="30"/>
        <v>76288.639797338852</v>
      </c>
      <c r="G1017" s="6">
        <f t="shared" si="29"/>
        <v>73061.619334726187</v>
      </c>
      <c r="H1017" s="6">
        <v>55.381750465549352</v>
      </c>
      <c r="I1017" s="6">
        <v>73.626991565135896</v>
      </c>
    </row>
    <row r="1018" spans="1:9" ht="18.75" customHeight="1" x14ac:dyDescent="0.25">
      <c r="A1018" s="5">
        <v>43022</v>
      </c>
      <c r="B1018" s="4">
        <f>VLOOKUP(A1018,'Futuros Mini Ibovespa - Dados H'!A:B,2)</f>
        <v>77140</v>
      </c>
      <c r="C1018" s="4">
        <f>VLOOKUP(A1018,'Futuros Mini Ibovespa - Dados H'!A:C,3)</f>
        <v>77085</v>
      </c>
      <c r="D1018" s="4">
        <f>VLOOKUP(A1018,'Futuros Mini Ibovespa - Dados H'!A:D,4)</f>
        <v>77555</v>
      </c>
      <c r="E1018" s="4">
        <f>VLOOKUP(A1018,'Futuros Mini Ibovespa - Dados H'!A:E,5)</f>
        <v>76820</v>
      </c>
      <c r="F1018" s="6">
        <f t="shared" si="30"/>
        <v>76402.154491027002</v>
      </c>
      <c r="G1018" s="6">
        <f t="shared" si="29"/>
        <v>73173.355791309034</v>
      </c>
      <c r="H1018" s="6">
        <v>56.283118849356548</v>
      </c>
      <c r="I1018" s="6">
        <v>73.626991565135896</v>
      </c>
    </row>
    <row r="1019" spans="1:9" ht="18.75" customHeight="1" x14ac:dyDescent="0.25">
      <c r="A1019" s="5">
        <v>43023</v>
      </c>
      <c r="B1019" s="4">
        <f>VLOOKUP(A1019,'Futuros Mini Ibovespa - Dados H'!A:B,2)</f>
        <v>77140</v>
      </c>
      <c r="C1019" s="4">
        <f>VLOOKUP(A1019,'Futuros Mini Ibovespa - Dados H'!A:C,3)</f>
        <v>77085</v>
      </c>
      <c r="D1019" s="4">
        <f>VLOOKUP(A1019,'Futuros Mini Ibovespa - Dados H'!A:D,4)</f>
        <v>77555</v>
      </c>
      <c r="E1019" s="4">
        <f>VLOOKUP(A1019,'Futuros Mini Ibovespa - Dados H'!A:E,5)</f>
        <v>76820</v>
      </c>
      <c r="F1019" s="6">
        <f t="shared" si="30"/>
        <v>76500.533892223408</v>
      </c>
      <c r="G1019" s="6">
        <f t="shared" si="29"/>
        <v>73282.030975108792</v>
      </c>
      <c r="H1019" s="6">
        <v>72.607421875</v>
      </c>
      <c r="I1019" s="6">
        <v>73.626991565135896</v>
      </c>
    </row>
    <row r="1020" spans="1:9" ht="18.75" customHeight="1" x14ac:dyDescent="0.25">
      <c r="A1020" s="5">
        <v>43024</v>
      </c>
      <c r="B1020" s="4">
        <f>VLOOKUP(A1020,'Futuros Mini Ibovespa - Dados H'!A:B,2)</f>
        <v>76927</v>
      </c>
      <c r="C1020" s="4">
        <f>VLOOKUP(A1020,'Futuros Mini Ibovespa - Dados H'!A:C,3)</f>
        <v>77330</v>
      </c>
      <c r="D1020" s="4">
        <f>VLOOKUP(A1020,'Futuros Mini Ibovespa - Dados H'!A:D,4)</f>
        <v>77430</v>
      </c>
      <c r="E1020" s="4">
        <f>VLOOKUP(A1020,'Futuros Mini Ibovespa - Dados H'!A:E,5)</f>
        <v>76570</v>
      </c>
      <c r="F1020" s="6">
        <f t="shared" si="30"/>
        <v>76557.396039926956</v>
      </c>
      <c r="G1020" s="6">
        <f t="shared" si="29"/>
        <v>73381.893140174303</v>
      </c>
      <c r="H1020" s="6">
        <v>65.767359575409102</v>
      </c>
      <c r="I1020" s="6">
        <v>71.48316651501365</v>
      </c>
    </row>
    <row r="1021" spans="1:9" ht="18.75" customHeight="1" x14ac:dyDescent="0.25">
      <c r="A1021" s="5">
        <v>43025</v>
      </c>
      <c r="B1021" s="4">
        <f>VLOOKUP(A1021,'Futuros Mini Ibovespa - Dados H'!A:B,2)</f>
        <v>76165</v>
      </c>
      <c r="C1021" s="4">
        <f>VLOOKUP(A1021,'Futuros Mini Ibovespa - Dados H'!A:C,3)</f>
        <v>76745</v>
      </c>
      <c r="D1021" s="4">
        <f>VLOOKUP(A1021,'Futuros Mini Ibovespa - Dados H'!A:D,4)</f>
        <v>76940</v>
      </c>
      <c r="E1021" s="4">
        <f>VLOOKUP(A1021,'Futuros Mini Ibovespa - Dados H'!A:E,5)</f>
        <v>76030</v>
      </c>
      <c r="F1021" s="6">
        <f t="shared" si="30"/>
        <v>76505.076567936689</v>
      </c>
      <c r="G1021" s="6">
        <f t="shared" si="29"/>
        <v>73458.142643183222</v>
      </c>
      <c r="H1021" s="6">
        <v>49.189546807806821</v>
      </c>
      <c r="I1021" s="6">
        <v>38.967505241090137</v>
      </c>
    </row>
    <row r="1022" spans="1:9" ht="18.75" customHeight="1" x14ac:dyDescent="0.25">
      <c r="A1022" s="5">
        <v>43026</v>
      </c>
      <c r="B1022" s="4">
        <f>VLOOKUP(A1022,'Futuros Mini Ibovespa - Dados H'!A:B,2)</f>
        <v>76581</v>
      </c>
      <c r="C1022" s="4">
        <f>VLOOKUP(A1022,'Futuros Mini Ibovespa - Dados H'!A:C,3)</f>
        <v>76520</v>
      </c>
      <c r="D1022" s="4">
        <f>VLOOKUP(A1022,'Futuros Mini Ibovespa - Dados H'!A:D,4)</f>
        <v>76745</v>
      </c>
      <c r="E1022" s="4">
        <f>VLOOKUP(A1022,'Futuros Mini Ibovespa - Dados H'!A:E,5)</f>
        <v>76005</v>
      </c>
      <c r="F1022" s="6">
        <f t="shared" si="30"/>
        <v>76515.199692211798</v>
      </c>
      <c r="G1022" s="6">
        <f t="shared" si="29"/>
        <v>73543.700378986425</v>
      </c>
      <c r="H1022" s="6">
        <v>62.763852242744058</v>
      </c>
      <c r="I1022" s="6">
        <v>46.687929342492637</v>
      </c>
    </row>
    <row r="1023" spans="1:9" ht="18.75" customHeight="1" x14ac:dyDescent="0.25">
      <c r="A1023" s="5">
        <v>43027</v>
      </c>
      <c r="B1023" s="4">
        <f>VLOOKUP(A1023,'Futuros Mini Ibovespa - Dados H'!A:B,2)</f>
        <v>76975</v>
      </c>
      <c r="C1023" s="4">
        <f>VLOOKUP(A1023,'Futuros Mini Ibovespa - Dados H'!A:C,3)</f>
        <v>76910</v>
      </c>
      <c r="D1023" s="4">
        <f>VLOOKUP(A1023,'Futuros Mini Ibovespa - Dados H'!A:D,4)</f>
        <v>76965</v>
      </c>
      <c r="E1023" s="4">
        <f>VLOOKUP(A1023,'Futuros Mini Ibovespa - Dados H'!A:E,5)</f>
        <v>76060</v>
      </c>
      <c r="F1023" s="6">
        <f t="shared" si="30"/>
        <v>76576.506399916892</v>
      </c>
      <c r="G1023" s="6">
        <f t="shared" si="29"/>
        <v>73637.708587781322</v>
      </c>
      <c r="H1023" s="6">
        <v>49.866785079928952</v>
      </c>
      <c r="I1023" s="6">
        <v>51.886153151118137</v>
      </c>
    </row>
    <row r="1024" spans="1:9" ht="18.75" customHeight="1" x14ac:dyDescent="0.25">
      <c r="A1024" s="5">
        <v>43028</v>
      </c>
      <c r="B1024" s="4">
        <f>VLOOKUP(A1024,'Futuros Mini Ibovespa - Dados H'!A:B,2)</f>
        <v>77114</v>
      </c>
      <c r="C1024" s="4">
        <f>VLOOKUP(A1024,'Futuros Mini Ibovespa - Dados H'!A:C,3)</f>
        <v>77380</v>
      </c>
      <c r="D1024" s="4">
        <f>VLOOKUP(A1024,'Futuros Mini Ibovespa - Dados H'!A:D,4)</f>
        <v>77755</v>
      </c>
      <c r="E1024" s="4">
        <f>VLOOKUP(A1024,'Futuros Mini Ibovespa - Dados H'!A:E,5)</f>
        <v>77080</v>
      </c>
      <c r="F1024" s="6">
        <f t="shared" si="30"/>
        <v>76648.172213261307</v>
      </c>
      <c r="G1024" s="6">
        <f t="shared" si="29"/>
        <v>73732.949448390049</v>
      </c>
      <c r="H1024" s="6">
        <v>56.414841305319626</v>
      </c>
      <c r="I1024" s="6">
        <v>61.329305135951657</v>
      </c>
    </row>
    <row r="1025" spans="1:9" ht="18.75" customHeight="1" x14ac:dyDescent="0.25">
      <c r="A1025" s="5">
        <v>43029</v>
      </c>
      <c r="B1025" s="4">
        <f>VLOOKUP(A1025,'Futuros Mini Ibovespa - Dados H'!A:B,2)</f>
        <v>77114</v>
      </c>
      <c r="C1025" s="4">
        <f>VLOOKUP(A1025,'Futuros Mini Ibovespa - Dados H'!A:C,3)</f>
        <v>77380</v>
      </c>
      <c r="D1025" s="4">
        <f>VLOOKUP(A1025,'Futuros Mini Ibovespa - Dados H'!A:D,4)</f>
        <v>77755</v>
      </c>
      <c r="E1025" s="4">
        <f>VLOOKUP(A1025,'Futuros Mini Ibovespa - Dados H'!A:E,5)</f>
        <v>77080</v>
      </c>
      <c r="F1025" s="6">
        <f t="shared" si="30"/>
        <v>76710.282584826462</v>
      </c>
      <c r="G1025" s="6">
        <f t="shared" si="29"/>
        <v>73825.580970351963</v>
      </c>
      <c r="H1025" s="6">
        <v>56.414841305319626</v>
      </c>
      <c r="I1025" s="6">
        <v>61.329305135951657</v>
      </c>
    </row>
    <row r="1026" spans="1:9" ht="18.75" customHeight="1" x14ac:dyDescent="0.25">
      <c r="A1026" s="5">
        <v>43030</v>
      </c>
      <c r="B1026" s="4">
        <f>VLOOKUP(A1026,'Futuros Mini Ibovespa - Dados H'!A:B,2)</f>
        <v>77114</v>
      </c>
      <c r="C1026" s="4">
        <f>VLOOKUP(A1026,'Futuros Mini Ibovespa - Dados H'!A:C,3)</f>
        <v>77380</v>
      </c>
      <c r="D1026" s="4">
        <f>VLOOKUP(A1026,'Futuros Mini Ibovespa - Dados H'!A:D,4)</f>
        <v>77755</v>
      </c>
      <c r="E1026" s="4">
        <f>VLOOKUP(A1026,'Futuros Mini Ibovespa - Dados H'!A:E,5)</f>
        <v>77080</v>
      </c>
      <c r="F1026" s="6">
        <f t="shared" si="30"/>
        <v>76764.11157351626</v>
      </c>
      <c r="G1026" s="6">
        <f t="shared" si="29"/>
        <v>73915.67464239712</v>
      </c>
      <c r="H1026" s="6">
        <v>49.324324324324323</v>
      </c>
      <c r="I1026" s="6">
        <v>61.329305135951657</v>
      </c>
    </row>
    <row r="1027" spans="1:9" ht="18.75" customHeight="1" x14ac:dyDescent="0.25">
      <c r="A1027" s="5">
        <v>43031</v>
      </c>
      <c r="B1027" s="4">
        <f>VLOOKUP(A1027,'Futuros Mini Ibovespa - Dados H'!A:B,2)</f>
        <v>76053</v>
      </c>
      <c r="C1027" s="4">
        <f>VLOOKUP(A1027,'Futuros Mini Ibovespa - Dados H'!A:C,3)</f>
        <v>77330</v>
      </c>
      <c r="D1027" s="4">
        <f>VLOOKUP(A1027,'Futuros Mini Ibovespa - Dados H'!A:D,4)</f>
        <v>77350</v>
      </c>
      <c r="E1027" s="4">
        <f>VLOOKUP(A1027,'Futuros Mini Ibovespa - Dados H'!A:E,5)</f>
        <v>75965</v>
      </c>
      <c r="F1027" s="6">
        <f t="shared" si="30"/>
        <v>76669.296697047423</v>
      </c>
      <c r="G1027" s="6">
        <f t="shared" si="29"/>
        <v>73974.231501509523</v>
      </c>
      <c r="H1027" s="6">
        <v>31.79229480737018</v>
      </c>
      <c r="I1027" s="6">
        <v>52.658884565499363</v>
      </c>
    </row>
    <row r="1028" spans="1:9" ht="18.75" customHeight="1" x14ac:dyDescent="0.25">
      <c r="A1028" s="5">
        <v>43032</v>
      </c>
      <c r="B1028" s="4">
        <f>VLOOKUP(A1028,'Futuros Mini Ibovespa - Dados H'!A:B,2)</f>
        <v>77017</v>
      </c>
      <c r="C1028" s="4">
        <f>VLOOKUP(A1028,'Futuros Mini Ibovespa - Dados H'!A:C,3)</f>
        <v>76250</v>
      </c>
      <c r="D1028" s="4">
        <f>VLOOKUP(A1028,'Futuros Mini Ibovespa - Dados H'!A:D,4)</f>
        <v>77165</v>
      </c>
      <c r="E1028" s="4">
        <f>VLOOKUP(A1028,'Futuros Mini Ibovespa - Dados H'!A:E,5)</f>
        <v>76120</v>
      </c>
      <c r="F1028" s="6">
        <f t="shared" si="30"/>
        <v>76715.6571374411</v>
      </c>
      <c r="G1028" s="6">
        <f t="shared" si="29"/>
        <v>74057.595022016118</v>
      </c>
      <c r="H1028" s="6">
        <v>48.442643707267663</v>
      </c>
      <c r="I1028" s="6">
        <v>50.407608695652179</v>
      </c>
    </row>
    <row r="1029" spans="1:9" ht="18.75" customHeight="1" x14ac:dyDescent="0.25">
      <c r="A1029" s="5">
        <v>43033</v>
      </c>
      <c r="B1029" s="4">
        <f>VLOOKUP(A1029,'Futuros Mini Ibovespa - Dados H'!A:B,2)</f>
        <v>77383</v>
      </c>
      <c r="C1029" s="4">
        <f>VLOOKUP(A1029,'Futuros Mini Ibovespa - Dados H'!A:C,3)</f>
        <v>77200</v>
      </c>
      <c r="D1029" s="4">
        <f>VLOOKUP(A1029,'Futuros Mini Ibovespa - Dados H'!A:D,4)</f>
        <v>77600</v>
      </c>
      <c r="E1029" s="4">
        <f>VLOOKUP(A1029,'Futuros Mini Ibovespa - Dados H'!A:E,5)</f>
        <v>76010</v>
      </c>
      <c r="F1029" s="6">
        <f t="shared" si="30"/>
        <v>76804.636185782292</v>
      </c>
      <c r="G1029" s="6">
        <f t="shared" si="29"/>
        <v>74148.70200771431</v>
      </c>
      <c r="H1029" s="6">
        <v>55.558264261335943</v>
      </c>
      <c r="I1029" s="6">
        <v>56.006914433880723</v>
      </c>
    </row>
    <row r="1030" spans="1:9" ht="18.75" customHeight="1" x14ac:dyDescent="0.25">
      <c r="A1030" s="5">
        <v>43034</v>
      </c>
      <c r="B1030" s="4">
        <f>VLOOKUP(A1030,'Futuros Mini Ibovespa - Dados H'!A:B,2)</f>
        <v>76485</v>
      </c>
      <c r="C1030" s="4">
        <f>VLOOKUP(A1030,'Futuros Mini Ibovespa - Dados H'!A:C,3)</f>
        <v>77595</v>
      </c>
      <c r="D1030" s="4">
        <f>VLOOKUP(A1030,'Futuros Mini Ibovespa - Dados H'!A:D,4)</f>
        <v>77760</v>
      </c>
      <c r="E1030" s="4">
        <f>VLOOKUP(A1030,'Futuros Mini Ibovespa - Dados H'!A:E,5)</f>
        <v>76410</v>
      </c>
      <c r="F1030" s="6">
        <f t="shared" si="30"/>
        <v>76762.018027677987</v>
      </c>
      <c r="G1030" s="6">
        <f t="shared" si="29"/>
        <v>74212.710171886516</v>
      </c>
      <c r="H1030" s="6">
        <v>53.775365738555926</v>
      </c>
      <c r="I1030" s="6">
        <v>46.90553745928338</v>
      </c>
    </row>
    <row r="1031" spans="1:9" ht="18.75" customHeight="1" x14ac:dyDescent="0.25">
      <c r="A1031" s="5">
        <v>43035</v>
      </c>
      <c r="B1031" s="4">
        <f>VLOOKUP(A1031,'Futuros Mini Ibovespa - Dados H'!A:B,2)</f>
        <v>76634</v>
      </c>
      <c r="C1031" s="4">
        <f>VLOOKUP(A1031,'Futuros Mini Ibovespa - Dados H'!A:C,3)</f>
        <v>76850</v>
      </c>
      <c r="D1031" s="4">
        <f>VLOOKUP(A1031,'Futuros Mini Ibovespa - Dados H'!A:D,4)</f>
        <v>77305</v>
      </c>
      <c r="E1031" s="4">
        <f>VLOOKUP(A1031,'Futuros Mini Ibovespa - Dados H'!A:E,5)</f>
        <v>76170</v>
      </c>
      <c r="F1031" s="6">
        <f t="shared" si="30"/>
        <v>76744.948957320928</v>
      </c>
      <c r="G1031" s="6">
        <f t="shared" si="29"/>
        <v>74279.046879506059</v>
      </c>
      <c r="H1031" s="6">
        <v>50.667338201964242</v>
      </c>
      <c r="I1031" s="6">
        <v>45.281611339052589</v>
      </c>
    </row>
    <row r="1032" spans="1:9" ht="18.75" customHeight="1" x14ac:dyDescent="0.25">
      <c r="A1032" s="5">
        <v>43036</v>
      </c>
      <c r="B1032" s="4">
        <f>VLOOKUP(A1032,'Futuros Mini Ibovespa - Dados H'!A:B,2)</f>
        <v>76634</v>
      </c>
      <c r="C1032" s="4">
        <f>VLOOKUP(A1032,'Futuros Mini Ibovespa - Dados H'!A:C,3)</f>
        <v>76850</v>
      </c>
      <c r="D1032" s="4">
        <f>VLOOKUP(A1032,'Futuros Mini Ibovespa - Dados H'!A:D,4)</f>
        <v>77305</v>
      </c>
      <c r="E1032" s="4">
        <f>VLOOKUP(A1032,'Futuros Mini Ibovespa - Dados H'!A:E,5)</f>
        <v>76170</v>
      </c>
      <c r="F1032" s="6">
        <f t="shared" si="30"/>
        <v>76730.155763011469</v>
      </c>
      <c r="G1032" s="6">
        <f t="shared" si="29"/>
        <v>74343.566143081232</v>
      </c>
      <c r="H1032" s="6">
        <v>45.233435840089463</v>
      </c>
      <c r="I1032" s="6">
        <v>45.281611339052589</v>
      </c>
    </row>
    <row r="1033" spans="1:9" ht="18.75" customHeight="1" x14ac:dyDescent="0.25">
      <c r="A1033" s="5">
        <v>43037</v>
      </c>
      <c r="B1033" s="4">
        <f>VLOOKUP(A1033,'Futuros Mini Ibovespa - Dados H'!A:B,2)</f>
        <v>76634</v>
      </c>
      <c r="C1033" s="4">
        <f>VLOOKUP(A1033,'Futuros Mini Ibovespa - Dados H'!A:C,3)</f>
        <v>76850</v>
      </c>
      <c r="D1033" s="4">
        <f>VLOOKUP(A1033,'Futuros Mini Ibovespa - Dados H'!A:D,4)</f>
        <v>77305</v>
      </c>
      <c r="E1033" s="4">
        <f>VLOOKUP(A1033,'Futuros Mini Ibovespa - Dados H'!A:E,5)</f>
        <v>76170</v>
      </c>
      <c r="F1033" s="6">
        <f t="shared" si="30"/>
        <v>76717.334994609933</v>
      </c>
      <c r="G1033" s="6">
        <f t="shared" si="29"/>
        <v>74406.31775559955</v>
      </c>
      <c r="H1033" s="6">
        <v>43.019197207678893</v>
      </c>
      <c r="I1033" s="6">
        <v>45.281611339052589</v>
      </c>
    </row>
    <row r="1034" spans="1:9" ht="18.75" customHeight="1" x14ac:dyDescent="0.25">
      <c r="A1034" s="5">
        <v>43038</v>
      </c>
      <c r="B1034" s="4">
        <f>VLOOKUP(A1034,'Futuros Mini Ibovespa - Dados H'!A:B,2)</f>
        <v>75302</v>
      </c>
      <c r="C1034" s="4">
        <f>VLOOKUP(A1034,'Futuros Mini Ibovespa - Dados H'!A:C,3)</f>
        <v>76300</v>
      </c>
      <c r="D1034" s="4">
        <f>VLOOKUP(A1034,'Futuros Mini Ibovespa - Dados H'!A:D,4)</f>
        <v>76390</v>
      </c>
      <c r="E1034" s="4">
        <f>VLOOKUP(A1034,'Futuros Mini Ibovespa - Dados H'!A:E,5)</f>
        <v>74815</v>
      </c>
      <c r="F1034" s="6">
        <f t="shared" si="30"/>
        <v>76528.623661995269</v>
      </c>
      <c r="G1034" s="6">
        <f t="shared" si="29"/>
        <v>74430.856995172158</v>
      </c>
      <c r="H1034" s="6">
        <v>31.00628930817609</v>
      </c>
      <c r="I1034" s="6">
        <v>37.463354420614102</v>
      </c>
    </row>
    <row r="1035" spans="1:9" ht="18.75" customHeight="1" x14ac:dyDescent="0.25">
      <c r="A1035" s="5">
        <v>43039</v>
      </c>
      <c r="B1035" s="4">
        <f>VLOOKUP(A1035,'Futuros Mini Ibovespa - Dados H'!A:B,2)</f>
        <v>74864</v>
      </c>
      <c r="C1035" s="4">
        <f>VLOOKUP(A1035,'Futuros Mini Ibovespa - Dados H'!A:C,3)</f>
        <v>75500</v>
      </c>
      <c r="D1035" s="4">
        <f>VLOOKUP(A1035,'Futuros Mini Ibovespa - Dados H'!A:D,4)</f>
        <v>75700</v>
      </c>
      <c r="E1035" s="4">
        <f>VLOOKUP(A1035,'Futuros Mini Ibovespa - Dados H'!A:E,5)</f>
        <v>74655</v>
      </c>
      <c r="F1035" s="6">
        <f t="shared" si="30"/>
        <v>76306.673840395903</v>
      </c>
      <c r="G1035" s="6">
        <f t="shared" ref="G1035:G1098" si="31">((B1035-G1034)*(2/(72+1)))+G1034</f>
        <v>74442.723926811275</v>
      </c>
      <c r="H1035" s="6">
        <v>28.39861751152074</v>
      </c>
      <c r="I1035" s="6">
        <v>39.434789670293974</v>
      </c>
    </row>
    <row r="1036" spans="1:9" ht="18.75" customHeight="1" x14ac:dyDescent="0.25">
      <c r="A1036" s="5">
        <v>43040</v>
      </c>
      <c r="B1036" s="4">
        <f>VLOOKUP(A1036,'Futuros Mini Ibovespa - Dados H'!A:B,2)</f>
        <v>74362</v>
      </c>
      <c r="C1036" s="4">
        <f>VLOOKUP(A1036,'Futuros Mini Ibovespa - Dados H'!A:C,3)</f>
        <v>75325</v>
      </c>
      <c r="D1036" s="4">
        <f>VLOOKUP(A1036,'Futuros Mini Ibovespa - Dados H'!A:D,4)</f>
        <v>75815</v>
      </c>
      <c r="E1036" s="4">
        <f>VLOOKUP(A1036,'Futuros Mini Ibovespa - Dados H'!A:E,5)</f>
        <v>74320</v>
      </c>
      <c r="F1036" s="6">
        <f t="shared" si="30"/>
        <v>76047.383995009775</v>
      </c>
      <c r="G1036" s="6">
        <f t="shared" si="31"/>
        <v>74440.512312378094</v>
      </c>
      <c r="H1036" s="6">
        <v>31.813293181329328</v>
      </c>
      <c r="I1036" s="6">
        <v>32.228095466922973</v>
      </c>
    </row>
    <row r="1037" spans="1:9" ht="18.75" customHeight="1" x14ac:dyDescent="0.25">
      <c r="A1037" s="5">
        <v>43041</v>
      </c>
      <c r="B1037" s="4">
        <f>VLOOKUP(A1037,'Futuros Mini Ibovespa - Dados H'!A:B,2)</f>
        <v>74362</v>
      </c>
      <c r="C1037" s="4">
        <f>VLOOKUP(A1037,'Futuros Mini Ibovespa - Dados H'!A:C,3)</f>
        <v>75325</v>
      </c>
      <c r="D1037" s="4">
        <f>VLOOKUP(A1037,'Futuros Mini Ibovespa - Dados H'!A:D,4)</f>
        <v>75815</v>
      </c>
      <c r="E1037" s="4">
        <f>VLOOKUP(A1037,'Futuros Mini Ibovespa - Dados H'!A:E,5)</f>
        <v>74320</v>
      </c>
      <c r="F1037" s="6">
        <f t="shared" si="30"/>
        <v>75822.666129008474</v>
      </c>
      <c r="G1037" s="6">
        <f t="shared" si="31"/>
        <v>74438.36129012116</v>
      </c>
      <c r="H1037" s="6">
        <v>13.975576662143821</v>
      </c>
      <c r="I1037" s="6">
        <v>27.662848350145321</v>
      </c>
    </row>
    <row r="1038" spans="1:9" ht="18.75" customHeight="1" x14ac:dyDescent="0.25">
      <c r="A1038" s="5">
        <v>43042</v>
      </c>
      <c r="B1038" s="4">
        <f>VLOOKUP(A1038,'Futuros Mini Ibovespa - Dados H'!A:B,2)</f>
        <v>74456</v>
      </c>
      <c r="C1038" s="4">
        <f>VLOOKUP(A1038,'Futuros Mini Ibovespa - Dados H'!A:C,3)</f>
        <v>74590</v>
      </c>
      <c r="D1038" s="4">
        <f>VLOOKUP(A1038,'Futuros Mini Ibovespa - Dados H'!A:D,4)</f>
        <v>74790</v>
      </c>
      <c r="E1038" s="4">
        <f>VLOOKUP(A1038,'Futuros Mini Ibovespa - Dados H'!A:E,5)</f>
        <v>73555</v>
      </c>
      <c r="F1038" s="6">
        <f t="shared" si="30"/>
        <v>75640.44397847401</v>
      </c>
      <c r="G1038" s="6">
        <f t="shared" si="31"/>
        <v>74438.844542446604</v>
      </c>
      <c r="H1038" s="6">
        <v>7.1198359214767066</v>
      </c>
      <c r="I1038" s="6">
        <v>27.101998621640249</v>
      </c>
    </row>
    <row r="1039" spans="1:9" ht="18.75" customHeight="1" x14ac:dyDescent="0.25">
      <c r="A1039" s="5">
        <v>43043</v>
      </c>
      <c r="B1039" s="4">
        <f>VLOOKUP(A1039,'Futuros Mini Ibovespa - Dados H'!A:B,2)</f>
        <v>74456</v>
      </c>
      <c r="C1039" s="4">
        <f>VLOOKUP(A1039,'Futuros Mini Ibovespa - Dados H'!A:C,3)</f>
        <v>74590</v>
      </c>
      <c r="D1039" s="4">
        <f>VLOOKUP(A1039,'Futuros Mini Ibovespa - Dados H'!A:D,4)</f>
        <v>74790</v>
      </c>
      <c r="E1039" s="4">
        <f>VLOOKUP(A1039,'Futuros Mini Ibovespa - Dados H'!A:E,5)</f>
        <v>73555</v>
      </c>
      <c r="F1039" s="6">
        <f t="shared" si="30"/>
        <v>75482.51811467747</v>
      </c>
      <c r="G1039" s="6">
        <f t="shared" si="31"/>
        <v>74439.314554982309</v>
      </c>
      <c r="H1039" s="6">
        <v>9.662027833002</v>
      </c>
      <c r="I1039" s="6">
        <v>27.101998621640249</v>
      </c>
    </row>
    <row r="1040" spans="1:9" ht="18.75" customHeight="1" x14ac:dyDescent="0.25">
      <c r="A1040" s="5">
        <v>43044</v>
      </c>
      <c r="B1040" s="4">
        <f>VLOOKUP(A1040,'Futuros Mini Ibovespa - Dados H'!A:B,2)</f>
        <v>74456</v>
      </c>
      <c r="C1040" s="4">
        <f>VLOOKUP(A1040,'Futuros Mini Ibovespa - Dados H'!A:C,3)</f>
        <v>74590</v>
      </c>
      <c r="D1040" s="4">
        <f>VLOOKUP(A1040,'Futuros Mini Ibovespa - Dados H'!A:D,4)</f>
        <v>74790</v>
      </c>
      <c r="E1040" s="4">
        <f>VLOOKUP(A1040,'Futuros Mini Ibovespa - Dados H'!A:E,5)</f>
        <v>73555</v>
      </c>
      <c r="F1040" s="6">
        <f t="shared" si="30"/>
        <v>75345.649032720481</v>
      </c>
      <c r="G1040" s="6">
        <f t="shared" si="31"/>
        <v>74439.77169046225</v>
      </c>
      <c r="H1040" s="6">
        <v>3.972950126796277</v>
      </c>
      <c r="I1040" s="6">
        <v>27.101998621640249</v>
      </c>
    </row>
    <row r="1041" spans="1:9" ht="18.75" customHeight="1" x14ac:dyDescent="0.25">
      <c r="A1041" s="5">
        <v>43045</v>
      </c>
      <c r="B1041" s="4">
        <f>VLOOKUP(A1041,'Futuros Mini Ibovespa - Dados H'!A:B,2)</f>
        <v>74861</v>
      </c>
      <c r="C1041" s="4">
        <f>VLOOKUP(A1041,'Futuros Mini Ibovespa - Dados H'!A:C,3)</f>
        <v>74815</v>
      </c>
      <c r="D1041" s="4">
        <f>VLOOKUP(A1041,'Futuros Mini Ibovespa - Dados H'!A:D,4)</f>
        <v>74945</v>
      </c>
      <c r="E1041" s="4">
        <f>VLOOKUP(A1041,'Futuros Mini Ibovespa - Dados H'!A:E,5)</f>
        <v>74280</v>
      </c>
      <c r="F1041" s="6">
        <f t="shared" si="30"/>
        <v>75281.029161691084</v>
      </c>
      <c r="G1041" s="6">
        <f t="shared" si="31"/>
        <v>74451.312192093421</v>
      </c>
      <c r="H1041" s="6">
        <v>18.007939372067838</v>
      </c>
      <c r="I1041" s="6">
        <v>38.422688422688417</v>
      </c>
    </row>
    <row r="1042" spans="1:9" ht="18.75" customHeight="1" x14ac:dyDescent="0.25">
      <c r="A1042" s="5">
        <v>43046</v>
      </c>
      <c r="B1042" s="4">
        <f>VLOOKUP(A1042,'Futuros Mini Ibovespa - Dados H'!A:B,2)</f>
        <v>72935</v>
      </c>
      <c r="C1042" s="4">
        <f>VLOOKUP(A1042,'Futuros Mini Ibovespa - Dados H'!A:C,3)</f>
        <v>74755</v>
      </c>
      <c r="D1042" s="4">
        <f>VLOOKUP(A1042,'Futuros Mini Ibovespa - Dados H'!A:D,4)</f>
        <v>74805</v>
      </c>
      <c r="E1042" s="4">
        <f>VLOOKUP(A1042,'Futuros Mini Ibovespa - Dados H'!A:E,5)</f>
        <v>72815</v>
      </c>
      <c r="F1042" s="6">
        <f t="shared" si="30"/>
        <v>74968.225273465607</v>
      </c>
      <c r="G1042" s="6">
        <f t="shared" si="31"/>
        <v>74409.769392310045</v>
      </c>
      <c r="H1042" s="6">
        <v>10.62380242708112</v>
      </c>
      <c r="I1042" s="6">
        <v>16.59574468085107</v>
      </c>
    </row>
    <row r="1043" spans="1:9" ht="18.75" customHeight="1" x14ac:dyDescent="0.25">
      <c r="A1043" s="5">
        <v>43047</v>
      </c>
      <c r="B1043" s="4">
        <f>VLOOKUP(A1043,'Futuros Mini Ibovespa - Dados H'!A:B,2)</f>
        <v>74918</v>
      </c>
      <c r="C1043" s="4">
        <f>VLOOKUP(A1043,'Futuros Mini Ibovespa - Dados H'!A:C,3)</f>
        <v>73250</v>
      </c>
      <c r="D1043" s="4">
        <f>VLOOKUP(A1043,'Futuros Mini Ibovespa - Dados H'!A:D,4)</f>
        <v>75030</v>
      </c>
      <c r="E1043" s="4">
        <f>VLOOKUP(A1043,'Futuros Mini Ibovespa - Dados H'!A:E,5)</f>
        <v>73060</v>
      </c>
      <c r="F1043" s="6">
        <f t="shared" ref="F1043:F1106" si="32">((B1043-F1042)*(2/(14+1)))+F1042</f>
        <v>74961.528570336857</v>
      </c>
      <c r="G1043" s="6">
        <f t="shared" si="31"/>
        <v>74423.693518548127</v>
      </c>
      <c r="H1043" s="6">
        <v>46.409872849663422</v>
      </c>
      <c r="I1043" s="6">
        <v>34.049437038954309</v>
      </c>
    </row>
    <row r="1044" spans="1:9" ht="18.75" customHeight="1" x14ac:dyDescent="0.25">
      <c r="A1044" s="5">
        <v>43048</v>
      </c>
      <c r="B1044" s="4">
        <f>VLOOKUP(A1044,'Futuros Mini Ibovespa - Dados H'!A:B,2)</f>
        <v>73324</v>
      </c>
      <c r="C1044" s="4">
        <f>VLOOKUP(A1044,'Futuros Mini Ibovespa - Dados H'!A:C,3)</f>
        <v>74695</v>
      </c>
      <c r="D1044" s="4">
        <f>VLOOKUP(A1044,'Futuros Mini Ibovespa - Dados H'!A:D,4)</f>
        <v>74800</v>
      </c>
      <c r="E1044" s="4">
        <f>VLOOKUP(A1044,'Futuros Mini Ibovespa - Dados H'!A:E,5)</f>
        <v>73160</v>
      </c>
      <c r="F1044" s="6">
        <f t="shared" si="32"/>
        <v>74743.191427625279</v>
      </c>
      <c r="G1044" s="6">
        <f t="shared" si="31"/>
        <v>74393.564928998865</v>
      </c>
      <c r="H1044" s="6">
        <v>38.161131611316122</v>
      </c>
      <c r="I1044" s="6">
        <v>31.235901697732402</v>
      </c>
    </row>
    <row r="1045" spans="1:9" ht="18.75" customHeight="1" x14ac:dyDescent="0.25">
      <c r="A1045" s="5">
        <v>43049</v>
      </c>
      <c r="B1045" s="4">
        <f>VLOOKUP(A1045,'Futuros Mini Ibovespa - Dados H'!A:B,2)</f>
        <v>72574</v>
      </c>
      <c r="C1045" s="4">
        <f>VLOOKUP(A1045,'Futuros Mini Ibovespa - Dados H'!A:C,3)</f>
        <v>73160</v>
      </c>
      <c r="D1045" s="4">
        <f>VLOOKUP(A1045,'Futuros Mini Ibovespa - Dados H'!A:D,4)</f>
        <v>73490</v>
      </c>
      <c r="E1045" s="4">
        <f>VLOOKUP(A1045,'Futuros Mini Ibovespa - Dados H'!A:E,5)</f>
        <v>72310</v>
      </c>
      <c r="F1045" s="6">
        <f t="shared" si="32"/>
        <v>74453.965903941906</v>
      </c>
      <c r="G1045" s="6">
        <f t="shared" si="31"/>
        <v>74343.713835053684</v>
      </c>
      <c r="H1045" s="6">
        <v>36.759478672985793</v>
      </c>
      <c r="I1045" s="6">
        <v>27.50443262411348</v>
      </c>
    </row>
    <row r="1046" spans="1:9" ht="18.75" customHeight="1" x14ac:dyDescent="0.25">
      <c r="A1046" s="5">
        <v>43050</v>
      </c>
      <c r="B1046" s="4">
        <f>VLOOKUP(A1046,'Futuros Mini Ibovespa - Dados H'!A:B,2)</f>
        <v>72574</v>
      </c>
      <c r="C1046" s="4">
        <f>VLOOKUP(A1046,'Futuros Mini Ibovespa - Dados H'!A:C,3)</f>
        <v>73160</v>
      </c>
      <c r="D1046" s="4">
        <f>VLOOKUP(A1046,'Futuros Mini Ibovespa - Dados H'!A:D,4)</f>
        <v>73490</v>
      </c>
      <c r="E1046" s="4">
        <f>VLOOKUP(A1046,'Futuros Mini Ibovespa - Dados H'!A:E,5)</f>
        <v>72310</v>
      </c>
      <c r="F1046" s="6">
        <f t="shared" si="32"/>
        <v>74203.303783416311</v>
      </c>
      <c r="G1046" s="6">
        <f t="shared" si="31"/>
        <v>74295.228524504273</v>
      </c>
      <c r="H1046" s="6">
        <v>36.759478672985793</v>
      </c>
      <c r="I1046" s="6">
        <v>27.50443262411348</v>
      </c>
    </row>
    <row r="1047" spans="1:9" ht="18.75" customHeight="1" x14ac:dyDescent="0.25">
      <c r="A1047" s="5">
        <v>43051</v>
      </c>
      <c r="B1047" s="4">
        <f>VLOOKUP(A1047,'Futuros Mini Ibovespa - Dados H'!A:B,2)</f>
        <v>72574</v>
      </c>
      <c r="C1047" s="4">
        <f>VLOOKUP(A1047,'Futuros Mini Ibovespa - Dados H'!A:C,3)</f>
        <v>73160</v>
      </c>
      <c r="D1047" s="4">
        <f>VLOOKUP(A1047,'Futuros Mini Ibovespa - Dados H'!A:D,4)</f>
        <v>73490</v>
      </c>
      <c r="E1047" s="4">
        <f>VLOOKUP(A1047,'Futuros Mini Ibovespa - Dados H'!A:E,5)</f>
        <v>72310</v>
      </c>
      <c r="F1047" s="6">
        <f t="shared" si="32"/>
        <v>73986.063278960806</v>
      </c>
      <c r="G1047" s="6">
        <f t="shared" si="31"/>
        <v>74248.071578627438</v>
      </c>
      <c r="H1047" s="6">
        <v>35.866626614598992</v>
      </c>
      <c r="I1047" s="6">
        <v>27.50443262411348</v>
      </c>
    </row>
    <row r="1048" spans="1:9" ht="18.75" customHeight="1" x14ac:dyDescent="0.25">
      <c r="A1048" s="5">
        <v>43052</v>
      </c>
      <c r="B1048" s="4">
        <f>VLOOKUP(A1048,'Futuros Mini Ibovespa - Dados H'!A:B,2)</f>
        <v>73034</v>
      </c>
      <c r="C1048" s="4">
        <f>VLOOKUP(A1048,'Futuros Mini Ibovespa - Dados H'!A:C,3)</f>
        <v>72600</v>
      </c>
      <c r="D1048" s="4">
        <f>VLOOKUP(A1048,'Futuros Mini Ibovespa - Dados H'!A:D,4)</f>
        <v>73235</v>
      </c>
      <c r="E1048" s="4">
        <f>VLOOKUP(A1048,'Futuros Mini Ibovespa - Dados H'!A:E,5)</f>
        <v>72115</v>
      </c>
      <c r="F1048" s="6">
        <f t="shared" si="32"/>
        <v>73859.121508432698</v>
      </c>
      <c r="G1048" s="6">
        <f t="shared" si="31"/>
        <v>74214.809343596542</v>
      </c>
      <c r="H1048" s="6">
        <v>40.01123911211014</v>
      </c>
      <c r="I1048" s="6">
        <v>36.089303238469093</v>
      </c>
    </row>
    <row r="1049" spans="1:9" ht="18.75" customHeight="1" x14ac:dyDescent="0.25">
      <c r="A1049" s="5">
        <v>43053</v>
      </c>
      <c r="B1049" s="4">
        <f>VLOOKUP(A1049,'Futuros Mini Ibovespa - Dados H'!A:B,2)</f>
        <v>71139</v>
      </c>
      <c r="C1049" s="4">
        <f>VLOOKUP(A1049,'Futuros Mini Ibovespa - Dados H'!A:C,3)</f>
        <v>73015</v>
      </c>
      <c r="D1049" s="4">
        <f>VLOOKUP(A1049,'Futuros Mini Ibovespa - Dados H'!A:D,4)</f>
        <v>73270</v>
      </c>
      <c r="E1049" s="4">
        <f>VLOOKUP(A1049,'Futuros Mini Ibovespa - Dados H'!A:E,5)</f>
        <v>71010</v>
      </c>
      <c r="F1049" s="6">
        <f t="shared" si="32"/>
        <v>73496.438640641674</v>
      </c>
      <c r="G1049" s="6">
        <f t="shared" si="31"/>
        <v>74130.540594456907</v>
      </c>
      <c r="H1049" s="6">
        <v>31.598801730833241</v>
      </c>
      <c r="I1049" s="6">
        <v>30.617129774170049</v>
      </c>
    </row>
    <row r="1050" spans="1:9" ht="18.75" customHeight="1" x14ac:dyDescent="0.25">
      <c r="A1050" s="5">
        <v>43054</v>
      </c>
      <c r="B1050" s="4">
        <f>VLOOKUP(A1050,'Futuros Mini Ibovespa - Dados H'!A:B,2)</f>
        <v>71139</v>
      </c>
      <c r="C1050" s="4">
        <f>VLOOKUP(A1050,'Futuros Mini Ibovespa - Dados H'!A:C,3)</f>
        <v>73015</v>
      </c>
      <c r="D1050" s="4">
        <f>VLOOKUP(A1050,'Futuros Mini Ibovespa - Dados H'!A:D,4)</f>
        <v>73270</v>
      </c>
      <c r="E1050" s="4">
        <f>VLOOKUP(A1050,'Futuros Mini Ibovespa - Dados H'!A:E,5)</f>
        <v>71010</v>
      </c>
      <c r="F1050" s="6">
        <f t="shared" si="32"/>
        <v>73182.113488556119</v>
      </c>
      <c r="G1050" s="6">
        <f t="shared" si="31"/>
        <v>74048.580578170411</v>
      </c>
      <c r="H1050" s="6">
        <v>28.380576208178439</v>
      </c>
      <c r="I1050" s="6">
        <v>32.304820467772053</v>
      </c>
    </row>
    <row r="1051" spans="1:9" ht="18.75" customHeight="1" x14ac:dyDescent="0.25">
      <c r="A1051" s="5">
        <v>43055</v>
      </c>
      <c r="B1051" s="4">
        <f>VLOOKUP(A1051,'Futuros Mini Ibovespa - Dados H'!A:B,2)</f>
        <v>73000</v>
      </c>
      <c r="C1051" s="4">
        <f>VLOOKUP(A1051,'Futuros Mini Ibovespa - Dados H'!A:C,3)</f>
        <v>71600</v>
      </c>
      <c r="D1051" s="4">
        <f>VLOOKUP(A1051,'Futuros Mini Ibovespa - Dados H'!A:D,4)</f>
        <v>73280</v>
      </c>
      <c r="E1051" s="4">
        <f>VLOOKUP(A1051,'Futuros Mini Ibovespa - Dados H'!A:E,5)</f>
        <v>71370</v>
      </c>
      <c r="F1051" s="6">
        <f t="shared" si="32"/>
        <v>73157.831690081963</v>
      </c>
      <c r="G1051" s="6">
        <f t="shared" si="31"/>
        <v>74019.852343152044</v>
      </c>
      <c r="H1051" s="6">
        <v>50.380428420929412</v>
      </c>
      <c r="I1051" s="6">
        <v>43.791028446389497</v>
      </c>
    </row>
    <row r="1052" spans="1:9" ht="18.75" customHeight="1" x14ac:dyDescent="0.25">
      <c r="A1052" s="5">
        <v>43056</v>
      </c>
      <c r="B1052" s="4">
        <f>VLOOKUP(A1052,'Futuros Mini Ibovespa - Dados H'!A:B,2)</f>
        <v>73713</v>
      </c>
      <c r="C1052" s="4">
        <f>VLOOKUP(A1052,'Futuros Mini Ibovespa - Dados H'!A:C,3)</f>
        <v>72710</v>
      </c>
      <c r="D1052" s="4">
        <f>VLOOKUP(A1052,'Futuros Mini Ibovespa - Dados H'!A:D,4)</f>
        <v>73985</v>
      </c>
      <c r="E1052" s="4">
        <f>VLOOKUP(A1052,'Futuros Mini Ibovespa - Dados H'!A:E,5)</f>
        <v>72670</v>
      </c>
      <c r="F1052" s="6">
        <f t="shared" si="32"/>
        <v>73231.854131404369</v>
      </c>
      <c r="G1052" s="6">
        <f t="shared" si="31"/>
        <v>74011.445429641026</v>
      </c>
      <c r="H1052" s="6">
        <v>41.71593565241303</v>
      </c>
      <c r="I1052" s="6">
        <v>46.793820661085697</v>
      </c>
    </row>
    <row r="1053" spans="1:9" ht="18.75" customHeight="1" x14ac:dyDescent="0.25">
      <c r="A1053" s="5">
        <v>43057</v>
      </c>
      <c r="B1053" s="4">
        <f>VLOOKUP(A1053,'Futuros Mini Ibovespa - Dados H'!A:B,2)</f>
        <v>73713</v>
      </c>
      <c r="C1053" s="4">
        <f>VLOOKUP(A1053,'Futuros Mini Ibovespa - Dados H'!A:C,3)</f>
        <v>72710</v>
      </c>
      <c r="D1053" s="4">
        <f>VLOOKUP(A1053,'Futuros Mini Ibovespa - Dados H'!A:D,4)</f>
        <v>73985</v>
      </c>
      <c r="E1053" s="4">
        <f>VLOOKUP(A1053,'Futuros Mini Ibovespa - Dados H'!A:E,5)</f>
        <v>72670</v>
      </c>
      <c r="F1053" s="6">
        <f t="shared" si="32"/>
        <v>73296.006913883786</v>
      </c>
      <c r="G1053" s="6">
        <f t="shared" si="31"/>
        <v>74003.26884252757</v>
      </c>
      <c r="H1053" s="6">
        <v>53.424898749779892</v>
      </c>
      <c r="I1053" s="6">
        <v>46.793820661085697</v>
      </c>
    </row>
    <row r="1054" spans="1:9" ht="18.75" customHeight="1" x14ac:dyDescent="0.25">
      <c r="A1054" s="5">
        <v>43058</v>
      </c>
      <c r="B1054" s="4">
        <f>VLOOKUP(A1054,'Futuros Mini Ibovespa - Dados H'!A:B,2)</f>
        <v>73713</v>
      </c>
      <c r="C1054" s="4">
        <f>VLOOKUP(A1054,'Futuros Mini Ibovespa - Dados H'!A:C,3)</f>
        <v>72710</v>
      </c>
      <c r="D1054" s="4">
        <f>VLOOKUP(A1054,'Futuros Mini Ibovespa - Dados H'!A:D,4)</f>
        <v>73985</v>
      </c>
      <c r="E1054" s="4">
        <f>VLOOKUP(A1054,'Futuros Mini Ibovespa - Dados H'!A:E,5)</f>
        <v>72670</v>
      </c>
      <c r="F1054" s="6">
        <f t="shared" si="32"/>
        <v>73351.605992032608</v>
      </c>
      <c r="G1054" s="6">
        <f t="shared" si="31"/>
        <v>73995.316271499411</v>
      </c>
      <c r="H1054" s="6">
        <v>61.554067762223568</v>
      </c>
      <c r="I1054" s="6">
        <v>46.793820661085697</v>
      </c>
    </row>
    <row r="1055" spans="1:9" ht="18.75" customHeight="1" x14ac:dyDescent="0.25">
      <c r="A1055" s="5">
        <v>43059</v>
      </c>
      <c r="B1055" s="4">
        <f>VLOOKUP(A1055,'Futuros Mini Ibovespa - Dados H'!A:B,2)</f>
        <v>73713</v>
      </c>
      <c r="C1055" s="4">
        <f>VLOOKUP(A1055,'Futuros Mini Ibovespa - Dados H'!A:C,3)</f>
        <v>72710</v>
      </c>
      <c r="D1055" s="4">
        <f>VLOOKUP(A1055,'Futuros Mini Ibovespa - Dados H'!A:D,4)</f>
        <v>73985</v>
      </c>
      <c r="E1055" s="4">
        <f>VLOOKUP(A1055,'Futuros Mini Ibovespa - Dados H'!A:E,5)</f>
        <v>72670</v>
      </c>
      <c r="F1055" s="6">
        <f t="shared" si="32"/>
        <v>73399.791859761594</v>
      </c>
      <c r="G1055" s="6">
        <f t="shared" si="31"/>
        <v>73987.581579129561</v>
      </c>
      <c r="H1055" s="6">
        <v>61.554067762223568</v>
      </c>
      <c r="I1055" s="6">
        <v>44.866750134144162</v>
      </c>
    </row>
    <row r="1056" spans="1:9" ht="18.75" customHeight="1" x14ac:dyDescent="0.25">
      <c r="A1056" s="5">
        <v>43060</v>
      </c>
      <c r="B1056" s="4">
        <f>VLOOKUP(A1056,'Futuros Mini Ibovespa - Dados H'!A:B,2)</f>
        <v>74787</v>
      </c>
      <c r="C1056" s="4">
        <f>VLOOKUP(A1056,'Futuros Mini Ibovespa - Dados H'!A:C,3)</f>
        <v>74300</v>
      </c>
      <c r="D1056" s="4">
        <f>VLOOKUP(A1056,'Futuros Mini Ibovespa - Dados H'!A:D,4)</f>
        <v>75425</v>
      </c>
      <c r="E1056" s="4">
        <f>VLOOKUP(A1056,'Futuros Mini Ibovespa - Dados H'!A:E,5)</f>
        <v>74225</v>
      </c>
      <c r="F1056" s="6">
        <f t="shared" si="32"/>
        <v>73584.752945126718</v>
      </c>
      <c r="G1056" s="6">
        <f t="shared" si="31"/>
        <v>74009.483453673951</v>
      </c>
      <c r="H1056" s="6">
        <v>68.432450441445951</v>
      </c>
      <c r="I1056" s="6">
        <v>58.964181994191669</v>
      </c>
    </row>
    <row r="1057" spans="1:9" ht="18.75" customHeight="1" x14ac:dyDescent="0.25">
      <c r="A1057" s="5">
        <v>43061</v>
      </c>
      <c r="B1057" s="4">
        <f>VLOOKUP(A1057,'Futuros Mini Ibovespa - Dados H'!A:B,2)</f>
        <v>74826</v>
      </c>
      <c r="C1057" s="4">
        <f>VLOOKUP(A1057,'Futuros Mini Ibovespa - Dados H'!A:C,3)</f>
        <v>74970</v>
      </c>
      <c r="D1057" s="4">
        <f>VLOOKUP(A1057,'Futuros Mini Ibovespa - Dados H'!A:D,4)</f>
        <v>75385</v>
      </c>
      <c r="E1057" s="4">
        <f>VLOOKUP(A1057,'Futuros Mini Ibovespa - Dados H'!A:E,5)</f>
        <v>74520</v>
      </c>
      <c r="F1057" s="6">
        <f t="shared" si="32"/>
        <v>73750.252552443155</v>
      </c>
      <c r="G1057" s="6">
        <f t="shared" si="31"/>
        <v>74031.853770011658</v>
      </c>
      <c r="H1057" s="6">
        <v>66.051594410605517</v>
      </c>
      <c r="I1057" s="6">
        <v>49.451466730264727</v>
      </c>
    </row>
    <row r="1058" spans="1:9" ht="18.75" customHeight="1" x14ac:dyDescent="0.25">
      <c r="A1058" s="5">
        <v>43062</v>
      </c>
      <c r="B1058" s="4">
        <f>VLOOKUP(A1058,'Futuros Mini Ibovespa - Dados H'!A:B,2)</f>
        <v>74720</v>
      </c>
      <c r="C1058" s="4">
        <f>VLOOKUP(A1058,'Futuros Mini Ibovespa - Dados H'!A:C,3)</f>
        <v>74785</v>
      </c>
      <c r="D1058" s="4">
        <f>VLOOKUP(A1058,'Futuros Mini Ibovespa - Dados H'!A:D,4)</f>
        <v>74900</v>
      </c>
      <c r="E1058" s="4">
        <f>VLOOKUP(A1058,'Futuros Mini Ibovespa - Dados H'!A:E,5)</f>
        <v>74055</v>
      </c>
      <c r="F1058" s="6">
        <f t="shared" si="32"/>
        <v>73879.5522121174</v>
      </c>
      <c r="G1058" s="6">
        <f t="shared" si="31"/>
        <v>74050.707091381206</v>
      </c>
      <c r="H1058" s="6">
        <v>97.205378328499862</v>
      </c>
      <c r="I1058" s="6">
        <v>60.118875036242393</v>
      </c>
    </row>
    <row r="1059" spans="1:9" ht="18.75" customHeight="1" x14ac:dyDescent="0.25">
      <c r="A1059" s="5">
        <v>43063</v>
      </c>
      <c r="B1059" s="4">
        <f>VLOOKUP(A1059,'Futuros Mini Ibovespa - Dados H'!A:B,2)</f>
        <v>74335</v>
      </c>
      <c r="C1059" s="4">
        <f>VLOOKUP(A1059,'Futuros Mini Ibovespa - Dados H'!A:C,3)</f>
        <v>74900</v>
      </c>
      <c r="D1059" s="4">
        <f>VLOOKUP(A1059,'Futuros Mini Ibovespa - Dados H'!A:D,4)</f>
        <v>74980</v>
      </c>
      <c r="E1059" s="4">
        <f>VLOOKUP(A1059,'Futuros Mini Ibovespa - Dados H'!A:E,5)</f>
        <v>74290</v>
      </c>
      <c r="F1059" s="6">
        <f t="shared" si="32"/>
        <v>73940.278583835083</v>
      </c>
      <c r="G1059" s="6">
        <f t="shared" si="31"/>
        <v>74058.495938192675</v>
      </c>
      <c r="H1059" s="6">
        <v>88.2479655337482</v>
      </c>
      <c r="I1059" s="6">
        <v>63.477728455533452</v>
      </c>
    </row>
    <row r="1060" spans="1:9" ht="18.75" customHeight="1" x14ac:dyDescent="0.25">
      <c r="A1060" s="5">
        <v>43064</v>
      </c>
      <c r="B1060" s="4">
        <f>VLOOKUP(A1060,'Futuros Mini Ibovespa - Dados H'!A:B,2)</f>
        <v>74335</v>
      </c>
      <c r="C1060" s="4">
        <f>VLOOKUP(A1060,'Futuros Mini Ibovespa - Dados H'!A:C,3)</f>
        <v>74900</v>
      </c>
      <c r="D1060" s="4">
        <f>VLOOKUP(A1060,'Futuros Mini Ibovespa - Dados H'!A:D,4)</f>
        <v>74980</v>
      </c>
      <c r="E1060" s="4">
        <f>VLOOKUP(A1060,'Futuros Mini Ibovespa - Dados H'!A:E,5)</f>
        <v>74290</v>
      </c>
      <c r="F1060" s="6">
        <f t="shared" si="32"/>
        <v>73992.908105990398</v>
      </c>
      <c r="G1060" s="6">
        <f t="shared" si="31"/>
        <v>74066.071391940815</v>
      </c>
      <c r="H1060" s="6">
        <v>78.808804488562799</v>
      </c>
      <c r="I1060" s="6">
        <v>63.477728455533452</v>
      </c>
    </row>
    <row r="1061" spans="1:9" ht="18.75" customHeight="1" x14ac:dyDescent="0.25">
      <c r="A1061" s="5">
        <v>43065</v>
      </c>
      <c r="B1061" s="4">
        <f>VLOOKUP(A1061,'Futuros Mini Ibovespa - Dados H'!A:B,2)</f>
        <v>74335</v>
      </c>
      <c r="C1061" s="4">
        <f>VLOOKUP(A1061,'Futuros Mini Ibovespa - Dados H'!A:C,3)</f>
        <v>74900</v>
      </c>
      <c r="D1061" s="4">
        <f>VLOOKUP(A1061,'Futuros Mini Ibovespa - Dados H'!A:D,4)</f>
        <v>74980</v>
      </c>
      <c r="E1061" s="4">
        <f>VLOOKUP(A1061,'Futuros Mini Ibovespa - Dados H'!A:E,5)</f>
        <v>74290</v>
      </c>
      <c r="F1061" s="6">
        <f t="shared" si="32"/>
        <v>74038.520358525013</v>
      </c>
      <c r="G1061" s="6">
        <f t="shared" si="31"/>
        <v>74073.439299010934</v>
      </c>
      <c r="H1061" s="6">
        <v>69.389027431421454</v>
      </c>
      <c r="I1061" s="6">
        <v>63.477728455533452</v>
      </c>
    </row>
    <row r="1062" spans="1:9" ht="18.75" customHeight="1" x14ac:dyDescent="0.25">
      <c r="A1062" s="5">
        <v>43066</v>
      </c>
      <c r="B1062" s="4">
        <f>VLOOKUP(A1062,'Futuros Mini Ibovespa - Dados H'!A:B,2)</f>
        <v>74286</v>
      </c>
      <c r="C1062" s="4">
        <f>VLOOKUP(A1062,'Futuros Mini Ibovespa - Dados H'!A:C,3)</f>
        <v>74275</v>
      </c>
      <c r="D1062" s="4">
        <f>VLOOKUP(A1062,'Futuros Mini Ibovespa - Dados H'!A:D,4)</f>
        <v>74445</v>
      </c>
      <c r="E1062" s="4">
        <f>VLOOKUP(A1062,'Futuros Mini Ibovespa - Dados H'!A:E,5)</f>
        <v>73340</v>
      </c>
      <c r="F1062" s="6">
        <f t="shared" si="32"/>
        <v>74071.517644055013</v>
      </c>
      <c r="G1062" s="6">
        <f t="shared" si="31"/>
        <v>74079.262879859947</v>
      </c>
      <c r="H1062" s="6">
        <v>67.332123411978216</v>
      </c>
      <c r="I1062" s="6">
        <v>60.225416530545573</v>
      </c>
    </row>
    <row r="1063" spans="1:9" ht="18.75" customHeight="1" x14ac:dyDescent="0.25">
      <c r="A1063" s="5">
        <v>43067</v>
      </c>
      <c r="B1063" s="4">
        <f>VLOOKUP(A1063,'Futuros Mini Ibovespa - Dados H'!A:B,2)</f>
        <v>74570</v>
      </c>
      <c r="C1063" s="4">
        <f>VLOOKUP(A1063,'Futuros Mini Ibovespa - Dados H'!A:C,3)</f>
        <v>74565</v>
      </c>
      <c r="D1063" s="4">
        <f>VLOOKUP(A1063,'Futuros Mini Ibovespa - Dados H'!A:D,4)</f>
        <v>75220</v>
      </c>
      <c r="E1063" s="4">
        <f>VLOOKUP(A1063,'Futuros Mini Ibovespa - Dados H'!A:E,5)</f>
        <v>74270</v>
      </c>
      <c r="F1063" s="6">
        <f t="shared" si="32"/>
        <v>74137.981958181015</v>
      </c>
      <c r="G1063" s="6">
        <f t="shared" si="31"/>
        <v>74092.70773246653</v>
      </c>
      <c r="H1063" s="6">
        <v>72.121837893649968</v>
      </c>
      <c r="I1063" s="6">
        <v>88.02926180447794</v>
      </c>
    </row>
    <row r="1064" spans="1:9" ht="18.75" customHeight="1" x14ac:dyDescent="0.25">
      <c r="A1064" s="5">
        <v>43068</v>
      </c>
      <c r="B1064" s="4">
        <f>VLOOKUP(A1064,'Futuros Mini Ibovespa - Dados H'!A:B,2)</f>
        <v>72892</v>
      </c>
      <c r="C1064" s="4">
        <f>VLOOKUP(A1064,'Futuros Mini Ibovespa - Dados H'!A:C,3)</f>
        <v>74345</v>
      </c>
      <c r="D1064" s="4">
        <f>VLOOKUP(A1064,'Futuros Mini Ibovespa - Dados H'!A:D,4)</f>
        <v>74700</v>
      </c>
      <c r="E1064" s="4">
        <f>VLOOKUP(A1064,'Futuros Mini Ibovespa - Dados H'!A:E,5)</f>
        <v>72785</v>
      </c>
      <c r="F1064" s="6">
        <f t="shared" si="32"/>
        <v>73971.851030423553</v>
      </c>
      <c r="G1064" s="6">
        <f t="shared" si="31"/>
        <v>74059.811630207172</v>
      </c>
      <c r="H1064" s="6">
        <v>38.644536652835399</v>
      </c>
      <c r="I1064" s="6">
        <v>64.162223299402172</v>
      </c>
    </row>
    <row r="1065" spans="1:9" ht="18.75" customHeight="1" x14ac:dyDescent="0.25">
      <c r="A1065" s="5">
        <v>43069</v>
      </c>
      <c r="B1065" s="4">
        <f>VLOOKUP(A1065,'Futuros Mini Ibovespa - Dados H'!A:B,2)</f>
        <v>72027</v>
      </c>
      <c r="C1065" s="4">
        <f>VLOOKUP(A1065,'Futuros Mini Ibovespa - Dados H'!A:C,3)</f>
        <v>73130</v>
      </c>
      <c r="D1065" s="4">
        <f>VLOOKUP(A1065,'Futuros Mini Ibovespa - Dados H'!A:D,4)</f>
        <v>73155</v>
      </c>
      <c r="E1065" s="4">
        <f>VLOOKUP(A1065,'Futuros Mini Ibovespa - Dados H'!A:E,5)</f>
        <v>71430</v>
      </c>
      <c r="F1065" s="6">
        <f t="shared" si="32"/>
        <v>73712.537559700417</v>
      </c>
      <c r="G1065" s="6">
        <f t="shared" si="31"/>
        <v>74004.118160886428</v>
      </c>
      <c r="H1065" s="6">
        <v>9.4832648267762778</v>
      </c>
      <c r="I1065" s="6">
        <v>40.631619487772006</v>
      </c>
    </row>
    <row r="1066" spans="1:9" ht="18.75" customHeight="1" x14ac:dyDescent="0.25">
      <c r="A1066" s="5">
        <v>43070</v>
      </c>
      <c r="B1066" s="4">
        <f>VLOOKUP(A1066,'Futuros Mini Ibovespa - Dados H'!A:B,2)</f>
        <v>72418</v>
      </c>
      <c r="C1066" s="4">
        <f>VLOOKUP(A1066,'Futuros Mini Ibovespa - Dados H'!A:C,3)</f>
        <v>71735</v>
      </c>
      <c r="D1066" s="4">
        <f>VLOOKUP(A1066,'Futuros Mini Ibovespa - Dados H'!A:D,4)</f>
        <v>72620</v>
      </c>
      <c r="E1066" s="4">
        <f>VLOOKUP(A1066,'Futuros Mini Ibovespa - Dados H'!A:E,5)</f>
        <v>71265</v>
      </c>
      <c r="F1066" s="6">
        <f t="shared" si="32"/>
        <v>73539.932551740363</v>
      </c>
      <c r="G1066" s="6">
        <f t="shared" si="31"/>
        <v>73960.662868807354</v>
      </c>
      <c r="H1066" s="6">
        <v>17.961681745609368</v>
      </c>
      <c r="I1066" s="6">
        <v>36.707041675220701</v>
      </c>
    </row>
    <row r="1067" spans="1:9" ht="18.75" customHeight="1" x14ac:dyDescent="0.25">
      <c r="A1067" s="5">
        <v>43071</v>
      </c>
      <c r="B1067" s="4">
        <f>VLOOKUP(A1067,'Futuros Mini Ibovespa - Dados H'!A:B,2)</f>
        <v>72418</v>
      </c>
      <c r="C1067" s="4">
        <f>VLOOKUP(A1067,'Futuros Mini Ibovespa - Dados H'!A:C,3)</f>
        <v>71735</v>
      </c>
      <c r="D1067" s="4">
        <f>VLOOKUP(A1067,'Futuros Mini Ibovespa - Dados H'!A:D,4)</f>
        <v>72620</v>
      </c>
      <c r="E1067" s="4">
        <f>VLOOKUP(A1067,'Futuros Mini Ibovespa - Dados H'!A:E,5)</f>
        <v>71265</v>
      </c>
      <c r="F1067" s="6">
        <f t="shared" si="32"/>
        <v>73390.341544841649</v>
      </c>
      <c r="G1067" s="6">
        <f t="shared" si="31"/>
        <v>73918.398132675648</v>
      </c>
      <c r="H1067" s="6">
        <v>18.483023001095301</v>
      </c>
      <c r="I1067" s="6">
        <v>36.707041675220701</v>
      </c>
    </row>
    <row r="1068" spans="1:9" ht="18.75" customHeight="1" x14ac:dyDescent="0.25">
      <c r="A1068" s="5">
        <v>43072</v>
      </c>
      <c r="B1068" s="4">
        <f>VLOOKUP(A1068,'Futuros Mini Ibovespa - Dados H'!A:B,2)</f>
        <v>72418</v>
      </c>
      <c r="C1068" s="4">
        <f>VLOOKUP(A1068,'Futuros Mini Ibovespa - Dados H'!A:C,3)</f>
        <v>71735</v>
      </c>
      <c r="D1068" s="4">
        <f>VLOOKUP(A1068,'Futuros Mini Ibovespa - Dados H'!A:D,4)</f>
        <v>72620</v>
      </c>
      <c r="E1068" s="4">
        <f>VLOOKUP(A1068,'Futuros Mini Ibovespa - Dados H'!A:E,5)</f>
        <v>71265</v>
      </c>
      <c r="F1068" s="6">
        <f t="shared" si="32"/>
        <v>73260.696005529433</v>
      </c>
      <c r="G1068" s="6">
        <f t="shared" si="31"/>
        <v>73877.291334520152</v>
      </c>
      <c r="H1068" s="6">
        <v>20.6611570247934</v>
      </c>
      <c r="I1068" s="6">
        <v>36.707041675220701</v>
      </c>
    </row>
    <row r="1069" spans="1:9" ht="18.75" customHeight="1" x14ac:dyDescent="0.25">
      <c r="A1069" s="5">
        <v>43073</v>
      </c>
      <c r="B1069" s="4">
        <f>VLOOKUP(A1069,'Futuros Mini Ibovespa - Dados H'!A:B,2)</f>
        <v>73184</v>
      </c>
      <c r="C1069" s="4">
        <f>VLOOKUP(A1069,'Futuros Mini Ibovespa - Dados H'!A:C,3)</f>
        <v>72835</v>
      </c>
      <c r="D1069" s="4">
        <f>VLOOKUP(A1069,'Futuros Mini Ibovespa - Dados H'!A:D,4)</f>
        <v>73895</v>
      </c>
      <c r="E1069" s="4">
        <f>VLOOKUP(A1069,'Futuros Mini Ibovespa - Dados H'!A:E,5)</f>
        <v>72475</v>
      </c>
      <c r="F1069" s="6">
        <f t="shared" si="32"/>
        <v>73250.469871458845</v>
      </c>
      <c r="G1069" s="6">
        <f t="shared" si="31"/>
        <v>73858.297051382615</v>
      </c>
      <c r="H1069" s="6">
        <v>35.730225638482523</v>
      </c>
      <c r="I1069" s="6">
        <v>45.307787830406241</v>
      </c>
    </row>
    <row r="1070" spans="1:9" ht="18.75" customHeight="1" x14ac:dyDescent="0.25">
      <c r="A1070" s="5">
        <v>43074</v>
      </c>
      <c r="B1070" s="4">
        <f>VLOOKUP(A1070,'Futuros Mini Ibovespa - Dados H'!A:B,2)</f>
        <v>72544</v>
      </c>
      <c r="C1070" s="4">
        <f>VLOOKUP(A1070,'Futuros Mini Ibovespa - Dados H'!A:C,3)</f>
        <v>72960</v>
      </c>
      <c r="D1070" s="4">
        <f>VLOOKUP(A1070,'Futuros Mini Ibovespa - Dados H'!A:D,4)</f>
        <v>74310</v>
      </c>
      <c r="E1070" s="4">
        <f>VLOOKUP(A1070,'Futuros Mini Ibovespa - Dados H'!A:E,5)</f>
        <v>72340</v>
      </c>
      <c r="F1070" s="6">
        <f t="shared" si="32"/>
        <v>73156.273888597672</v>
      </c>
      <c r="G1070" s="6">
        <f t="shared" si="31"/>
        <v>73822.288912988573</v>
      </c>
      <c r="H1070" s="6">
        <v>30.83672159212497</v>
      </c>
      <c r="I1070" s="6">
        <v>28.445127810878329</v>
      </c>
    </row>
    <row r="1071" spans="1:9" ht="18.75" customHeight="1" x14ac:dyDescent="0.25">
      <c r="A1071" s="5">
        <v>43075</v>
      </c>
      <c r="B1071" s="4">
        <f>VLOOKUP(A1071,'Futuros Mini Ibovespa - Dados H'!A:B,2)</f>
        <v>73432</v>
      </c>
      <c r="C1071" s="4">
        <f>VLOOKUP(A1071,'Futuros Mini Ibovespa - Dados H'!A:C,3)</f>
        <v>72180</v>
      </c>
      <c r="D1071" s="4">
        <f>VLOOKUP(A1071,'Futuros Mini Ibovespa - Dados H'!A:D,4)</f>
        <v>73575</v>
      </c>
      <c r="E1071" s="4">
        <f>VLOOKUP(A1071,'Futuros Mini Ibovespa - Dados H'!A:E,5)</f>
        <v>71940</v>
      </c>
      <c r="F1071" s="6">
        <f t="shared" si="32"/>
        <v>73193.037370117978</v>
      </c>
      <c r="G1071" s="6">
        <f t="shared" si="31"/>
        <v>73811.596066057376</v>
      </c>
      <c r="H1071" s="6">
        <v>42.253265602322209</v>
      </c>
      <c r="I1071" s="6">
        <v>38.483146067415738</v>
      </c>
    </row>
    <row r="1072" spans="1:9" ht="18.75" customHeight="1" x14ac:dyDescent="0.25">
      <c r="A1072" s="5">
        <v>43076</v>
      </c>
      <c r="B1072" s="4">
        <f>VLOOKUP(A1072,'Futuros Mini Ibovespa - Dados H'!A:B,2)</f>
        <v>72495</v>
      </c>
      <c r="C1072" s="4">
        <f>VLOOKUP(A1072,'Futuros Mini Ibovespa - Dados H'!A:C,3)</f>
        <v>73100</v>
      </c>
      <c r="D1072" s="4">
        <f>VLOOKUP(A1072,'Futuros Mini Ibovespa - Dados H'!A:D,4)</f>
        <v>73185</v>
      </c>
      <c r="E1072" s="4">
        <f>VLOOKUP(A1072,'Futuros Mini Ibovespa - Dados H'!A:E,5)</f>
        <v>71335</v>
      </c>
      <c r="F1072" s="6">
        <f t="shared" si="32"/>
        <v>73099.965720768916</v>
      </c>
      <c r="G1072" s="6">
        <f t="shared" si="31"/>
        <v>73775.52494095992</v>
      </c>
      <c r="H1072" s="6">
        <v>33.171127331711283</v>
      </c>
      <c r="I1072" s="6">
        <v>33.836989684730497</v>
      </c>
    </row>
    <row r="1073" spans="1:9" ht="18.75" customHeight="1" x14ac:dyDescent="0.25">
      <c r="A1073" s="5">
        <v>43077</v>
      </c>
      <c r="B1073" s="4">
        <f>VLOOKUP(A1073,'Futuros Mini Ibovespa - Dados H'!A:B,2)</f>
        <v>72780</v>
      </c>
      <c r="C1073" s="4">
        <f>VLOOKUP(A1073,'Futuros Mini Ibovespa - Dados H'!A:C,3)</f>
        <v>73210</v>
      </c>
      <c r="D1073" s="4">
        <f>VLOOKUP(A1073,'Futuros Mini Ibovespa - Dados H'!A:D,4)</f>
        <v>73480</v>
      </c>
      <c r="E1073" s="4">
        <f>VLOOKUP(A1073,'Futuros Mini Ibovespa - Dados H'!A:E,5)</f>
        <v>72660</v>
      </c>
      <c r="F1073" s="6">
        <f t="shared" si="32"/>
        <v>73057.303624666398</v>
      </c>
      <c r="G1073" s="6">
        <f t="shared" si="31"/>
        <v>73748.250285043207</v>
      </c>
      <c r="H1073" s="6">
        <v>48.826487845766977</v>
      </c>
      <c r="I1073" s="6">
        <v>38.537520271266402</v>
      </c>
    </row>
    <row r="1074" spans="1:9" ht="18.75" customHeight="1" x14ac:dyDescent="0.25">
      <c r="A1074" s="5">
        <v>43078</v>
      </c>
      <c r="B1074" s="4">
        <f>VLOOKUP(A1074,'Futuros Mini Ibovespa - Dados H'!A:B,2)</f>
        <v>72780</v>
      </c>
      <c r="C1074" s="4">
        <f>VLOOKUP(A1074,'Futuros Mini Ibovespa - Dados H'!A:C,3)</f>
        <v>73210</v>
      </c>
      <c r="D1074" s="4">
        <f>VLOOKUP(A1074,'Futuros Mini Ibovespa - Dados H'!A:D,4)</f>
        <v>73480</v>
      </c>
      <c r="E1074" s="4">
        <f>VLOOKUP(A1074,'Futuros Mini Ibovespa - Dados H'!A:E,5)</f>
        <v>72660</v>
      </c>
      <c r="F1074" s="6">
        <f t="shared" si="32"/>
        <v>73020.329808044218</v>
      </c>
      <c r="G1074" s="6">
        <f t="shared" si="31"/>
        <v>73721.722879973531</v>
      </c>
      <c r="H1074" s="6">
        <v>59.636549782441769</v>
      </c>
      <c r="I1074" s="6">
        <v>38.537520271266402</v>
      </c>
    </row>
    <row r="1075" spans="1:9" ht="18.75" customHeight="1" x14ac:dyDescent="0.25">
      <c r="A1075" s="5">
        <v>43079</v>
      </c>
      <c r="B1075" s="4">
        <f>VLOOKUP(A1075,'Futuros Mini Ibovespa - Dados H'!A:B,2)</f>
        <v>72780</v>
      </c>
      <c r="C1075" s="4">
        <f>VLOOKUP(A1075,'Futuros Mini Ibovespa - Dados H'!A:C,3)</f>
        <v>73210</v>
      </c>
      <c r="D1075" s="4">
        <f>VLOOKUP(A1075,'Futuros Mini Ibovespa - Dados H'!A:D,4)</f>
        <v>73480</v>
      </c>
      <c r="E1075" s="4">
        <f>VLOOKUP(A1075,'Futuros Mini Ibovespa - Dados H'!A:E,5)</f>
        <v>72660</v>
      </c>
      <c r="F1075" s="6">
        <f t="shared" si="32"/>
        <v>72988.285833638321</v>
      </c>
      <c r="G1075" s="6">
        <f t="shared" si="31"/>
        <v>73695.92225312494</v>
      </c>
      <c r="H1075" s="6">
        <v>55.147895335608652</v>
      </c>
      <c r="I1075" s="6">
        <v>38.537520271266402</v>
      </c>
    </row>
    <row r="1076" spans="1:9" ht="18.75" customHeight="1" x14ac:dyDescent="0.25">
      <c r="A1076" s="5">
        <v>43080</v>
      </c>
      <c r="B1076" s="4">
        <f>VLOOKUP(A1076,'Futuros Mini Ibovespa - Dados H'!A:B,2)</f>
        <v>72879</v>
      </c>
      <c r="C1076" s="4">
        <f>VLOOKUP(A1076,'Futuros Mini Ibovespa - Dados H'!A:C,3)</f>
        <v>73015</v>
      </c>
      <c r="D1076" s="4">
        <f>VLOOKUP(A1076,'Futuros Mini Ibovespa - Dados H'!A:D,4)</f>
        <v>73440</v>
      </c>
      <c r="E1076" s="4">
        <f>VLOOKUP(A1076,'Futuros Mini Ibovespa - Dados H'!A:E,5)</f>
        <v>72465</v>
      </c>
      <c r="F1076" s="6">
        <f t="shared" si="32"/>
        <v>72973.714389153218</v>
      </c>
      <c r="G1076" s="6">
        <f t="shared" si="31"/>
        <v>73673.540821532471</v>
      </c>
      <c r="H1076" s="6">
        <v>56.376210235131403</v>
      </c>
      <c r="I1076" s="6">
        <v>39.704375823210889</v>
      </c>
    </row>
    <row r="1077" spans="1:9" ht="18.75" customHeight="1" x14ac:dyDescent="0.25">
      <c r="A1077" s="5">
        <v>43081</v>
      </c>
      <c r="B1077" s="4">
        <f>VLOOKUP(A1077,'Futuros Mini Ibovespa - Dados H'!A:B,2)</f>
        <v>73926</v>
      </c>
      <c r="C1077" s="4">
        <f>VLOOKUP(A1077,'Futuros Mini Ibovespa - Dados H'!A:C,3)</f>
        <v>72805</v>
      </c>
      <c r="D1077" s="4">
        <f>VLOOKUP(A1077,'Futuros Mini Ibovespa - Dados H'!A:D,4)</f>
        <v>73765</v>
      </c>
      <c r="E1077" s="4">
        <f>VLOOKUP(A1077,'Futuros Mini Ibovespa - Dados H'!A:E,5)</f>
        <v>71760</v>
      </c>
      <c r="F1077" s="6">
        <f t="shared" si="32"/>
        <v>73100.685803932793</v>
      </c>
      <c r="G1077" s="6">
        <f t="shared" si="31"/>
        <v>73680.457511353496</v>
      </c>
      <c r="H1077" s="6">
        <v>66.173316173316181</v>
      </c>
      <c r="I1077" s="6">
        <v>45.76092680358083</v>
      </c>
    </row>
    <row r="1078" spans="1:9" ht="18.75" customHeight="1" x14ac:dyDescent="0.25">
      <c r="A1078" s="5">
        <v>43082</v>
      </c>
      <c r="B1078" s="4">
        <f>VLOOKUP(A1078,'Futuros Mini Ibovespa - Dados H'!A:B,2)</f>
        <v>73412</v>
      </c>
      <c r="C1078" s="4">
        <f>VLOOKUP(A1078,'Futuros Mini Ibovespa - Dados H'!A:C,3)</f>
        <v>74485</v>
      </c>
      <c r="D1078" s="4">
        <f>VLOOKUP(A1078,'Futuros Mini Ibovespa - Dados H'!A:D,4)</f>
        <v>75200</v>
      </c>
      <c r="E1078" s="4">
        <f>VLOOKUP(A1078,'Futuros Mini Ibovespa - Dados H'!A:E,5)</f>
        <v>73310</v>
      </c>
      <c r="F1078" s="6">
        <f t="shared" si="32"/>
        <v>73142.194363408416</v>
      </c>
      <c r="G1078" s="6">
        <f t="shared" si="31"/>
        <v>73673.102511042438</v>
      </c>
      <c r="H1078" s="6">
        <v>52.585034013605451</v>
      </c>
      <c r="I1078" s="6">
        <v>54.042288557213944</v>
      </c>
    </row>
    <row r="1079" spans="1:9" ht="18.75" customHeight="1" x14ac:dyDescent="0.25">
      <c r="A1079" s="5">
        <v>43083</v>
      </c>
      <c r="B1079" s="4">
        <f>VLOOKUP(A1079,'Futuros Mini Ibovespa - Dados H'!A:B,2)</f>
        <v>72993</v>
      </c>
      <c r="C1079" s="4">
        <f>VLOOKUP(A1079,'Futuros Mini Ibovespa - Dados H'!A:C,3)</f>
        <v>73165</v>
      </c>
      <c r="D1079" s="4">
        <f>VLOOKUP(A1079,'Futuros Mini Ibovespa - Dados H'!A:D,4)</f>
        <v>73480</v>
      </c>
      <c r="E1079" s="4">
        <f>VLOOKUP(A1079,'Futuros Mini Ibovespa - Dados H'!A:E,5)</f>
        <v>72605</v>
      </c>
      <c r="F1079" s="6">
        <f t="shared" si="32"/>
        <v>73122.301781620627</v>
      </c>
      <c r="G1079" s="6">
        <f t="shared" si="31"/>
        <v>73654.469565534426</v>
      </c>
      <c r="H1079" s="6">
        <v>55.359274289806642</v>
      </c>
      <c r="I1079" s="6">
        <v>58.068827263615098</v>
      </c>
    </row>
    <row r="1080" spans="1:9" ht="18.75" customHeight="1" x14ac:dyDescent="0.25">
      <c r="A1080" s="5">
        <v>43084</v>
      </c>
      <c r="B1080" s="4">
        <f>VLOOKUP(A1080,'Futuros Mini Ibovespa - Dados H'!A:B,2)</f>
        <v>73186</v>
      </c>
      <c r="C1080" s="4">
        <f>VLOOKUP(A1080,'Futuros Mini Ibovespa - Dados H'!A:C,3)</f>
        <v>72850</v>
      </c>
      <c r="D1080" s="4">
        <f>VLOOKUP(A1080,'Futuros Mini Ibovespa - Dados H'!A:D,4)</f>
        <v>73820</v>
      </c>
      <c r="E1080" s="4">
        <f>VLOOKUP(A1080,'Futuros Mini Ibovespa - Dados H'!A:E,5)</f>
        <v>72665</v>
      </c>
      <c r="F1080" s="6">
        <f t="shared" si="32"/>
        <v>73130.794877404536</v>
      </c>
      <c r="G1080" s="6">
        <f t="shared" si="31"/>
        <v>73641.634782917041</v>
      </c>
      <c r="H1080" s="6">
        <v>46.47967945048655</v>
      </c>
      <c r="I1080" s="6">
        <v>56.634416033172087</v>
      </c>
    </row>
    <row r="1081" spans="1:9" ht="18.75" customHeight="1" x14ac:dyDescent="0.25">
      <c r="A1081" s="5">
        <v>43085</v>
      </c>
      <c r="B1081" s="4">
        <f>VLOOKUP(A1081,'Futuros Mini Ibovespa - Dados H'!A:B,2)</f>
        <v>73186</v>
      </c>
      <c r="C1081" s="4">
        <f>VLOOKUP(A1081,'Futuros Mini Ibovespa - Dados H'!A:C,3)</f>
        <v>72850</v>
      </c>
      <c r="D1081" s="4">
        <f>VLOOKUP(A1081,'Futuros Mini Ibovespa - Dados H'!A:D,4)</f>
        <v>73820</v>
      </c>
      <c r="E1081" s="4">
        <f>VLOOKUP(A1081,'Futuros Mini Ibovespa - Dados H'!A:E,5)</f>
        <v>72665</v>
      </c>
      <c r="F1081" s="6">
        <f t="shared" si="32"/>
        <v>73138.155560417261</v>
      </c>
      <c r="G1081" s="6">
        <f t="shared" si="31"/>
        <v>73629.151638179581</v>
      </c>
      <c r="H1081" s="6">
        <v>63.511928040672657</v>
      </c>
      <c r="I1081" s="6">
        <v>56.634416033172087</v>
      </c>
    </row>
    <row r="1082" spans="1:9" ht="18.75" customHeight="1" x14ac:dyDescent="0.25">
      <c r="A1082" s="5">
        <v>43086</v>
      </c>
      <c r="B1082" s="4">
        <f>VLOOKUP(A1082,'Futuros Mini Ibovespa - Dados H'!A:B,2)</f>
        <v>73186</v>
      </c>
      <c r="C1082" s="4">
        <f>VLOOKUP(A1082,'Futuros Mini Ibovespa - Dados H'!A:C,3)</f>
        <v>72850</v>
      </c>
      <c r="D1082" s="4">
        <f>VLOOKUP(A1082,'Futuros Mini Ibovespa - Dados H'!A:D,4)</f>
        <v>73820</v>
      </c>
      <c r="E1082" s="4">
        <f>VLOOKUP(A1082,'Futuros Mini Ibovespa - Dados H'!A:E,5)</f>
        <v>72665</v>
      </c>
      <c r="F1082" s="6">
        <f t="shared" si="32"/>
        <v>73144.534819028297</v>
      </c>
      <c r="G1082" s="6">
        <f t="shared" si="31"/>
        <v>73617.010497407537</v>
      </c>
      <c r="H1082" s="6">
        <v>58.934859154929583</v>
      </c>
      <c r="I1082" s="6">
        <v>56.634416033172087</v>
      </c>
    </row>
    <row r="1083" spans="1:9" ht="18.75" customHeight="1" x14ac:dyDescent="0.25">
      <c r="A1083" s="5">
        <v>43087</v>
      </c>
      <c r="B1083" s="4">
        <f>VLOOKUP(A1083,'Futuros Mini Ibovespa - Dados H'!A:B,2)</f>
        <v>73811</v>
      </c>
      <c r="C1083" s="4">
        <f>VLOOKUP(A1083,'Futuros Mini Ibovespa - Dados H'!A:C,3)</f>
        <v>73540</v>
      </c>
      <c r="D1083" s="4">
        <f>VLOOKUP(A1083,'Futuros Mini Ibovespa - Dados H'!A:D,4)</f>
        <v>74265</v>
      </c>
      <c r="E1083" s="4">
        <f>VLOOKUP(A1083,'Futuros Mini Ibovespa - Dados H'!A:E,5)</f>
        <v>73485</v>
      </c>
      <c r="F1083" s="6">
        <f t="shared" si="32"/>
        <v>73233.396843157854</v>
      </c>
      <c r="G1083" s="6">
        <f t="shared" si="31"/>
        <v>73622.325278300486</v>
      </c>
      <c r="H1083" s="6">
        <v>67.794269934414913</v>
      </c>
      <c r="I1083" s="6">
        <v>55.551620329378437</v>
      </c>
    </row>
    <row r="1084" spans="1:9" ht="18.75" customHeight="1" x14ac:dyDescent="0.25">
      <c r="A1084" s="5">
        <v>43088</v>
      </c>
      <c r="B1084" s="4">
        <f>VLOOKUP(A1084,'Futuros Mini Ibovespa - Dados H'!A:B,2)</f>
        <v>73339</v>
      </c>
      <c r="C1084" s="4">
        <f>VLOOKUP(A1084,'Futuros Mini Ibovespa - Dados H'!A:C,3)</f>
        <v>73780</v>
      </c>
      <c r="D1084" s="4">
        <f>VLOOKUP(A1084,'Futuros Mini Ibovespa - Dados H'!A:D,4)</f>
        <v>73790</v>
      </c>
      <c r="E1084" s="4">
        <f>VLOOKUP(A1084,'Futuros Mini Ibovespa - Dados H'!A:E,5)</f>
        <v>72900</v>
      </c>
      <c r="F1084" s="6">
        <f t="shared" si="32"/>
        <v>73247.477264070141</v>
      </c>
      <c r="G1084" s="6">
        <f t="shared" si="31"/>
        <v>73614.562941908691</v>
      </c>
      <c r="H1084" s="6">
        <v>58.296230335411103</v>
      </c>
      <c r="I1084" s="6">
        <v>57.254973535316672</v>
      </c>
    </row>
    <row r="1085" spans="1:9" ht="18.75" customHeight="1" x14ac:dyDescent="0.25">
      <c r="A1085" s="5">
        <v>43089</v>
      </c>
      <c r="B1085" s="4">
        <f>VLOOKUP(A1085,'Futuros Mini Ibovespa - Dados H'!A:B,2)</f>
        <v>74051</v>
      </c>
      <c r="C1085" s="4">
        <f>VLOOKUP(A1085,'Futuros Mini Ibovespa - Dados H'!A:C,3)</f>
        <v>73240</v>
      </c>
      <c r="D1085" s="4">
        <f>VLOOKUP(A1085,'Futuros Mini Ibovespa - Dados H'!A:D,4)</f>
        <v>74175</v>
      </c>
      <c r="E1085" s="4">
        <f>VLOOKUP(A1085,'Futuros Mini Ibovespa - Dados H'!A:E,5)</f>
        <v>73220</v>
      </c>
      <c r="F1085" s="6">
        <f t="shared" si="32"/>
        <v>73354.613628860796</v>
      </c>
      <c r="G1085" s="6">
        <f t="shared" si="31"/>
        <v>73626.52012158242</v>
      </c>
      <c r="H1085" s="6">
        <v>64.716223003515822</v>
      </c>
      <c r="I1085" s="6">
        <v>55.836319064680367</v>
      </c>
    </row>
    <row r="1086" spans="1:9" ht="18.75" customHeight="1" x14ac:dyDescent="0.25">
      <c r="A1086" s="5">
        <v>43090</v>
      </c>
      <c r="B1086" s="4">
        <f>VLOOKUP(A1086,'Futuros Mini Ibovespa - Dados H'!A:B,2)</f>
        <v>75819</v>
      </c>
      <c r="C1086" s="4">
        <f>VLOOKUP(A1086,'Futuros Mini Ibovespa - Dados H'!A:C,3)</f>
        <v>74240</v>
      </c>
      <c r="D1086" s="4">
        <f>VLOOKUP(A1086,'Futuros Mini Ibovespa - Dados H'!A:D,4)</f>
        <v>75890</v>
      </c>
      <c r="E1086" s="4">
        <f>VLOOKUP(A1086,'Futuros Mini Ibovespa - Dados H'!A:E,5)</f>
        <v>73775</v>
      </c>
      <c r="F1086" s="6">
        <f t="shared" si="32"/>
        <v>73683.198478346021</v>
      </c>
      <c r="G1086" s="6">
        <f t="shared" si="31"/>
        <v>73686.588063456875</v>
      </c>
      <c r="H1086" s="6">
        <v>70.125451839251539</v>
      </c>
      <c r="I1086" s="6">
        <v>77.094880991196618</v>
      </c>
    </row>
    <row r="1087" spans="1:9" ht="18.75" customHeight="1" x14ac:dyDescent="0.25">
      <c r="A1087" s="5">
        <v>43091</v>
      </c>
      <c r="B1087" s="4">
        <f>VLOOKUP(A1087,'Futuros Mini Ibovespa - Dados H'!A:B,2)</f>
        <v>75844</v>
      </c>
      <c r="C1087" s="4">
        <f>VLOOKUP(A1087,'Futuros Mini Ibovespa - Dados H'!A:C,3)</f>
        <v>75650</v>
      </c>
      <c r="D1087" s="4">
        <f>VLOOKUP(A1087,'Futuros Mini Ibovespa - Dados H'!A:D,4)</f>
        <v>75845</v>
      </c>
      <c r="E1087" s="4">
        <f>VLOOKUP(A1087,'Futuros Mini Ibovespa - Dados H'!A:E,5)</f>
        <v>75140</v>
      </c>
      <c r="F1087" s="6">
        <f t="shared" si="32"/>
        <v>73971.305347899892</v>
      </c>
      <c r="G1087" s="6">
        <f t="shared" si="31"/>
        <v>73745.695239800523</v>
      </c>
      <c r="H1087" s="6">
        <v>78.856193640246801</v>
      </c>
      <c r="I1087" s="6">
        <v>76.081035069799114</v>
      </c>
    </row>
    <row r="1088" spans="1:9" ht="18.75" customHeight="1" x14ac:dyDescent="0.25">
      <c r="A1088" s="5">
        <v>43092</v>
      </c>
      <c r="B1088" s="4">
        <f>VLOOKUP(A1088,'Futuros Mini Ibovespa - Dados H'!A:B,2)</f>
        <v>75844</v>
      </c>
      <c r="C1088" s="4">
        <f>VLOOKUP(A1088,'Futuros Mini Ibovespa - Dados H'!A:C,3)</f>
        <v>75650</v>
      </c>
      <c r="D1088" s="4">
        <f>VLOOKUP(A1088,'Futuros Mini Ibovespa - Dados H'!A:D,4)</f>
        <v>75845</v>
      </c>
      <c r="E1088" s="4">
        <f>VLOOKUP(A1088,'Futuros Mini Ibovespa - Dados H'!A:E,5)</f>
        <v>75140</v>
      </c>
      <c r="F1088" s="6">
        <f t="shared" si="32"/>
        <v>74220.997968179901</v>
      </c>
      <c r="G1088" s="6">
        <f t="shared" si="31"/>
        <v>73803.183041449825</v>
      </c>
      <c r="H1088" s="6">
        <v>87.562582345191032</v>
      </c>
      <c r="I1088" s="6">
        <v>76.081035069799114</v>
      </c>
    </row>
    <row r="1089" spans="1:9" ht="18.75" customHeight="1" x14ac:dyDescent="0.25">
      <c r="A1089" s="5">
        <v>43093</v>
      </c>
      <c r="B1089" s="4">
        <f>VLOOKUP(A1089,'Futuros Mini Ibovespa - Dados H'!A:B,2)</f>
        <v>75844</v>
      </c>
      <c r="C1089" s="4">
        <f>VLOOKUP(A1089,'Futuros Mini Ibovespa - Dados H'!A:C,3)</f>
        <v>75650</v>
      </c>
      <c r="D1089" s="4">
        <f>VLOOKUP(A1089,'Futuros Mini Ibovespa - Dados H'!A:D,4)</f>
        <v>75845</v>
      </c>
      <c r="E1089" s="4">
        <f>VLOOKUP(A1089,'Futuros Mini Ibovespa - Dados H'!A:E,5)</f>
        <v>75140</v>
      </c>
      <c r="F1089" s="6">
        <f t="shared" si="32"/>
        <v>74437.398239089249</v>
      </c>
      <c r="G1089" s="6">
        <f t="shared" si="31"/>
        <v>73859.095834834763</v>
      </c>
      <c r="H1089" s="6">
        <v>86.896168795113823</v>
      </c>
      <c r="I1089" s="6">
        <v>76.081035069799114</v>
      </c>
    </row>
    <row r="1090" spans="1:9" ht="18.75" customHeight="1" x14ac:dyDescent="0.25">
      <c r="A1090" s="5">
        <v>43094</v>
      </c>
      <c r="B1090" s="4">
        <f>VLOOKUP(A1090,'Futuros Mini Ibovespa - Dados H'!A:B,2)</f>
        <v>75844</v>
      </c>
      <c r="C1090" s="4">
        <f>VLOOKUP(A1090,'Futuros Mini Ibovespa - Dados H'!A:C,3)</f>
        <v>75650</v>
      </c>
      <c r="D1090" s="4">
        <f>VLOOKUP(A1090,'Futuros Mini Ibovespa - Dados H'!A:D,4)</f>
        <v>75845</v>
      </c>
      <c r="E1090" s="4">
        <f>VLOOKUP(A1090,'Futuros Mini Ibovespa - Dados H'!A:E,5)</f>
        <v>75140</v>
      </c>
      <c r="F1090" s="6">
        <f t="shared" si="32"/>
        <v>74624.94514054402</v>
      </c>
      <c r="G1090" s="6">
        <f t="shared" si="31"/>
        <v>73913.476770866691</v>
      </c>
      <c r="H1090" s="6">
        <v>86.896168795113823</v>
      </c>
      <c r="I1090" s="6">
        <v>75.670995670995666</v>
      </c>
    </row>
    <row r="1091" spans="1:9" ht="18.75" customHeight="1" x14ac:dyDescent="0.25">
      <c r="A1091" s="5">
        <v>43095</v>
      </c>
      <c r="B1091" s="4">
        <f>VLOOKUP(A1091,'Futuros Mini Ibovespa - Dados H'!A:B,2)</f>
        <v>76447</v>
      </c>
      <c r="C1091" s="4">
        <f>VLOOKUP(A1091,'Futuros Mini Ibovespa - Dados H'!A:C,3)</f>
        <v>75790</v>
      </c>
      <c r="D1091" s="4">
        <f>VLOOKUP(A1091,'Futuros Mini Ibovespa - Dados H'!A:D,4)</f>
        <v>76495</v>
      </c>
      <c r="E1091" s="4">
        <f>VLOOKUP(A1091,'Futuros Mini Ibovespa - Dados H'!A:E,5)</f>
        <v>75560</v>
      </c>
      <c r="F1091" s="6">
        <f t="shared" si="32"/>
        <v>74867.885788471482</v>
      </c>
      <c r="G1091" s="6">
        <f t="shared" si="31"/>
        <v>73982.888366185405</v>
      </c>
      <c r="H1091" s="6">
        <v>88.775267538644471</v>
      </c>
      <c r="I1091" s="6">
        <v>73.644719564809606</v>
      </c>
    </row>
    <row r="1092" spans="1:9" ht="18.75" customHeight="1" x14ac:dyDescent="0.25">
      <c r="A1092" s="5">
        <v>43096</v>
      </c>
      <c r="B1092" s="4">
        <f>VLOOKUP(A1092,'Futuros Mini Ibovespa - Dados H'!A:B,2)</f>
        <v>76660</v>
      </c>
      <c r="C1092" s="4">
        <f>VLOOKUP(A1092,'Futuros Mini Ibovespa - Dados H'!A:C,3)</f>
        <v>76600</v>
      </c>
      <c r="D1092" s="4">
        <f>VLOOKUP(A1092,'Futuros Mini Ibovespa - Dados H'!A:D,4)</f>
        <v>76930</v>
      </c>
      <c r="E1092" s="4">
        <f>VLOOKUP(A1092,'Futuros Mini Ibovespa - Dados H'!A:E,5)</f>
        <v>76450</v>
      </c>
      <c r="F1092" s="6">
        <f t="shared" si="32"/>
        <v>75106.834350008619</v>
      </c>
      <c r="G1092" s="6">
        <f t="shared" si="31"/>
        <v>74056.233890399497</v>
      </c>
      <c r="H1092" s="6">
        <v>87.556024255206964</v>
      </c>
      <c r="I1092" s="6">
        <v>82.286282306163031</v>
      </c>
    </row>
    <row r="1093" spans="1:9" ht="18.75" customHeight="1" x14ac:dyDescent="0.25">
      <c r="A1093" s="5">
        <v>43097</v>
      </c>
      <c r="B1093" s="4">
        <f>VLOOKUP(A1093,'Futuros Mini Ibovespa - Dados H'!A:B,2)</f>
        <v>76843</v>
      </c>
      <c r="C1093" s="4">
        <f>VLOOKUP(A1093,'Futuros Mini Ibovespa - Dados H'!A:C,3)</f>
        <v>76880</v>
      </c>
      <c r="D1093" s="4">
        <f>VLOOKUP(A1093,'Futuros Mini Ibovespa - Dados H'!A:D,4)</f>
        <v>76970</v>
      </c>
      <c r="E1093" s="4">
        <f>VLOOKUP(A1093,'Futuros Mini Ibovespa - Dados H'!A:E,5)</f>
        <v>76735</v>
      </c>
      <c r="F1093" s="6">
        <f t="shared" si="32"/>
        <v>75338.323103340808</v>
      </c>
      <c r="G1093" s="6">
        <f t="shared" si="31"/>
        <v>74132.583646826912</v>
      </c>
      <c r="H1093" s="6">
        <v>100</v>
      </c>
      <c r="I1093" s="6">
        <v>90.154359616186895</v>
      </c>
    </row>
    <row r="1094" spans="1:9" ht="18.75" customHeight="1" x14ac:dyDescent="0.25">
      <c r="A1094" s="5">
        <v>43098</v>
      </c>
      <c r="B1094" s="4">
        <f>VLOOKUP(A1094,'Futuros Mini Ibovespa - Dados H'!A:B,2)</f>
        <v>76843</v>
      </c>
      <c r="C1094" s="4">
        <f>VLOOKUP(A1094,'Futuros Mini Ibovespa - Dados H'!A:C,3)</f>
        <v>76880</v>
      </c>
      <c r="D1094" s="4">
        <f>VLOOKUP(A1094,'Futuros Mini Ibovespa - Dados H'!A:D,4)</f>
        <v>76970</v>
      </c>
      <c r="E1094" s="4">
        <f>VLOOKUP(A1094,'Futuros Mini Ibovespa - Dados H'!A:E,5)</f>
        <v>76735</v>
      </c>
      <c r="F1094" s="6">
        <f t="shared" si="32"/>
        <v>75538.946689562028</v>
      </c>
      <c r="G1094" s="6">
        <f t="shared" si="31"/>
        <v>74206.84162910562</v>
      </c>
      <c r="H1094" s="6">
        <v>100</v>
      </c>
      <c r="I1094" s="6">
        <v>89.741360573788313</v>
      </c>
    </row>
    <row r="1095" spans="1:9" ht="18.75" customHeight="1" x14ac:dyDescent="0.25">
      <c r="A1095" s="5">
        <v>43099</v>
      </c>
      <c r="B1095" s="4">
        <f>VLOOKUP(A1095,'Futuros Mini Ibovespa - Dados H'!A:B,2)</f>
        <v>76843</v>
      </c>
      <c r="C1095" s="4">
        <f>VLOOKUP(A1095,'Futuros Mini Ibovespa - Dados H'!A:C,3)</f>
        <v>76880</v>
      </c>
      <c r="D1095" s="4">
        <f>VLOOKUP(A1095,'Futuros Mini Ibovespa - Dados H'!A:D,4)</f>
        <v>76970</v>
      </c>
      <c r="E1095" s="4">
        <f>VLOOKUP(A1095,'Futuros Mini Ibovespa - Dados H'!A:E,5)</f>
        <v>76735</v>
      </c>
      <c r="F1095" s="6">
        <f t="shared" si="32"/>
        <v>75712.820464287084</v>
      </c>
      <c r="G1095" s="6">
        <f t="shared" si="31"/>
        <v>74279.065146116423</v>
      </c>
      <c r="H1095" s="6">
        <v>100</v>
      </c>
      <c r="I1095" s="6">
        <v>89.741360573788313</v>
      </c>
    </row>
    <row r="1096" spans="1:9" ht="18.75" customHeight="1" x14ac:dyDescent="0.25">
      <c r="A1096" s="5">
        <v>43100</v>
      </c>
      <c r="B1096" s="4">
        <f>VLOOKUP(A1096,'Futuros Mini Ibovespa - Dados H'!A:B,2)</f>
        <v>76843</v>
      </c>
      <c r="C1096" s="4">
        <f>VLOOKUP(A1096,'Futuros Mini Ibovespa - Dados H'!A:C,3)</f>
        <v>76880</v>
      </c>
      <c r="D1096" s="4">
        <f>VLOOKUP(A1096,'Futuros Mini Ibovespa - Dados H'!A:D,4)</f>
        <v>76970</v>
      </c>
      <c r="E1096" s="4">
        <f>VLOOKUP(A1096,'Futuros Mini Ibovespa - Dados H'!A:E,5)</f>
        <v>76735</v>
      </c>
      <c r="F1096" s="6">
        <f t="shared" si="32"/>
        <v>75863.511069048807</v>
      </c>
      <c r="G1096" s="6">
        <f t="shared" si="31"/>
        <v>74349.309936633785</v>
      </c>
      <c r="H1096" s="6">
        <v>100</v>
      </c>
      <c r="I1096" s="6">
        <v>89.741360573788313</v>
      </c>
    </row>
    <row r="1097" spans="1:9" ht="18.75" customHeight="1" x14ac:dyDescent="0.25">
      <c r="A1097" s="5">
        <v>43101</v>
      </c>
      <c r="B1097" s="4">
        <f>VLOOKUP(A1097,'Futuros Mini Ibovespa - Dados H'!A:B,2)</f>
        <v>76843</v>
      </c>
      <c r="C1097" s="4">
        <f>VLOOKUP(A1097,'Futuros Mini Ibovespa - Dados H'!A:C,3)</f>
        <v>76880</v>
      </c>
      <c r="D1097" s="4">
        <f>VLOOKUP(A1097,'Futuros Mini Ibovespa - Dados H'!A:D,4)</f>
        <v>76970</v>
      </c>
      <c r="E1097" s="4">
        <f>VLOOKUP(A1097,'Futuros Mini Ibovespa - Dados H'!A:E,5)</f>
        <v>76735</v>
      </c>
      <c r="F1097" s="6">
        <f t="shared" si="32"/>
        <v>75994.109593175628</v>
      </c>
      <c r="G1097" s="6">
        <f t="shared" si="31"/>
        <v>74417.630212342454</v>
      </c>
      <c r="H1097" s="6">
        <v>100</v>
      </c>
      <c r="I1097" s="6">
        <v>88.128772635814883</v>
      </c>
    </row>
    <row r="1098" spans="1:9" ht="18.75" customHeight="1" x14ac:dyDescent="0.25">
      <c r="A1098" s="5">
        <v>43102</v>
      </c>
      <c r="B1098" s="4">
        <f>VLOOKUP(A1098,'Futuros Mini Ibovespa - Dados H'!A:B,2)</f>
        <v>78313</v>
      </c>
      <c r="C1098" s="4">
        <f>VLOOKUP(A1098,'Futuros Mini Ibovespa - Dados H'!A:C,3)</f>
        <v>77040</v>
      </c>
      <c r="D1098" s="4">
        <f>VLOOKUP(A1098,'Futuros Mini Ibovespa - Dados H'!A:D,4)</f>
        <v>78420</v>
      </c>
      <c r="E1098" s="4">
        <f>VLOOKUP(A1098,'Futuros Mini Ibovespa - Dados H'!A:E,5)</f>
        <v>76980</v>
      </c>
      <c r="F1098" s="6">
        <f t="shared" si="32"/>
        <v>76303.294980752209</v>
      </c>
      <c r="G1098" s="6">
        <f t="shared" si="31"/>
        <v>74524.35267227827</v>
      </c>
      <c r="H1098" s="6">
        <v>100</v>
      </c>
      <c r="I1098" s="6">
        <v>100</v>
      </c>
    </row>
    <row r="1099" spans="1:9" ht="18.75" customHeight="1" x14ac:dyDescent="0.25">
      <c r="A1099" s="5">
        <v>43103</v>
      </c>
      <c r="B1099" s="4">
        <f>VLOOKUP(A1099,'Futuros Mini Ibovespa - Dados H'!A:B,2)</f>
        <v>78457</v>
      </c>
      <c r="C1099" s="4">
        <f>VLOOKUP(A1099,'Futuros Mini Ibovespa - Dados H'!A:C,3)</f>
        <v>78400</v>
      </c>
      <c r="D1099" s="4">
        <f>VLOOKUP(A1099,'Futuros Mini Ibovespa - Dados H'!A:D,4)</f>
        <v>78970</v>
      </c>
      <c r="E1099" s="4">
        <f>VLOOKUP(A1099,'Futuros Mini Ibovespa - Dados H'!A:E,5)</f>
        <v>78060</v>
      </c>
      <c r="F1099" s="6">
        <f t="shared" si="32"/>
        <v>76590.455649985248</v>
      </c>
      <c r="G1099" s="6">
        <f t="shared" ref="G1099:G1162" si="33">((B1099-G1098)*(2/(72+1)))+G1098</f>
        <v>74632.096434681604</v>
      </c>
      <c r="H1099" s="6">
        <v>100</v>
      </c>
      <c r="I1099" s="6">
        <v>100</v>
      </c>
    </row>
    <row r="1100" spans="1:9" ht="18.75" customHeight="1" x14ac:dyDescent="0.25">
      <c r="A1100" s="5">
        <v>43104</v>
      </c>
      <c r="B1100" s="4">
        <f>VLOOKUP(A1100,'Futuros Mini Ibovespa - Dados H'!A:B,2)</f>
        <v>79198</v>
      </c>
      <c r="C1100" s="4">
        <f>VLOOKUP(A1100,'Futuros Mini Ibovespa - Dados H'!A:C,3)</f>
        <v>78620</v>
      </c>
      <c r="D1100" s="4">
        <f>VLOOKUP(A1100,'Futuros Mini Ibovespa - Dados H'!A:D,4)</f>
        <v>79710</v>
      </c>
      <c r="E1100" s="4">
        <f>VLOOKUP(A1100,'Futuros Mini Ibovespa - Dados H'!A:E,5)</f>
        <v>78505</v>
      </c>
      <c r="F1100" s="6">
        <f t="shared" si="32"/>
        <v>76938.128229987211</v>
      </c>
      <c r="G1100" s="6">
        <f t="shared" si="33"/>
        <v>74757.189683046498</v>
      </c>
      <c r="H1100" s="6">
        <v>100</v>
      </c>
      <c r="I1100" s="6">
        <v>100</v>
      </c>
    </row>
    <row r="1101" spans="1:9" ht="18.75" customHeight="1" x14ac:dyDescent="0.25">
      <c r="A1101" s="5">
        <v>43105</v>
      </c>
      <c r="B1101" s="4">
        <f>VLOOKUP(A1101,'Futuros Mini Ibovespa - Dados H'!A:B,2)</f>
        <v>79481</v>
      </c>
      <c r="C1101" s="4">
        <f>VLOOKUP(A1101,'Futuros Mini Ibovespa - Dados H'!A:C,3)</f>
        <v>79440</v>
      </c>
      <c r="D1101" s="4">
        <f>VLOOKUP(A1101,'Futuros Mini Ibovespa - Dados H'!A:D,4)</f>
        <v>79630</v>
      </c>
      <c r="E1101" s="4">
        <f>VLOOKUP(A1101,'Futuros Mini Ibovespa - Dados H'!A:E,5)</f>
        <v>78685</v>
      </c>
      <c r="F1101" s="6">
        <f t="shared" si="32"/>
        <v>77277.177799322249</v>
      </c>
      <c r="G1101" s="6">
        <f t="shared" si="33"/>
        <v>74886.609143784954</v>
      </c>
      <c r="H1101" s="6">
        <v>100</v>
      </c>
      <c r="I1101" s="6">
        <v>100</v>
      </c>
    </row>
    <row r="1102" spans="1:9" ht="18.75" customHeight="1" x14ac:dyDescent="0.25">
      <c r="A1102" s="5">
        <v>43106</v>
      </c>
      <c r="B1102" s="4">
        <f>VLOOKUP(A1102,'Futuros Mini Ibovespa - Dados H'!A:B,2)</f>
        <v>79481</v>
      </c>
      <c r="C1102" s="4">
        <f>VLOOKUP(A1102,'Futuros Mini Ibovespa - Dados H'!A:C,3)</f>
        <v>79440</v>
      </c>
      <c r="D1102" s="4">
        <f>VLOOKUP(A1102,'Futuros Mini Ibovespa - Dados H'!A:D,4)</f>
        <v>79630</v>
      </c>
      <c r="E1102" s="4">
        <f>VLOOKUP(A1102,'Futuros Mini Ibovespa - Dados H'!A:E,5)</f>
        <v>78685</v>
      </c>
      <c r="F1102" s="6">
        <f t="shared" si="32"/>
        <v>77571.020759412611</v>
      </c>
      <c r="G1102" s="6">
        <f t="shared" si="33"/>
        <v>75012.48286587304</v>
      </c>
      <c r="H1102" s="6">
        <v>100</v>
      </c>
      <c r="I1102" s="6">
        <v>100</v>
      </c>
    </row>
    <row r="1103" spans="1:9" ht="18.75" customHeight="1" x14ac:dyDescent="0.25">
      <c r="A1103" s="5">
        <v>43107</v>
      </c>
      <c r="B1103" s="4">
        <f>VLOOKUP(A1103,'Futuros Mini Ibovespa - Dados H'!A:B,2)</f>
        <v>79481</v>
      </c>
      <c r="C1103" s="4">
        <f>VLOOKUP(A1103,'Futuros Mini Ibovespa - Dados H'!A:C,3)</f>
        <v>79440</v>
      </c>
      <c r="D1103" s="4">
        <f>VLOOKUP(A1103,'Futuros Mini Ibovespa - Dados H'!A:D,4)</f>
        <v>79630</v>
      </c>
      <c r="E1103" s="4">
        <f>VLOOKUP(A1103,'Futuros Mini Ibovespa - Dados H'!A:E,5)</f>
        <v>78685</v>
      </c>
      <c r="F1103" s="6">
        <f t="shared" si="32"/>
        <v>77825.684658157596</v>
      </c>
      <c r="G1103" s="6">
        <f t="shared" si="33"/>
        <v>75134.907992835419</v>
      </c>
      <c r="H1103" s="6">
        <v>100</v>
      </c>
      <c r="I1103" s="6">
        <v>100</v>
      </c>
    </row>
    <row r="1104" spans="1:9" ht="18.75" customHeight="1" x14ac:dyDescent="0.25">
      <c r="A1104" s="5">
        <v>43108</v>
      </c>
      <c r="B1104" s="4">
        <f>VLOOKUP(A1104,'Futuros Mini Ibovespa - Dados H'!A:B,2)</f>
        <v>79829</v>
      </c>
      <c r="C1104" s="4">
        <f>VLOOKUP(A1104,'Futuros Mini Ibovespa - Dados H'!A:C,3)</f>
        <v>79800</v>
      </c>
      <c r="D1104" s="4">
        <f>VLOOKUP(A1104,'Futuros Mini Ibovespa - Dados H'!A:D,4)</f>
        <v>79925</v>
      </c>
      <c r="E1104" s="4">
        <f>VLOOKUP(A1104,'Futuros Mini Ibovespa - Dados H'!A:E,5)</f>
        <v>79050</v>
      </c>
      <c r="F1104" s="6">
        <f t="shared" si="32"/>
        <v>78092.793370403248</v>
      </c>
      <c r="G1104" s="6">
        <f t="shared" si="33"/>
        <v>75263.513253305675</v>
      </c>
      <c r="H1104" s="6">
        <v>100</v>
      </c>
      <c r="I1104" s="6">
        <v>100</v>
      </c>
    </row>
    <row r="1105" spans="1:9" ht="18.75" customHeight="1" x14ac:dyDescent="0.25">
      <c r="A1105" s="5">
        <v>43109</v>
      </c>
      <c r="B1105" s="4">
        <f>VLOOKUP(A1105,'Futuros Mini Ibovespa - Dados H'!A:B,2)</f>
        <v>79242</v>
      </c>
      <c r="C1105" s="4">
        <f>VLOOKUP(A1105,'Futuros Mini Ibovespa - Dados H'!A:C,3)</f>
        <v>79730</v>
      </c>
      <c r="D1105" s="4">
        <f>VLOOKUP(A1105,'Futuros Mini Ibovespa - Dados H'!A:D,4)</f>
        <v>79945</v>
      </c>
      <c r="E1105" s="4">
        <f>VLOOKUP(A1105,'Futuros Mini Ibovespa - Dados H'!A:E,5)</f>
        <v>79100</v>
      </c>
      <c r="F1105" s="6">
        <f t="shared" si="32"/>
        <v>78246.020921016141</v>
      </c>
      <c r="G1105" s="6">
        <f t="shared" si="33"/>
        <v>75372.512890201411</v>
      </c>
      <c r="H1105" s="6">
        <v>83.571228659389874</v>
      </c>
      <c r="I1105" s="6">
        <v>85.210380448475689</v>
      </c>
    </row>
    <row r="1106" spans="1:9" ht="18.75" customHeight="1" x14ac:dyDescent="0.25">
      <c r="A1106" s="5">
        <v>43110</v>
      </c>
      <c r="B1106" s="4">
        <f>VLOOKUP(A1106,'Futuros Mini Ibovespa - Dados H'!A:B,2)</f>
        <v>78638</v>
      </c>
      <c r="C1106" s="4">
        <f>VLOOKUP(A1106,'Futuros Mini Ibovespa - Dados H'!A:C,3)</f>
        <v>78880</v>
      </c>
      <c r="D1106" s="4">
        <f>VLOOKUP(A1106,'Futuros Mini Ibovespa - Dados H'!A:D,4)</f>
        <v>79020</v>
      </c>
      <c r="E1106" s="4">
        <f>VLOOKUP(A1106,'Futuros Mini Ibovespa - Dados H'!A:E,5)</f>
        <v>78510</v>
      </c>
      <c r="F1106" s="6">
        <f t="shared" si="32"/>
        <v>78298.284798213994</v>
      </c>
      <c r="G1106" s="6">
        <f t="shared" si="33"/>
        <v>75461.978290469866</v>
      </c>
      <c r="H1106" s="6">
        <v>71.48671295187934</v>
      </c>
      <c r="I1106" s="6">
        <v>72.683486238532112</v>
      </c>
    </row>
    <row r="1107" spans="1:9" ht="18.75" customHeight="1" x14ac:dyDescent="0.25">
      <c r="A1107" s="5">
        <v>43111</v>
      </c>
      <c r="B1107" s="4">
        <f>VLOOKUP(A1107,'Futuros Mini Ibovespa - Dados H'!A:B,2)</f>
        <v>79790</v>
      </c>
      <c r="C1107" s="4">
        <f>VLOOKUP(A1107,'Futuros Mini Ibovespa - Dados H'!A:C,3)</f>
        <v>78540</v>
      </c>
      <c r="D1107" s="4">
        <f>VLOOKUP(A1107,'Futuros Mini Ibovespa - Dados H'!A:D,4)</f>
        <v>79805</v>
      </c>
      <c r="E1107" s="4">
        <f>VLOOKUP(A1107,'Futuros Mini Ibovespa - Dados H'!A:E,5)</f>
        <v>78530</v>
      </c>
      <c r="F1107" s="6">
        <f t="shared" ref="F1107:F1170" si="34">((B1107-F1106)*(2/(14+1)))+F1106</f>
        <v>78497.180158452131</v>
      </c>
      <c r="G1107" s="6">
        <f t="shared" si="33"/>
        <v>75580.554227717264</v>
      </c>
      <c r="H1107" s="6">
        <v>69.137082145633585</v>
      </c>
      <c r="I1107" s="6">
        <v>77.650591105273037</v>
      </c>
    </row>
    <row r="1108" spans="1:9" ht="18.75" customHeight="1" x14ac:dyDescent="0.25">
      <c r="A1108" s="5">
        <v>43112</v>
      </c>
      <c r="B1108" s="4">
        <f>VLOOKUP(A1108,'Futuros Mini Ibovespa - Dados H'!A:B,2)</f>
        <v>79714</v>
      </c>
      <c r="C1108" s="4">
        <f>VLOOKUP(A1108,'Futuros Mini Ibovespa - Dados H'!A:C,3)</f>
        <v>79375</v>
      </c>
      <c r="D1108" s="4">
        <f>VLOOKUP(A1108,'Futuros Mini Ibovespa - Dados H'!A:D,4)</f>
        <v>79900</v>
      </c>
      <c r="E1108" s="4">
        <f>VLOOKUP(A1108,'Futuros Mini Ibovespa - Dados H'!A:E,5)</f>
        <v>79220</v>
      </c>
      <c r="F1108" s="6">
        <f t="shared" si="34"/>
        <v>78659.422803991853</v>
      </c>
      <c r="G1108" s="6">
        <f t="shared" si="33"/>
        <v>75693.799317368845</v>
      </c>
      <c r="H1108" s="6">
        <v>66.57873911896597</v>
      </c>
      <c r="I1108" s="6">
        <v>76.558741905642918</v>
      </c>
    </row>
    <row r="1109" spans="1:9" ht="18.75" customHeight="1" x14ac:dyDescent="0.25">
      <c r="A1109" s="5">
        <v>43113</v>
      </c>
      <c r="B1109" s="4">
        <f>VLOOKUP(A1109,'Futuros Mini Ibovespa - Dados H'!A:B,2)</f>
        <v>79714</v>
      </c>
      <c r="C1109" s="4">
        <f>VLOOKUP(A1109,'Futuros Mini Ibovespa - Dados H'!A:C,3)</f>
        <v>79375</v>
      </c>
      <c r="D1109" s="4">
        <f>VLOOKUP(A1109,'Futuros Mini Ibovespa - Dados H'!A:D,4)</f>
        <v>79900</v>
      </c>
      <c r="E1109" s="4">
        <f>VLOOKUP(A1109,'Futuros Mini Ibovespa - Dados H'!A:E,5)</f>
        <v>79220</v>
      </c>
      <c r="F1109" s="6">
        <f t="shared" si="34"/>
        <v>78800.033096792933</v>
      </c>
      <c r="G1109" s="6">
        <f t="shared" si="33"/>
        <v>75803.941801824491</v>
      </c>
      <c r="H1109" s="6">
        <v>58.459016393442617</v>
      </c>
      <c r="I1109" s="6">
        <v>76.558741905642918</v>
      </c>
    </row>
    <row r="1110" spans="1:9" ht="18.75" customHeight="1" x14ac:dyDescent="0.25">
      <c r="A1110" s="5">
        <v>43114</v>
      </c>
      <c r="B1110" s="4">
        <f>VLOOKUP(A1110,'Futuros Mini Ibovespa - Dados H'!A:B,2)</f>
        <v>79714</v>
      </c>
      <c r="C1110" s="4">
        <f>VLOOKUP(A1110,'Futuros Mini Ibovespa - Dados H'!A:C,3)</f>
        <v>79375</v>
      </c>
      <c r="D1110" s="4">
        <f>VLOOKUP(A1110,'Futuros Mini Ibovespa - Dados H'!A:D,4)</f>
        <v>79900</v>
      </c>
      <c r="E1110" s="4">
        <f>VLOOKUP(A1110,'Futuros Mini Ibovespa - Dados H'!A:E,5)</f>
        <v>79220</v>
      </c>
      <c r="F1110" s="6">
        <f t="shared" si="34"/>
        <v>78921.895350553881</v>
      </c>
      <c r="G1110" s="6">
        <f t="shared" si="33"/>
        <v>75911.066683966288</v>
      </c>
      <c r="H1110" s="6">
        <v>54.210336104083837</v>
      </c>
      <c r="I1110" s="6">
        <v>76.558741905642918</v>
      </c>
    </row>
    <row r="1111" spans="1:9" ht="18.75" customHeight="1" x14ac:dyDescent="0.25">
      <c r="A1111" s="5">
        <v>43115</v>
      </c>
      <c r="B1111" s="4">
        <f>VLOOKUP(A1111,'Futuros Mini Ibovespa - Dados H'!A:B,2)</f>
        <v>80191</v>
      </c>
      <c r="C1111" s="4">
        <f>VLOOKUP(A1111,'Futuros Mini Ibovespa - Dados H'!A:C,3)</f>
        <v>79800</v>
      </c>
      <c r="D1111" s="4">
        <f>VLOOKUP(A1111,'Futuros Mini Ibovespa - Dados H'!A:D,4)</f>
        <v>80285</v>
      </c>
      <c r="E1111" s="4">
        <f>VLOOKUP(A1111,'Futuros Mini Ibovespa - Dados H'!A:E,5)</f>
        <v>79675</v>
      </c>
      <c r="F1111" s="6">
        <f t="shared" si="34"/>
        <v>79091.109303813369</v>
      </c>
      <c r="G1111" s="6">
        <f t="shared" si="33"/>
        <v>76028.325130980913</v>
      </c>
      <c r="H1111" s="6">
        <v>60.943279901356348</v>
      </c>
      <c r="I1111" s="6">
        <v>78.459707582454953</v>
      </c>
    </row>
    <row r="1112" spans="1:9" ht="18.75" customHeight="1" x14ac:dyDescent="0.25">
      <c r="A1112" s="5">
        <v>43116</v>
      </c>
      <c r="B1112" s="4">
        <f>VLOOKUP(A1112,'Futuros Mini Ibovespa - Dados H'!A:B,2)</f>
        <v>80161</v>
      </c>
      <c r="C1112" s="4">
        <f>VLOOKUP(A1112,'Futuros Mini Ibovespa - Dados H'!A:C,3)</f>
        <v>80470</v>
      </c>
      <c r="D1112" s="4">
        <f>VLOOKUP(A1112,'Futuros Mini Ibovespa - Dados H'!A:D,4)</f>
        <v>80645</v>
      </c>
      <c r="E1112" s="4">
        <f>VLOOKUP(A1112,'Futuros Mini Ibovespa - Dados H'!A:E,5)</f>
        <v>79975</v>
      </c>
      <c r="F1112" s="6">
        <f t="shared" si="34"/>
        <v>79233.761396638249</v>
      </c>
      <c r="G1112" s="6">
        <f t="shared" si="33"/>
        <v>76141.549099995129</v>
      </c>
      <c r="H1112" s="6">
        <v>60.384850335980452</v>
      </c>
      <c r="I1112" s="6">
        <v>70.801440792435841</v>
      </c>
    </row>
    <row r="1113" spans="1:9" ht="18.75" customHeight="1" x14ac:dyDescent="0.25">
      <c r="A1113" s="5">
        <v>43117</v>
      </c>
      <c r="B1113" s="4">
        <f>VLOOKUP(A1113,'Futuros Mini Ibovespa - Dados H'!A:B,2)</f>
        <v>81586</v>
      </c>
      <c r="C1113" s="4">
        <f>VLOOKUP(A1113,'Futuros Mini Ibovespa - Dados H'!A:C,3)</f>
        <v>80150</v>
      </c>
      <c r="D1113" s="4">
        <f>VLOOKUP(A1113,'Futuros Mini Ibovespa - Dados H'!A:D,4)</f>
        <v>81660</v>
      </c>
      <c r="E1113" s="4">
        <f>VLOOKUP(A1113,'Futuros Mini Ibovespa - Dados H'!A:E,5)</f>
        <v>80030</v>
      </c>
      <c r="F1113" s="6">
        <f t="shared" si="34"/>
        <v>79547.393210419817</v>
      </c>
      <c r="G1113" s="6">
        <f t="shared" si="33"/>
        <v>76290.712138351431</v>
      </c>
      <c r="H1113" s="6">
        <v>70.190760744656401</v>
      </c>
      <c r="I1113" s="6">
        <v>77.337060982002441</v>
      </c>
    </row>
    <row r="1114" spans="1:9" ht="18.75" customHeight="1" x14ac:dyDescent="0.25">
      <c r="A1114" s="5">
        <v>43118</v>
      </c>
      <c r="B1114" s="4">
        <f>VLOOKUP(A1114,'Futuros Mini Ibovespa - Dados H'!A:B,2)</f>
        <v>81218</v>
      </c>
      <c r="C1114" s="4">
        <f>VLOOKUP(A1114,'Futuros Mini Ibovespa - Dados H'!A:C,3)</f>
        <v>81425</v>
      </c>
      <c r="D1114" s="4">
        <f>VLOOKUP(A1114,'Futuros Mini Ibovespa - Dados H'!A:D,4)</f>
        <v>81710</v>
      </c>
      <c r="E1114" s="4">
        <f>VLOOKUP(A1114,'Futuros Mini Ibovespa - Dados H'!A:E,5)</f>
        <v>80780</v>
      </c>
      <c r="F1114" s="6">
        <f t="shared" si="34"/>
        <v>79770.140782363844</v>
      </c>
      <c r="G1114" s="6">
        <f t="shared" si="33"/>
        <v>76425.706326341809</v>
      </c>
      <c r="H1114" s="6">
        <v>73.910939012584706</v>
      </c>
      <c r="I1114" s="6">
        <v>68.878504672897193</v>
      </c>
    </row>
    <row r="1115" spans="1:9" ht="18.75" customHeight="1" x14ac:dyDescent="0.25">
      <c r="A1115" s="5">
        <v>43119</v>
      </c>
      <c r="B1115" s="4">
        <f>VLOOKUP(A1115,'Futuros Mini Ibovespa - Dados H'!A:B,2)</f>
        <v>81597</v>
      </c>
      <c r="C1115" s="4">
        <f>VLOOKUP(A1115,'Futuros Mini Ibovespa - Dados H'!A:C,3)</f>
        <v>81395</v>
      </c>
      <c r="D1115" s="4">
        <f>VLOOKUP(A1115,'Futuros Mini Ibovespa - Dados H'!A:D,4)</f>
        <v>81800</v>
      </c>
      <c r="E1115" s="4">
        <f>VLOOKUP(A1115,'Futuros Mini Ibovespa - Dados H'!A:E,5)</f>
        <v>81130</v>
      </c>
      <c r="F1115" s="6">
        <f t="shared" si="34"/>
        <v>80013.722011381993</v>
      </c>
      <c r="G1115" s="6">
        <f t="shared" si="33"/>
        <v>76567.385605072166</v>
      </c>
      <c r="H1115" s="6">
        <v>87.867929357563355</v>
      </c>
      <c r="I1115" s="6">
        <v>69.427102460521482</v>
      </c>
    </row>
    <row r="1116" spans="1:9" ht="18.75" customHeight="1" x14ac:dyDescent="0.25">
      <c r="A1116" s="5">
        <v>43120</v>
      </c>
      <c r="B1116" s="4">
        <f>VLOOKUP(A1116,'Futuros Mini Ibovespa - Dados H'!A:B,2)</f>
        <v>81597</v>
      </c>
      <c r="C1116" s="4">
        <f>VLOOKUP(A1116,'Futuros Mini Ibovespa - Dados H'!A:C,3)</f>
        <v>81395</v>
      </c>
      <c r="D1116" s="4">
        <f>VLOOKUP(A1116,'Futuros Mini Ibovespa - Dados H'!A:D,4)</f>
        <v>81800</v>
      </c>
      <c r="E1116" s="4">
        <f>VLOOKUP(A1116,'Futuros Mini Ibovespa - Dados H'!A:E,5)</f>
        <v>81130</v>
      </c>
      <c r="F1116" s="6">
        <f t="shared" si="34"/>
        <v>80224.825743197725</v>
      </c>
      <c r="G1116" s="6">
        <f t="shared" si="33"/>
        <v>76705.183259727724</v>
      </c>
      <c r="H1116" s="6">
        <v>82.794918330308533</v>
      </c>
      <c r="I1116" s="6">
        <v>69.427102460521482</v>
      </c>
    </row>
    <row r="1117" spans="1:9" ht="18.75" customHeight="1" x14ac:dyDescent="0.25">
      <c r="A1117" s="5">
        <v>43121</v>
      </c>
      <c r="B1117" s="4">
        <f>VLOOKUP(A1117,'Futuros Mini Ibovespa - Dados H'!A:B,2)</f>
        <v>81597</v>
      </c>
      <c r="C1117" s="4">
        <f>VLOOKUP(A1117,'Futuros Mini Ibovespa - Dados H'!A:C,3)</f>
        <v>81395</v>
      </c>
      <c r="D1117" s="4">
        <f>VLOOKUP(A1117,'Futuros Mini Ibovespa - Dados H'!A:D,4)</f>
        <v>81800</v>
      </c>
      <c r="E1117" s="4">
        <f>VLOOKUP(A1117,'Futuros Mini Ibovespa - Dados H'!A:E,5)</f>
        <v>81130</v>
      </c>
      <c r="F1117" s="6">
        <f t="shared" si="34"/>
        <v>80407.782310771363</v>
      </c>
      <c r="G1117" s="6">
        <f t="shared" si="33"/>
        <v>76839.205636173545</v>
      </c>
      <c r="H1117" s="6">
        <v>85.143710339678989</v>
      </c>
      <c r="I1117" s="6">
        <v>69.427102460521482</v>
      </c>
    </row>
    <row r="1118" spans="1:9" ht="18.75" customHeight="1" x14ac:dyDescent="0.25">
      <c r="A1118" s="5">
        <v>43122</v>
      </c>
      <c r="B1118" s="4">
        <f>VLOOKUP(A1118,'Futuros Mini Ibovespa - Dados H'!A:B,2)</f>
        <v>81908</v>
      </c>
      <c r="C1118" s="4">
        <f>VLOOKUP(A1118,'Futuros Mini Ibovespa - Dados H'!A:C,3)</f>
        <v>81405</v>
      </c>
      <c r="D1118" s="4">
        <f>VLOOKUP(A1118,'Futuros Mini Ibovespa - Dados H'!A:D,4)</f>
        <v>81900</v>
      </c>
      <c r="E1118" s="4">
        <f>VLOOKUP(A1118,'Futuros Mini Ibovespa - Dados H'!A:E,5)</f>
        <v>81170</v>
      </c>
      <c r="F1118" s="6">
        <f t="shared" si="34"/>
        <v>80607.811336001847</v>
      </c>
      <c r="G1118" s="6">
        <f t="shared" si="33"/>
        <v>76978.076714634546</v>
      </c>
      <c r="H1118" s="6">
        <v>86.68896321070234</v>
      </c>
      <c r="I1118" s="6">
        <v>69.217970049916801</v>
      </c>
    </row>
    <row r="1119" spans="1:9" ht="18.75" customHeight="1" x14ac:dyDescent="0.25">
      <c r="A1119" s="5">
        <v>43123</v>
      </c>
      <c r="B1119" s="4">
        <f>VLOOKUP(A1119,'Futuros Mini Ibovespa - Dados H'!A:B,2)</f>
        <v>80930</v>
      </c>
      <c r="C1119" s="4">
        <f>VLOOKUP(A1119,'Futuros Mini Ibovespa - Dados H'!A:C,3)</f>
        <v>81850</v>
      </c>
      <c r="D1119" s="4">
        <f>VLOOKUP(A1119,'Futuros Mini Ibovespa - Dados H'!A:D,4)</f>
        <v>81975</v>
      </c>
      <c r="E1119" s="4">
        <f>VLOOKUP(A1119,'Futuros Mini Ibovespa - Dados H'!A:E,5)</f>
        <v>80735</v>
      </c>
      <c r="F1119" s="6">
        <f t="shared" si="34"/>
        <v>80650.769824534931</v>
      </c>
      <c r="G1119" s="6">
        <f t="shared" si="33"/>
        <v>77086.348585466476</v>
      </c>
      <c r="H1119" s="6">
        <v>65.322580645161281</v>
      </c>
      <c r="I1119" s="6">
        <v>64.551724137931032</v>
      </c>
    </row>
    <row r="1120" spans="1:9" ht="18.75" customHeight="1" x14ac:dyDescent="0.25">
      <c r="A1120" s="5">
        <v>43124</v>
      </c>
      <c r="B1120" s="4">
        <f>VLOOKUP(A1120,'Futuros Mini Ibovespa - Dados H'!A:B,2)</f>
        <v>83975</v>
      </c>
      <c r="C1120" s="4">
        <f>VLOOKUP(A1120,'Futuros Mini Ibovespa - Dados H'!A:C,3)</f>
        <v>81050</v>
      </c>
      <c r="D1120" s="4">
        <f>VLOOKUP(A1120,'Futuros Mini Ibovespa - Dados H'!A:D,4)</f>
        <v>84175</v>
      </c>
      <c r="E1120" s="4">
        <f>VLOOKUP(A1120,'Futuros Mini Ibovespa - Dados H'!A:E,5)</f>
        <v>81040</v>
      </c>
      <c r="F1120" s="6">
        <f t="shared" si="34"/>
        <v>81094.000514596933</v>
      </c>
      <c r="G1120" s="6">
        <f t="shared" si="33"/>
        <v>77275.078761207114</v>
      </c>
      <c r="H1120" s="6">
        <v>78.94736842105263</v>
      </c>
      <c r="I1120" s="6">
        <v>82.380779031670912</v>
      </c>
    </row>
    <row r="1121" spans="1:9" ht="18.75" customHeight="1" x14ac:dyDescent="0.25">
      <c r="A1121" s="5">
        <v>43125</v>
      </c>
      <c r="B1121" s="4">
        <f>VLOOKUP(A1121,'Futuros Mini Ibovespa - Dados H'!A:B,2)</f>
        <v>83975</v>
      </c>
      <c r="C1121" s="4">
        <f>VLOOKUP(A1121,'Futuros Mini Ibovespa - Dados H'!A:C,3)</f>
        <v>81050</v>
      </c>
      <c r="D1121" s="4">
        <f>VLOOKUP(A1121,'Futuros Mini Ibovespa - Dados H'!A:D,4)</f>
        <v>84175</v>
      </c>
      <c r="E1121" s="4">
        <f>VLOOKUP(A1121,'Futuros Mini Ibovespa - Dados H'!A:E,5)</f>
        <v>81040</v>
      </c>
      <c r="F1121" s="6">
        <f t="shared" si="34"/>
        <v>81478.133779317344</v>
      </c>
      <c r="G1121" s="6">
        <f t="shared" si="33"/>
        <v>77458.638247201437</v>
      </c>
      <c r="H1121" s="6">
        <v>79.311404857055024</v>
      </c>
      <c r="I1121" s="6">
        <v>79.517562420651714</v>
      </c>
    </row>
    <row r="1122" spans="1:9" ht="18.75" customHeight="1" x14ac:dyDescent="0.25">
      <c r="A1122" s="5">
        <v>43126</v>
      </c>
      <c r="B1122" s="4">
        <f>VLOOKUP(A1122,'Futuros Mini Ibovespa - Dados H'!A:B,2)</f>
        <v>85769</v>
      </c>
      <c r="C1122" s="4">
        <f>VLOOKUP(A1122,'Futuros Mini Ibovespa - Dados H'!A:C,3)</f>
        <v>84600</v>
      </c>
      <c r="D1122" s="4">
        <f>VLOOKUP(A1122,'Futuros Mini Ibovespa - Dados H'!A:D,4)</f>
        <v>85915</v>
      </c>
      <c r="E1122" s="4">
        <f>VLOOKUP(A1122,'Futuros Mini Ibovespa - Dados H'!A:E,5)</f>
        <v>84105</v>
      </c>
      <c r="F1122" s="6">
        <f t="shared" si="34"/>
        <v>82050.249275408365</v>
      </c>
      <c r="G1122" s="6">
        <f t="shared" si="33"/>
        <v>77686.31939111372</v>
      </c>
      <c r="H1122" s="6">
        <v>80.421818181818182</v>
      </c>
      <c r="I1122" s="6">
        <v>84.376064494152374</v>
      </c>
    </row>
    <row r="1123" spans="1:9" ht="18.75" customHeight="1" x14ac:dyDescent="0.25">
      <c r="A1123" s="5">
        <v>43127</v>
      </c>
      <c r="B1123" s="4">
        <f>VLOOKUP(A1123,'Futuros Mini Ibovespa - Dados H'!A:B,2)</f>
        <v>85769</v>
      </c>
      <c r="C1123" s="4">
        <f>VLOOKUP(A1123,'Futuros Mini Ibovespa - Dados H'!A:C,3)</f>
        <v>84600</v>
      </c>
      <c r="D1123" s="4">
        <f>VLOOKUP(A1123,'Futuros Mini Ibovespa - Dados H'!A:D,4)</f>
        <v>85915</v>
      </c>
      <c r="E1123" s="4">
        <f>VLOOKUP(A1123,'Futuros Mini Ibovespa - Dados H'!A:E,5)</f>
        <v>84105</v>
      </c>
      <c r="F1123" s="6">
        <f t="shared" si="34"/>
        <v>82546.082705353911</v>
      </c>
      <c r="G1123" s="6">
        <f t="shared" si="33"/>
        <v>77907.762695466765</v>
      </c>
      <c r="H1123" s="6">
        <v>84.970032272936834</v>
      </c>
      <c r="I1123" s="6">
        <v>84.376064494152374</v>
      </c>
    </row>
    <row r="1124" spans="1:9" ht="18.75" customHeight="1" x14ac:dyDescent="0.25">
      <c r="A1124" s="5">
        <v>43128</v>
      </c>
      <c r="B1124" s="4">
        <f>VLOOKUP(A1124,'Futuros Mini Ibovespa - Dados H'!A:B,2)</f>
        <v>85769</v>
      </c>
      <c r="C1124" s="4">
        <f>VLOOKUP(A1124,'Futuros Mini Ibovespa - Dados H'!A:C,3)</f>
        <v>84600</v>
      </c>
      <c r="D1124" s="4">
        <f>VLOOKUP(A1124,'Futuros Mini Ibovespa - Dados H'!A:D,4)</f>
        <v>85915</v>
      </c>
      <c r="E1124" s="4">
        <f>VLOOKUP(A1124,'Futuros Mini Ibovespa - Dados H'!A:E,5)</f>
        <v>84105</v>
      </c>
      <c r="F1124" s="6">
        <f t="shared" si="34"/>
        <v>82975.805011306729</v>
      </c>
      <c r="G1124" s="6">
        <f t="shared" si="33"/>
        <v>78123.139059974521</v>
      </c>
      <c r="H1124" s="6">
        <v>84.040469973890339</v>
      </c>
      <c r="I1124" s="6">
        <v>84.376064494152374</v>
      </c>
    </row>
    <row r="1125" spans="1:9" ht="18.75" customHeight="1" x14ac:dyDescent="0.25">
      <c r="A1125" s="5">
        <v>43129</v>
      </c>
      <c r="B1125" s="4">
        <f>VLOOKUP(A1125,'Futuros Mini Ibovespa - Dados H'!A:B,2)</f>
        <v>84895</v>
      </c>
      <c r="C1125" s="4">
        <f>VLOOKUP(A1125,'Futuros Mini Ibovespa - Dados H'!A:C,3)</f>
        <v>85525</v>
      </c>
      <c r="D1125" s="4">
        <f>VLOOKUP(A1125,'Futuros Mini Ibovespa - Dados H'!A:D,4)</f>
        <v>85620</v>
      </c>
      <c r="E1125" s="4">
        <f>VLOOKUP(A1125,'Futuros Mini Ibovespa - Dados H'!A:E,5)</f>
        <v>84520</v>
      </c>
      <c r="F1125" s="6">
        <f t="shared" si="34"/>
        <v>83231.697676465832</v>
      </c>
      <c r="G1125" s="6">
        <f t="shared" si="33"/>
        <v>78308.669496687551</v>
      </c>
      <c r="H1125" s="6">
        <v>73.550414167380751</v>
      </c>
      <c r="I1125" s="6">
        <v>75.55410691003911</v>
      </c>
    </row>
    <row r="1126" spans="1:9" ht="18.75" customHeight="1" x14ac:dyDescent="0.25">
      <c r="A1126" s="5">
        <v>43130</v>
      </c>
      <c r="B1126" s="4">
        <f>VLOOKUP(A1126,'Futuros Mini Ibovespa - Dados H'!A:B,2)</f>
        <v>84756</v>
      </c>
      <c r="C1126" s="4">
        <f>VLOOKUP(A1126,'Futuros Mini Ibovespa - Dados H'!A:C,3)</f>
        <v>84300</v>
      </c>
      <c r="D1126" s="4">
        <f>VLOOKUP(A1126,'Futuros Mini Ibovespa - Dados H'!A:D,4)</f>
        <v>84840</v>
      </c>
      <c r="E1126" s="4">
        <f>VLOOKUP(A1126,'Futuros Mini Ibovespa - Dados H'!A:E,5)</f>
        <v>84010</v>
      </c>
      <c r="F1126" s="6">
        <f t="shared" si="34"/>
        <v>83434.937986270394</v>
      </c>
      <c r="G1126" s="6">
        <f t="shared" si="33"/>
        <v>78485.308688559118</v>
      </c>
      <c r="H1126" s="6">
        <v>72.118750875227562</v>
      </c>
      <c r="I1126" s="6">
        <v>74.669816385697416</v>
      </c>
    </row>
    <row r="1127" spans="1:9" ht="18.75" customHeight="1" x14ac:dyDescent="0.25">
      <c r="A1127" s="5">
        <v>43131</v>
      </c>
      <c r="B1127" s="4">
        <f>VLOOKUP(A1127,'Futuros Mini Ibovespa - Dados H'!A:B,2)</f>
        <v>85172</v>
      </c>
      <c r="C1127" s="4">
        <f>VLOOKUP(A1127,'Futuros Mini Ibovespa - Dados H'!A:C,3)</f>
        <v>84960</v>
      </c>
      <c r="D1127" s="4">
        <f>VLOOKUP(A1127,'Futuros Mini Ibovespa - Dados H'!A:D,4)</f>
        <v>86400</v>
      </c>
      <c r="E1127" s="4">
        <f>VLOOKUP(A1127,'Futuros Mini Ibovespa - Dados H'!A:E,5)</f>
        <v>84800</v>
      </c>
      <c r="F1127" s="6">
        <f t="shared" si="34"/>
        <v>83666.546254767673</v>
      </c>
      <c r="G1127" s="6">
        <f t="shared" si="33"/>
        <v>78668.50571079037</v>
      </c>
      <c r="H1127" s="6">
        <v>72.522771184101572</v>
      </c>
      <c r="I1127" s="6">
        <v>71.592003853564549</v>
      </c>
    </row>
    <row r="1128" spans="1:9" ht="18.75" customHeight="1" x14ac:dyDescent="0.25">
      <c r="A1128" s="5">
        <v>43132</v>
      </c>
      <c r="B1128" s="4">
        <f>VLOOKUP(A1128,'Futuros Mini Ibovespa - Dados H'!A:B,2)</f>
        <v>85608</v>
      </c>
      <c r="C1128" s="4">
        <f>VLOOKUP(A1128,'Futuros Mini Ibovespa - Dados H'!A:C,3)</f>
        <v>85450</v>
      </c>
      <c r="D1128" s="4">
        <f>VLOOKUP(A1128,'Futuros Mini Ibovespa - Dados H'!A:D,4)</f>
        <v>86255</v>
      </c>
      <c r="E1128" s="4">
        <f>VLOOKUP(A1128,'Futuros Mini Ibovespa - Dados H'!A:E,5)</f>
        <v>84825</v>
      </c>
      <c r="F1128" s="6">
        <f t="shared" si="34"/>
        <v>83925.406754131982</v>
      </c>
      <c r="G1128" s="6">
        <f t="shared" si="33"/>
        <v>78858.628842001592</v>
      </c>
      <c r="H1128" s="6">
        <v>84.889618138424822</v>
      </c>
      <c r="I1128" s="6">
        <v>76.218346870520776</v>
      </c>
    </row>
    <row r="1129" spans="1:9" ht="18.75" customHeight="1" x14ac:dyDescent="0.25">
      <c r="A1129" s="5">
        <v>43133</v>
      </c>
      <c r="B1129" s="4">
        <f>VLOOKUP(A1129,'Futuros Mini Ibovespa - Dados H'!A:B,2)</f>
        <v>84187</v>
      </c>
      <c r="C1129" s="4">
        <f>VLOOKUP(A1129,'Futuros Mini Ibovespa - Dados H'!A:C,3)</f>
        <v>84600</v>
      </c>
      <c r="D1129" s="4">
        <f>VLOOKUP(A1129,'Futuros Mini Ibovespa - Dados H'!A:D,4)</f>
        <v>84865</v>
      </c>
      <c r="E1129" s="4">
        <f>VLOOKUP(A1129,'Futuros Mini Ibovespa - Dados H'!A:E,5)</f>
        <v>83900</v>
      </c>
      <c r="F1129" s="6">
        <f t="shared" si="34"/>
        <v>83960.285853581052</v>
      </c>
      <c r="G1129" s="6">
        <f t="shared" si="33"/>
        <v>79004.611613453599</v>
      </c>
      <c r="H1129" s="6">
        <v>52.086614173228348</v>
      </c>
      <c r="I1129" s="6">
        <v>63.756107924367967</v>
      </c>
    </row>
    <row r="1130" spans="1:9" ht="18.75" customHeight="1" x14ac:dyDescent="0.25">
      <c r="A1130" s="5">
        <v>43134</v>
      </c>
      <c r="B1130" s="4">
        <f>VLOOKUP(A1130,'Futuros Mini Ibovespa - Dados H'!A:B,2)</f>
        <v>84187</v>
      </c>
      <c r="C1130" s="4">
        <f>VLOOKUP(A1130,'Futuros Mini Ibovespa - Dados H'!A:C,3)</f>
        <v>84600</v>
      </c>
      <c r="D1130" s="4">
        <f>VLOOKUP(A1130,'Futuros Mini Ibovespa - Dados H'!A:D,4)</f>
        <v>84865</v>
      </c>
      <c r="E1130" s="4">
        <f>VLOOKUP(A1130,'Futuros Mini Ibovespa - Dados H'!A:E,5)</f>
        <v>83900</v>
      </c>
      <c r="F1130" s="6">
        <f t="shared" si="34"/>
        <v>83990.514406436909</v>
      </c>
      <c r="G1130" s="6">
        <f t="shared" si="33"/>
        <v>79146.594856920623</v>
      </c>
      <c r="H1130" s="6">
        <v>52.086614173228348</v>
      </c>
      <c r="I1130" s="6">
        <v>63.756107924367967</v>
      </c>
    </row>
    <row r="1131" spans="1:9" ht="18.75" customHeight="1" x14ac:dyDescent="0.25">
      <c r="A1131" s="5">
        <v>43135</v>
      </c>
      <c r="B1131" s="4">
        <f>VLOOKUP(A1131,'Futuros Mini Ibovespa - Dados H'!A:B,2)</f>
        <v>84187</v>
      </c>
      <c r="C1131" s="4">
        <f>VLOOKUP(A1131,'Futuros Mini Ibovespa - Dados H'!A:C,3)</f>
        <v>84600</v>
      </c>
      <c r="D1131" s="4">
        <f>VLOOKUP(A1131,'Futuros Mini Ibovespa - Dados H'!A:D,4)</f>
        <v>84865</v>
      </c>
      <c r="E1131" s="4">
        <f>VLOOKUP(A1131,'Futuros Mini Ibovespa - Dados H'!A:E,5)</f>
        <v>83900</v>
      </c>
      <c r="F1131" s="6">
        <f t="shared" si="34"/>
        <v>84016.712485578653</v>
      </c>
      <c r="G1131" s="6">
        <f t="shared" si="33"/>
        <v>79284.688148511836</v>
      </c>
      <c r="H1131" s="6">
        <v>25.928180158247098</v>
      </c>
      <c r="I1131" s="6">
        <v>63.756107924367967</v>
      </c>
    </row>
    <row r="1132" spans="1:9" ht="18.75" customHeight="1" x14ac:dyDescent="0.25">
      <c r="A1132" s="5">
        <v>43136</v>
      </c>
      <c r="B1132" s="4">
        <f>VLOOKUP(A1132,'Futuros Mini Ibovespa - Dados H'!A:B,2)</f>
        <v>82178</v>
      </c>
      <c r="C1132" s="4">
        <f>VLOOKUP(A1132,'Futuros Mini Ibovespa - Dados H'!A:C,3)</f>
        <v>83770</v>
      </c>
      <c r="D1132" s="4">
        <f>VLOOKUP(A1132,'Futuros Mini Ibovespa - Dados H'!A:D,4)</f>
        <v>84470</v>
      </c>
      <c r="E1132" s="4">
        <f>VLOOKUP(A1132,'Futuros Mini Ibovespa - Dados H'!A:E,5)</f>
        <v>82215</v>
      </c>
      <c r="F1132" s="6">
        <f t="shared" si="34"/>
        <v>83771.550820834833</v>
      </c>
      <c r="G1132" s="6">
        <f t="shared" si="33"/>
        <v>79363.956966360827</v>
      </c>
      <c r="H1132" s="6">
        <v>16.09065155807366</v>
      </c>
      <c r="I1132" s="6">
        <v>51.214902807775367</v>
      </c>
    </row>
    <row r="1133" spans="1:9" ht="18.75" customHeight="1" x14ac:dyDescent="0.25">
      <c r="A1133" s="5">
        <v>43137</v>
      </c>
      <c r="B1133" s="4">
        <f>VLOOKUP(A1133,'Futuros Mini Ibovespa - Dados H'!A:B,2)</f>
        <v>84330</v>
      </c>
      <c r="C1133" s="4">
        <f>VLOOKUP(A1133,'Futuros Mini Ibovespa - Dados H'!A:C,3)</f>
        <v>81450</v>
      </c>
      <c r="D1133" s="4">
        <f>VLOOKUP(A1133,'Futuros Mini Ibovespa - Dados H'!A:D,4)</f>
        <v>84565</v>
      </c>
      <c r="E1133" s="4">
        <f>VLOOKUP(A1133,'Futuros Mini Ibovespa - Dados H'!A:E,5)</f>
        <v>80530</v>
      </c>
      <c r="F1133" s="6">
        <f t="shared" si="34"/>
        <v>83846.01071139019</v>
      </c>
      <c r="G1133" s="6">
        <f t="shared" si="33"/>
        <v>79500.012939885186</v>
      </c>
      <c r="H1133" s="6">
        <v>40.338391298509457</v>
      </c>
      <c r="I1133" s="6">
        <v>63.836887514243863</v>
      </c>
    </row>
    <row r="1134" spans="1:9" ht="18.75" customHeight="1" x14ac:dyDescent="0.25">
      <c r="A1134" s="5">
        <v>43138</v>
      </c>
      <c r="B1134" s="4">
        <f>VLOOKUP(A1134,'Futuros Mini Ibovespa - Dados H'!A:B,2)</f>
        <v>82772</v>
      </c>
      <c r="C1134" s="4">
        <f>VLOOKUP(A1134,'Futuros Mini Ibovespa - Dados H'!A:C,3)</f>
        <v>83895</v>
      </c>
      <c r="D1134" s="4">
        <f>VLOOKUP(A1134,'Futuros Mini Ibovespa - Dados H'!A:D,4)</f>
        <v>84540</v>
      </c>
      <c r="E1134" s="4">
        <f>VLOOKUP(A1134,'Futuros Mini Ibovespa - Dados H'!A:E,5)</f>
        <v>82550</v>
      </c>
      <c r="F1134" s="6">
        <f t="shared" si="34"/>
        <v>83702.809283204828</v>
      </c>
      <c r="G1134" s="6">
        <f t="shared" si="33"/>
        <v>79589.656420984218</v>
      </c>
      <c r="H1134" s="6">
        <v>36.94502521215103</v>
      </c>
      <c r="I1134" s="6">
        <v>44.430039818501712</v>
      </c>
    </row>
    <row r="1135" spans="1:9" ht="18.75" customHeight="1" x14ac:dyDescent="0.25">
      <c r="A1135" s="5">
        <v>43139</v>
      </c>
      <c r="B1135" s="4">
        <f>VLOOKUP(A1135,'Futuros Mini Ibovespa - Dados H'!A:B,2)</f>
        <v>81557</v>
      </c>
      <c r="C1135" s="4">
        <f>VLOOKUP(A1135,'Futuros Mini Ibovespa - Dados H'!A:C,3)</f>
        <v>82550</v>
      </c>
      <c r="D1135" s="4">
        <f>VLOOKUP(A1135,'Futuros Mini Ibovespa - Dados H'!A:D,4)</f>
        <v>83585</v>
      </c>
      <c r="E1135" s="4">
        <f>VLOOKUP(A1135,'Futuros Mini Ibovespa - Dados H'!A:E,5)</f>
        <v>81100</v>
      </c>
      <c r="F1135" s="6">
        <f t="shared" si="34"/>
        <v>83416.701378777521</v>
      </c>
      <c r="G1135" s="6">
        <f t="shared" si="33"/>
        <v>79643.556245066837</v>
      </c>
      <c r="H1135" s="6">
        <v>32.627348756381011</v>
      </c>
      <c r="I1135" s="6">
        <v>39.93674046945231</v>
      </c>
    </row>
    <row r="1136" spans="1:9" ht="18.75" customHeight="1" x14ac:dyDescent="0.25">
      <c r="A1136" s="5">
        <v>43140</v>
      </c>
      <c r="B1136" s="4">
        <f>VLOOKUP(A1136,'Futuros Mini Ibovespa - Dados H'!A:B,2)</f>
        <v>81015</v>
      </c>
      <c r="C1136" s="4">
        <f>VLOOKUP(A1136,'Futuros Mini Ibovespa - Dados H'!A:C,3)</f>
        <v>81490</v>
      </c>
      <c r="D1136" s="4">
        <f>VLOOKUP(A1136,'Futuros Mini Ibovespa - Dados H'!A:D,4)</f>
        <v>82000</v>
      </c>
      <c r="E1136" s="4">
        <f>VLOOKUP(A1136,'Futuros Mini Ibovespa - Dados H'!A:E,5)</f>
        <v>79650</v>
      </c>
      <c r="F1136" s="6">
        <f t="shared" si="34"/>
        <v>83096.474528273859</v>
      </c>
      <c r="G1136" s="6">
        <f t="shared" si="33"/>
        <v>79681.130046571852</v>
      </c>
      <c r="H1136" s="6">
        <v>27.72956177006321</v>
      </c>
      <c r="I1136" s="6">
        <v>27.913027318342319</v>
      </c>
    </row>
    <row r="1137" spans="1:9" ht="18.75" customHeight="1" x14ac:dyDescent="0.25">
      <c r="A1137" s="5">
        <v>43141</v>
      </c>
      <c r="B1137" s="4">
        <f>VLOOKUP(A1137,'Futuros Mini Ibovespa - Dados H'!A:B,2)</f>
        <v>81015</v>
      </c>
      <c r="C1137" s="4">
        <f>VLOOKUP(A1137,'Futuros Mini Ibovespa - Dados H'!A:C,3)</f>
        <v>81490</v>
      </c>
      <c r="D1137" s="4">
        <f>VLOOKUP(A1137,'Futuros Mini Ibovespa - Dados H'!A:D,4)</f>
        <v>82000</v>
      </c>
      <c r="E1137" s="4">
        <f>VLOOKUP(A1137,'Futuros Mini Ibovespa - Dados H'!A:E,5)</f>
        <v>79650</v>
      </c>
      <c r="F1137" s="6">
        <f t="shared" si="34"/>
        <v>82818.944591170672</v>
      </c>
      <c r="G1137" s="6">
        <f t="shared" si="33"/>
        <v>79717.674428857557</v>
      </c>
      <c r="H1137" s="6">
        <v>24.18792851522986</v>
      </c>
      <c r="I1137" s="6">
        <v>27.913027318342319</v>
      </c>
    </row>
    <row r="1138" spans="1:9" ht="18.75" customHeight="1" x14ac:dyDescent="0.25">
      <c r="A1138" s="5">
        <v>43142</v>
      </c>
      <c r="B1138" s="4">
        <f>VLOOKUP(A1138,'Futuros Mini Ibovespa - Dados H'!A:B,2)</f>
        <v>81015</v>
      </c>
      <c r="C1138" s="4">
        <f>VLOOKUP(A1138,'Futuros Mini Ibovespa - Dados H'!A:C,3)</f>
        <v>81490</v>
      </c>
      <c r="D1138" s="4">
        <f>VLOOKUP(A1138,'Futuros Mini Ibovespa - Dados H'!A:D,4)</f>
        <v>82000</v>
      </c>
      <c r="E1138" s="4">
        <f>VLOOKUP(A1138,'Futuros Mini Ibovespa - Dados H'!A:E,5)</f>
        <v>79650</v>
      </c>
      <c r="F1138" s="6">
        <f t="shared" si="34"/>
        <v>82578.418645681246</v>
      </c>
      <c r="G1138" s="6">
        <f t="shared" si="33"/>
        <v>79753.217595190232</v>
      </c>
      <c r="H1138" s="6">
        <v>28.78544676297486</v>
      </c>
      <c r="I1138" s="6">
        <v>27.913027318342319</v>
      </c>
    </row>
    <row r="1139" spans="1:9" ht="18.75" customHeight="1" x14ac:dyDescent="0.25">
      <c r="A1139" s="5">
        <v>43143</v>
      </c>
      <c r="B1139" s="4">
        <f>VLOOKUP(A1139,'Futuros Mini Ibovespa - Dados H'!A:B,2)</f>
        <v>81015</v>
      </c>
      <c r="C1139" s="4">
        <f>VLOOKUP(A1139,'Futuros Mini Ibovespa - Dados H'!A:C,3)</f>
        <v>81490</v>
      </c>
      <c r="D1139" s="4">
        <f>VLOOKUP(A1139,'Futuros Mini Ibovespa - Dados H'!A:D,4)</f>
        <v>82000</v>
      </c>
      <c r="E1139" s="4">
        <f>VLOOKUP(A1139,'Futuros Mini Ibovespa - Dados H'!A:E,5)</f>
        <v>79650</v>
      </c>
      <c r="F1139" s="6">
        <f t="shared" si="34"/>
        <v>82369.962826257077</v>
      </c>
      <c r="G1139" s="6">
        <f t="shared" si="33"/>
        <v>79787.786976143921</v>
      </c>
      <c r="H1139" s="6">
        <v>28.78544676297486</v>
      </c>
      <c r="I1139" s="6">
        <v>30.380258899676381</v>
      </c>
    </row>
    <row r="1140" spans="1:9" ht="18.75" customHeight="1" x14ac:dyDescent="0.25">
      <c r="A1140" s="5">
        <v>43144</v>
      </c>
      <c r="B1140" s="4">
        <f>VLOOKUP(A1140,'Futuros Mini Ibovespa - Dados H'!A:B,2)</f>
        <v>81015</v>
      </c>
      <c r="C1140" s="4">
        <f>VLOOKUP(A1140,'Futuros Mini Ibovespa - Dados H'!A:C,3)</f>
        <v>81490</v>
      </c>
      <c r="D1140" s="4">
        <f>VLOOKUP(A1140,'Futuros Mini Ibovespa - Dados H'!A:D,4)</f>
        <v>82000</v>
      </c>
      <c r="E1140" s="4">
        <f>VLOOKUP(A1140,'Futuros Mini Ibovespa - Dados H'!A:E,5)</f>
        <v>79650</v>
      </c>
      <c r="F1140" s="6">
        <f t="shared" si="34"/>
        <v>82189.301116089468</v>
      </c>
      <c r="G1140" s="6">
        <f t="shared" si="33"/>
        <v>79821.409250770113</v>
      </c>
      <c r="H1140" s="6">
        <v>28.78544676297486</v>
      </c>
      <c r="I1140" s="6">
        <v>30.8134167606934</v>
      </c>
    </row>
    <row r="1141" spans="1:9" ht="18.75" customHeight="1" x14ac:dyDescent="0.25">
      <c r="A1141" s="5">
        <v>43145</v>
      </c>
      <c r="B1141" s="4">
        <f>VLOOKUP(A1141,'Futuros Mini Ibovespa - Dados H'!A:B,2)</f>
        <v>83273</v>
      </c>
      <c r="C1141" s="4">
        <f>VLOOKUP(A1141,'Futuros Mini Ibovespa - Dados H'!A:C,3)</f>
        <v>82800</v>
      </c>
      <c r="D1141" s="4">
        <f>VLOOKUP(A1141,'Futuros Mini Ibovespa - Dados H'!A:D,4)</f>
        <v>83320</v>
      </c>
      <c r="E1141" s="4">
        <f>VLOOKUP(A1141,'Futuros Mini Ibovespa - Dados H'!A:E,5)</f>
        <v>82380</v>
      </c>
      <c r="F1141" s="6">
        <f t="shared" si="34"/>
        <v>82333.794300610869</v>
      </c>
      <c r="G1141" s="6">
        <f t="shared" si="33"/>
        <v>79915.973380886004</v>
      </c>
      <c r="H1141" s="6">
        <v>57.087378640776699</v>
      </c>
      <c r="I1141" s="6">
        <v>41.808299542748692</v>
      </c>
    </row>
    <row r="1142" spans="1:9" ht="18.75" customHeight="1" x14ac:dyDescent="0.25">
      <c r="A1142" s="5">
        <v>43146</v>
      </c>
      <c r="B1142" s="4">
        <f>VLOOKUP(A1142,'Futuros Mini Ibovespa - Dados H'!A:B,2)</f>
        <v>85073</v>
      </c>
      <c r="C1142" s="4">
        <f>VLOOKUP(A1142,'Futuros Mini Ibovespa - Dados H'!A:C,3)</f>
        <v>85210</v>
      </c>
      <c r="D1142" s="4">
        <f>VLOOKUP(A1142,'Futuros Mini Ibovespa - Dados H'!A:D,4)</f>
        <v>85640</v>
      </c>
      <c r="E1142" s="4">
        <f>VLOOKUP(A1142,'Futuros Mini Ibovespa - Dados H'!A:E,5)</f>
        <v>84820</v>
      </c>
      <c r="F1142" s="6">
        <f t="shared" si="34"/>
        <v>82699.021727196086</v>
      </c>
      <c r="G1142" s="6">
        <f t="shared" si="33"/>
        <v>80057.261781409674</v>
      </c>
      <c r="H1142" s="6">
        <v>55.038654550386553</v>
      </c>
      <c r="I1142" s="6">
        <v>47.935160169818602</v>
      </c>
    </row>
    <row r="1143" spans="1:9" ht="18.75" customHeight="1" x14ac:dyDescent="0.25">
      <c r="A1143" s="5">
        <v>43147</v>
      </c>
      <c r="B1143" s="4">
        <f>VLOOKUP(A1143,'Futuros Mini Ibovespa - Dados H'!A:B,2)</f>
        <v>85355</v>
      </c>
      <c r="C1143" s="4">
        <f>VLOOKUP(A1143,'Futuros Mini Ibovespa - Dados H'!A:C,3)</f>
        <v>85405</v>
      </c>
      <c r="D1143" s="4">
        <f>VLOOKUP(A1143,'Futuros Mini Ibovespa - Dados H'!A:D,4)</f>
        <v>85505</v>
      </c>
      <c r="E1143" s="4">
        <f>VLOOKUP(A1143,'Futuros Mini Ibovespa - Dados H'!A:E,5)</f>
        <v>84650</v>
      </c>
      <c r="F1143" s="6">
        <f t="shared" si="34"/>
        <v>83053.152163569946</v>
      </c>
      <c r="G1143" s="6">
        <f t="shared" si="33"/>
        <v>80202.405294247772</v>
      </c>
      <c r="H1143" s="6">
        <v>71.182548794489094</v>
      </c>
      <c r="I1143" s="6">
        <v>54.942450914014898</v>
      </c>
    </row>
    <row r="1144" spans="1:9" ht="18.75" customHeight="1" x14ac:dyDescent="0.25">
      <c r="A1144" s="5">
        <v>43148</v>
      </c>
      <c r="B1144" s="4">
        <f>VLOOKUP(A1144,'Futuros Mini Ibovespa - Dados H'!A:B,2)</f>
        <v>85355</v>
      </c>
      <c r="C1144" s="4">
        <f>VLOOKUP(A1144,'Futuros Mini Ibovespa - Dados H'!A:C,3)</f>
        <v>85405</v>
      </c>
      <c r="D1144" s="4">
        <f>VLOOKUP(A1144,'Futuros Mini Ibovespa - Dados H'!A:D,4)</f>
        <v>85505</v>
      </c>
      <c r="E1144" s="4">
        <f>VLOOKUP(A1144,'Futuros Mini Ibovespa - Dados H'!A:E,5)</f>
        <v>84650</v>
      </c>
      <c r="F1144" s="6">
        <f t="shared" si="34"/>
        <v>83360.065208427288</v>
      </c>
      <c r="G1144" s="6">
        <f t="shared" si="33"/>
        <v>80343.572272487552</v>
      </c>
      <c r="H1144" s="6">
        <v>88.897992625972961</v>
      </c>
      <c r="I1144" s="6">
        <v>54.942450914014898</v>
      </c>
    </row>
    <row r="1145" spans="1:9" ht="18.75" customHeight="1" x14ac:dyDescent="0.25">
      <c r="A1145" s="5">
        <v>43149</v>
      </c>
      <c r="B1145" s="4">
        <f>VLOOKUP(A1145,'Futuros Mini Ibovespa - Dados H'!A:B,2)</f>
        <v>85355</v>
      </c>
      <c r="C1145" s="4">
        <f>VLOOKUP(A1145,'Futuros Mini Ibovespa - Dados H'!A:C,3)</f>
        <v>85405</v>
      </c>
      <c r="D1145" s="4">
        <f>VLOOKUP(A1145,'Futuros Mini Ibovespa - Dados H'!A:D,4)</f>
        <v>85505</v>
      </c>
      <c r="E1145" s="4">
        <f>VLOOKUP(A1145,'Futuros Mini Ibovespa - Dados H'!A:E,5)</f>
        <v>84650</v>
      </c>
      <c r="F1145" s="6">
        <f t="shared" si="34"/>
        <v>83626.05651397031</v>
      </c>
      <c r="G1145" s="6">
        <f t="shared" si="33"/>
        <v>80480.871662282414</v>
      </c>
      <c r="H1145" s="6">
        <v>100</v>
      </c>
      <c r="I1145" s="6">
        <v>54.942450914014898</v>
      </c>
    </row>
    <row r="1146" spans="1:9" ht="18.75" customHeight="1" x14ac:dyDescent="0.25">
      <c r="A1146" s="5">
        <v>43150</v>
      </c>
      <c r="B1146" s="4">
        <f>VLOOKUP(A1146,'Futuros Mini Ibovespa - Dados H'!A:B,2)</f>
        <v>85614</v>
      </c>
      <c r="C1146" s="4">
        <f>VLOOKUP(A1146,'Futuros Mini Ibovespa - Dados H'!A:C,3)</f>
        <v>85750</v>
      </c>
      <c r="D1146" s="4">
        <f>VLOOKUP(A1146,'Futuros Mini Ibovespa - Dados H'!A:D,4)</f>
        <v>85875</v>
      </c>
      <c r="E1146" s="4">
        <f>VLOOKUP(A1146,'Futuros Mini Ibovespa - Dados H'!A:E,5)</f>
        <v>85390</v>
      </c>
      <c r="F1146" s="6">
        <f t="shared" si="34"/>
        <v>83891.115645440936</v>
      </c>
      <c r="G1146" s="6">
        <f t="shared" si="33"/>
        <v>80621.505315370567</v>
      </c>
      <c r="H1146" s="6">
        <v>100</v>
      </c>
      <c r="I1146" s="6">
        <v>67.067355454003575</v>
      </c>
    </row>
    <row r="1147" spans="1:9" ht="18.75" customHeight="1" x14ac:dyDescent="0.25">
      <c r="A1147" s="5">
        <v>43151</v>
      </c>
      <c r="B1147" s="4">
        <f>VLOOKUP(A1147,'Futuros Mini Ibovespa - Dados H'!A:B,2)</f>
        <v>86584</v>
      </c>
      <c r="C1147" s="4">
        <f>VLOOKUP(A1147,'Futuros Mini Ibovespa - Dados H'!A:C,3)</f>
        <v>85150</v>
      </c>
      <c r="D1147" s="4">
        <f>VLOOKUP(A1147,'Futuros Mini Ibovespa - Dados H'!A:D,4)</f>
        <v>87200</v>
      </c>
      <c r="E1147" s="4">
        <f>VLOOKUP(A1147,'Futuros Mini Ibovespa - Dados H'!A:E,5)</f>
        <v>85025</v>
      </c>
      <c r="F1147" s="6">
        <f t="shared" si="34"/>
        <v>84250.166892715482</v>
      </c>
      <c r="G1147" s="6">
        <f t="shared" si="33"/>
        <v>80784.861334127534</v>
      </c>
      <c r="H1147" s="6">
        <v>100</v>
      </c>
      <c r="I1147" s="6">
        <v>62.685727149932468</v>
      </c>
    </row>
    <row r="1148" spans="1:9" ht="18.75" customHeight="1" x14ac:dyDescent="0.25">
      <c r="A1148" s="5">
        <v>43152</v>
      </c>
      <c r="B1148" s="4">
        <f>VLOOKUP(A1148,'Futuros Mini Ibovespa - Dados H'!A:B,2)</f>
        <v>86902</v>
      </c>
      <c r="C1148" s="4">
        <f>VLOOKUP(A1148,'Futuros Mini Ibovespa - Dados H'!A:C,3)</f>
        <v>86605</v>
      </c>
      <c r="D1148" s="4">
        <f>VLOOKUP(A1148,'Futuros Mini Ibovespa - Dados H'!A:D,4)</f>
        <v>88280</v>
      </c>
      <c r="E1148" s="4">
        <f>VLOOKUP(A1148,'Futuros Mini Ibovespa - Dados H'!A:E,5)</f>
        <v>86470</v>
      </c>
      <c r="F1148" s="6">
        <f t="shared" si="34"/>
        <v>84603.744640353412</v>
      </c>
      <c r="G1148" s="6">
        <f t="shared" si="33"/>
        <v>80952.454174288418</v>
      </c>
      <c r="H1148" s="6">
        <v>100</v>
      </c>
      <c r="I1148" s="6">
        <v>77.014652014652015</v>
      </c>
    </row>
    <row r="1149" spans="1:9" ht="18.75" customHeight="1" x14ac:dyDescent="0.25">
      <c r="A1149" s="5">
        <v>43153</v>
      </c>
      <c r="B1149" s="4">
        <f>VLOOKUP(A1149,'Futuros Mini Ibovespa - Dados H'!A:B,2)</f>
        <v>87486</v>
      </c>
      <c r="C1149" s="4">
        <f>VLOOKUP(A1149,'Futuros Mini Ibovespa - Dados H'!A:C,3)</f>
        <v>87005</v>
      </c>
      <c r="D1149" s="4">
        <f>VLOOKUP(A1149,'Futuros Mini Ibovespa - Dados H'!A:D,4)</f>
        <v>88050</v>
      </c>
      <c r="E1149" s="4">
        <f>VLOOKUP(A1149,'Futuros Mini Ibovespa - Dados H'!A:E,5)</f>
        <v>86755</v>
      </c>
      <c r="F1149" s="6">
        <f t="shared" si="34"/>
        <v>84988.045354972957</v>
      </c>
      <c r="G1149" s="6">
        <f t="shared" si="33"/>
        <v>81131.455429787369</v>
      </c>
      <c r="H1149" s="6">
        <v>100</v>
      </c>
      <c r="I1149" s="6">
        <v>92.271495793526313</v>
      </c>
    </row>
    <row r="1150" spans="1:9" ht="18.75" customHeight="1" x14ac:dyDescent="0.25">
      <c r="A1150" s="5">
        <v>43154</v>
      </c>
      <c r="B1150" s="4">
        <f>VLOOKUP(A1150,'Futuros Mini Ibovespa - Dados H'!A:B,2)</f>
        <v>88048</v>
      </c>
      <c r="C1150" s="4">
        <f>VLOOKUP(A1150,'Futuros Mini Ibovespa - Dados H'!A:C,3)</f>
        <v>88000</v>
      </c>
      <c r="D1150" s="4">
        <f>VLOOKUP(A1150,'Futuros Mini Ibovespa - Dados H'!A:D,4)</f>
        <v>88140</v>
      </c>
      <c r="E1150" s="4">
        <f>VLOOKUP(A1150,'Futuros Mini Ibovespa - Dados H'!A:E,5)</f>
        <v>86860</v>
      </c>
      <c r="F1150" s="6">
        <f t="shared" si="34"/>
        <v>85396.039307643223</v>
      </c>
      <c r="G1150" s="6">
        <f t="shared" si="33"/>
        <v>81320.94980157401</v>
      </c>
      <c r="H1150" s="6">
        <v>100</v>
      </c>
      <c r="I1150" s="6">
        <v>100</v>
      </c>
    </row>
    <row r="1151" spans="1:9" ht="18.75" customHeight="1" x14ac:dyDescent="0.25">
      <c r="A1151" s="5">
        <v>43155</v>
      </c>
      <c r="B1151" s="4">
        <f>VLOOKUP(A1151,'Futuros Mini Ibovespa - Dados H'!A:B,2)</f>
        <v>88048</v>
      </c>
      <c r="C1151" s="4">
        <f>VLOOKUP(A1151,'Futuros Mini Ibovespa - Dados H'!A:C,3)</f>
        <v>88000</v>
      </c>
      <c r="D1151" s="4">
        <f>VLOOKUP(A1151,'Futuros Mini Ibovespa - Dados H'!A:D,4)</f>
        <v>88140</v>
      </c>
      <c r="E1151" s="4">
        <f>VLOOKUP(A1151,'Futuros Mini Ibovespa - Dados H'!A:E,5)</f>
        <v>86860</v>
      </c>
      <c r="F1151" s="6">
        <f t="shared" si="34"/>
        <v>85749.63406662413</v>
      </c>
      <c r="G1151" s="6">
        <f t="shared" si="33"/>
        <v>81505.252546736359</v>
      </c>
      <c r="H1151" s="6">
        <v>100</v>
      </c>
      <c r="I1151" s="6">
        <v>100</v>
      </c>
    </row>
    <row r="1152" spans="1:9" ht="18.75" customHeight="1" x14ac:dyDescent="0.25">
      <c r="A1152" s="5">
        <v>43156</v>
      </c>
      <c r="B1152" s="4">
        <f>VLOOKUP(A1152,'Futuros Mini Ibovespa - Dados H'!A:B,2)</f>
        <v>88048</v>
      </c>
      <c r="C1152" s="4">
        <f>VLOOKUP(A1152,'Futuros Mini Ibovespa - Dados H'!A:C,3)</f>
        <v>88000</v>
      </c>
      <c r="D1152" s="4">
        <f>VLOOKUP(A1152,'Futuros Mini Ibovespa - Dados H'!A:D,4)</f>
        <v>88140</v>
      </c>
      <c r="E1152" s="4">
        <f>VLOOKUP(A1152,'Futuros Mini Ibovespa - Dados H'!A:E,5)</f>
        <v>86860</v>
      </c>
      <c r="F1152" s="6">
        <f t="shared" si="34"/>
        <v>86056.082857740912</v>
      </c>
      <c r="G1152" s="6">
        <f t="shared" si="33"/>
        <v>81684.505901620301</v>
      </c>
      <c r="H1152" s="6">
        <v>100</v>
      </c>
      <c r="I1152" s="6">
        <v>100</v>
      </c>
    </row>
    <row r="1153" spans="1:9" ht="18.75" customHeight="1" x14ac:dyDescent="0.25">
      <c r="A1153" s="5">
        <v>43157</v>
      </c>
      <c r="B1153" s="4">
        <f>VLOOKUP(A1153,'Futuros Mini Ibovespa - Dados H'!A:B,2)</f>
        <v>88451</v>
      </c>
      <c r="C1153" s="4">
        <f>VLOOKUP(A1153,'Futuros Mini Ibovespa - Dados H'!A:C,3)</f>
        <v>88590</v>
      </c>
      <c r="D1153" s="4">
        <f>VLOOKUP(A1153,'Futuros Mini Ibovespa - Dados H'!A:D,4)</f>
        <v>89155</v>
      </c>
      <c r="E1153" s="4">
        <f>VLOOKUP(A1153,'Futuros Mini Ibovespa - Dados H'!A:E,5)</f>
        <v>88045</v>
      </c>
      <c r="F1153" s="6">
        <f t="shared" si="34"/>
        <v>86375.40514337545</v>
      </c>
      <c r="G1153" s="6">
        <f t="shared" si="33"/>
        <v>81869.889301575909</v>
      </c>
      <c r="H1153" s="6">
        <v>100</v>
      </c>
      <c r="I1153" s="6">
        <v>100</v>
      </c>
    </row>
    <row r="1154" spans="1:9" ht="18.75" customHeight="1" x14ac:dyDescent="0.25">
      <c r="A1154" s="5">
        <v>43158</v>
      </c>
      <c r="B1154" s="4">
        <f>VLOOKUP(A1154,'Futuros Mini Ibovespa - Dados H'!A:B,2)</f>
        <v>87661</v>
      </c>
      <c r="C1154" s="4">
        <f>VLOOKUP(A1154,'Futuros Mini Ibovespa - Dados H'!A:C,3)</f>
        <v>88170</v>
      </c>
      <c r="D1154" s="4">
        <f>VLOOKUP(A1154,'Futuros Mini Ibovespa - Dados H'!A:D,4)</f>
        <v>88665</v>
      </c>
      <c r="E1154" s="4">
        <f>VLOOKUP(A1154,'Futuros Mini Ibovespa - Dados H'!A:E,5)</f>
        <v>87370</v>
      </c>
      <c r="F1154" s="6">
        <f t="shared" si="34"/>
        <v>86546.817790925386</v>
      </c>
      <c r="G1154" s="6">
        <f t="shared" si="33"/>
        <v>82028.549868656017</v>
      </c>
      <c r="H1154" s="6">
        <v>79.670612454966545</v>
      </c>
      <c r="I1154" s="6">
        <v>90.396304400680762</v>
      </c>
    </row>
    <row r="1155" spans="1:9" ht="18.75" customHeight="1" x14ac:dyDescent="0.25">
      <c r="A1155" s="5">
        <v>43159</v>
      </c>
      <c r="B1155" s="4">
        <f>VLOOKUP(A1155,'Futuros Mini Ibovespa - Dados H'!A:B,2)</f>
        <v>86137</v>
      </c>
      <c r="C1155" s="4">
        <f>VLOOKUP(A1155,'Futuros Mini Ibovespa - Dados H'!A:C,3)</f>
        <v>87570</v>
      </c>
      <c r="D1155" s="4">
        <f>VLOOKUP(A1155,'Futuros Mini Ibovespa - Dados H'!A:D,4)</f>
        <v>87955</v>
      </c>
      <c r="E1155" s="4">
        <f>VLOOKUP(A1155,'Futuros Mini Ibovespa - Dados H'!A:E,5)</f>
        <v>86100</v>
      </c>
      <c r="F1155" s="6">
        <f t="shared" si="34"/>
        <v>86492.175418801999</v>
      </c>
      <c r="G1155" s="6">
        <f t="shared" si="33"/>
        <v>82141.110146227089</v>
      </c>
      <c r="H1155" s="6">
        <v>55.07668413900214</v>
      </c>
      <c r="I1155" s="6">
        <v>69.113721302722908</v>
      </c>
    </row>
    <row r="1156" spans="1:9" ht="18.75" customHeight="1" x14ac:dyDescent="0.25">
      <c r="A1156" s="5">
        <v>43160</v>
      </c>
      <c r="B1156" s="4">
        <f>VLOOKUP(A1156,'Futuros Mini Ibovespa - Dados H'!A:B,2)</f>
        <v>86171</v>
      </c>
      <c r="C1156" s="4">
        <f>VLOOKUP(A1156,'Futuros Mini Ibovespa - Dados H'!A:C,3)</f>
        <v>85800</v>
      </c>
      <c r="D1156" s="4">
        <f>VLOOKUP(A1156,'Futuros Mini Ibovespa - Dados H'!A:D,4)</f>
        <v>87050</v>
      </c>
      <c r="E1156" s="4">
        <f>VLOOKUP(A1156,'Futuros Mini Ibovespa - Dados H'!A:E,5)</f>
        <v>85285</v>
      </c>
      <c r="F1156" s="6">
        <f t="shared" si="34"/>
        <v>86449.352029628397</v>
      </c>
      <c r="G1156" s="6">
        <f t="shared" si="33"/>
        <v>82251.518087426346</v>
      </c>
      <c r="H1156" s="6">
        <v>45.100830367734282</v>
      </c>
      <c r="I1156" s="6">
        <v>59.587844917918268</v>
      </c>
    </row>
    <row r="1157" spans="1:9" ht="18.75" customHeight="1" x14ac:dyDescent="0.25">
      <c r="A1157" s="5">
        <v>43161</v>
      </c>
      <c r="B1157" s="4">
        <f>VLOOKUP(A1157,'Futuros Mini Ibovespa - Dados H'!A:B,2)</f>
        <v>86516</v>
      </c>
      <c r="C1157" s="4">
        <f>VLOOKUP(A1157,'Futuros Mini Ibovespa - Dados H'!A:C,3)</f>
        <v>85680</v>
      </c>
      <c r="D1157" s="4">
        <f>VLOOKUP(A1157,'Futuros Mini Ibovespa - Dados H'!A:D,4)</f>
        <v>86565</v>
      </c>
      <c r="E1157" s="4">
        <f>VLOOKUP(A1157,'Futuros Mini Ibovespa - Dados H'!A:E,5)</f>
        <v>84555</v>
      </c>
      <c r="F1157" s="6">
        <f t="shared" si="34"/>
        <v>86458.238425677948</v>
      </c>
      <c r="G1157" s="6">
        <f t="shared" si="33"/>
        <v>82368.353208318775</v>
      </c>
      <c r="H1157" s="6">
        <v>45.450259311645453</v>
      </c>
      <c r="I1157" s="6">
        <v>60.027638624978408</v>
      </c>
    </row>
    <row r="1158" spans="1:9" ht="18.75" customHeight="1" x14ac:dyDescent="0.25">
      <c r="A1158" s="5">
        <v>43162</v>
      </c>
      <c r="B1158" s="4">
        <f>VLOOKUP(A1158,'Futuros Mini Ibovespa - Dados H'!A:B,2)</f>
        <v>86516</v>
      </c>
      <c r="C1158" s="4">
        <f>VLOOKUP(A1158,'Futuros Mini Ibovespa - Dados H'!A:C,3)</f>
        <v>85680</v>
      </c>
      <c r="D1158" s="4">
        <f>VLOOKUP(A1158,'Futuros Mini Ibovespa - Dados H'!A:D,4)</f>
        <v>86565</v>
      </c>
      <c r="E1158" s="4">
        <f>VLOOKUP(A1158,'Futuros Mini Ibovespa - Dados H'!A:E,5)</f>
        <v>84555</v>
      </c>
      <c r="F1158" s="6">
        <f t="shared" si="34"/>
        <v>86465.939968920895</v>
      </c>
      <c r="G1158" s="6">
        <f t="shared" si="33"/>
        <v>82481.987366994974</v>
      </c>
      <c r="H1158" s="6">
        <v>36.741388737014773</v>
      </c>
      <c r="I1158" s="6">
        <v>60.027638624978408</v>
      </c>
    </row>
    <row r="1159" spans="1:9" ht="18.75" customHeight="1" x14ac:dyDescent="0.25">
      <c r="A1159" s="5">
        <v>43163</v>
      </c>
      <c r="B1159" s="4">
        <f>VLOOKUP(A1159,'Futuros Mini Ibovespa - Dados H'!A:B,2)</f>
        <v>86516</v>
      </c>
      <c r="C1159" s="4">
        <f>VLOOKUP(A1159,'Futuros Mini Ibovespa - Dados H'!A:C,3)</f>
        <v>85680</v>
      </c>
      <c r="D1159" s="4">
        <f>VLOOKUP(A1159,'Futuros Mini Ibovespa - Dados H'!A:D,4)</f>
        <v>86565</v>
      </c>
      <c r="E1159" s="4">
        <f>VLOOKUP(A1159,'Futuros Mini Ibovespa - Dados H'!A:E,5)</f>
        <v>84555</v>
      </c>
      <c r="F1159" s="6">
        <f t="shared" si="34"/>
        <v>86472.614639731444</v>
      </c>
      <c r="G1159" s="6">
        <f t="shared" si="33"/>
        <v>82592.508261049908</v>
      </c>
      <c r="H1159" s="6">
        <v>25.258397932816539</v>
      </c>
      <c r="I1159" s="6">
        <v>60.027638624978408</v>
      </c>
    </row>
    <row r="1160" spans="1:9" ht="18.75" customHeight="1" x14ac:dyDescent="0.25">
      <c r="A1160" s="5">
        <v>43164</v>
      </c>
      <c r="B1160" s="4">
        <f>VLOOKUP(A1160,'Futuros Mini Ibovespa - Dados H'!A:B,2)</f>
        <v>86639</v>
      </c>
      <c r="C1160" s="4">
        <f>VLOOKUP(A1160,'Futuros Mini Ibovespa - Dados H'!A:C,3)</f>
        <v>86300</v>
      </c>
      <c r="D1160" s="4">
        <f>VLOOKUP(A1160,'Futuros Mini Ibovespa - Dados H'!A:D,4)</f>
        <v>86915</v>
      </c>
      <c r="E1160" s="4">
        <f>VLOOKUP(A1160,'Futuros Mini Ibovespa - Dados H'!A:E,5)</f>
        <v>85685</v>
      </c>
      <c r="F1160" s="6">
        <f t="shared" si="34"/>
        <v>86494.799354433912</v>
      </c>
      <c r="G1160" s="6">
        <f t="shared" si="33"/>
        <v>82703.371048418398</v>
      </c>
      <c r="H1160" s="6">
        <v>28.11432121776949</v>
      </c>
      <c r="I1160" s="6">
        <v>59.065982664072173</v>
      </c>
    </row>
    <row r="1161" spans="1:9" ht="18.75" customHeight="1" x14ac:dyDescent="0.25">
      <c r="A1161" s="5">
        <v>43165</v>
      </c>
      <c r="B1161" s="4">
        <f>VLOOKUP(A1161,'Futuros Mini Ibovespa - Dados H'!A:B,2)</f>
        <v>86313</v>
      </c>
      <c r="C1161" s="4">
        <f>VLOOKUP(A1161,'Futuros Mini Ibovespa - Dados H'!A:C,3)</f>
        <v>87205</v>
      </c>
      <c r="D1161" s="4">
        <f>VLOOKUP(A1161,'Futuros Mini Ibovespa - Dados H'!A:D,4)</f>
        <v>87665</v>
      </c>
      <c r="E1161" s="4">
        <f>VLOOKUP(A1161,'Futuros Mini Ibovespa - Dados H'!A:E,5)</f>
        <v>86285</v>
      </c>
      <c r="F1161" s="6">
        <f t="shared" si="34"/>
        <v>86470.559440509387</v>
      </c>
      <c r="G1161" s="6">
        <f t="shared" si="33"/>
        <v>82802.264992297351</v>
      </c>
      <c r="H1161" s="6">
        <v>25.52891396332863</v>
      </c>
      <c r="I1161" s="6">
        <v>47.294869235376318</v>
      </c>
    </row>
    <row r="1162" spans="1:9" ht="18.75" customHeight="1" x14ac:dyDescent="0.25">
      <c r="A1162" s="5">
        <v>43166</v>
      </c>
      <c r="B1162" s="4">
        <f>VLOOKUP(A1162,'Futuros Mini Ibovespa - Dados H'!A:B,2)</f>
        <v>86109</v>
      </c>
      <c r="C1162" s="4">
        <f>VLOOKUP(A1162,'Futuros Mini Ibovespa - Dados H'!A:C,3)</f>
        <v>85650</v>
      </c>
      <c r="D1162" s="4">
        <f>VLOOKUP(A1162,'Futuros Mini Ibovespa - Dados H'!A:D,4)</f>
        <v>86295</v>
      </c>
      <c r="E1162" s="4">
        <f>VLOOKUP(A1162,'Futuros Mini Ibovespa - Dados H'!A:E,5)</f>
        <v>84990</v>
      </c>
      <c r="F1162" s="6">
        <f t="shared" si="34"/>
        <v>86422.351515108137</v>
      </c>
      <c r="G1162" s="6">
        <f t="shared" si="33"/>
        <v>82892.860471960434</v>
      </c>
      <c r="H1162" s="6">
        <v>15.002988643156019</v>
      </c>
      <c r="I1162" s="6">
        <v>41.899897854954027</v>
      </c>
    </row>
    <row r="1163" spans="1:9" ht="18.75" customHeight="1" x14ac:dyDescent="0.25">
      <c r="A1163" s="5">
        <v>43167</v>
      </c>
      <c r="B1163" s="4">
        <f>VLOOKUP(A1163,'Futuros Mini Ibovespa - Dados H'!A:B,2)</f>
        <v>85583</v>
      </c>
      <c r="C1163" s="4">
        <f>VLOOKUP(A1163,'Futuros Mini Ibovespa - Dados H'!A:C,3)</f>
        <v>86205</v>
      </c>
      <c r="D1163" s="4">
        <f>VLOOKUP(A1163,'Futuros Mini Ibovespa - Dados H'!A:D,4)</f>
        <v>86500</v>
      </c>
      <c r="E1163" s="4">
        <f>VLOOKUP(A1163,'Futuros Mini Ibovespa - Dados H'!A:E,5)</f>
        <v>85030</v>
      </c>
      <c r="F1163" s="6">
        <f t="shared" si="34"/>
        <v>86310.437979760391</v>
      </c>
      <c r="G1163" s="6">
        <f t="shared" ref="G1163:G1226" si="35">((B1163-G1162)*(2/(72+1)))+G1162</f>
        <v>82966.562924783429</v>
      </c>
      <c r="H1163" s="6">
        <v>16.288124594419202</v>
      </c>
      <c r="I1163" s="6">
        <v>30.328716146371718</v>
      </c>
    </row>
    <row r="1164" spans="1:9" ht="18.75" customHeight="1" x14ac:dyDescent="0.25">
      <c r="A1164" s="5">
        <v>43168</v>
      </c>
      <c r="B1164" s="4">
        <f>VLOOKUP(A1164,'Futuros Mini Ibovespa - Dados H'!A:B,2)</f>
        <v>87002</v>
      </c>
      <c r="C1164" s="4">
        <f>VLOOKUP(A1164,'Futuros Mini Ibovespa - Dados H'!A:C,3)</f>
        <v>85440</v>
      </c>
      <c r="D1164" s="4">
        <f>VLOOKUP(A1164,'Futuros Mini Ibovespa - Dados H'!A:D,4)</f>
        <v>87060</v>
      </c>
      <c r="E1164" s="4">
        <f>VLOOKUP(A1164,'Futuros Mini Ibovespa - Dados H'!A:E,5)</f>
        <v>85350</v>
      </c>
      <c r="F1164" s="6">
        <f t="shared" si="34"/>
        <v>86402.646249125668</v>
      </c>
      <c r="G1164" s="6">
        <f t="shared" si="35"/>
        <v>83077.122844652375</v>
      </c>
      <c r="H1164" s="6">
        <v>64.528048370843123</v>
      </c>
      <c r="I1164" s="6">
        <v>40.814892869687377</v>
      </c>
    </row>
    <row r="1165" spans="1:9" ht="18.75" customHeight="1" x14ac:dyDescent="0.25">
      <c r="A1165" s="5">
        <v>43169</v>
      </c>
      <c r="B1165" s="4">
        <f>VLOOKUP(A1165,'Futuros Mini Ibovespa - Dados H'!A:B,2)</f>
        <v>87002</v>
      </c>
      <c r="C1165" s="4">
        <f>VLOOKUP(A1165,'Futuros Mini Ibovespa - Dados H'!A:C,3)</f>
        <v>85440</v>
      </c>
      <c r="D1165" s="4">
        <f>VLOOKUP(A1165,'Futuros Mini Ibovespa - Dados H'!A:D,4)</f>
        <v>87060</v>
      </c>
      <c r="E1165" s="4">
        <f>VLOOKUP(A1165,'Futuros Mini Ibovespa - Dados H'!A:E,5)</f>
        <v>85350</v>
      </c>
      <c r="F1165" s="6">
        <f t="shared" si="34"/>
        <v>86482.560082575583</v>
      </c>
      <c r="G1165" s="6">
        <f t="shared" si="35"/>
        <v>83184.653725620796</v>
      </c>
      <c r="H1165" s="6">
        <v>64.118246687054025</v>
      </c>
      <c r="I1165" s="6">
        <v>40.814892869687377</v>
      </c>
    </row>
    <row r="1166" spans="1:9" ht="18.75" customHeight="1" x14ac:dyDescent="0.25">
      <c r="A1166" s="5">
        <v>43170</v>
      </c>
      <c r="B1166" s="4">
        <f>VLOOKUP(A1166,'Futuros Mini Ibovespa - Dados H'!A:B,2)</f>
        <v>87002</v>
      </c>
      <c r="C1166" s="4">
        <f>VLOOKUP(A1166,'Futuros Mini Ibovespa - Dados H'!A:C,3)</f>
        <v>85440</v>
      </c>
      <c r="D1166" s="4">
        <f>VLOOKUP(A1166,'Futuros Mini Ibovespa - Dados H'!A:D,4)</f>
        <v>87060</v>
      </c>
      <c r="E1166" s="4">
        <f>VLOOKUP(A1166,'Futuros Mini Ibovespa - Dados H'!A:E,5)</f>
        <v>85350</v>
      </c>
      <c r="F1166" s="6">
        <f t="shared" si="34"/>
        <v>86551.818738232178</v>
      </c>
      <c r="G1166" s="6">
        <f t="shared" si="35"/>
        <v>83289.238555055839</v>
      </c>
      <c r="H1166" s="6">
        <v>59.353348729792152</v>
      </c>
      <c r="I1166" s="6">
        <v>40.814892869687377</v>
      </c>
    </row>
    <row r="1167" spans="1:9" ht="18.75" customHeight="1" x14ac:dyDescent="0.25">
      <c r="A1167" s="5">
        <v>43171</v>
      </c>
      <c r="B1167" s="4">
        <f>VLOOKUP(A1167,'Futuros Mini Ibovespa - Dados H'!A:B,2)</f>
        <v>87484</v>
      </c>
      <c r="C1167" s="4">
        <f>VLOOKUP(A1167,'Futuros Mini Ibovespa - Dados H'!A:C,3)</f>
        <v>87300</v>
      </c>
      <c r="D1167" s="4">
        <f>VLOOKUP(A1167,'Futuros Mini Ibovespa - Dados H'!A:D,4)</f>
        <v>87695</v>
      </c>
      <c r="E1167" s="4">
        <f>VLOOKUP(A1167,'Futuros Mini Ibovespa - Dados H'!A:E,5)</f>
        <v>87090</v>
      </c>
      <c r="F1167" s="6">
        <f t="shared" si="34"/>
        <v>86676.109573134556</v>
      </c>
      <c r="G1167" s="6">
        <f t="shared" si="35"/>
        <v>83404.163526150194</v>
      </c>
      <c r="H1167" s="6">
        <v>65.714285714285722</v>
      </c>
      <c r="I1167" s="6">
        <v>41.624805127316819</v>
      </c>
    </row>
    <row r="1168" spans="1:9" ht="18.75" customHeight="1" x14ac:dyDescent="0.25">
      <c r="A1168" s="5">
        <v>43172</v>
      </c>
      <c r="B1168" s="4">
        <f>VLOOKUP(A1168,'Futuros Mini Ibovespa - Dados H'!A:B,2)</f>
        <v>87020</v>
      </c>
      <c r="C1168" s="4">
        <f>VLOOKUP(A1168,'Futuros Mini Ibovespa - Dados H'!A:C,3)</f>
        <v>87610</v>
      </c>
      <c r="D1168" s="4">
        <f>VLOOKUP(A1168,'Futuros Mini Ibovespa - Dados H'!A:D,4)</f>
        <v>87975</v>
      </c>
      <c r="E1168" s="4">
        <f>VLOOKUP(A1168,'Futuros Mini Ibovespa - Dados H'!A:E,5)</f>
        <v>86590</v>
      </c>
      <c r="F1168" s="6">
        <f t="shared" si="34"/>
        <v>86721.961630049947</v>
      </c>
      <c r="G1168" s="6">
        <f t="shared" si="35"/>
        <v>83503.227539132378</v>
      </c>
      <c r="H1168" s="6">
        <v>57.110609480812641</v>
      </c>
      <c r="I1168" s="6">
        <v>44.116027170919772</v>
      </c>
    </row>
    <row r="1169" spans="1:9" ht="18.75" customHeight="1" x14ac:dyDescent="0.25">
      <c r="A1169" s="5">
        <v>43173</v>
      </c>
      <c r="B1169" s="4">
        <f>VLOOKUP(A1169,'Futuros Mini Ibovespa - Dados H'!A:B,2)</f>
        <v>86620</v>
      </c>
      <c r="C1169" s="4">
        <f>VLOOKUP(A1169,'Futuros Mini Ibovespa - Dados H'!A:C,3)</f>
        <v>87435</v>
      </c>
      <c r="D1169" s="4">
        <f>VLOOKUP(A1169,'Futuros Mini Ibovespa - Dados H'!A:D,4)</f>
        <v>87585</v>
      </c>
      <c r="E1169" s="4">
        <f>VLOOKUP(A1169,'Futuros Mini Ibovespa - Dados H'!A:E,5)</f>
        <v>86200</v>
      </c>
      <c r="F1169" s="6">
        <f t="shared" si="34"/>
        <v>86708.366746043292</v>
      </c>
      <c r="G1169" s="6">
        <f t="shared" si="35"/>
        <v>83588.618565457524</v>
      </c>
      <c r="H1169" s="6">
        <v>49.751373985867573</v>
      </c>
      <c r="I1169" s="6">
        <v>55.586398334489942</v>
      </c>
    </row>
    <row r="1170" spans="1:9" ht="18.75" customHeight="1" x14ac:dyDescent="0.25">
      <c r="A1170" s="5">
        <v>43174</v>
      </c>
      <c r="B1170" s="4">
        <f>VLOOKUP(A1170,'Futuros Mini Ibovespa - Dados H'!A:B,2)</f>
        <v>85445</v>
      </c>
      <c r="C1170" s="4">
        <f>VLOOKUP(A1170,'Futuros Mini Ibovespa - Dados H'!A:C,3)</f>
        <v>86530</v>
      </c>
      <c r="D1170" s="4">
        <f>VLOOKUP(A1170,'Futuros Mini Ibovespa - Dados H'!A:D,4)</f>
        <v>86535</v>
      </c>
      <c r="E1170" s="4">
        <f>VLOOKUP(A1170,'Futuros Mini Ibovespa - Dados H'!A:E,5)</f>
        <v>85160</v>
      </c>
      <c r="F1170" s="6">
        <f t="shared" si="34"/>
        <v>86539.917846570854</v>
      </c>
      <c r="G1170" s="6">
        <f t="shared" si="35"/>
        <v>83639.47833078746</v>
      </c>
      <c r="H1170" s="6">
        <v>40.706638115631691</v>
      </c>
      <c r="I1170" s="6">
        <v>43.356515373352849</v>
      </c>
    </row>
    <row r="1171" spans="1:9" ht="18.75" customHeight="1" x14ac:dyDescent="0.25">
      <c r="A1171" s="5">
        <v>43175</v>
      </c>
      <c r="B1171" s="4">
        <f>VLOOKUP(A1171,'Futuros Mini Ibovespa - Dados H'!A:B,2)</f>
        <v>85259</v>
      </c>
      <c r="C1171" s="4">
        <f>VLOOKUP(A1171,'Futuros Mini Ibovespa - Dados H'!A:C,3)</f>
        <v>85440</v>
      </c>
      <c r="D1171" s="4">
        <f>VLOOKUP(A1171,'Futuros Mini Ibovespa - Dados H'!A:D,4)</f>
        <v>86025</v>
      </c>
      <c r="E1171" s="4">
        <f>VLOOKUP(A1171,'Futuros Mini Ibovespa - Dados H'!A:E,5)</f>
        <v>85005</v>
      </c>
      <c r="F1171" s="6">
        <f t="shared" ref="F1171:F1234" si="36">((B1171-F1170)*(2/(14+1)))+F1170</f>
        <v>86369.128800361403</v>
      </c>
      <c r="G1171" s="6">
        <f t="shared" si="35"/>
        <v>83683.848787478215</v>
      </c>
      <c r="H1171" s="6">
        <v>40.864144453998279</v>
      </c>
      <c r="I1171" s="6">
        <v>38.152686145146092</v>
      </c>
    </row>
    <row r="1172" spans="1:9" ht="18.75" customHeight="1" x14ac:dyDescent="0.25">
      <c r="A1172" s="5">
        <v>43176</v>
      </c>
      <c r="B1172" s="4">
        <f>VLOOKUP(A1172,'Futuros Mini Ibovespa - Dados H'!A:B,2)</f>
        <v>85259</v>
      </c>
      <c r="C1172" s="4">
        <f>VLOOKUP(A1172,'Futuros Mini Ibovespa - Dados H'!A:C,3)</f>
        <v>85440</v>
      </c>
      <c r="D1172" s="4">
        <f>VLOOKUP(A1172,'Futuros Mini Ibovespa - Dados H'!A:D,4)</f>
        <v>86025</v>
      </c>
      <c r="E1172" s="4">
        <f>VLOOKUP(A1172,'Futuros Mini Ibovespa - Dados H'!A:E,5)</f>
        <v>85005</v>
      </c>
      <c r="F1172" s="6">
        <f t="shared" si="36"/>
        <v>86221.11162697988</v>
      </c>
      <c r="G1172" s="6">
        <f t="shared" si="35"/>
        <v>83727.003615218535</v>
      </c>
      <c r="H1172" s="6">
        <v>46.073679108095007</v>
      </c>
      <c r="I1172" s="6">
        <v>38.152686145146092</v>
      </c>
    </row>
    <row r="1173" spans="1:9" ht="18.75" customHeight="1" x14ac:dyDescent="0.25">
      <c r="A1173" s="5">
        <v>43177</v>
      </c>
      <c r="B1173" s="4">
        <f>VLOOKUP(A1173,'Futuros Mini Ibovespa - Dados H'!A:B,2)</f>
        <v>85259</v>
      </c>
      <c r="C1173" s="4">
        <f>VLOOKUP(A1173,'Futuros Mini Ibovespa - Dados H'!A:C,3)</f>
        <v>85440</v>
      </c>
      <c r="D1173" s="4">
        <f>VLOOKUP(A1173,'Futuros Mini Ibovespa - Dados H'!A:D,4)</f>
        <v>86025</v>
      </c>
      <c r="E1173" s="4">
        <f>VLOOKUP(A1173,'Futuros Mini Ibovespa - Dados H'!A:E,5)</f>
        <v>85005</v>
      </c>
      <c r="F1173" s="6">
        <f t="shared" si="36"/>
        <v>86092.830076715894</v>
      </c>
      <c r="G1173" s="6">
        <f t="shared" si="35"/>
        <v>83768.976118911174</v>
      </c>
      <c r="H1173" s="6">
        <v>17.805688954562239</v>
      </c>
      <c r="I1173" s="6">
        <v>38.152686145146092</v>
      </c>
    </row>
    <row r="1174" spans="1:9" ht="18.75" customHeight="1" x14ac:dyDescent="0.25">
      <c r="A1174" s="5">
        <v>43178</v>
      </c>
      <c r="B1174" s="4">
        <f>VLOOKUP(A1174,'Futuros Mini Ibovespa - Dados H'!A:B,2)</f>
        <v>84359</v>
      </c>
      <c r="C1174" s="4">
        <f>VLOOKUP(A1174,'Futuros Mini Ibovespa - Dados H'!A:C,3)</f>
        <v>84525</v>
      </c>
      <c r="D1174" s="4">
        <f>VLOOKUP(A1174,'Futuros Mini Ibovespa - Dados H'!A:D,4)</f>
        <v>85090</v>
      </c>
      <c r="E1174" s="4">
        <f>VLOOKUP(A1174,'Futuros Mini Ibovespa - Dados H'!A:E,5)</f>
        <v>84065</v>
      </c>
      <c r="F1174" s="6">
        <f t="shared" si="36"/>
        <v>85861.65273315378</v>
      </c>
      <c r="G1174" s="6">
        <f t="shared" si="35"/>
        <v>83785.141156749218</v>
      </c>
      <c r="H1174" s="6">
        <v>13.362905461602439</v>
      </c>
      <c r="I1174" s="6">
        <v>31.256165734955601</v>
      </c>
    </row>
    <row r="1175" spans="1:9" ht="18.75" customHeight="1" x14ac:dyDescent="0.25">
      <c r="A1175" s="5">
        <v>43179</v>
      </c>
      <c r="B1175" s="4">
        <f>VLOOKUP(A1175,'Futuros Mini Ibovespa - Dados H'!A:B,2)</f>
        <v>84606</v>
      </c>
      <c r="C1175" s="4">
        <f>VLOOKUP(A1175,'Futuros Mini Ibovespa - Dados H'!A:C,3)</f>
        <v>84795</v>
      </c>
      <c r="D1175" s="4">
        <f>VLOOKUP(A1175,'Futuros Mini Ibovespa - Dados H'!A:D,4)</f>
        <v>84920</v>
      </c>
      <c r="E1175" s="4">
        <f>VLOOKUP(A1175,'Futuros Mini Ibovespa - Dados H'!A:E,5)</f>
        <v>84135</v>
      </c>
      <c r="F1175" s="6">
        <f t="shared" si="36"/>
        <v>85694.232368733283</v>
      </c>
      <c r="G1175" s="6">
        <f t="shared" si="35"/>
        <v>83807.630440125955</v>
      </c>
      <c r="H1175" s="6">
        <v>18.91541255838089</v>
      </c>
      <c r="I1175" s="6">
        <v>35.782108945527241</v>
      </c>
    </row>
    <row r="1176" spans="1:9" ht="18.75" customHeight="1" x14ac:dyDescent="0.25">
      <c r="A1176" s="5">
        <v>43180</v>
      </c>
      <c r="B1176" s="4">
        <f>VLOOKUP(A1176,'Futuros Mini Ibovespa - Dados H'!A:B,2)</f>
        <v>85421</v>
      </c>
      <c r="C1176" s="4">
        <f>VLOOKUP(A1176,'Futuros Mini Ibovespa - Dados H'!A:C,3)</f>
        <v>84455</v>
      </c>
      <c r="D1176" s="4">
        <f>VLOOKUP(A1176,'Futuros Mini Ibovespa - Dados H'!A:D,4)</f>
        <v>85840</v>
      </c>
      <c r="E1176" s="4">
        <f>VLOOKUP(A1176,'Futuros Mini Ibovespa - Dados H'!A:E,5)</f>
        <v>84380</v>
      </c>
      <c r="F1176" s="6">
        <f t="shared" si="36"/>
        <v>85657.801386235515</v>
      </c>
      <c r="G1176" s="6">
        <f t="shared" si="35"/>
        <v>83851.832345875926</v>
      </c>
      <c r="H1176" s="6">
        <v>25.364222593742529</v>
      </c>
      <c r="I1176" s="6">
        <v>44.798911400060483</v>
      </c>
    </row>
    <row r="1177" spans="1:9" ht="18.75" customHeight="1" x14ac:dyDescent="0.25">
      <c r="A1177" s="5">
        <v>43181</v>
      </c>
      <c r="B1177" s="4">
        <f>VLOOKUP(A1177,'Futuros Mini Ibovespa - Dados H'!A:B,2)</f>
        <v>84939</v>
      </c>
      <c r="C1177" s="4">
        <f>VLOOKUP(A1177,'Futuros Mini Ibovespa - Dados H'!A:C,3)</f>
        <v>85350</v>
      </c>
      <c r="D1177" s="4">
        <f>VLOOKUP(A1177,'Futuros Mini Ibovespa - Dados H'!A:D,4)</f>
        <v>85950</v>
      </c>
      <c r="E1177" s="4">
        <f>VLOOKUP(A1177,'Futuros Mini Ibovespa - Dados H'!A:E,5)</f>
        <v>84520</v>
      </c>
      <c r="F1177" s="6">
        <f t="shared" si="36"/>
        <v>85561.961201404119</v>
      </c>
      <c r="G1177" s="6">
        <f t="shared" si="35"/>
        <v>83881.617761057409</v>
      </c>
      <c r="H1177" s="6">
        <v>25.255648038049941</v>
      </c>
      <c r="I1177" s="6">
        <v>45.098934550989341</v>
      </c>
    </row>
    <row r="1178" spans="1:9" ht="18.75" customHeight="1" x14ac:dyDescent="0.25">
      <c r="A1178" s="5">
        <v>43182</v>
      </c>
      <c r="B1178" s="4">
        <f>VLOOKUP(A1178,'Futuros Mini Ibovespa - Dados H'!A:B,2)</f>
        <v>84719</v>
      </c>
      <c r="C1178" s="4">
        <f>VLOOKUP(A1178,'Futuros Mini Ibovespa - Dados H'!A:C,3)</f>
        <v>84285</v>
      </c>
      <c r="D1178" s="4">
        <f>VLOOKUP(A1178,'Futuros Mini Ibovespa - Dados H'!A:D,4)</f>
        <v>85915</v>
      </c>
      <c r="E1178" s="4">
        <f>VLOOKUP(A1178,'Futuros Mini Ibovespa - Dados H'!A:E,5)</f>
        <v>84205</v>
      </c>
      <c r="F1178" s="6">
        <f t="shared" si="36"/>
        <v>85449.566374550239</v>
      </c>
      <c r="G1178" s="6">
        <f t="shared" si="35"/>
        <v>83904.559740206518</v>
      </c>
      <c r="H1178" s="6">
        <v>26.38509316770185</v>
      </c>
      <c r="I1178" s="6">
        <v>28.746974492645691</v>
      </c>
    </row>
    <row r="1179" spans="1:9" ht="18.75" customHeight="1" x14ac:dyDescent="0.25">
      <c r="A1179" s="5">
        <v>43183</v>
      </c>
      <c r="B1179" s="4">
        <f>VLOOKUP(A1179,'Futuros Mini Ibovespa - Dados H'!A:B,2)</f>
        <v>84719</v>
      </c>
      <c r="C1179" s="4">
        <f>VLOOKUP(A1179,'Futuros Mini Ibovespa - Dados H'!A:C,3)</f>
        <v>84285</v>
      </c>
      <c r="D1179" s="4">
        <f>VLOOKUP(A1179,'Futuros Mini Ibovespa - Dados H'!A:D,4)</f>
        <v>85915</v>
      </c>
      <c r="E1179" s="4">
        <f>VLOOKUP(A1179,'Futuros Mini Ibovespa - Dados H'!A:E,5)</f>
        <v>84205</v>
      </c>
      <c r="F1179" s="6">
        <f t="shared" si="36"/>
        <v>85352.1575246102</v>
      </c>
      <c r="G1179" s="6">
        <f t="shared" si="35"/>
        <v>83926.873171981686</v>
      </c>
      <c r="H1179" s="6">
        <v>37.263157894736842</v>
      </c>
      <c r="I1179" s="6">
        <v>28.746974492645691</v>
      </c>
    </row>
    <row r="1180" spans="1:9" ht="18.75" customHeight="1" x14ac:dyDescent="0.25">
      <c r="A1180" s="5">
        <v>43184</v>
      </c>
      <c r="B1180" s="4">
        <f>VLOOKUP(A1180,'Futuros Mini Ibovespa - Dados H'!A:B,2)</f>
        <v>84719</v>
      </c>
      <c r="C1180" s="4">
        <f>VLOOKUP(A1180,'Futuros Mini Ibovespa - Dados H'!A:C,3)</f>
        <v>84285</v>
      </c>
      <c r="D1180" s="4">
        <f>VLOOKUP(A1180,'Futuros Mini Ibovespa - Dados H'!A:D,4)</f>
        <v>85915</v>
      </c>
      <c r="E1180" s="4">
        <f>VLOOKUP(A1180,'Futuros Mini Ibovespa - Dados H'!A:E,5)</f>
        <v>84205</v>
      </c>
      <c r="F1180" s="6">
        <f t="shared" si="36"/>
        <v>85267.736521328843</v>
      </c>
      <c r="G1180" s="6">
        <f t="shared" si="35"/>
        <v>83948.575276858901</v>
      </c>
      <c r="H1180" s="6">
        <v>39.86486486486487</v>
      </c>
      <c r="I1180" s="6">
        <v>28.746974492645691</v>
      </c>
    </row>
    <row r="1181" spans="1:9" ht="18.75" customHeight="1" x14ac:dyDescent="0.25">
      <c r="A1181" s="5">
        <v>43185</v>
      </c>
      <c r="B1181" s="4">
        <f>VLOOKUP(A1181,'Futuros Mini Ibovespa - Dados H'!A:B,2)</f>
        <v>85455</v>
      </c>
      <c r="C1181" s="4">
        <f>VLOOKUP(A1181,'Futuros Mini Ibovespa - Dados H'!A:C,3)</f>
        <v>85720</v>
      </c>
      <c r="D1181" s="4">
        <f>VLOOKUP(A1181,'Futuros Mini Ibovespa - Dados H'!A:D,4)</f>
        <v>85940</v>
      </c>
      <c r="E1181" s="4">
        <f>VLOOKUP(A1181,'Futuros Mini Ibovespa - Dados H'!A:E,5)</f>
        <v>84615</v>
      </c>
      <c r="F1181" s="6">
        <f t="shared" si="36"/>
        <v>85292.704985151664</v>
      </c>
      <c r="G1181" s="6">
        <f t="shared" si="35"/>
        <v>83989.847187081949</v>
      </c>
      <c r="H1181" s="6">
        <v>52.882352941176457</v>
      </c>
      <c r="I1181" s="6">
        <v>31.96444444444445</v>
      </c>
    </row>
    <row r="1182" spans="1:9" ht="18.75" customHeight="1" x14ac:dyDescent="0.25">
      <c r="A1182" s="5">
        <v>43186</v>
      </c>
      <c r="B1182" s="4">
        <f>VLOOKUP(A1182,'Futuros Mini Ibovespa - Dados H'!A:B,2)</f>
        <v>84029</v>
      </c>
      <c r="C1182" s="4">
        <f>VLOOKUP(A1182,'Futuros Mini Ibovespa - Dados H'!A:C,3)</f>
        <v>85995</v>
      </c>
      <c r="D1182" s="4">
        <f>VLOOKUP(A1182,'Futuros Mini Ibovespa - Dados H'!A:D,4)</f>
        <v>86100</v>
      </c>
      <c r="E1182" s="4">
        <f>VLOOKUP(A1182,'Futuros Mini Ibovespa - Dados H'!A:E,5)</f>
        <v>83775</v>
      </c>
      <c r="F1182" s="6">
        <f t="shared" si="36"/>
        <v>85124.210987131446</v>
      </c>
      <c r="G1182" s="6">
        <f t="shared" si="35"/>
        <v>83990.919866887925</v>
      </c>
      <c r="H1182" s="6">
        <v>37.256527144633239</v>
      </c>
      <c r="I1182" s="6">
        <v>27.296189464095949</v>
      </c>
    </row>
    <row r="1183" spans="1:9" ht="18.75" customHeight="1" x14ac:dyDescent="0.25">
      <c r="A1183" s="5">
        <v>43187</v>
      </c>
      <c r="B1183" s="4">
        <f>VLOOKUP(A1183,'Futuros Mini Ibovespa - Dados H'!A:B,2)</f>
        <v>84153</v>
      </c>
      <c r="C1183" s="4">
        <f>VLOOKUP(A1183,'Futuros Mini Ibovespa - Dados H'!A:C,3)</f>
        <v>83770</v>
      </c>
      <c r="D1183" s="4">
        <f>VLOOKUP(A1183,'Futuros Mini Ibovespa - Dados H'!A:D,4)</f>
        <v>84340</v>
      </c>
      <c r="E1183" s="4">
        <f>VLOOKUP(A1183,'Futuros Mini Ibovespa - Dados H'!A:E,5)</f>
        <v>83135</v>
      </c>
      <c r="F1183" s="6">
        <f t="shared" si="36"/>
        <v>84994.716188847247</v>
      </c>
      <c r="G1183" s="6">
        <f t="shared" si="35"/>
        <v>83995.360418480035</v>
      </c>
      <c r="H1183" s="6">
        <v>47.456790123456791</v>
      </c>
      <c r="I1183" s="6">
        <v>30.454761527491669</v>
      </c>
    </row>
    <row r="1184" spans="1:9" ht="18.75" customHeight="1" x14ac:dyDescent="0.25">
      <c r="A1184" s="5">
        <v>43188</v>
      </c>
      <c r="B1184" s="4">
        <f>VLOOKUP(A1184,'Futuros Mini Ibovespa - Dados H'!A:B,2)</f>
        <v>85655</v>
      </c>
      <c r="C1184" s="4">
        <f>VLOOKUP(A1184,'Futuros Mini Ibovespa - Dados H'!A:C,3)</f>
        <v>84555</v>
      </c>
      <c r="D1184" s="4">
        <f>VLOOKUP(A1184,'Futuros Mini Ibovespa - Dados H'!A:D,4)</f>
        <v>86040</v>
      </c>
      <c r="E1184" s="4">
        <f>VLOOKUP(A1184,'Futuros Mini Ibovespa - Dados H'!A:E,5)</f>
        <v>84315</v>
      </c>
      <c r="F1184" s="6">
        <f t="shared" si="36"/>
        <v>85082.754030334283</v>
      </c>
      <c r="G1184" s="6">
        <f t="shared" si="35"/>
        <v>84040.829996055923</v>
      </c>
      <c r="H1184" s="6">
        <v>59.886899151743641</v>
      </c>
      <c r="I1184" s="6">
        <v>51.581801747514312</v>
      </c>
    </row>
    <row r="1185" spans="1:9" ht="18.75" customHeight="1" x14ac:dyDescent="0.25">
      <c r="A1185" s="5">
        <v>43189</v>
      </c>
      <c r="B1185" s="4">
        <f>VLOOKUP(A1185,'Futuros Mini Ibovespa - Dados H'!A:B,2)</f>
        <v>85655</v>
      </c>
      <c r="C1185" s="4">
        <f>VLOOKUP(A1185,'Futuros Mini Ibovespa - Dados H'!A:C,3)</f>
        <v>84555</v>
      </c>
      <c r="D1185" s="4">
        <f>VLOOKUP(A1185,'Futuros Mini Ibovespa - Dados H'!A:D,4)</f>
        <v>86040</v>
      </c>
      <c r="E1185" s="4">
        <f>VLOOKUP(A1185,'Futuros Mini Ibovespa - Dados H'!A:E,5)</f>
        <v>84315</v>
      </c>
      <c r="F1185" s="6">
        <f t="shared" si="36"/>
        <v>85159.053492956373</v>
      </c>
      <c r="G1185" s="6">
        <f t="shared" si="35"/>
        <v>84085.053831780417</v>
      </c>
      <c r="H1185" s="6">
        <v>52.605790645879729</v>
      </c>
      <c r="I1185" s="6">
        <v>53.06881587104774</v>
      </c>
    </row>
    <row r="1186" spans="1:9" ht="18.75" customHeight="1" x14ac:dyDescent="0.25">
      <c r="A1186" s="5">
        <v>43190</v>
      </c>
      <c r="B1186" s="4">
        <f>VLOOKUP(A1186,'Futuros Mini Ibovespa - Dados H'!A:B,2)</f>
        <v>85655</v>
      </c>
      <c r="C1186" s="4">
        <f>VLOOKUP(A1186,'Futuros Mini Ibovespa - Dados H'!A:C,3)</f>
        <v>84555</v>
      </c>
      <c r="D1186" s="4">
        <f>VLOOKUP(A1186,'Futuros Mini Ibovespa - Dados H'!A:D,4)</f>
        <v>86040</v>
      </c>
      <c r="E1186" s="4">
        <f>VLOOKUP(A1186,'Futuros Mini Ibovespa - Dados H'!A:E,5)</f>
        <v>84315</v>
      </c>
      <c r="F1186" s="6">
        <f t="shared" si="36"/>
        <v>85225.179693895523</v>
      </c>
      <c r="G1186" s="6">
        <f t="shared" si="35"/>
        <v>84128.066055567251</v>
      </c>
      <c r="H1186" s="6">
        <v>58.932135728542917</v>
      </c>
      <c r="I1186" s="6">
        <v>53.06881587104774</v>
      </c>
    </row>
    <row r="1187" spans="1:9" ht="18.75" customHeight="1" x14ac:dyDescent="0.25">
      <c r="A1187" s="5">
        <v>43191</v>
      </c>
      <c r="B1187" s="4">
        <f>VLOOKUP(A1187,'Futuros Mini Ibovespa - Dados H'!A:B,2)</f>
        <v>85655</v>
      </c>
      <c r="C1187" s="4">
        <f>VLOOKUP(A1187,'Futuros Mini Ibovespa - Dados H'!A:C,3)</f>
        <v>84555</v>
      </c>
      <c r="D1187" s="4">
        <f>VLOOKUP(A1187,'Futuros Mini Ibovespa - Dados H'!A:D,4)</f>
        <v>86040</v>
      </c>
      <c r="E1187" s="4">
        <f>VLOOKUP(A1187,'Futuros Mini Ibovespa - Dados H'!A:E,5)</f>
        <v>84315</v>
      </c>
      <c r="F1187" s="6">
        <f t="shared" si="36"/>
        <v>85282.489068042792</v>
      </c>
      <c r="G1187" s="6">
        <f t="shared" si="35"/>
        <v>84169.899862264036</v>
      </c>
      <c r="H1187" s="6">
        <v>62.354804646251317</v>
      </c>
      <c r="I1187" s="6">
        <v>53.06881587104774</v>
      </c>
    </row>
    <row r="1188" spans="1:9" ht="18.75" customHeight="1" x14ac:dyDescent="0.25">
      <c r="A1188" s="5">
        <v>43192</v>
      </c>
      <c r="B1188" s="4">
        <f>VLOOKUP(A1188,'Futuros Mini Ibovespa - Dados H'!A:B,2)</f>
        <v>84914</v>
      </c>
      <c r="C1188" s="4">
        <f>VLOOKUP(A1188,'Futuros Mini Ibovespa - Dados H'!A:C,3)</f>
        <v>85410</v>
      </c>
      <c r="D1188" s="4">
        <f>VLOOKUP(A1188,'Futuros Mini Ibovespa - Dados H'!A:D,4)</f>
        <v>85960</v>
      </c>
      <c r="E1188" s="4">
        <f>VLOOKUP(A1188,'Futuros Mini Ibovespa - Dados H'!A:E,5)</f>
        <v>84370</v>
      </c>
      <c r="F1188" s="6">
        <f t="shared" si="36"/>
        <v>85233.357192303753</v>
      </c>
      <c r="G1188" s="6">
        <f t="shared" si="35"/>
        <v>84190.286167407481</v>
      </c>
      <c r="H1188" s="6">
        <v>52.152793111062053</v>
      </c>
      <c r="I1188" s="6">
        <v>54.409661528682669</v>
      </c>
    </row>
    <row r="1189" spans="1:9" ht="18.75" customHeight="1" x14ac:dyDescent="0.25">
      <c r="A1189" s="5">
        <v>43193</v>
      </c>
      <c r="B1189" s="4">
        <f>VLOOKUP(A1189,'Futuros Mini Ibovespa - Dados H'!A:B,2)</f>
        <v>84819</v>
      </c>
      <c r="C1189" s="4">
        <f>VLOOKUP(A1189,'Futuros Mini Ibovespa - Dados H'!A:C,3)</f>
        <v>85290</v>
      </c>
      <c r="D1189" s="4">
        <f>VLOOKUP(A1189,'Futuros Mini Ibovespa - Dados H'!A:D,4)</f>
        <v>85685</v>
      </c>
      <c r="E1189" s="4">
        <f>VLOOKUP(A1189,'Futuros Mini Ibovespa - Dados H'!A:E,5)</f>
        <v>84390</v>
      </c>
      <c r="F1189" s="6">
        <f t="shared" si="36"/>
        <v>85178.109566663246</v>
      </c>
      <c r="G1189" s="6">
        <f t="shared" si="35"/>
        <v>84207.51120391686</v>
      </c>
      <c r="H1189" s="6">
        <v>51.081314878892726</v>
      </c>
      <c r="I1189" s="6">
        <v>51.73424523693209</v>
      </c>
    </row>
    <row r="1190" spans="1:9" ht="18.75" customHeight="1" x14ac:dyDescent="0.25">
      <c r="A1190" s="5">
        <v>43194</v>
      </c>
      <c r="B1190" s="4">
        <f>VLOOKUP(A1190,'Futuros Mini Ibovespa - Dados H'!A:B,2)</f>
        <v>84524</v>
      </c>
      <c r="C1190" s="4">
        <f>VLOOKUP(A1190,'Futuros Mini Ibovespa - Dados H'!A:C,3)</f>
        <v>83580</v>
      </c>
      <c r="D1190" s="4">
        <f>VLOOKUP(A1190,'Futuros Mini Ibovespa - Dados H'!A:D,4)</f>
        <v>84880</v>
      </c>
      <c r="E1190" s="4">
        <f>VLOOKUP(A1190,'Futuros Mini Ibovespa - Dados H'!A:E,5)</f>
        <v>82940</v>
      </c>
      <c r="F1190" s="6">
        <f t="shared" si="36"/>
        <v>85090.894957774814</v>
      </c>
      <c r="G1190" s="6">
        <f t="shared" si="35"/>
        <v>84216.182129836947</v>
      </c>
      <c r="H1190" s="6">
        <v>38.871623236911297</v>
      </c>
      <c r="I1190" s="6">
        <v>42.020992705924208</v>
      </c>
    </row>
    <row r="1191" spans="1:9" ht="18.75" customHeight="1" x14ac:dyDescent="0.25">
      <c r="A1191" s="5">
        <v>43195</v>
      </c>
      <c r="B1191" s="4">
        <f>VLOOKUP(A1191,'Futuros Mini Ibovespa - Dados H'!A:B,2)</f>
        <v>85429</v>
      </c>
      <c r="C1191" s="4">
        <f>VLOOKUP(A1191,'Futuros Mini Ibovespa - Dados H'!A:C,3)</f>
        <v>86400</v>
      </c>
      <c r="D1191" s="4">
        <f>VLOOKUP(A1191,'Futuros Mini Ibovespa - Dados H'!A:D,4)</f>
        <v>86620</v>
      </c>
      <c r="E1191" s="4">
        <f>VLOOKUP(A1191,'Futuros Mini Ibovespa - Dados H'!A:E,5)</f>
        <v>85165</v>
      </c>
      <c r="F1191" s="6">
        <f t="shared" si="36"/>
        <v>85135.975630071509</v>
      </c>
      <c r="G1191" s="6">
        <f t="shared" si="35"/>
        <v>84249.41001669073</v>
      </c>
      <c r="H1191" s="6">
        <v>69.115237575095577</v>
      </c>
      <c r="I1191" s="6">
        <v>54.053606882859029</v>
      </c>
    </row>
    <row r="1192" spans="1:9" ht="18.75" customHeight="1" x14ac:dyDescent="0.25">
      <c r="A1192" s="5">
        <v>43196</v>
      </c>
      <c r="B1192" s="4">
        <f>VLOOKUP(A1192,'Futuros Mini Ibovespa - Dados H'!A:B,2)</f>
        <v>84921</v>
      </c>
      <c r="C1192" s="4">
        <f>VLOOKUP(A1192,'Futuros Mini Ibovespa - Dados H'!A:C,3)</f>
        <v>84965</v>
      </c>
      <c r="D1192" s="4">
        <f>VLOOKUP(A1192,'Futuros Mini Ibovespa - Dados H'!A:D,4)</f>
        <v>85350</v>
      </c>
      <c r="E1192" s="4">
        <f>VLOOKUP(A1192,'Futuros Mini Ibovespa - Dados H'!A:E,5)</f>
        <v>83960</v>
      </c>
      <c r="F1192" s="6">
        <f t="shared" si="36"/>
        <v>85107.312212728648</v>
      </c>
      <c r="G1192" s="6">
        <f t="shared" si="35"/>
        <v>84267.809742260841</v>
      </c>
      <c r="H1192" s="6">
        <v>59.490855165595647</v>
      </c>
      <c r="I1192" s="6">
        <v>51.595072646873021</v>
      </c>
    </row>
    <row r="1193" spans="1:9" ht="18.75" customHeight="1" x14ac:dyDescent="0.25">
      <c r="A1193" s="5">
        <v>43197</v>
      </c>
      <c r="B1193" s="4">
        <f>VLOOKUP(A1193,'Futuros Mini Ibovespa - Dados H'!A:B,2)</f>
        <v>84921</v>
      </c>
      <c r="C1193" s="4">
        <f>VLOOKUP(A1193,'Futuros Mini Ibovespa - Dados H'!A:C,3)</f>
        <v>84965</v>
      </c>
      <c r="D1193" s="4">
        <f>VLOOKUP(A1193,'Futuros Mini Ibovespa - Dados H'!A:D,4)</f>
        <v>85350</v>
      </c>
      <c r="E1193" s="4">
        <f>VLOOKUP(A1193,'Futuros Mini Ibovespa - Dados H'!A:E,5)</f>
        <v>83960</v>
      </c>
      <c r="F1193" s="6">
        <f t="shared" si="36"/>
        <v>85082.470584364826</v>
      </c>
      <c r="G1193" s="6">
        <f t="shared" si="35"/>
        <v>84285.705365760543</v>
      </c>
      <c r="H1193" s="6">
        <v>35.573899371069189</v>
      </c>
      <c r="I1193" s="6">
        <v>51.595072646873021</v>
      </c>
    </row>
    <row r="1194" spans="1:9" ht="18.75" customHeight="1" x14ac:dyDescent="0.25">
      <c r="A1194" s="5">
        <v>43198</v>
      </c>
      <c r="B1194" s="4">
        <f>VLOOKUP(A1194,'Futuros Mini Ibovespa - Dados H'!A:B,2)</f>
        <v>84921</v>
      </c>
      <c r="C1194" s="4">
        <f>VLOOKUP(A1194,'Futuros Mini Ibovespa - Dados H'!A:C,3)</f>
        <v>84965</v>
      </c>
      <c r="D1194" s="4">
        <f>VLOOKUP(A1194,'Futuros Mini Ibovespa - Dados H'!A:D,4)</f>
        <v>85350</v>
      </c>
      <c r="E1194" s="4">
        <f>VLOOKUP(A1194,'Futuros Mini Ibovespa - Dados H'!A:E,5)</f>
        <v>83960</v>
      </c>
      <c r="F1194" s="6">
        <f t="shared" si="36"/>
        <v>85060.941173116182</v>
      </c>
      <c r="G1194" s="6">
        <f t="shared" si="35"/>
        <v>84303.110698205463</v>
      </c>
      <c r="H1194" s="6">
        <v>35.573899371069189</v>
      </c>
      <c r="I1194" s="6">
        <v>51.595072646873021</v>
      </c>
    </row>
    <row r="1195" spans="1:9" ht="18.75" customHeight="1" x14ac:dyDescent="0.25">
      <c r="A1195" s="5">
        <v>43199</v>
      </c>
      <c r="B1195" s="4">
        <f>VLOOKUP(A1195,'Futuros Mini Ibovespa - Dados H'!A:B,2)</f>
        <v>83363</v>
      </c>
      <c r="C1195" s="4">
        <f>VLOOKUP(A1195,'Futuros Mini Ibovespa - Dados H'!A:C,3)</f>
        <v>85470</v>
      </c>
      <c r="D1195" s="4">
        <f>VLOOKUP(A1195,'Futuros Mini Ibovespa - Dados H'!A:D,4)</f>
        <v>85470</v>
      </c>
      <c r="E1195" s="4">
        <f>VLOOKUP(A1195,'Futuros Mini Ibovespa - Dados H'!A:E,5)</f>
        <v>83210</v>
      </c>
      <c r="F1195" s="6">
        <f t="shared" si="36"/>
        <v>84834.549016700694</v>
      </c>
      <c r="G1195" s="6">
        <f t="shared" si="35"/>
        <v>84277.354240720379</v>
      </c>
      <c r="H1195" s="6">
        <v>22.062408581179909</v>
      </c>
      <c r="I1195" s="6">
        <v>35.378809057869731</v>
      </c>
    </row>
    <row r="1196" spans="1:9" ht="18.75" customHeight="1" x14ac:dyDescent="0.25">
      <c r="A1196" s="5">
        <v>43200</v>
      </c>
      <c r="B1196" s="4">
        <f>VLOOKUP(A1196,'Futuros Mini Ibovespa - Dados H'!A:B,2)</f>
        <v>84689</v>
      </c>
      <c r="C1196" s="4">
        <f>VLOOKUP(A1196,'Futuros Mini Ibovespa - Dados H'!A:C,3)</f>
        <v>83925</v>
      </c>
      <c r="D1196" s="4">
        <f>VLOOKUP(A1196,'Futuros Mini Ibovespa - Dados H'!A:D,4)</f>
        <v>84800</v>
      </c>
      <c r="E1196" s="4">
        <f>VLOOKUP(A1196,'Futuros Mini Ibovespa - Dados H'!A:E,5)</f>
        <v>83445</v>
      </c>
      <c r="F1196" s="6">
        <f t="shared" si="36"/>
        <v>84815.142481140603</v>
      </c>
      <c r="G1196" s="6">
        <f t="shared" si="35"/>
        <v>84288.632206728042</v>
      </c>
      <c r="H1196" s="6">
        <v>41.101694915254242</v>
      </c>
      <c r="I1196" s="6">
        <v>54.67819676779132</v>
      </c>
    </row>
    <row r="1197" spans="1:9" ht="18.75" customHeight="1" x14ac:dyDescent="0.25">
      <c r="A1197" s="5">
        <v>43201</v>
      </c>
      <c r="B1197" s="4">
        <f>VLOOKUP(A1197,'Futuros Mini Ibovespa - Dados H'!A:B,2)</f>
        <v>85312</v>
      </c>
      <c r="C1197" s="4">
        <f>VLOOKUP(A1197,'Futuros Mini Ibovespa - Dados H'!A:C,3)</f>
        <v>84385</v>
      </c>
      <c r="D1197" s="4">
        <f>VLOOKUP(A1197,'Futuros Mini Ibovespa - Dados H'!A:D,4)</f>
        <v>85650</v>
      </c>
      <c r="E1197" s="4">
        <f>VLOOKUP(A1197,'Futuros Mini Ibovespa - Dados H'!A:E,5)</f>
        <v>84155</v>
      </c>
      <c r="F1197" s="6">
        <f t="shared" si="36"/>
        <v>84881.390150321851</v>
      </c>
      <c r="G1197" s="6">
        <f t="shared" si="35"/>
        <v>84316.669680516308</v>
      </c>
      <c r="H1197" s="6">
        <v>53.747645951035771</v>
      </c>
      <c r="I1197" s="6">
        <v>57.672448033893822</v>
      </c>
    </row>
    <row r="1198" spans="1:9" ht="18.75" customHeight="1" x14ac:dyDescent="0.25">
      <c r="A1198" s="5">
        <v>43202</v>
      </c>
      <c r="B1198" s="4">
        <f>VLOOKUP(A1198,'Futuros Mini Ibovespa - Dados H'!A:B,2)</f>
        <v>85505</v>
      </c>
      <c r="C1198" s="4">
        <f>VLOOKUP(A1198,'Futuros Mini Ibovespa - Dados H'!A:C,3)</f>
        <v>85805</v>
      </c>
      <c r="D1198" s="4">
        <f>VLOOKUP(A1198,'Futuros Mini Ibovespa - Dados H'!A:D,4)</f>
        <v>85900</v>
      </c>
      <c r="E1198" s="4">
        <f>VLOOKUP(A1198,'Futuros Mini Ibovespa - Dados H'!A:E,5)</f>
        <v>85060</v>
      </c>
      <c r="F1198" s="6">
        <f t="shared" si="36"/>
        <v>84964.538130278932</v>
      </c>
      <c r="G1198" s="6">
        <f t="shared" si="35"/>
        <v>84349.226675570651</v>
      </c>
      <c r="H1198" s="6">
        <v>56.342455621301767</v>
      </c>
      <c r="I1198" s="6">
        <v>48.798846893017298</v>
      </c>
    </row>
    <row r="1199" spans="1:9" ht="18.75" customHeight="1" x14ac:dyDescent="0.25">
      <c r="A1199" s="5">
        <v>43203</v>
      </c>
      <c r="B1199" s="4">
        <f>VLOOKUP(A1199,'Futuros Mini Ibovespa - Dados H'!A:B,2)</f>
        <v>84299</v>
      </c>
      <c r="C1199" s="4">
        <f>VLOOKUP(A1199,'Futuros Mini Ibovespa - Dados H'!A:C,3)</f>
        <v>85600</v>
      </c>
      <c r="D1199" s="4">
        <f>VLOOKUP(A1199,'Futuros Mini Ibovespa - Dados H'!A:D,4)</f>
        <v>85715</v>
      </c>
      <c r="E1199" s="4">
        <f>VLOOKUP(A1199,'Futuros Mini Ibovespa - Dados H'!A:E,5)</f>
        <v>84065</v>
      </c>
      <c r="F1199" s="6">
        <f t="shared" si="36"/>
        <v>84875.799712908411</v>
      </c>
      <c r="G1199" s="6">
        <f t="shared" si="35"/>
        <v>84347.850602267339</v>
      </c>
      <c r="H1199" s="6">
        <v>48.21965500870391</v>
      </c>
      <c r="I1199" s="6">
        <v>40.899328859060397</v>
      </c>
    </row>
    <row r="1200" spans="1:9" ht="18.75" customHeight="1" x14ac:dyDescent="0.25">
      <c r="A1200" s="5">
        <v>43204</v>
      </c>
      <c r="B1200" s="4">
        <f>VLOOKUP(A1200,'Futuros Mini Ibovespa - Dados H'!A:B,2)</f>
        <v>84299</v>
      </c>
      <c r="C1200" s="4">
        <f>VLOOKUP(A1200,'Futuros Mini Ibovespa - Dados H'!A:C,3)</f>
        <v>85600</v>
      </c>
      <c r="D1200" s="4">
        <f>VLOOKUP(A1200,'Futuros Mini Ibovespa - Dados H'!A:D,4)</f>
        <v>85715</v>
      </c>
      <c r="E1200" s="4">
        <f>VLOOKUP(A1200,'Futuros Mini Ibovespa - Dados H'!A:E,5)</f>
        <v>84065</v>
      </c>
      <c r="F1200" s="6">
        <f t="shared" si="36"/>
        <v>84798.89308452062</v>
      </c>
      <c r="G1200" s="6">
        <f t="shared" si="35"/>
        <v>84346.512229602478</v>
      </c>
      <c r="H1200" s="6">
        <v>39.56409309198375</v>
      </c>
      <c r="I1200" s="6">
        <v>40.899328859060397</v>
      </c>
    </row>
    <row r="1201" spans="1:9" ht="18.75" customHeight="1" x14ac:dyDescent="0.25">
      <c r="A1201" s="5">
        <v>43205</v>
      </c>
      <c r="B1201" s="4">
        <f>VLOOKUP(A1201,'Futuros Mini Ibovespa - Dados H'!A:B,2)</f>
        <v>84299</v>
      </c>
      <c r="C1201" s="4">
        <f>VLOOKUP(A1201,'Futuros Mini Ibovespa - Dados H'!A:C,3)</f>
        <v>85600</v>
      </c>
      <c r="D1201" s="4">
        <f>VLOOKUP(A1201,'Futuros Mini Ibovespa - Dados H'!A:D,4)</f>
        <v>85715</v>
      </c>
      <c r="E1201" s="4">
        <f>VLOOKUP(A1201,'Futuros Mini Ibovespa - Dados H'!A:E,5)</f>
        <v>84065</v>
      </c>
      <c r="F1201" s="6">
        <f t="shared" si="36"/>
        <v>84732.240673251203</v>
      </c>
      <c r="G1201" s="6">
        <f t="shared" si="35"/>
        <v>84345.210524681868</v>
      </c>
      <c r="H1201" s="6">
        <v>43.660823481451281</v>
      </c>
      <c r="I1201" s="6">
        <v>40.899328859060397</v>
      </c>
    </row>
    <row r="1202" spans="1:9" ht="18.75" customHeight="1" x14ac:dyDescent="0.25">
      <c r="A1202" s="5">
        <v>43206</v>
      </c>
      <c r="B1202" s="4">
        <f>VLOOKUP(A1202,'Futuros Mini Ibovespa - Dados H'!A:B,2)</f>
        <v>82867</v>
      </c>
      <c r="C1202" s="4">
        <f>VLOOKUP(A1202,'Futuros Mini Ibovespa - Dados H'!A:C,3)</f>
        <v>84215</v>
      </c>
      <c r="D1202" s="4">
        <f>VLOOKUP(A1202,'Futuros Mini Ibovespa - Dados H'!A:D,4)</f>
        <v>84670</v>
      </c>
      <c r="E1202" s="4">
        <f>VLOOKUP(A1202,'Futuros Mini Ibovespa - Dados H'!A:E,5)</f>
        <v>82685</v>
      </c>
      <c r="F1202" s="6">
        <f t="shared" si="36"/>
        <v>84483.541916817703</v>
      </c>
      <c r="G1202" s="6">
        <f t="shared" si="35"/>
        <v>84304.711606197438</v>
      </c>
      <c r="H1202" s="6">
        <v>33.796150205112028</v>
      </c>
      <c r="I1202" s="6">
        <v>37.427834418376122</v>
      </c>
    </row>
    <row r="1203" spans="1:9" ht="18.75" customHeight="1" x14ac:dyDescent="0.25">
      <c r="A1203" s="5">
        <v>43207</v>
      </c>
      <c r="B1203" s="4">
        <f>VLOOKUP(A1203,'Futuros Mini Ibovespa - Dados H'!A:B,2)</f>
        <v>84094</v>
      </c>
      <c r="C1203" s="4">
        <f>VLOOKUP(A1203,'Futuros Mini Ibovespa - Dados H'!A:C,3)</f>
        <v>83045</v>
      </c>
      <c r="D1203" s="4">
        <f>VLOOKUP(A1203,'Futuros Mini Ibovespa - Dados H'!A:D,4)</f>
        <v>84225</v>
      </c>
      <c r="E1203" s="4">
        <f>VLOOKUP(A1203,'Futuros Mini Ibovespa - Dados H'!A:E,5)</f>
        <v>82660</v>
      </c>
      <c r="F1203" s="6">
        <f t="shared" si="36"/>
        <v>84431.60299457534</v>
      </c>
      <c r="G1203" s="6">
        <f t="shared" si="35"/>
        <v>84298.938685479705</v>
      </c>
      <c r="H1203" s="6">
        <v>44.534038334434896</v>
      </c>
      <c r="I1203" s="6">
        <v>46.090801250943613</v>
      </c>
    </row>
    <row r="1204" spans="1:9" ht="18.75" customHeight="1" x14ac:dyDescent="0.25">
      <c r="A1204" s="5">
        <v>43208</v>
      </c>
      <c r="B1204" s="4">
        <f>VLOOKUP(A1204,'Futuros Mini Ibovespa - Dados H'!A:B,2)</f>
        <v>86000</v>
      </c>
      <c r="C1204" s="4">
        <f>VLOOKUP(A1204,'Futuros Mini Ibovespa - Dados H'!A:C,3)</f>
        <v>84375</v>
      </c>
      <c r="D1204" s="4">
        <f>VLOOKUP(A1204,'Futuros Mini Ibovespa - Dados H'!A:D,4)</f>
        <v>86120</v>
      </c>
      <c r="E1204" s="4">
        <f>VLOOKUP(A1204,'Futuros Mini Ibovespa - Dados H'!A:E,5)</f>
        <v>84295</v>
      </c>
      <c r="F1204" s="6">
        <f t="shared" si="36"/>
        <v>84640.722595298634</v>
      </c>
      <c r="G1204" s="6">
        <f t="shared" si="35"/>
        <v>84345.543105055607</v>
      </c>
      <c r="H1204" s="6">
        <v>66.662454189308733</v>
      </c>
      <c r="I1204" s="6">
        <v>56.780595369349513</v>
      </c>
    </row>
    <row r="1205" spans="1:9" ht="18.75" customHeight="1" x14ac:dyDescent="0.25">
      <c r="A1205" s="5">
        <v>43209</v>
      </c>
      <c r="B1205" s="4">
        <f>VLOOKUP(A1205,'Futuros Mini Ibovespa - Dados H'!A:B,2)</f>
        <v>86486</v>
      </c>
      <c r="C1205" s="4">
        <f>VLOOKUP(A1205,'Futuros Mini Ibovespa - Dados H'!A:C,3)</f>
        <v>86500</v>
      </c>
      <c r="D1205" s="4">
        <f>VLOOKUP(A1205,'Futuros Mini Ibovespa - Dados H'!A:D,4)</f>
        <v>86730</v>
      </c>
      <c r="E1205" s="4">
        <f>VLOOKUP(A1205,'Futuros Mini Ibovespa - Dados H'!A:E,5)</f>
        <v>85845</v>
      </c>
      <c r="F1205" s="6">
        <f t="shared" si="36"/>
        <v>84886.759582592145</v>
      </c>
      <c r="G1205" s="6">
        <f t="shared" si="35"/>
        <v>84404.185759711618</v>
      </c>
      <c r="H1205" s="6">
        <v>62.703237664357417</v>
      </c>
      <c r="I1205" s="6">
        <v>55.050167224080269</v>
      </c>
    </row>
    <row r="1206" spans="1:9" ht="18.75" customHeight="1" x14ac:dyDescent="0.25">
      <c r="A1206" s="5">
        <v>43210</v>
      </c>
      <c r="B1206" s="4">
        <f>VLOOKUP(A1206,'Futuros Mini Ibovespa - Dados H'!A:B,2)</f>
        <v>86265</v>
      </c>
      <c r="C1206" s="4">
        <f>VLOOKUP(A1206,'Futuros Mini Ibovespa - Dados H'!A:C,3)</f>
        <v>86360</v>
      </c>
      <c r="D1206" s="4">
        <f>VLOOKUP(A1206,'Futuros Mini Ibovespa - Dados H'!A:D,4)</f>
        <v>86410</v>
      </c>
      <c r="E1206" s="4">
        <f>VLOOKUP(A1206,'Futuros Mini Ibovespa - Dados H'!A:E,5)</f>
        <v>85630</v>
      </c>
      <c r="F1206" s="6">
        <f t="shared" si="36"/>
        <v>85070.524971579856</v>
      </c>
      <c r="G1206" s="6">
        <f t="shared" si="35"/>
        <v>84455.166971774306</v>
      </c>
      <c r="H1206" s="6">
        <v>57.142857142857139</v>
      </c>
      <c r="I1206" s="6">
        <v>56.602475928473183</v>
      </c>
    </row>
    <row r="1207" spans="1:9" ht="18.75" customHeight="1" x14ac:dyDescent="0.25">
      <c r="A1207" s="5">
        <v>43211</v>
      </c>
      <c r="B1207" s="4">
        <f>VLOOKUP(A1207,'Futuros Mini Ibovespa - Dados H'!A:B,2)</f>
        <v>86265</v>
      </c>
      <c r="C1207" s="4">
        <f>VLOOKUP(A1207,'Futuros Mini Ibovespa - Dados H'!A:C,3)</f>
        <v>86360</v>
      </c>
      <c r="D1207" s="4">
        <f>VLOOKUP(A1207,'Futuros Mini Ibovespa - Dados H'!A:D,4)</f>
        <v>86410</v>
      </c>
      <c r="E1207" s="4">
        <f>VLOOKUP(A1207,'Futuros Mini Ibovespa - Dados H'!A:E,5)</f>
        <v>85630</v>
      </c>
      <c r="F1207" s="6">
        <f t="shared" si="36"/>
        <v>85229.78830870254</v>
      </c>
      <c r="G1207" s="6">
        <f t="shared" si="35"/>
        <v>84504.751438301042</v>
      </c>
      <c r="H1207" s="6">
        <v>55.866008027168881</v>
      </c>
      <c r="I1207" s="6">
        <v>56.602475928473183</v>
      </c>
    </row>
    <row r="1208" spans="1:9" ht="18.75" customHeight="1" x14ac:dyDescent="0.25">
      <c r="A1208" s="5">
        <v>43212</v>
      </c>
      <c r="B1208" s="4">
        <f>VLOOKUP(A1208,'Futuros Mini Ibovespa - Dados H'!A:B,2)</f>
        <v>86265</v>
      </c>
      <c r="C1208" s="4">
        <f>VLOOKUP(A1208,'Futuros Mini Ibovespa - Dados H'!A:C,3)</f>
        <v>86360</v>
      </c>
      <c r="D1208" s="4">
        <f>VLOOKUP(A1208,'Futuros Mini Ibovespa - Dados H'!A:D,4)</f>
        <v>86410</v>
      </c>
      <c r="E1208" s="4">
        <f>VLOOKUP(A1208,'Futuros Mini Ibovespa - Dados H'!A:E,5)</f>
        <v>85630</v>
      </c>
      <c r="F1208" s="6">
        <f t="shared" si="36"/>
        <v>85367.816534208861</v>
      </c>
      <c r="G1208" s="6">
        <f t="shared" si="35"/>
        <v>84552.977426292797</v>
      </c>
      <c r="H1208" s="6">
        <v>68.645675265553876</v>
      </c>
      <c r="I1208" s="6">
        <v>56.602475928473183</v>
      </c>
    </row>
    <row r="1209" spans="1:9" ht="18.75" customHeight="1" x14ac:dyDescent="0.25">
      <c r="A1209" s="5">
        <v>43213</v>
      </c>
      <c r="B1209" s="4">
        <f>VLOOKUP(A1209,'Futuros Mini Ibovespa - Dados H'!A:B,2)</f>
        <v>86233</v>
      </c>
      <c r="C1209" s="4">
        <f>VLOOKUP(A1209,'Futuros Mini Ibovespa - Dados H'!A:C,3)</f>
        <v>86300</v>
      </c>
      <c r="D1209" s="4">
        <f>VLOOKUP(A1209,'Futuros Mini Ibovespa - Dados H'!A:D,4)</f>
        <v>86445</v>
      </c>
      <c r="E1209" s="4">
        <f>VLOOKUP(A1209,'Futuros Mini Ibovespa - Dados H'!A:E,5)</f>
        <v>85315</v>
      </c>
      <c r="F1209" s="6">
        <f t="shared" si="36"/>
        <v>85483.174329647678</v>
      </c>
      <c r="G1209" s="6">
        <f t="shared" si="35"/>
        <v>84599.005442010806</v>
      </c>
      <c r="H1209" s="6">
        <v>68.23152337858221</v>
      </c>
      <c r="I1209" s="6">
        <v>66.585760517799358</v>
      </c>
    </row>
    <row r="1210" spans="1:9" ht="18.75" customHeight="1" x14ac:dyDescent="0.25">
      <c r="A1210" s="5">
        <v>43214</v>
      </c>
      <c r="B1210" s="4">
        <f>VLOOKUP(A1210,'Futuros Mini Ibovespa - Dados H'!A:B,2)</f>
        <v>86074</v>
      </c>
      <c r="C1210" s="4">
        <f>VLOOKUP(A1210,'Futuros Mini Ibovespa - Dados H'!A:C,3)</f>
        <v>86850</v>
      </c>
      <c r="D1210" s="4">
        <f>VLOOKUP(A1210,'Futuros Mini Ibovespa - Dados H'!A:D,4)</f>
        <v>87290</v>
      </c>
      <c r="E1210" s="4">
        <f>VLOOKUP(A1210,'Futuros Mini Ibovespa - Dados H'!A:E,5)</f>
        <v>85685</v>
      </c>
      <c r="F1210" s="6">
        <f t="shared" si="36"/>
        <v>85561.951085694658</v>
      </c>
      <c r="G1210" s="6">
        <f t="shared" si="35"/>
        <v>84639.416251818722</v>
      </c>
      <c r="H1210" s="6">
        <v>66.245652571846961</v>
      </c>
      <c r="I1210" s="6">
        <v>59.251837007348023</v>
      </c>
    </row>
    <row r="1211" spans="1:9" ht="18.75" customHeight="1" x14ac:dyDescent="0.25">
      <c r="A1211" s="5">
        <v>43215</v>
      </c>
      <c r="B1211" s="4">
        <f>VLOOKUP(A1211,'Futuros Mini Ibovespa - Dados H'!A:B,2)</f>
        <v>85706</v>
      </c>
      <c r="C1211" s="4">
        <f>VLOOKUP(A1211,'Futuros Mini Ibovespa - Dados H'!A:C,3)</f>
        <v>85575</v>
      </c>
      <c r="D1211" s="4">
        <f>VLOOKUP(A1211,'Futuros Mini Ibovespa - Dados H'!A:D,4)</f>
        <v>85965</v>
      </c>
      <c r="E1211" s="4">
        <f>VLOOKUP(A1211,'Futuros Mini Ibovespa - Dados H'!A:E,5)</f>
        <v>84895</v>
      </c>
      <c r="F1211" s="6">
        <f t="shared" si="36"/>
        <v>85581.157607602043</v>
      </c>
      <c r="G1211" s="6">
        <f t="shared" si="35"/>
        <v>84668.637724371627</v>
      </c>
      <c r="H1211" s="6">
        <v>82.268697431234372</v>
      </c>
      <c r="I1211" s="6">
        <v>52.724757952973718</v>
      </c>
    </row>
    <row r="1212" spans="1:9" ht="18.75" customHeight="1" x14ac:dyDescent="0.25">
      <c r="A1212" s="5">
        <v>43216</v>
      </c>
      <c r="B1212" s="4">
        <f>VLOOKUP(A1212,'Futuros Mini Ibovespa - Dados H'!A:B,2)</f>
        <v>87114</v>
      </c>
      <c r="C1212" s="4">
        <f>VLOOKUP(A1212,'Futuros Mini Ibovespa - Dados H'!A:C,3)</f>
        <v>86100</v>
      </c>
      <c r="D1212" s="4">
        <f>VLOOKUP(A1212,'Futuros Mini Ibovespa - Dados H'!A:D,4)</f>
        <v>87370</v>
      </c>
      <c r="E1212" s="4">
        <f>VLOOKUP(A1212,'Futuros Mini Ibovespa - Dados H'!A:E,5)</f>
        <v>85830</v>
      </c>
      <c r="F1212" s="6">
        <f t="shared" si="36"/>
        <v>85785.536593255107</v>
      </c>
      <c r="G1212" s="6">
        <f t="shared" si="35"/>
        <v>84735.633951101176</v>
      </c>
      <c r="H1212" s="6">
        <v>82.969432314410483</v>
      </c>
      <c r="I1212" s="6">
        <v>59.526346950858503</v>
      </c>
    </row>
    <row r="1213" spans="1:9" ht="18.75" customHeight="1" x14ac:dyDescent="0.25">
      <c r="A1213" s="5">
        <v>43217</v>
      </c>
      <c r="B1213" s="4">
        <f>VLOOKUP(A1213,'Futuros Mini Ibovespa - Dados H'!A:B,2)</f>
        <v>87041</v>
      </c>
      <c r="C1213" s="4">
        <f>VLOOKUP(A1213,'Futuros Mini Ibovespa - Dados H'!A:C,3)</f>
        <v>87170</v>
      </c>
      <c r="D1213" s="4">
        <f>VLOOKUP(A1213,'Futuros Mini Ibovespa - Dados H'!A:D,4)</f>
        <v>87785</v>
      </c>
      <c r="E1213" s="4">
        <f>VLOOKUP(A1213,'Futuros Mini Ibovespa - Dados H'!A:E,5)</f>
        <v>86820</v>
      </c>
      <c r="F1213" s="6">
        <f t="shared" si="36"/>
        <v>85952.931714154431</v>
      </c>
      <c r="G1213" s="6">
        <f t="shared" si="35"/>
        <v>84798.794664769637</v>
      </c>
      <c r="H1213" s="6">
        <v>68.947943210775392</v>
      </c>
      <c r="I1213" s="6">
        <v>68.75</v>
      </c>
    </row>
    <row r="1214" spans="1:9" ht="18.75" customHeight="1" x14ac:dyDescent="0.25">
      <c r="A1214" s="5">
        <v>43218</v>
      </c>
      <c r="B1214" s="4">
        <f>VLOOKUP(A1214,'Futuros Mini Ibovespa - Dados H'!A:B,2)</f>
        <v>87041</v>
      </c>
      <c r="C1214" s="4">
        <f>VLOOKUP(A1214,'Futuros Mini Ibovespa - Dados H'!A:C,3)</f>
        <v>87170</v>
      </c>
      <c r="D1214" s="4">
        <f>VLOOKUP(A1214,'Futuros Mini Ibovespa - Dados H'!A:D,4)</f>
        <v>87785</v>
      </c>
      <c r="E1214" s="4">
        <f>VLOOKUP(A1214,'Futuros Mini Ibovespa - Dados H'!A:E,5)</f>
        <v>86820</v>
      </c>
      <c r="F1214" s="6">
        <f t="shared" si="36"/>
        <v>86098.007485600509</v>
      </c>
      <c r="G1214" s="6">
        <f t="shared" si="35"/>
        <v>84860.224947926632</v>
      </c>
      <c r="H1214" s="6">
        <v>62.273330384785503</v>
      </c>
      <c r="I1214" s="6">
        <v>68.75</v>
      </c>
    </row>
    <row r="1215" spans="1:9" ht="18.75" customHeight="1" x14ac:dyDescent="0.25">
      <c r="A1215" s="5">
        <v>43219</v>
      </c>
      <c r="B1215" s="4">
        <f>VLOOKUP(A1215,'Futuros Mini Ibovespa - Dados H'!A:B,2)</f>
        <v>87041</v>
      </c>
      <c r="C1215" s="4">
        <f>VLOOKUP(A1215,'Futuros Mini Ibovespa - Dados H'!A:C,3)</f>
        <v>87170</v>
      </c>
      <c r="D1215" s="4">
        <f>VLOOKUP(A1215,'Futuros Mini Ibovespa - Dados H'!A:D,4)</f>
        <v>87785</v>
      </c>
      <c r="E1215" s="4">
        <f>VLOOKUP(A1215,'Futuros Mini Ibovespa - Dados H'!A:E,5)</f>
        <v>86820</v>
      </c>
      <c r="F1215" s="6">
        <f t="shared" si="36"/>
        <v>86223.739820853778</v>
      </c>
      <c r="G1215" s="6">
        <f t="shared" si="35"/>
        <v>84919.972209627274</v>
      </c>
      <c r="H1215" s="6">
        <v>69.019607843137251</v>
      </c>
      <c r="I1215" s="6">
        <v>68.75</v>
      </c>
    </row>
    <row r="1216" spans="1:9" ht="18.75" customHeight="1" x14ac:dyDescent="0.25">
      <c r="A1216" s="5">
        <v>43220</v>
      </c>
      <c r="B1216" s="4">
        <f>VLOOKUP(A1216,'Futuros Mini Ibovespa - Dados H'!A:B,2)</f>
        <v>86560</v>
      </c>
      <c r="C1216" s="4">
        <f>VLOOKUP(A1216,'Futuros Mini Ibovespa - Dados H'!A:C,3)</f>
        <v>87150</v>
      </c>
      <c r="D1216" s="4">
        <f>VLOOKUP(A1216,'Futuros Mini Ibovespa - Dados H'!A:D,4)</f>
        <v>87350</v>
      </c>
      <c r="E1216" s="4">
        <f>VLOOKUP(A1216,'Futuros Mini Ibovespa - Dados H'!A:E,5)</f>
        <v>86250</v>
      </c>
      <c r="F1216" s="6">
        <f t="shared" si="36"/>
        <v>86268.574511406609</v>
      </c>
      <c r="G1216" s="6">
        <f t="shared" si="35"/>
        <v>84964.90447785666</v>
      </c>
      <c r="H1216" s="6">
        <v>55.850852836176117</v>
      </c>
      <c r="I1216" s="6">
        <v>79.028454645495984</v>
      </c>
    </row>
    <row r="1217" spans="1:9" ht="18.75" customHeight="1" x14ac:dyDescent="0.25">
      <c r="A1217" s="5">
        <v>43221</v>
      </c>
      <c r="B1217" s="4">
        <f>VLOOKUP(A1217,'Futuros Mini Ibovespa - Dados H'!A:B,2)</f>
        <v>86560</v>
      </c>
      <c r="C1217" s="4">
        <f>VLOOKUP(A1217,'Futuros Mini Ibovespa - Dados H'!A:C,3)</f>
        <v>87150</v>
      </c>
      <c r="D1217" s="4">
        <f>VLOOKUP(A1217,'Futuros Mini Ibovespa - Dados H'!A:D,4)</f>
        <v>87350</v>
      </c>
      <c r="E1217" s="4">
        <f>VLOOKUP(A1217,'Futuros Mini Ibovespa - Dados H'!A:E,5)</f>
        <v>86250</v>
      </c>
      <c r="F1217" s="6">
        <f t="shared" si="36"/>
        <v>86307.431243219064</v>
      </c>
      <c r="G1217" s="6">
        <f t="shared" si="35"/>
        <v>85008.605725038666</v>
      </c>
      <c r="H1217" s="6">
        <v>55.850852836176117</v>
      </c>
      <c r="I1217" s="6">
        <v>74.016361511492022</v>
      </c>
    </row>
    <row r="1218" spans="1:9" ht="18.75" customHeight="1" x14ac:dyDescent="0.25">
      <c r="A1218" s="5">
        <v>43222</v>
      </c>
      <c r="B1218" s="4">
        <f>VLOOKUP(A1218,'Futuros Mini Ibovespa - Dados H'!A:B,2)</f>
        <v>85062</v>
      </c>
      <c r="C1218" s="4">
        <f>VLOOKUP(A1218,'Futuros Mini Ibovespa - Dados H'!A:C,3)</f>
        <v>86130</v>
      </c>
      <c r="D1218" s="4">
        <f>VLOOKUP(A1218,'Futuros Mini Ibovespa - Dados H'!A:D,4)</f>
        <v>86330</v>
      </c>
      <c r="E1218" s="4">
        <f>VLOOKUP(A1218,'Futuros Mini Ibovespa - Dados H'!A:E,5)</f>
        <v>84875</v>
      </c>
      <c r="F1218" s="6">
        <f t="shared" si="36"/>
        <v>86141.373744123193</v>
      </c>
      <c r="G1218" s="6">
        <f t="shared" si="35"/>
        <v>85010.068581886924</v>
      </c>
      <c r="H1218" s="6">
        <v>35.314773012289947</v>
      </c>
      <c r="I1218" s="6">
        <v>40.076174354633942</v>
      </c>
    </row>
    <row r="1219" spans="1:9" ht="18.75" customHeight="1" x14ac:dyDescent="0.25">
      <c r="A1219" s="5">
        <v>43223</v>
      </c>
      <c r="B1219" s="4">
        <f>VLOOKUP(A1219,'Futuros Mini Ibovespa - Dados H'!A:B,2)</f>
        <v>83776</v>
      </c>
      <c r="C1219" s="4">
        <f>VLOOKUP(A1219,'Futuros Mini Ibovespa - Dados H'!A:C,3)</f>
        <v>85080</v>
      </c>
      <c r="D1219" s="4">
        <f>VLOOKUP(A1219,'Futuros Mini Ibovespa - Dados H'!A:D,4)</f>
        <v>85110</v>
      </c>
      <c r="E1219" s="4">
        <f>VLOOKUP(A1219,'Futuros Mini Ibovespa - Dados H'!A:E,5)</f>
        <v>83605</v>
      </c>
      <c r="F1219" s="6">
        <f t="shared" si="36"/>
        <v>85825.990578240104</v>
      </c>
      <c r="G1219" s="6">
        <f t="shared" si="35"/>
        <v>84976.25848375303</v>
      </c>
      <c r="H1219" s="6">
        <v>27.5322643723113</v>
      </c>
      <c r="I1219" s="6">
        <v>25.479551212450229</v>
      </c>
    </row>
    <row r="1220" spans="1:9" ht="18.75" customHeight="1" x14ac:dyDescent="0.25">
      <c r="A1220" s="5">
        <v>43224</v>
      </c>
      <c r="B1220" s="4">
        <f>VLOOKUP(A1220,'Futuros Mini Ibovespa - Dados H'!A:B,2)</f>
        <v>83735</v>
      </c>
      <c r="C1220" s="4">
        <f>VLOOKUP(A1220,'Futuros Mini Ibovespa - Dados H'!A:C,3)</f>
        <v>83820</v>
      </c>
      <c r="D1220" s="4">
        <f>VLOOKUP(A1220,'Futuros Mini Ibovespa - Dados H'!A:D,4)</f>
        <v>84210</v>
      </c>
      <c r="E1220" s="4">
        <f>VLOOKUP(A1220,'Futuros Mini Ibovespa - Dados H'!A:E,5)</f>
        <v>83100</v>
      </c>
      <c r="F1220" s="6">
        <f t="shared" si="36"/>
        <v>85547.191834474754</v>
      </c>
      <c r="G1220" s="6">
        <f t="shared" si="35"/>
        <v>84942.251402006368</v>
      </c>
      <c r="H1220" s="6">
        <v>29.412993524127842</v>
      </c>
      <c r="I1220" s="6">
        <v>26.33744855967079</v>
      </c>
    </row>
    <row r="1221" spans="1:9" ht="18.75" customHeight="1" x14ac:dyDescent="0.25">
      <c r="A1221" s="5">
        <v>43225</v>
      </c>
      <c r="B1221" s="4">
        <f>VLOOKUP(A1221,'Futuros Mini Ibovespa - Dados H'!A:B,2)</f>
        <v>83735</v>
      </c>
      <c r="C1221" s="4">
        <f>VLOOKUP(A1221,'Futuros Mini Ibovespa - Dados H'!A:C,3)</f>
        <v>83820</v>
      </c>
      <c r="D1221" s="4">
        <f>VLOOKUP(A1221,'Futuros Mini Ibovespa - Dados H'!A:D,4)</f>
        <v>84210</v>
      </c>
      <c r="E1221" s="4">
        <f>VLOOKUP(A1221,'Futuros Mini Ibovespa - Dados H'!A:E,5)</f>
        <v>83100</v>
      </c>
      <c r="F1221" s="6">
        <f t="shared" si="36"/>
        <v>85305.566256544786</v>
      </c>
      <c r="G1221" s="6">
        <f t="shared" si="35"/>
        <v>84909.176021129475</v>
      </c>
      <c r="H1221" s="6">
        <v>0</v>
      </c>
      <c r="I1221" s="6">
        <v>26.33744855967079</v>
      </c>
    </row>
    <row r="1222" spans="1:9" ht="18.75" customHeight="1" x14ac:dyDescent="0.25">
      <c r="A1222" s="5">
        <v>43226</v>
      </c>
      <c r="B1222" s="4">
        <f>VLOOKUP(A1222,'Futuros Mini Ibovespa - Dados H'!A:B,2)</f>
        <v>83735</v>
      </c>
      <c r="C1222" s="4">
        <f>VLOOKUP(A1222,'Futuros Mini Ibovespa - Dados H'!A:C,3)</f>
        <v>83820</v>
      </c>
      <c r="D1222" s="4">
        <f>VLOOKUP(A1222,'Futuros Mini Ibovespa - Dados H'!A:D,4)</f>
        <v>84210</v>
      </c>
      <c r="E1222" s="4">
        <f>VLOOKUP(A1222,'Futuros Mini Ibovespa - Dados H'!A:E,5)</f>
        <v>83100</v>
      </c>
      <c r="F1222" s="6">
        <f t="shared" si="36"/>
        <v>85096.157422338816</v>
      </c>
      <c r="G1222" s="6">
        <f t="shared" si="35"/>
        <v>84877.00681507113</v>
      </c>
      <c r="H1222" s="6">
        <v>0</v>
      </c>
      <c r="I1222" s="6">
        <v>26.33744855967079</v>
      </c>
    </row>
    <row r="1223" spans="1:9" ht="18.75" customHeight="1" x14ac:dyDescent="0.25">
      <c r="A1223" s="5">
        <v>43227</v>
      </c>
      <c r="B1223" s="4">
        <f>VLOOKUP(A1223,'Futuros Mini Ibovespa - Dados H'!A:B,2)</f>
        <v>83131</v>
      </c>
      <c r="C1223" s="4">
        <f>VLOOKUP(A1223,'Futuros Mini Ibovespa - Dados H'!A:C,3)</f>
        <v>83700</v>
      </c>
      <c r="D1223" s="4">
        <f>VLOOKUP(A1223,'Futuros Mini Ibovespa - Dados H'!A:D,4)</f>
        <v>84140</v>
      </c>
      <c r="E1223" s="4">
        <f>VLOOKUP(A1223,'Futuros Mini Ibovespa - Dados H'!A:E,5)</f>
        <v>82985</v>
      </c>
      <c r="F1223" s="6">
        <f t="shared" si="36"/>
        <v>84834.136432693645</v>
      </c>
      <c r="G1223" s="6">
        <f t="shared" si="35"/>
        <v>84829.171011918501</v>
      </c>
      <c r="H1223" s="6">
        <v>0</v>
      </c>
      <c r="I1223" s="6">
        <v>23.791821561338281</v>
      </c>
    </row>
    <row r="1224" spans="1:9" ht="18.75" customHeight="1" x14ac:dyDescent="0.25">
      <c r="A1224" s="5">
        <v>43228</v>
      </c>
      <c r="B1224" s="4">
        <f>VLOOKUP(A1224,'Futuros Mini Ibovespa - Dados H'!A:B,2)</f>
        <v>83492</v>
      </c>
      <c r="C1224" s="4">
        <f>VLOOKUP(A1224,'Futuros Mini Ibovespa - Dados H'!A:C,3)</f>
        <v>83020</v>
      </c>
      <c r="D1224" s="4">
        <f>VLOOKUP(A1224,'Futuros Mini Ibovespa - Dados H'!A:D,4)</f>
        <v>83900</v>
      </c>
      <c r="E1224" s="4">
        <f>VLOOKUP(A1224,'Futuros Mini Ibovespa - Dados H'!A:E,5)</f>
        <v>82580</v>
      </c>
      <c r="F1224" s="6">
        <f t="shared" si="36"/>
        <v>84655.184908334486</v>
      </c>
      <c r="G1224" s="6">
        <f t="shared" si="35"/>
        <v>84792.536189674152</v>
      </c>
      <c r="H1224" s="6">
        <v>8.4523530789042383</v>
      </c>
      <c r="I1224" s="6">
        <v>28.90522875816994</v>
      </c>
    </row>
    <row r="1225" spans="1:9" ht="18.75" customHeight="1" x14ac:dyDescent="0.25">
      <c r="A1225" s="5">
        <v>43229</v>
      </c>
      <c r="B1225" s="4">
        <f>VLOOKUP(A1225,'Futuros Mini Ibovespa - Dados H'!A:B,2)</f>
        <v>84755</v>
      </c>
      <c r="C1225" s="4">
        <f>VLOOKUP(A1225,'Futuros Mini Ibovespa - Dados H'!A:C,3)</f>
        <v>84050</v>
      </c>
      <c r="D1225" s="4">
        <f>VLOOKUP(A1225,'Futuros Mini Ibovespa - Dados H'!A:D,4)</f>
        <v>84950</v>
      </c>
      <c r="E1225" s="4">
        <f>VLOOKUP(A1225,'Futuros Mini Ibovespa - Dados H'!A:E,5)</f>
        <v>83200</v>
      </c>
      <c r="F1225" s="6">
        <f t="shared" si="36"/>
        <v>84668.493587223216</v>
      </c>
      <c r="G1225" s="6">
        <f t="shared" si="35"/>
        <v>84791.507800915962</v>
      </c>
      <c r="H1225" s="6">
        <v>32.139323174351873</v>
      </c>
      <c r="I1225" s="6">
        <v>43.2216678545973</v>
      </c>
    </row>
    <row r="1226" spans="1:9" ht="18.75" customHeight="1" x14ac:dyDescent="0.25">
      <c r="A1226" s="5">
        <v>43230</v>
      </c>
      <c r="B1226" s="4">
        <f>VLOOKUP(A1226,'Futuros Mini Ibovespa - Dados H'!A:B,2)</f>
        <v>86312</v>
      </c>
      <c r="C1226" s="4">
        <f>VLOOKUP(A1226,'Futuros Mini Ibovespa - Dados H'!A:C,3)</f>
        <v>84895</v>
      </c>
      <c r="D1226" s="4">
        <f>VLOOKUP(A1226,'Futuros Mini Ibovespa - Dados H'!A:D,4)</f>
        <v>86680</v>
      </c>
      <c r="E1226" s="4">
        <f>VLOOKUP(A1226,'Futuros Mini Ibovespa - Dados H'!A:E,5)</f>
        <v>84675</v>
      </c>
      <c r="F1226" s="6">
        <f t="shared" si="36"/>
        <v>84887.627775593457</v>
      </c>
      <c r="G1226" s="6">
        <f t="shared" si="35"/>
        <v>84833.165121438811</v>
      </c>
      <c r="H1226" s="6">
        <v>48.12405446293495</v>
      </c>
      <c r="I1226" s="6">
        <v>44.40256839754327</v>
      </c>
    </row>
    <row r="1227" spans="1:9" ht="18.75" customHeight="1" x14ac:dyDescent="0.25">
      <c r="A1227" s="5">
        <v>43231</v>
      </c>
      <c r="B1227" s="4">
        <f>VLOOKUP(A1227,'Futuros Mini Ibovespa - Dados H'!A:B,2)</f>
        <v>85585</v>
      </c>
      <c r="C1227" s="4">
        <f>VLOOKUP(A1227,'Futuros Mini Ibovespa - Dados H'!A:C,3)</f>
        <v>86445</v>
      </c>
      <c r="D1227" s="4">
        <f>VLOOKUP(A1227,'Futuros Mini Ibovespa - Dados H'!A:D,4)</f>
        <v>86840</v>
      </c>
      <c r="E1227" s="4">
        <f>VLOOKUP(A1227,'Futuros Mini Ibovespa - Dados H'!A:E,5)</f>
        <v>85505</v>
      </c>
      <c r="F1227" s="6">
        <f t="shared" si="36"/>
        <v>84980.610738847667</v>
      </c>
      <c r="G1227" s="6">
        <f t="shared" ref="G1227:G1290" si="37">((B1227-G1226)*(2/(72+1)))+G1226</f>
        <v>84853.763337289798</v>
      </c>
      <c r="H1227" s="6">
        <v>54.478506593594787</v>
      </c>
      <c r="I1227" s="6">
        <v>40.688155538500887</v>
      </c>
    </row>
    <row r="1228" spans="1:9" ht="18.75" customHeight="1" x14ac:dyDescent="0.25">
      <c r="A1228" s="5">
        <v>43232</v>
      </c>
      <c r="B1228" s="4">
        <f>VLOOKUP(A1228,'Futuros Mini Ibovespa - Dados H'!A:B,2)</f>
        <v>85585</v>
      </c>
      <c r="C1228" s="4">
        <f>VLOOKUP(A1228,'Futuros Mini Ibovespa - Dados H'!A:C,3)</f>
        <v>86445</v>
      </c>
      <c r="D1228" s="4">
        <f>VLOOKUP(A1228,'Futuros Mini Ibovespa - Dados H'!A:D,4)</f>
        <v>86840</v>
      </c>
      <c r="E1228" s="4">
        <f>VLOOKUP(A1228,'Futuros Mini Ibovespa - Dados H'!A:E,5)</f>
        <v>85505</v>
      </c>
      <c r="F1228" s="6">
        <f t="shared" si="36"/>
        <v>85061.195973667971</v>
      </c>
      <c r="G1228" s="6">
        <f t="shared" si="37"/>
        <v>84873.797218459935</v>
      </c>
      <c r="H1228" s="6">
        <v>69.866022402811339</v>
      </c>
      <c r="I1228" s="6">
        <v>40.688155538500887</v>
      </c>
    </row>
    <row r="1229" spans="1:9" ht="18.75" customHeight="1" x14ac:dyDescent="0.25">
      <c r="A1229" s="5">
        <v>43233</v>
      </c>
      <c r="B1229" s="4">
        <f>VLOOKUP(A1229,'Futuros Mini Ibovespa - Dados H'!A:B,2)</f>
        <v>85585</v>
      </c>
      <c r="C1229" s="4">
        <f>VLOOKUP(A1229,'Futuros Mini Ibovespa - Dados H'!A:C,3)</f>
        <v>86445</v>
      </c>
      <c r="D1229" s="4">
        <f>VLOOKUP(A1229,'Futuros Mini Ibovespa - Dados H'!A:D,4)</f>
        <v>86840</v>
      </c>
      <c r="E1229" s="4">
        <f>VLOOKUP(A1229,'Futuros Mini Ibovespa - Dados H'!A:E,5)</f>
        <v>85505</v>
      </c>
      <c r="F1229" s="6">
        <f t="shared" si="36"/>
        <v>85131.036510512247</v>
      </c>
      <c r="G1229" s="6">
        <f t="shared" si="37"/>
        <v>84893.282226173367</v>
      </c>
      <c r="H1229" s="6">
        <v>70.500886524822704</v>
      </c>
      <c r="I1229" s="6">
        <v>40.688155538500887</v>
      </c>
    </row>
    <row r="1230" spans="1:9" ht="18.75" customHeight="1" x14ac:dyDescent="0.25">
      <c r="A1230" s="5">
        <v>43234</v>
      </c>
      <c r="B1230" s="4">
        <f>VLOOKUP(A1230,'Futuros Mini Ibovespa - Dados H'!A:B,2)</f>
        <v>85585</v>
      </c>
      <c r="C1230" s="4">
        <f>VLOOKUP(A1230,'Futuros Mini Ibovespa - Dados H'!A:C,3)</f>
        <v>85930</v>
      </c>
      <c r="D1230" s="4">
        <f>VLOOKUP(A1230,'Futuros Mini Ibovespa - Dados H'!A:D,4)</f>
        <v>86480</v>
      </c>
      <c r="E1230" s="4">
        <f>VLOOKUP(A1230,'Futuros Mini Ibovespa - Dados H'!A:E,5)</f>
        <v>85005</v>
      </c>
      <c r="F1230" s="6">
        <f t="shared" si="36"/>
        <v>85191.564975777277</v>
      </c>
      <c r="G1230" s="6">
        <f t="shared" si="37"/>
        <v>84912.233398059034</v>
      </c>
      <c r="H1230" s="6">
        <v>70.500886524822704</v>
      </c>
      <c r="I1230" s="6">
        <v>43.355594929807822</v>
      </c>
    </row>
    <row r="1231" spans="1:9" ht="18.75" customHeight="1" x14ac:dyDescent="0.25">
      <c r="A1231" s="5">
        <v>43235</v>
      </c>
      <c r="B1231" s="4">
        <f>VLOOKUP(A1231,'Futuros Mini Ibovespa - Dados H'!A:B,2)</f>
        <v>85584</v>
      </c>
      <c r="C1231" s="4">
        <f>VLOOKUP(A1231,'Futuros Mini Ibovespa - Dados H'!A:C,3)</f>
        <v>85430</v>
      </c>
      <c r="D1231" s="4">
        <f>VLOOKUP(A1231,'Futuros Mini Ibovespa - Dados H'!A:D,4)</f>
        <v>85925</v>
      </c>
      <c r="E1231" s="4">
        <f>VLOOKUP(A1231,'Futuros Mini Ibovespa - Dados H'!A:E,5)</f>
        <v>84105</v>
      </c>
      <c r="F1231" s="6">
        <f t="shared" si="36"/>
        <v>85243.88964567364</v>
      </c>
      <c r="G1231" s="6">
        <f t="shared" si="37"/>
        <v>84930.637962495777</v>
      </c>
      <c r="H1231" s="6">
        <v>70.48526479060493</v>
      </c>
      <c r="I1231" s="6">
        <v>43.349686563096213</v>
      </c>
    </row>
    <row r="1232" spans="1:9" ht="18.75" customHeight="1" x14ac:dyDescent="0.25">
      <c r="A1232" s="5">
        <v>43236</v>
      </c>
      <c r="B1232" s="4">
        <f>VLOOKUP(A1232,'Futuros Mini Ibovespa - Dados H'!A:B,2)</f>
        <v>86873</v>
      </c>
      <c r="C1232" s="4">
        <f>VLOOKUP(A1232,'Futuros Mini Ibovespa - Dados H'!A:C,3)</f>
        <v>85605</v>
      </c>
      <c r="D1232" s="4">
        <f>VLOOKUP(A1232,'Futuros Mini Ibovespa - Dados H'!A:D,4)</f>
        <v>87070</v>
      </c>
      <c r="E1232" s="4">
        <f>VLOOKUP(A1232,'Futuros Mini Ibovespa - Dados H'!A:E,5)</f>
        <v>85210</v>
      </c>
      <c r="F1232" s="6">
        <f t="shared" si="36"/>
        <v>85461.104359583827</v>
      </c>
      <c r="G1232" s="6">
        <f t="shared" si="37"/>
        <v>84983.853360783571</v>
      </c>
      <c r="H1232" s="6">
        <v>85.994613312812618</v>
      </c>
      <c r="I1232" s="6">
        <v>62.701641183896761</v>
      </c>
    </row>
    <row r="1233" spans="1:9" ht="18.75" customHeight="1" x14ac:dyDescent="0.25">
      <c r="A1233" s="5">
        <v>43237</v>
      </c>
      <c r="B1233" s="4">
        <f>VLOOKUP(A1233,'Futuros Mini Ibovespa - Dados H'!A:B,2)</f>
        <v>83980</v>
      </c>
      <c r="C1233" s="4">
        <f>VLOOKUP(A1233,'Futuros Mini Ibovespa - Dados H'!A:C,3)</f>
        <v>86430</v>
      </c>
      <c r="D1233" s="4">
        <f>VLOOKUP(A1233,'Futuros Mini Ibovespa - Dados H'!A:D,4)</f>
        <v>86590</v>
      </c>
      <c r="E1233" s="4">
        <f>VLOOKUP(A1233,'Futuros Mini Ibovespa - Dados H'!A:E,5)</f>
        <v>83580</v>
      </c>
      <c r="F1233" s="6">
        <f t="shared" si="36"/>
        <v>85263.623778305977</v>
      </c>
      <c r="G1233" s="6">
        <f t="shared" si="37"/>
        <v>84956.350528981275</v>
      </c>
      <c r="H1233" s="6">
        <v>53.15653298835705</v>
      </c>
      <c r="I1233" s="6">
        <v>51.167582417582423</v>
      </c>
    </row>
    <row r="1234" spans="1:9" ht="18.75" customHeight="1" x14ac:dyDescent="0.25">
      <c r="A1234" s="5">
        <v>43238</v>
      </c>
      <c r="B1234" s="4">
        <f>VLOOKUP(A1234,'Futuros Mini Ibovespa - Dados H'!A:B,2)</f>
        <v>83374</v>
      </c>
      <c r="C1234" s="4">
        <f>VLOOKUP(A1234,'Futuros Mini Ibovespa - Dados H'!A:C,3)</f>
        <v>84190</v>
      </c>
      <c r="D1234" s="4">
        <f>VLOOKUP(A1234,'Futuros Mini Ibovespa - Dados H'!A:D,4)</f>
        <v>84290</v>
      </c>
      <c r="E1234" s="4">
        <f>VLOOKUP(A1234,'Futuros Mini Ibovespa - Dados H'!A:E,5)</f>
        <v>81625</v>
      </c>
      <c r="F1234" s="6">
        <f t="shared" si="36"/>
        <v>85011.673941198518</v>
      </c>
      <c r="G1234" s="6">
        <f t="shared" si="37"/>
        <v>84912.998459694121</v>
      </c>
      <c r="H1234" s="6">
        <v>40.237522974692489</v>
      </c>
      <c r="I1234" s="6">
        <v>48.059348457155153</v>
      </c>
    </row>
    <row r="1235" spans="1:9" ht="18.75" customHeight="1" x14ac:dyDescent="0.25">
      <c r="A1235" s="5">
        <v>43239</v>
      </c>
      <c r="B1235" s="4">
        <f>VLOOKUP(A1235,'Futuros Mini Ibovespa - Dados H'!A:B,2)</f>
        <v>83374</v>
      </c>
      <c r="C1235" s="4">
        <f>VLOOKUP(A1235,'Futuros Mini Ibovespa - Dados H'!A:C,3)</f>
        <v>84190</v>
      </c>
      <c r="D1235" s="4">
        <f>VLOOKUP(A1235,'Futuros Mini Ibovespa - Dados H'!A:D,4)</f>
        <v>84290</v>
      </c>
      <c r="E1235" s="4">
        <f>VLOOKUP(A1235,'Futuros Mini Ibovespa - Dados H'!A:E,5)</f>
        <v>81625</v>
      </c>
      <c r="F1235" s="6">
        <f t="shared" ref="F1235:F1298" si="38">((B1235-F1234)*(2/(14+1)))+F1234</f>
        <v>84793.317415705387</v>
      </c>
      <c r="G1235" s="6">
        <f t="shared" si="37"/>
        <v>84870.834118332641</v>
      </c>
      <c r="H1235" s="6">
        <v>23.368382886149391</v>
      </c>
      <c r="I1235" s="6">
        <v>48.059348457155153</v>
      </c>
    </row>
    <row r="1236" spans="1:9" ht="18.75" customHeight="1" x14ac:dyDescent="0.25">
      <c r="A1236" s="5">
        <v>43240</v>
      </c>
      <c r="B1236" s="4">
        <f>VLOOKUP(A1236,'Futuros Mini Ibovespa - Dados H'!A:B,2)</f>
        <v>83374</v>
      </c>
      <c r="C1236" s="4">
        <f>VLOOKUP(A1236,'Futuros Mini Ibovespa - Dados H'!A:C,3)</f>
        <v>84190</v>
      </c>
      <c r="D1236" s="4">
        <f>VLOOKUP(A1236,'Futuros Mini Ibovespa - Dados H'!A:D,4)</f>
        <v>84290</v>
      </c>
      <c r="E1236" s="4">
        <f>VLOOKUP(A1236,'Futuros Mini Ibovespa - Dados H'!A:E,5)</f>
        <v>81625</v>
      </c>
      <c r="F1236" s="6">
        <f t="shared" si="38"/>
        <v>84604.075093611333</v>
      </c>
      <c r="G1236" s="6">
        <f t="shared" si="37"/>
        <v>84829.824964405721</v>
      </c>
      <c r="H1236" s="6">
        <v>26.91584882021299</v>
      </c>
      <c r="I1236" s="6">
        <v>48.059348457155153</v>
      </c>
    </row>
    <row r="1237" spans="1:9" ht="18.75" customHeight="1" x14ac:dyDescent="0.25">
      <c r="A1237" s="5">
        <v>43241</v>
      </c>
      <c r="B1237" s="4">
        <f>VLOOKUP(A1237,'Futuros Mini Ibovespa - Dados H'!A:B,2)</f>
        <v>82231</v>
      </c>
      <c r="C1237" s="4">
        <f>VLOOKUP(A1237,'Futuros Mini Ibovespa - Dados H'!A:C,3)</f>
        <v>83690</v>
      </c>
      <c r="D1237" s="4">
        <f>VLOOKUP(A1237,'Futuros Mini Ibovespa - Dados H'!A:D,4)</f>
        <v>84205</v>
      </c>
      <c r="E1237" s="4">
        <f>VLOOKUP(A1237,'Futuros Mini Ibovespa - Dados H'!A:E,5)</f>
        <v>81825</v>
      </c>
      <c r="F1237" s="6">
        <f t="shared" si="38"/>
        <v>84287.665081129817</v>
      </c>
      <c r="G1237" s="6">
        <f t="shared" si="37"/>
        <v>84758.624280449396</v>
      </c>
      <c r="H1237" s="6">
        <v>21.729602157788261</v>
      </c>
      <c r="I1237" s="6">
        <v>45.426829268292693</v>
      </c>
    </row>
    <row r="1238" spans="1:9" ht="18.75" customHeight="1" x14ac:dyDescent="0.25">
      <c r="A1238" s="5">
        <v>43242</v>
      </c>
      <c r="B1238" s="4">
        <f>VLOOKUP(A1238,'Futuros Mini Ibovespa - Dados H'!A:B,2)</f>
        <v>83042</v>
      </c>
      <c r="C1238" s="4">
        <f>VLOOKUP(A1238,'Futuros Mini Ibovespa - Dados H'!A:C,3)</f>
        <v>82450</v>
      </c>
      <c r="D1238" s="4">
        <f>VLOOKUP(A1238,'Futuros Mini Ibovespa - Dados H'!A:D,4)</f>
        <v>83735</v>
      </c>
      <c r="E1238" s="4">
        <f>VLOOKUP(A1238,'Futuros Mini Ibovespa - Dados H'!A:E,5)</f>
        <v>81775</v>
      </c>
      <c r="F1238" s="6">
        <f t="shared" si="38"/>
        <v>84121.576403645842</v>
      </c>
      <c r="G1238" s="6">
        <f t="shared" si="37"/>
        <v>84711.593478245297</v>
      </c>
      <c r="H1238" s="6">
        <v>31.143407978644522</v>
      </c>
      <c r="I1238" s="6">
        <v>47.813411078717202</v>
      </c>
    </row>
    <row r="1239" spans="1:9" ht="18.75" customHeight="1" x14ac:dyDescent="0.25">
      <c r="A1239" s="5">
        <v>43243</v>
      </c>
      <c r="B1239" s="4">
        <f>VLOOKUP(A1239,'Futuros Mini Ibovespa - Dados H'!A:B,2)</f>
        <v>81090</v>
      </c>
      <c r="C1239" s="4">
        <f>VLOOKUP(A1239,'Futuros Mini Ibovespa - Dados H'!A:C,3)</f>
        <v>82010</v>
      </c>
      <c r="D1239" s="4">
        <f>VLOOKUP(A1239,'Futuros Mini Ibovespa - Dados H'!A:D,4)</f>
        <v>82395</v>
      </c>
      <c r="E1239" s="4">
        <f>VLOOKUP(A1239,'Futuros Mini Ibovespa - Dados H'!A:E,5)</f>
        <v>80980</v>
      </c>
      <c r="F1239" s="6">
        <f t="shared" si="38"/>
        <v>83717.366216493057</v>
      </c>
      <c r="G1239" s="6">
        <f t="shared" si="37"/>
        <v>84612.37173911529</v>
      </c>
      <c r="H1239" s="6">
        <v>24.151811385853929</v>
      </c>
      <c r="I1239" s="6">
        <v>33.309044539575552</v>
      </c>
    </row>
    <row r="1240" spans="1:9" ht="18.75" customHeight="1" x14ac:dyDescent="0.25">
      <c r="A1240" s="5">
        <v>43244</v>
      </c>
      <c r="B1240" s="4">
        <f>VLOOKUP(A1240,'Futuros Mini Ibovespa - Dados H'!A:B,2)</f>
        <v>80376</v>
      </c>
      <c r="C1240" s="4">
        <f>VLOOKUP(A1240,'Futuros Mini Ibovespa - Dados H'!A:C,3)</f>
        <v>79660</v>
      </c>
      <c r="D1240" s="4">
        <f>VLOOKUP(A1240,'Futuros Mini Ibovespa - Dados H'!A:D,4)</f>
        <v>80550</v>
      </c>
      <c r="E1240" s="4">
        <f>VLOOKUP(A1240,'Futuros Mini Ibovespa - Dados H'!A:E,5)</f>
        <v>79115</v>
      </c>
      <c r="F1240" s="6">
        <f t="shared" si="38"/>
        <v>83271.850720960647</v>
      </c>
      <c r="G1240" s="6">
        <f t="shared" si="37"/>
        <v>84496.306759961444</v>
      </c>
      <c r="H1240" s="6">
        <v>22.321428571428569</v>
      </c>
      <c r="I1240" s="6">
        <v>20.718232044198899</v>
      </c>
    </row>
    <row r="1241" spans="1:9" ht="18.75" customHeight="1" x14ac:dyDescent="0.25">
      <c r="A1241" s="5">
        <v>43245</v>
      </c>
      <c r="B1241" s="4">
        <f>VLOOKUP(A1241,'Futuros Mini Ibovespa - Dados H'!A:B,2)</f>
        <v>79077</v>
      </c>
      <c r="C1241" s="4">
        <f>VLOOKUP(A1241,'Futuros Mini Ibovespa - Dados H'!A:C,3)</f>
        <v>80325</v>
      </c>
      <c r="D1241" s="4">
        <f>VLOOKUP(A1241,'Futuros Mini Ibovespa - Dados H'!A:D,4)</f>
        <v>80895</v>
      </c>
      <c r="E1241" s="4">
        <f>VLOOKUP(A1241,'Futuros Mini Ibovespa - Dados H'!A:E,5)</f>
        <v>78745</v>
      </c>
      <c r="F1241" s="6">
        <f t="shared" si="38"/>
        <v>82712.537291499233</v>
      </c>
      <c r="G1241" s="6">
        <f t="shared" si="37"/>
        <v>84347.832602154274</v>
      </c>
      <c r="H1241" s="6">
        <v>8.6111700998088736</v>
      </c>
      <c r="I1241" s="6">
        <v>19.611505416511019</v>
      </c>
    </row>
    <row r="1242" spans="1:9" ht="18.75" customHeight="1" x14ac:dyDescent="0.25">
      <c r="A1242" s="5">
        <v>43246</v>
      </c>
      <c r="B1242" s="4">
        <f>VLOOKUP(A1242,'Futuros Mini Ibovespa - Dados H'!A:B,2)</f>
        <v>79077</v>
      </c>
      <c r="C1242" s="4">
        <f>VLOOKUP(A1242,'Futuros Mini Ibovespa - Dados H'!A:C,3)</f>
        <v>80325</v>
      </c>
      <c r="D1242" s="4">
        <f>VLOOKUP(A1242,'Futuros Mini Ibovespa - Dados H'!A:D,4)</f>
        <v>80895</v>
      </c>
      <c r="E1242" s="4">
        <f>VLOOKUP(A1242,'Futuros Mini Ibovespa - Dados H'!A:E,5)</f>
        <v>78745</v>
      </c>
      <c r="F1242" s="6">
        <f t="shared" si="38"/>
        <v>82227.798985966001</v>
      </c>
      <c r="G1242" s="6">
        <f t="shared" si="37"/>
        <v>84203.426229492514</v>
      </c>
      <c r="H1242" s="6">
        <v>12.429118773946371</v>
      </c>
      <c r="I1242" s="6">
        <v>19.611505416511019</v>
      </c>
    </row>
    <row r="1243" spans="1:9" ht="18.75" customHeight="1" x14ac:dyDescent="0.25">
      <c r="A1243" s="5">
        <v>43247</v>
      </c>
      <c r="B1243" s="4">
        <f>VLOOKUP(A1243,'Futuros Mini Ibovespa - Dados H'!A:B,2)</f>
        <v>79077</v>
      </c>
      <c r="C1243" s="4">
        <f>VLOOKUP(A1243,'Futuros Mini Ibovespa - Dados H'!A:C,3)</f>
        <v>80325</v>
      </c>
      <c r="D1243" s="4">
        <f>VLOOKUP(A1243,'Futuros Mini Ibovespa - Dados H'!A:D,4)</f>
        <v>80895</v>
      </c>
      <c r="E1243" s="4">
        <f>VLOOKUP(A1243,'Futuros Mini Ibovespa - Dados H'!A:E,5)</f>
        <v>78745</v>
      </c>
      <c r="F1243" s="6">
        <f t="shared" si="38"/>
        <v>81807.692454503864</v>
      </c>
      <c r="G1243" s="6">
        <f t="shared" si="37"/>
        <v>84062.976195807787</v>
      </c>
      <c r="H1243" s="6">
        <v>13.701638790336199</v>
      </c>
      <c r="I1243" s="6">
        <v>19.611505416511019</v>
      </c>
    </row>
    <row r="1244" spans="1:9" ht="18.75" customHeight="1" x14ac:dyDescent="0.25">
      <c r="A1244" s="5">
        <v>43248</v>
      </c>
      <c r="B1244" s="4">
        <f>VLOOKUP(A1244,'Futuros Mini Ibovespa - Dados H'!A:B,2)</f>
        <v>75489</v>
      </c>
      <c r="C1244" s="4">
        <f>VLOOKUP(A1244,'Futuros Mini Ibovespa - Dados H'!A:C,3)</f>
        <v>78440</v>
      </c>
      <c r="D1244" s="4">
        <f>VLOOKUP(A1244,'Futuros Mini Ibovespa - Dados H'!A:D,4)</f>
        <v>78685</v>
      </c>
      <c r="E1244" s="4">
        <f>VLOOKUP(A1244,'Futuros Mini Ibovespa - Dados H'!A:E,5)</f>
        <v>75110</v>
      </c>
      <c r="F1244" s="6">
        <f t="shared" si="38"/>
        <v>80965.200127236676</v>
      </c>
      <c r="G1244" s="6">
        <f t="shared" si="37"/>
        <v>83828.072738388393</v>
      </c>
      <c r="H1244" s="6">
        <v>8.5305564321026708</v>
      </c>
      <c r="I1244" s="6">
        <v>14.68942361499721</v>
      </c>
    </row>
    <row r="1245" spans="1:9" ht="18.75" customHeight="1" x14ac:dyDescent="0.25">
      <c r="A1245" s="5">
        <v>43249</v>
      </c>
      <c r="B1245" s="4">
        <f>VLOOKUP(A1245,'Futuros Mini Ibovespa - Dados H'!A:B,2)</f>
        <v>76078</v>
      </c>
      <c r="C1245" s="4">
        <f>VLOOKUP(A1245,'Futuros Mini Ibovespa - Dados H'!A:C,3)</f>
        <v>74845</v>
      </c>
      <c r="D1245" s="4">
        <f>VLOOKUP(A1245,'Futuros Mini Ibovespa - Dados H'!A:D,4)</f>
        <v>77370</v>
      </c>
      <c r="E1245" s="4">
        <f>VLOOKUP(A1245,'Futuros Mini Ibovespa - Dados H'!A:E,5)</f>
        <v>74815</v>
      </c>
      <c r="F1245" s="6">
        <f t="shared" si="38"/>
        <v>80313.573443605113</v>
      </c>
      <c r="G1245" s="6">
        <f t="shared" si="37"/>
        <v>83615.741978432547</v>
      </c>
      <c r="H1245" s="6">
        <v>13.866877971473841</v>
      </c>
      <c r="I1245" s="6">
        <v>18.066380005374899</v>
      </c>
    </row>
    <row r="1246" spans="1:9" ht="18.75" customHeight="1" x14ac:dyDescent="0.25">
      <c r="A1246" s="5">
        <v>43250</v>
      </c>
      <c r="B1246" s="4">
        <f>VLOOKUP(A1246,'Futuros Mini Ibovespa - Dados H'!A:B,2)</f>
        <v>76857</v>
      </c>
      <c r="C1246" s="4">
        <f>VLOOKUP(A1246,'Futuros Mini Ibovespa - Dados H'!A:C,3)</f>
        <v>76360</v>
      </c>
      <c r="D1246" s="4">
        <f>VLOOKUP(A1246,'Futuros Mini Ibovespa - Dados H'!A:D,4)</f>
        <v>77295</v>
      </c>
      <c r="E1246" s="4">
        <f>VLOOKUP(A1246,'Futuros Mini Ibovespa - Dados H'!A:E,5)</f>
        <v>75570</v>
      </c>
      <c r="F1246" s="6">
        <f t="shared" si="38"/>
        <v>79852.696984457769</v>
      </c>
      <c r="G1246" s="6">
        <f t="shared" si="37"/>
        <v>83430.570965324805</v>
      </c>
      <c r="H1246" s="6">
        <v>22.390053431976991</v>
      </c>
      <c r="I1246" s="6">
        <v>15.15931543063866</v>
      </c>
    </row>
    <row r="1247" spans="1:9" ht="18.75" customHeight="1" x14ac:dyDescent="0.25">
      <c r="A1247" s="5">
        <v>43251</v>
      </c>
      <c r="B1247" s="4">
        <f>VLOOKUP(A1247,'Futuros Mini Ibovespa - Dados H'!A:B,2)</f>
        <v>76857</v>
      </c>
      <c r="C1247" s="4">
        <f>VLOOKUP(A1247,'Futuros Mini Ibovespa - Dados H'!A:C,3)</f>
        <v>76360</v>
      </c>
      <c r="D1247" s="4">
        <f>VLOOKUP(A1247,'Futuros Mini Ibovespa - Dados H'!A:D,4)</f>
        <v>77295</v>
      </c>
      <c r="E1247" s="4">
        <f>VLOOKUP(A1247,'Futuros Mini Ibovespa - Dados H'!A:E,5)</f>
        <v>75570</v>
      </c>
      <c r="F1247" s="6">
        <f t="shared" si="38"/>
        <v>79453.270719863402</v>
      </c>
      <c r="G1247" s="6">
        <f t="shared" si="37"/>
        <v>83250.473130658371</v>
      </c>
      <c r="H1247" s="6">
        <v>15.334603743974901</v>
      </c>
      <c r="I1247" s="6">
        <v>18.979182997996691</v>
      </c>
    </row>
    <row r="1248" spans="1:9" ht="18.75" customHeight="1" x14ac:dyDescent="0.25">
      <c r="A1248" s="5">
        <v>43252</v>
      </c>
      <c r="B1248" s="4">
        <f>VLOOKUP(A1248,'Futuros Mini Ibovespa - Dados H'!A:B,2)</f>
        <v>77313</v>
      </c>
      <c r="C1248" s="4">
        <f>VLOOKUP(A1248,'Futuros Mini Ibovespa - Dados H'!A:C,3)</f>
        <v>77580</v>
      </c>
      <c r="D1248" s="4">
        <f>VLOOKUP(A1248,'Futuros Mini Ibovespa - Dados H'!A:D,4)</f>
        <v>78300</v>
      </c>
      <c r="E1248" s="4">
        <f>VLOOKUP(A1248,'Futuros Mini Ibovespa - Dados H'!A:E,5)</f>
        <v>75425</v>
      </c>
      <c r="F1248" s="6">
        <f t="shared" si="38"/>
        <v>79167.901290548281</v>
      </c>
      <c r="G1248" s="6">
        <f t="shared" si="37"/>
        <v>83087.802633928004</v>
      </c>
      <c r="H1248" s="6">
        <v>24.565656565656571</v>
      </c>
      <c r="I1248" s="6">
        <v>23.254787750419201</v>
      </c>
    </row>
    <row r="1249" spans="1:9" ht="18.75" customHeight="1" x14ac:dyDescent="0.25">
      <c r="A1249" s="5">
        <v>43253</v>
      </c>
      <c r="B1249" s="4">
        <f>VLOOKUP(A1249,'Futuros Mini Ibovespa - Dados H'!A:B,2)</f>
        <v>77313</v>
      </c>
      <c r="C1249" s="4">
        <f>VLOOKUP(A1249,'Futuros Mini Ibovespa - Dados H'!A:C,3)</f>
        <v>77580</v>
      </c>
      <c r="D1249" s="4">
        <f>VLOOKUP(A1249,'Futuros Mini Ibovespa - Dados H'!A:D,4)</f>
        <v>78300</v>
      </c>
      <c r="E1249" s="4">
        <f>VLOOKUP(A1249,'Futuros Mini Ibovespa - Dados H'!A:E,5)</f>
        <v>75425</v>
      </c>
      <c r="F1249" s="6">
        <f t="shared" si="38"/>
        <v>78920.58111847518</v>
      </c>
      <c r="G1249" s="6">
        <f t="shared" si="37"/>
        <v>82929.588863135461</v>
      </c>
      <c r="H1249" s="6">
        <v>27.179257934734011</v>
      </c>
      <c r="I1249" s="6">
        <v>23.254787750419201</v>
      </c>
    </row>
    <row r="1250" spans="1:9" ht="18.75" customHeight="1" x14ac:dyDescent="0.25">
      <c r="A1250" s="5">
        <v>43254</v>
      </c>
      <c r="B1250" s="4">
        <f>VLOOKUP(A1250,'Futuros Mini Ibovespa - Dados H'!A:B,2)</f>
        <v>77313</v>
      </c>
      <c r="C1250" s="4">
        <f>VLOOKUP(A1250,'Futuros Mini Ibovespa - Dados H'!A:C,3)</f>
        <v>77580</v>
      </c>
      <c r="D1250" s="4">
        <f>VLOOKUP(A1250,'Futuros Mini Ibovespa - Dados H'!A:D,4)</f>
        <v>78300</v>
      </c>
      <c r="E1250" s="4">
        <f>VLOOKUP(A1250,'Futuros Mini Ibovespa - Dados H'!A:E,5)</f>
        <v>75425</v>
      </c>
      <c r="F1250" s="6">
        <f t="shared" si="38"/>
        <v>78706.236969345162</v>
      </c>
      <c r="G1250" s="6">
        <f t="shared" si="37"/>
        <v>82775.709716200246</v>
      </c>
      <c r="H1250" s="6">
        <v>33.702882483370288</v>
      </c>
      <c r="I1250" s="6">
        <v>23.254787750419201</v>
      </c>
    </row>
    <row r="1251" spans="1:9" ht="18.75" customHeight="1" x14ac:dyDescent="0.25">
      <c r="A1251" s="5">
        <v>43255</v>
      </c>
      <c r="B1251" s="4">
        <f>VLOOKUP(A1251,'Futuros Mini Ibovespa - Dados H'!A:B,2)</f>
        <v>78622</v>
      </c>
      <c r="C1251" s="4">
        <f>VLOOKUP(A1251,'Futuros Mini Ibovespa - Dados H'!A:C,3)</f>
        <v>78115</v>
      </c>
      <c r="D1251" s="4">
        <f>VLOOKUP(A1251,'Futuros Mini Ibovespa - Dados H'!A:D,4)</f>
        <v>78770</v>
      </c>
      <c r="E1251" s="4">
        <f>VLOOKUP(A1251,'Futuros Mini Ibovespa - Dados H'!A:E,5)</f>
        <v>77920</v>
      </c>
      <c r="F1251" s="6">
        <f t="shared" si="38"/>
        <v>78695.005373432476</v>
      </c>
      <c r="G1251" s="6">
        <f t="shared" si="37"/>
        <v>82661.909450002975</v>
      </c>
      <c r="H1251" s="6">
        <v>46.615087040618953</v>
      </c>
      <c r="I1251" s="6">
        <v>34.30460120031313</v>
      </c>
    </row>
    <row r="1252" spans="1:9" ht="18.75" customHeight="1" x14ac:dyDescent="0.25">
      <c r="A1252" s="5">
        <v>43256</v>
      </c>
      <c r="B1252" s="4">
        <f>VLOOKUP(A1252,'Futuros Mini Ibovespa - Dados H'!A:B,2)</f>
        <v>76617</v>
      </c>
      <c r="C1252" s="4">
        <f>VLOOKUP(A1252,'Futuros Mini Ibovespa - Dados H'!A:C,3)</f>
        <v>78390</v>
      </c>
      <c r="D1252" s="4">
        <f>VLOOKUP(A1252,'Futuros Mini Ibovespa - Dados H'!A:D,4)</f>
        <v>78945</v>
      </c>
      <c r="E1252" s="4">
        <f>VLOOKUP(A1252,'Futuros Mini Ibovespa - Dados H'!A:E,5)</f>
        <v>76410</v>
      </c>
      <c r="F1252" s="6">
        <f t="shared" si="38"/>
        <v>78417.937990308143</v>
      </c>
      <c r="G1252" s="6">
        <f t="shared" si="37"/>
        <v>82496.295492468649</v>
      </c>
      <c r="H1252" s="6">
        <v>35.904194361677739</v>
      </c>
      <c r="I1252" s="6">
        <v>24.68678591127571</v>
      </c>
    </row>
    <row r="1253" spans="1:9" ht="18.75" customHeight="1" x14ac:dyDescent="0.25">
      <c r="A1253" s="5">
        <v>43257</v>
      </c>
      <c r="B1253" s="4">
        <f>VLOOKUP(A1253,'Futuros Mini Ibovespa - Dados H'!A:B,2)</f>
        <v>76038</v>
      </c>
      <c r="C1253" s="4">
        <f>VLOOKUP(A1253,'Futuros Mini Ibovespa - Dados H'!A:C,3)</f>
        <v>76845</v>
      </c>
      <c r="D1253" s="4">
        <f>VLOOKUP(A1253,'Futuros Mini Ibovespa - Dados H'!A:D,4)</f>
        <v>77075</v>
      </c>
      <c r="E1253" s="4">
        <f>VLOOKUP(A1253,'Futuros Mini Ibovespa - Dados H'!A:E,5)</f>
        <v>75365</v>
      </c>
      <c r="F1253" s="6">
        <f t="shared" si="38"/>
        <v>78100.612924933725</v>
      </c>
      <c r="G1253" s="6">
        <f t="shared" si="37"/>
        <v>82319.355889935265</v>
      </c>
      <c r="H1253" s="6">
        <v>54.801469302081522</v>
      </c>
      <c r="I1253" s="6">
        <v>27.681569181834249</v>
      </c>
    </row>
    <row r="1254" spans="1:9" ht="18.75" customHeight="1" x14ac:dyDescent="0.25">
      <c r="A1254" s="5">
        <v>43258</v>
      </c>
      <c r="B1254" s="4">
        <f>VLOOKUP(A1254,'Futuros Mini Ibovespa - Dados H'!A:B,2)</f>
        <v>73857</v>
      </c>
      <c r="C1254" s="4">
        <f>VLOOKUP(A1254,'Futuros Mini Ibovespa - Dados H'!A:C,3)</f>
        <v>75750</v>
      </c>
      <c r="D1254" s="4">
        <f>VLOOKUP(A1254,'Futuros Mini Ibovespa - Dados H'!A:D,4)</f>
        <v>76155</v>
      </c>
      <c r="E1254" s="4">
        <f>VLOOKUP(A1254,'Futuros Mini Ibovespa - Dados H'!A:E,5)</f>
        <v>71060</v>
      </c>
      <c r="F1254" s="6">
        <f t="shared" si="38"/>
        <v>77534.797868275899</v>
      </c>
      <c r="G1254" s="6">
        <f t="shared" si="37"/>
        <v>82087.510523087723</v>
      </c>
      <c r="H1254" s="6">
        <v>34.806403064714743</v>
      </c>
      <c r="I1254" s="6">
        <v>24.505279624560028</v>
      </c>
    </row>
    <row r="1255" spans="1:9" ht="18.75" customHeight="1" x14ac:dyDescent="0.25">
      <c r="A1255" s="5">
        <v>43259</v>
      </c>
      <c r="B1255" s="4">
        <f>VLOOKUP(A1255,'Futuros Mini Ibovespa - Dados H'!A:B,2)</f>
        <v>72838</v>
      </c>
      <c r="C1255" s="4">
        <f>VLOOKUP(A1255,'Futuros Mini Ibovespa - Dados H'!A:C,3)</f>
        <v>73915</v>
      </c>
      <c r="D1255" s="4">
        <f>VLOOKUP(A1255,'Futuros Mini Ibovespa - Dados H'!A:D,4)</f>
        <v>74115</v>
      </c>
      <c r="E1255" s="4">
        <f>VLOOKUP(A1255,'Futuros Mini Ibovespa - Dados H'!A:E,5)</f>
        <v>71545</v>
      </c>
      <c r="F1255" s="6">
        <f t="shared" si="38"/>
        <v>76908.558152505779</v>
      </c>
      <c r="G1255" s="6">
        <f t="shared" si="37"/>
        <v>81834.099275879838</v>
      </c>
      <c r="H1255" s="6">
        <v>23.380580209299239</v>
      </c>
      <c r="I1255" s="6">
        <v>25.053978408636539</v>
      </c>
    </row>
    <row r="1256" spans="1:9" ht="18.75" customHeight="1" x14ac:dyDescent="0.25">
      <c r="A1256" s="5">
        <v>43260</v>
      </c>
      <c r="B1256" s="4">
        <f>VLOOKUP(A1256,'Futuros Mini Ibovespa - Dados H'!A:B,2)</f>
        <v>72838</v>
      </c>
      <c r="C1256" s="4">
        <f>VLOOKUP(A1256,'Futuros Mini Ibovespa - Dados H'!A:C,3)</f>
        <v>73915</v>
      </c>
      <c r="D1256" s="4">
        <f>VLOOKUP(A1256,'Futuros Mini Ibovespa - Dados H'!A:D,4)</f>
        <v>74115</v>
      </c>
      <c r="E1256" s="4">
        <f>VLOOKUP(A1256,'Futuros Mini Ibovespa - Dados H'!A:E,5)</f>
        <v>71545</v>
      </c>
      <c r="F1256" s="6">
        <f t="shared" si="38"/>
        <v>76365.817065505005</v>
      </c>
      <c r="G1256" s="6">
        <f t="shared" si="37"/>
        <v>81587.630802568063</v>
      </c>
      <c r="H1256" s="6">
        <v>23.380580209299239</v>
      </c>
      <c r="I1256" s="6">
        <v>25.053978408636539</v>
      </c>
    </row>
    <row r="1257" spans="1:9" ht="18.75" customHeight="1" x14ac:dyDescent="0.25">
      <c r="A1257" s="5">
        <v>43261</v>
      </c>
      <c r="B1257" s="4">
        <f>VLOOKUP(A1257,'Futuros Mini Ibovespa - Dados H'!A:B,2)</f>
        <v>72838</v>
      </c>
      <c r="C1257" s="4">
        <f>VLOOKUP(A1257,'Futuros Mini Ibovespa - Dados H'!A:C,3)</f>
        <v>73915</v>
      </c>
      <c r="D1257" s="4">
        <f>VLOOKUP(A1257,'Futuros Mini Ibovespa - Dados H'!A:D,4)</f>
        <v>74115</v>
      </c>
      <c r="E1257" s="4">
        <f>VLOOKUP(A1257,'Futuros Mini Ibovespa - Dados H'!A:E,5)</f>
        <v>71545</v>
      </c>
      <c r="F1257" s="6">
        <f t="shared" si="38"/>
        <v>75895.441456771005</v>
      </c>
      <c r="G1257" s="6">
        <f t="shared" si="37"/>
        <v>81347.914890168933</v>
      </c>
      <c r="H1257" s="6">
        <v>18.45481460594954</v>
      </c>
      <c r="I1257" s="6">
        <v>25.053978408636539</v>
      </c>
    </row>
    <row r="1258" spans="1:9" ht="18.75" customHeight="1" x14ac:dyDescent="0.25">
      <c r="A1258" s="5">
        <v>43262</v>
      </c>
      <c r="B1258" s="4">
        <f>VLOOKUP(A1258,'Futuros Mini Ibovespa - Dados H'!A:B,2)</f>
        <v>72314</v>
      </c>
      <c r="C1258" s="4">
        <f>VLOOKUP(A1258,'Futuros Mini Ibovespa - Dados H'!A:C,3)</f>
        <v>72920</v>
      </c>
      <c r="D1258" s="4">
        <f>VLOOKUP(A1258,'Futuros Mini Ibovespa - Dados H'!A:D,4)</f>
        <v>73740</v>
      </c>
      <c r="E1258" s="4">
        <f>VLOOKUP(A1258,'Futuros Mini Ibovespa - Dados H'!A:E,5)</f>
        <v>71830</v>
      </c>
      <c r="F1258" s="6">
        <f t="shared" si="38"/>
        <v>75417.915929201539</v>
      </c>
      <c r="G1258" s="6">
        <f t="shared" si="37"/>
        <v>81100.410372630053</v>
      </c>
      <c r="H1258" s="6">
        <v>17.18524353419981</v>
      </c>
      <c r="I1258" s="6">
        <v>33.185043957207917</v>
      </c>
    </row>
    <row r="1259" spans="1:9" ht="18.75" customHeight="1" x14ac:dyDescent="0.25">
      <c r="A1259" s="5">
        <v>43263</v>
      </c>
      <c r="B1259" s="4">
        <f>VLOOKUP(A1259,'Futuros Mini Ibovespa - Dados H'!A:B,2)</f>
        <v>72790</v>
      </c>
      <c r="C1259" s="4">
        <f>VLOOKUP(A1259,'Futuros Mini Ibovespa - Dados H'!A:C,3)</f>
        <v>72100</v>
      </c>
      <c r="D1259" s="4">
        <f>VLOOKUP(A1259,'Futuros Mini Ibovespa - Dados H'!A:D,4)</f>
        <v>73350</v>
      </c>
      <c r="E1259" s="4">
        <f>VLOOKUP(A1259,'Futuros Mini Ibovespa - Dados H'!A:E,5)</f>
        <v>71600</v>
      </c>
      <c r="F1259" s="6">
        <f t="shared" si="38"/>
        <v>75067.527138641337</v>
      </c>
      <c r="G1259" s="6">
        <f t="shared" si="37"/>
        <v>80872.72789666758</v>
      </c>
      <c r="H1259" s="6">
        <v>22.056097862350171</v>
      </c>
      <c r="I1259" s="6">
        <v>32.375643224699829</v>
      </c>
    </row>
    <row r="1260" spans="1:9" ht="18.75" customHeight="1" x14ac:dyDescent="0.25">
      <c r="A1260" s="5">
        <v>43264</v>
      </c>
      <c r="B1260" s="4">
        <f>VLOOKUP(A1260,'Futuros Mini Ibovespa - Dados H'!A:B,2)</f>
        <v>71695</v>
      </c>
      <c r="C1260" s="4">
        <f>VLOOKUP(A1260,'Futuros Mini Ibovespa - Dados H'!A:C,3)</f>
        <v>72845</v>
      </c>
      <c r="D1260" s="4">
        <f>VLOOKUP(A1260,'Futuros Mini Ibovespa - Dados H'!A:D,4)</f>
        <v>73245</v>
      </c>
      <c r="E1260" s="4">
        <f>VLOOKUP(A1260,'Futuros Mini Ibovespa - Dados H'!A:E,5)</f>
        <v>71160</v>
      </c>
      <c r="F1260" s="6">
        <f t="shared" si="38"/>
        <v>74617.856853489153</v>
      </c>
      <c r="G1260" s="6">
        <f t="shared" si="37"/>
        <v>80621.283296758877</v>
      </c>
      <c r="H1260" s="6">
        <v>6.0413758091128216</v>
      </c>
      <c r="I1260" s="6">
        <v>23.23724595603484</v>
      </c>
    </row>
    <row r="1261" spans="1:9" ht="18.75" customHeight="1" x14ac:dyDescent="0.25">
      <c r="A1261" s="5">
        <v>43265</v>
      </c>
      <c r="B1261" s="4">
        <f>VLOOKUP(A1261,'Futuros Mini Ibovespa - Dados H'!A:B,2)</f>
        <v>72107</v>
      </c>
      <c r="C1261" s="4">
        <f>VLOOKUP(A1261,'Futuros Mini Ibovespa - Dados H'!A:C,3)</f>
        <v>73190</v>
      </c>
      <c r="D1261" s="4">
        <f>VLOOKUP(A1261,'Futuros Mini Ibovespa - Dados H'!A:D,4)</f>
        <v>73445</v>
      </c>
      <c r="E1261" s="4">
        <f>VLOOKUP(A1261,'Futuros Mini Ibovespa - Dados H'!A:E,5)</f>
        <v>71765</v>
      </c>
      <c r="F1261" s="6">
        <f t="shared" si="38"/>
        <v>74283.075939690592</v>
      </c>
      <c r="G1261" s="6">
        <f t="shared" si="37"/>
        <v>80388.015261231238</v>
      </c>
      <c r="H1261" s="6">
        <v>14.12663060769964</v>
      </c>
      <c r="I1261" s="6">
        <v>26.382259347653129</v>
      </c>
    </row>
    <row r="1262" spans="1:9" ht="18.75" customHeight="1" x14ac:dyDescent="0.25">
      <c r="A1262" s="5">
        <v>43266</v>
      </c>
      <c r="B1262" s="4">
        <f>VLOOKUP(A1262,'Futuros Mini Ibovespa - Dados H'!A:B,2)</f>
        <v>71205</v>
      </c>
      <c r="C1262" s="4">
        <f>VLOOKUP(A1262,'Futuros Mini Ibovespa - Dados H'!A:C,3)</f>
        <v>71800</v>
      </c>
      <c r="D1262" s="4">
        <f>VLOOKUP(A1262,'Futuros Mini Ibovespa - Dados H'!A:D,4)</f>
        <v>72095</v>
      </c>
      <c r="E1262" s="4">
        <f>VLOOKUP(A1262,'Futuros Mini Ibovespa - Dados H'!A:E,5)</f>
        <v>70140</v>
      </c>
      <c r="F1262" s="6">
        <f t="shared" si="38"/>
        <v>73872.665814398511</v>
      </c>
      <c r="G1262" s="6">
        <f t="shared" si="37"/>
        <v>80136.425802019425</v>
      </c>
      <c r="H1262" s="6">
        <v>13.436223331820241</v>
      </c>
      <c r="I1262" s="6">
        <v>20.919824795277091</v>
      </c>
    </row>
    <row r="1263" spans="1:9" ht="18.75" customHeight="1" x14ac:dyDescent="0.25">
      <c r="A1263" s="5">
        <v>43267</v>
      </c>
      <c r="B1263" s="4">
        <f>VLOOKUP(A1263,'Futuros Mini Ibovespa - Dados H'!A:B,2)</f>
        <v>71205</v>
      </c>
      <c r="C1263" s="4">
        <f>VLOOKUP(A1263,'Futuros Mini Ibovespa - Dados H'!A:C,3)</f>
        <v>71800</v>
      </c>
      <c r="D1263" s="4">
        <f>VLOOKUP(A1263,'Futuros Mini Ibovespa - Dados H'!A:D,4)</f>
        <v>72095</v>
      </c>
      <c r="E1263" s="4">
        <f>VLOOKUP(A1263,'Futuros Mini Ibovespa - Dados H'!A:E,5)</f>
        <v>70140</v>
      </c>
      <c r="F1263" s="6">
        <f t="shared" si="38"/>
        <v>73516.977039145379</v>
      </c>
      <c r="G1263" s="6">
        <f t="shared" si="37"/>
        <v>79891.729204703821</v>
      </c>
      <c r="H1263" s="6">
        <v>20.054200542005422</v>
      </c>
      <c r="I1263" s="6">
        <v>20.919824795277091</v>
      </c>
    </row>
    <row r="1264" spans="1:9" ht="18.75" customHeight="1" x14ac:dyDescent="0.25">
      <c r="A1264" s="5">
        <v>43268</v>
      </c>
      <c r="B1264" s="4">
        <f>VLOOKUP(A1264,'Futuros Mini Ibovespa - Dados H'!A:B,2)</f>
        <v>71205</v>
      </c>
      <c r="C1264" s="4">
        <f>VLOOKUP(A1264,'Futuros Mini Ibovespa - Dados H'!A:C,3)</f>
        <v>71800</v>
      </c>
      <c r="D1264" s="4">
        <f>VLOOKUP(A1264,'Futuros Mini Ibovespa - Dados H'!A:D,4)</f>
        <v>72095</v>
      </c>
      <c r="E1264" s="4">
        <f>VLOOKUP(A1264,'Futuros Mini Ibovespa - Dados H'!A:E,5)</f>
        <v>70140</v>
      </c>
      <c r="F1264" s="6">
        <f t="shared" si="38"/>
        <v>73208.713433925994</v>
      </c>
      <c r="G1264" s="6">
        <f t="shared" si="37"/>
        <v>79653.736623753037</v>
      </c>
      <c r="H1264" s="6">
        <v>26.048694631856851</v>
      </c>
      <c r="I1264" s="6">
        <v>20.919824795277091</v>
      </c>
    </row>
    <row r="1265" spans="1:9" ht="18.75" customHeight="1" x14ac:dyDescent="0.25">
      <c r="A1265" s="5">
        <v>43269</v>
      </c>
      <c r="B1265" s="4">
        <f>VLOOKUP(A1265,'Futuros Mini Ibovespa - Dados H'!A:B,2)</f>
        <v>70539</v>
      </c>
      <c r="C1265" s="4">
        <f>VLOOKUP(A1265,'Futuros Mini Ibovespa - Dados H'!A:C,3)</f>
        <v>70570</v>
      </c>
      <c r="D1265" s="4">
        <f>VLOOKUP(A1265,'Futuros Mini Ibovespa - Dados H'!A:D,4)</f>
        <v>70980</v>
      </c>
      <c r="E1265" s="4">
        <f>VLOOKUP(A1265,'Futuros Mini Ibovespa - Dados H'!A:E,5)</f>
        <v>69925</v>
      </c>
      <c r="F1265" s="6">
        <f t="shared" si="38"/>
        <v>72852.751642735864</v>
      </c>
      <c r="G1265" s="6">
        <f t="shared" si="37"/>
        <v>79404.017812143371</v>
      </c>
      <c r="H1265" s="6">
        <v>21.791411042944791</v>
      </c>
      <c r="I1265" s="6">
        <v>9.0069986814078504</v>
      </c>
    </row>
    <row r="1266" spans="1:9" ht="18.75" customHeight="1" x14ac:dyDescent="0.25">
      <c r="A1266" s="5">
        <v>43270</v>
      </c>
      <c r="B1266" s="4">
        <f>VLOOKUP(A1266,'Futuros Mini Ibovespa - Dados H'!A:B,2)</f>
        <v>72014</v>
      </c>
      <c r="C1266" s="4">
        <f>VLOOKUP(A1266,'Futuros Mini Ibovespa - Dados H'!A:C,3)</f>
        <v>69250</v>
      </c>
      <c r="D1266" s="4">
        <f>VLOOKUP(A1266,'Futuros Mini Ibovespa - Dados H'!A:D,4)</f>
        <v>72780</v>
      </c>
      <c r="E1266" s="4">
        <f>VLOOKUP(A1266,'Futuros Mini Ibovespa - Dados H'!A:E,5)</f>
        <v>69225</v>
      </c>
      <c r="F1266" s="6">
        <f t="shared" si="38"/>
        <v>72740.91809037108</v>
      </c>
      <c r="G1266" s="6">
        <f t="shared" si="37"/>
        <v>79201.551570714786</v>
      </c>
      <c r="H1266" s="6">
        <v>42.576576576576571</v>
      </c>
      <c r="I1266" s="6">
        <v>25.329617322328222</v>
      </c>
    </row>
    <row r="1267" spans="1:9" ht="18.75" customHeight="1" x14ac:dyDescent="0.25">
      <c r="A1267" s="5">
        <v>43271</v>
      </c>
      <c r="B1267" s="4">
        <f>VLOOKUP(A1267,'Futuros Mini Ibovespa - Dados H'!A:B,2)</f>
        <v>72684</v>
      </c>
      <c r="C1267" s="4">
        <f>VLOOKUP(A1267,'Futuros Mini Ibovespa - Dados H'!A:C,3)</f>
        <v>72240</v>
      </c>
      <c r="D1267" s="4">
        <f>VLOOKUP(A1267,'Futuros Mini Ibovespa - Dados H'!A:D,4)</f>
        <v>73180</v>
      </c>
      <c r="E1267" s="4">
        <f>VLOOKUP(A1267,'Futuros Mini Ibovespa - Dados H'!A:E,5)</f>
        <v>71670</v>
      </c>
      <c r="F1267" s="6">
        <f t="shared" si="38"/>
        <v>72733.329011654932</v>
      </c>
      <c r="G1267" s="6">
        <f t="shared" si="37"/>
        <v>79022.988513982869</v>
      </c>
      <c r="H1267" s="6">
        <v>53.247893258426963</v>
      </c>
      <c r="I1267" s="6">
        <v>32.197452229299358</v>
      </c>
    </row>
    <row r="1268" spans="1:9" ht="18.75" customHeight="1" x14ac:dyDescent="0.25">
      <c r="A1268" s="5">
        <v>43272</v>
      </c>
      <c r="B1268" s="4">
        <f>VLOOKUP(A1268,'Futuros Mini Ibovespa - Dados H'!A:B,2)</f>
        <v>70594</v>
      </c>
      <c r="C1268" s="4">
        <f>VLOOKUP(A1268,'Futuros Mini Ibovespa - Dados H'!A:C,3)</f>
        <v>72440</v>
      </c>
      <c r="D1268" s="4">
        <f>VLOOKUP(A1268,'Futuros Mini Ibovespa - Dados H'!A:D,4)</f>
        <v>72700</v>
      </c>
      <c r="E1268" s="4">
        <f>VLOOKUP(A1268,'Futuros Mini Ibovespa - Dados H'!A:E,5)</f>
        <v>70350</v>
      </c>
      <c r="F1268" s="6">
        <f t="shared" si="38"/>
        <v>72448.085143434277</v>
      </c>
      <c r="G1268" s="6">
        <f t="shared" si="37"/>
        <v>78792.057321818953</v>
      </c>
      <c r="H1268" s="6">
        <v>34.979480164158687</v>
      </c>
      <c r="I1268" s="6">
        <v>32.511523207203339</v>
      </c>
    </row>
    <row r="1269" spans="1:9" ht="18.75" customHeight="1" x14ac:dyDescent="0.25">
      <c r="A1269" s="5">
        <v>43273</v>
      </c>
      <c r="B1269" s="4">
        <f>VLOOKUP(A1269,'Futuros Mini Ibovespa - Dados H'!A:B,2)</f>
        <v>71159</v>
      </c>
      <c r="C1269" s="4">
        <f>VLOOKUP(A1269,'Futuros Mini Ibovespa - Dados H'!A:C,3)</f>
        <v>70700</v>
      </c>
      <c r="D1269" s="4">
        <f>VLOOKUP(A1269,'Futuros Mini Ibovespa - Dados H'!A:D,4)</f>
        <v>71650</v>
      </c>
      <c r="E1269" s="4">
        <f>VLOOKUP(A1269,'Futuros Mini Ibovespa - Dados H'!A:E,5)</f>
        <v>70400</v>
      </c>
      <c r="F1269" s="6">
        <f t="shared" si="38"/>
        <v>72276.207124309702</v>
      </c>
      <c r="G1269" s="6">
        <f t="shared" si="37"/>
        <v>78582.932463686928</v>
      </c>
      <c r="H1269" s="6">
        <v>46.047197640117993</v>
      </c>
      <c r="I1269" s="6">
        <v>40.540845070422527</v>
      </c>
    </row>
    <row r="1270" spans="1:9" ht="18.75" customHeight="1" x14ac:dyDescent="0.25">
      <c r="A1270" s="5">
        <v>43274</v>
      </c>
      <c r="B1270" s="4">
        <f>VLOOKUP(A1270,'Futuros Mini Ibovespa - Dados H'!A:B,2)</f>
        <v>71159</v>
      </c>
      <c r="C1270" s="4">
        <f>VLOOKUP(A1270,'Futuros Mini Ibovespa - Dados H'!A:C,3)</f>
        <v>70700</v>
      </c>
      <c r="D1270" s="4">
        <f>VLOOKUP(A1270,'Futuros Mini Ibovespa - Dados H'!A:D,4)</f>
        <v>71650</v>
      </c>
      <c r="E1270" s="4">
        <f>VLOOKUP(A1270,'Futuros Mini Ibovespa - Dados H'!A:E,5)</f>
        <v>70400</v>
      </c>
      <c r="F1270" s="6">
        <f t="shared" si="38"/>
        <v>72127.246174401735</v>
      </c>
      <c r="G1270" s="6">
        <f t="shared" si="37"/>
        <v>78379.537053722903</v>
      </c>
      <c r="H1270" s="6">
        <v>42.556532663316581</v>
      </c>
      <c r="I1270" s="6">
        <v>40.540845070422527</v>
      </c>
    </row>
    <row r="1271" spans="1:9" ht="18.75" customHeight="1" x14ac:dyDescent="0.25">
      <c r="A1271" s="5">
        <v>43275</v>
      </c>
      <c r="B1271" s="4">
        <f>VLOOKUP(A1271,'Futuros Mini Ibovespa - Dados H'!A:B,2)</f>
        <v>71159</v>
      </c>
      <c r="C1271" s="4">
        <f>VLOOKUP(A1271,'Futuros Mini Ibovespa - Dados H'!A:C,3)</f>
        <v>70700</v>
      </c>
      <c r="D1271" s="4">
        <f>VLOOKUP(A1271,'Futuros Mini Ibovespa - Dados H'!A:D,4)</f>
        <v>71650</v>
      </c>
      <c r="E1271" s="4">
        <f>VLOOKUP(A1271,'Futuros Mini Ibovespa - Dados H'!A:E,5)</f>
        <v>70400</v>
      </c>
      <c r="F1271" s="6">
        <f t="shared" si="38"/>
        <v>71998.1466844815</v>
      </c>
      <c r="G1271" s="6">
        <f t="shared" si="37"/>
        <v>78181.714120744189</v>
      </c>
      <c r="H1271" s="6">
        <v>49.579216977680197</v>
      </c>
      <c r="I1271" s="6">
        <v>40.540845070422527</v>
      </c>
    </row>
    <row r="1272" spans="1:9" ht="18.75" customHeight="1" x14ac:dyDescent="0.25">
      <c r="A1272" s="5">
        <v>43276</v>
      </c>
      <c r="B1272" s="4">
        <f>VLOOKUP(A1272,'Futuros Mini Ibovespa - Dados H'!A:B,2)</f>
        <v>71564</v>
      </c>
      <c r="C1272" s="4">
        <f>VLOOKUP(A1272,'Futuros Mini Ibovespa - Dados H'!A:C,3)</f>
        <v>70820</v>
      </c>
      <c r="D1272" s="4">
        <f>VLOOKUP(A1272,'Futuros Mini Ibovespa - Dados H'!A:D,4)</f>
        <v>72165</v>
      </c>
      <c r="E1272" s="4">
        <f>VLOOKUP(A1272,'Futuros Mini Ibovespa - Dados H'!A:E,5)</f>
        <v>70225</v>
      </c>
      <c r="F1272" s="6">
        <f t="shared" si="38"/>
        <v>71940.260459883968</v>
      </c>
      <c r="G1272" s="6">
        <f t="shared" si="37"/>
        <v>78000.406884559416</v>
      </c>
      <c r="H1272" s="6">
        <v>53.057400783512172</v>
      </c>
      <c r="I1272" s="6">
        <v>45.717222476016453</v>
      </c>
    </row>
    <row r="1273" spans="1:9" ht="18.75" customHeight="1" x14ac:dyDescent="0.25">
      <c r="A1273" s="5">
        <v>43277</v>
      </c>
      <c r="B1273" s="4">
        <f>VLOOKUP(A1273,'Futuros Mini Ibovespa - Dados H'!A:B,2)</f>
        <v>71877</v>
      </c>
      <c r="C1273" s="4">
        <f>VLOOKUP(A1273,'Futuros Mini Ibovespa - Dados H'!A:C,3)</f>
        <v>71720</v>
      </c>
      <c r="D1273" s="4">
        <f>VLOOKUP(A1273,'Futuros Mini Ibovespa - Dados H'!A:D,4)</f>
        <v>72180</v>
      </c>
      <c r="E1273" s="4">
        <f>VLOOKUP(A1273,'Futuros Mini Ibovespa - Dados H'!A:E,5)</f>
        <v>70630</v>
      </c>
      <c r="F1273" s="6">
        <f t="shared" si="38"/>
        <v>71931.825731899444</v>
      </c>
      <c r="G1273" s="6">
        <f t="shared" si="37"/>
        <v>77832.642312379699</v>
      </c>
      <c r="H1273" s="6">
        <v>55.433376455368688</v>
      </c>
      <c r="I1273" s="6">
        <v>44.687536366810193</v>
      </c>
    </row>
    <row r="1274" spans="1:9" ht="18.75" customHeight="1" x14ac:dyDescent="0.25">
      <c r="A1274" s="5">
        <v>43278</v>
      </c>
      <c r="B1274" s="4">
        <f>VLOOKUP(A1274,'Futuros Mini Ibovespa - Dados H'!A:B,2)</f>
        <v>70916</v>
      </c>
      <c r="C1274" s="4">
        <f>VLOOKUP(A1274,'Futuros Mini Ibovespa - Dados H'!A:C,3)</f>
        <v>72025</v>
      </c>
      <c r="D1274" s="4">
        <f>VLOOKUP(A1274,'Futuros Mini Ibovespa - Dados H'!A:D,4)</f>
        <v>72505</v>
      </c>
      <c r="E1274" s="4">
        <f>VLOOKUP(A1274,'Futuros Mini Ibovespa - Dados H'!A:E,5)</f>
        <v>70505</v>
      </c>
      <c r="F1274" s="6">
        <f t="shared" si="38"/>
        <v>71796.382300979516</v>
      </c>
      <c r="G1274" s="6">
        <f t="shared" si="37"/>
        <v>77643.145262725462</v>
      </c>
      <c r="H1274" s="6">
        <v>52.909399598703502</v>
      </c>
      <c r="I1274" s="6">
        <v>45.39543681286203</v>
      </c>
    </row>
    <row r="1275" spans="1:9" ht="18.75" customHeight="1" x14ac:dyDescent="0.25">
      <c r="A1275" s="5">
        <v>43279</v>
      </c>
      <c r="B1275" s="4">
        <f>VLOOKUP(A1275,'Futuros Mini Ibovespa - Dados H'!A:B,2)</f>
        <v>72230</v>
      </c>
      <c r="C1275" s="4">
        <f>VLOOKUP(A1275,'Futuros Mini Ibovespa - Dados H'!A:C,3)</f>
        <v>70840</v>
      </c>
      <c r="D1275" s="4">
        <f>VLOOKUP(A1275,'Futuros Mini Ibovespa - Dados H'!A:D,4)</f>
        <v>72640</v>
      </c>
      <c r="E1275" s="4">
        <f>VLOOKUP(A1275,'Futuros Mini Ibovespa - Dados H'!A:E,5)</f>
        <v>70650</v>
      </c>
      <c r="F1275" s="6">
        <f t="shared" si="38"/>
        <v>71854.19799418225</v>
      </c>
      <c r="G1275" s="6">
        <f t="shared" si="37"/>
        <v>77494.839913061747</v>
      </c>
      <c r="H1275" s="6">
        <v>51.70940170940171</v>
      </c>
      <c r="I1275" s="6">
        <v>50.656981091763697</v>
      </c>
    </row>
    <row r="1276" spans="1:9" ht="18.75" customHeight="1" x14ac:dyDescent="0.25">
      <c r="A1276" s="5">
        <v>43280</v>
      </c>
      <c r="B1276" s="4">
        <f>VLOOKUP(A1276,'Futuros Mini Ibovespa - Dados H'!A:B,2)</f>
        <v>73162</v>
      </c>
      <c r="C1276" s="4">
        <f>VLOOKUP(A1276,'Futuros Mini Ibovespa - Dados H'!A:C,3)</f>
        <v>72820</v>
      </c>
      <c r="D1276" s="4">
        <f>VLOOKUP(A1276,'Futuros Mini Ibovespa - Dados H'!A:D,4)</f>
        <v>73470</v>
      </c>
      <c r="E1276" s="4">
        <f>VLOOKUP(A1276,'Futuros Mini Ibovespa - Dados H'!A:E,5)</f>
        <v>72520</v>
      </c>
      <c r="F1276" s="6">
        <f t="shared" si="38"/>
        <v>72028.571594957946</v>
      </c>
      <c r="G1276" s="6">
        <f t="shared" si="37"/>
        <v>77376.131970238144</v>
      </c>
      <c r="H1276" s="6">
        <v>53.632218844984813</v>
      </c>
      <c r="I1276" s="6">
        <v>60.419550633585352</v>
      </c>
    </row>
    <row r="1277" spans="1:9" ht="18.75" customHeight="1" x14ac:dyDescent="0.25">
      <c r="A1277" s="5">
        <v>43281</v>
      </c>
      <c r="B1277" s="4">
        <f>VLOOKUP(A1277,'Futuros Mini Ibovespa - Dados H'!A:B,2)</f>
        <v>73162</v>
      </c>
      <c r="C1277" s="4">
        <f>VLOOKUP(A1277,'Futuros Mini Ibovespa - Dados H'!A:C,3)</f>
        <v>72820</v>
      </c>
      <c r="D1277" s="4">
        <f>VLOOKUP(A1277,'Futuros Mini Ibovespa - Dados H'!A:D,4)</f>
        <v>73470</v>
      </c>
      <c r="E1277" s="4">
        <f>VLOOKUP(A1277,'Futuros Mini Ibovespa - Dados H'!A:E,5)</f>
        <v>72520</v>
      </c>
      <c r="F1277" s="6">
        <f t="shared" si="38"/>
        <v>72179.695382296894</v>
      </c>
      <c r="G1277" s="6">
        <f t="shared" si="37"/>
        <v>77260.676299820654</v>
      </c>
      <c r="H1277" s="6">
        <v>78.596881959910917</v>
      </c>
      <c r="I1277" s="6">
        <v>60.419550633585352</v>
      </c>
    </row>
    <row r="1278" spans="1:9" ht="18.75" customHeight="1" x14ac:dyDescent="0.25">
      <c r="A1278" s="5">
        <v>43282</v>
      </c>
      <c r="B1278" s="4">
        <f>VLOOKUP(A1278,'Futuros Mini Ibovespa - Dados H'!A:B,2)</f>
        <v>73162</v>
      </c>
      <c r="C1278" s="4">
        <f>VLOOKUP(A1278,'Futuros Mini Ibovespa - Dados H'!A:C,3)</f>
        <v>72820</v>
      </c>
      <c r="D1278" s="4">
        <f>VLOOKUP(A1278,'Futuros Mini Ibovespa - Dados H'!A:D,4)</f>
        <v>73470</v>
      </c>
      <c r="E1278" s="4">
        <f>VLOOKUP(A1278,'Futuros Mini Ibovespa - Dados H'!A:E,5)</f>
        <v>72520</v>
      </c>
      <c r="F1278" s="6">
        <f t="shared" si="38"/>
        <v>72310.669331323981</v>
      </c>
      <c r="G1278" s="6">
        <f t="shared" si="37"/>
        <v>77148.383798455703</v>
      </c>
      <c r="H1278" s="6">
        <v>75.515923566878982</v>
      </c>
      <c r="I1278" s="6">
        <v>60.419550633585352</v>
      </c>
    </row>
    <row r="1279" spans="1:9" ht="18.75" customHeight="1" x14ac:dyDescent="0.25">
      <c r="A1279" s="5">
        <v>43283</v>
      </c>
      <c r="B1279" s="4">
        <f>VLOOKUP(A1279,'Futuros Mini Ibovespa - Dados H'!A:B,2)</f>
        <v>73294</v>
      </c>
      <c r="C1279" s="4">
        <f>VLOOKUP(A1279,'Futuros Mini Ibovespa - Dados H'!A:C,3)</f>
        <v>72400</v>
      </c>
      <c r="D1279" s="4">
        <f>VLOOKUP(A1279,'Futuros Mini Ibovespa - Dados H'!A:D,4)</f>
        <v>73575</v>
      </c>
      <c r="E1279" s="4">
        <f>VLOOKUP(A1279,'Futuros Mini Ibovespa - Dados H'!A:E,5)</f>
        <v>72170</v>
      </c>
      <c r="F1279" s="6">
        <f t="shared" si="38"/>
        <v>72441.780087147446</v>
      </c>
      <c r="G1279" s="6">
        <f t="shared" si="37"/>
        <v>77042.784242333626</v>
      </c>
      <c r="H1279" s="6">
        <v>76.312546216416067</v>
      </c>
      <c r="I1279" s="6">
        <v>65.552670204358137</v>
      </c>
    </row>
    <row r="1280" spans="1:9" ht="18.75" customHeight="1" x14ac:dyDescent="0.25">
      <c r="A1280" s="5">
        <v>43284</v>
      </c>
      <c r="B1280" s="4">
        <f>VLOOKUP(A1280,'Futuros Mini Ibovespa - Dados H'!A:B,2)</f>
        <v>74174</v>
      </c>
      <c r="C1280" s="4">
        <f>VLOOKUP(A1280,'Futuros Mini Ibovespa - Dados H'!A:C,3)</f>
        <v>73825</v>
      </c>
      <c r="D1280" s="4">
        <f>VLOOKUP(A1280,'Futuros Mini Ibovespa - Dados H'!A:D,4)</f>
        <v>75020</v>
      </c>
      <c r="E1280" s="4">
        <f>VLOOKUP(A1280,'Futuros Mini Ibovespa - Dados H'!A:E,5)</f>
        <v>73645</v>
      </c>
      <c r="F1280" s="6">
        <f t="shared" si="38"/>
        <v>72672.742742194459</v>
      </c>
      <c r="G1280" s="6">
        <f t="shared" si="37"/>
        <v>76964.187413776541</v>
      </c>
      <c r="H1280" s="6">
        <v>80.534737694956448</v>
      </c>
      <c r="I1280" s="6">
        <v>63.071895424836597</v>
      </c>
    </row>
    <row r="1281" spans="1:9" ht="18.75" customHeight="1" x14ac:dyDescent="0.25">
      <c r="A1281" s="5">
        <v>43285</v>
      </c>
      <c r="B1281" s="4">
        <f>VLOOKUP(A1281,'Futuros Mini Ibovespa - Dados H'!A:B,2)</f>
        <v>75075</v>
      </c>
      <c r="C1281" s="4">
        <f>VLOOKUP(A1281,'Futuros Mini Ibovespa - Dados H'!A:C,3)</f>
        <v>74090</v>
      </c>
      <c r="D1281" s="4">
        <f>VLOOKUP(A1281,'Futuros Mini Ibovespa - Dados H'!A:D,4)</f>
        <v>75380</v>
      </c>
      <c r="E1281" s="4">
        <f>VLOOKUP(A1281,'Futuros Mini Ibovespa - Dados H'!A:E,5)</f>
        <v>73790</v>
      </c>
      <c r="F1281" s="6">
        <f t="shared" si="38"/>
        <v>72993.04370990186</v>
      </c>
      <c r="G1281" s="6">
        <f t="shared" si="37"/>
        <v>76912.428854494996</v>
      </c>
      <c r="H1281" s="6">
        <v>82.311798269832508</v>
      </c>
      <c r="I1281" s="6">
        <v>64.076298127870018</v>
      </c>
    </row>
    <row r="1282" spans="1:9" ht="18.75" customHeight="1" x14ac:dyDescent="0.25">
      <c r="A1282" s="5">
        <v>43286</v>
      </c>
      <c r="B1282" s="4">
        <f>VLOOKUP(A1282,'Futuros Mini Ibovespa - Dados H'!A:B,2)</f>
        <v>74883</v>
      </c>
      <c r="C1282" s="4">
        <f>VLOOKUP(A1282,'Futuros Mini Ibovespa - Dados H'!A:C,3)</f>
        <v>75700</v>
      </c>
      <c r="D1282" s="4">
        <f>VLOOKUP(A1282,'Futuros Mini Ibovespa - Dados H'!A:D,4)</f>
        <v>75825</v>
      </c>
      <c r="E1282" s="4">
        <f>VLOOKUP(A1282,'Futuros Mini Ibovespa - Dados H'!A:E,5)</f>
        <v>74070</v>
      </c>
      <c r="F1282" s="6">
        <f t="shared" si="38"/>
        <v>73245.037881914948</v>
      </c>
      <c r="G1282" s="6">
        <f t="shared" si="37"/>
        <v>76856.828063960886</v>
      </c>
      <c r="H1282" s="6">
        <v>78.294427710843365</v>
      </c>
      <c r="I1282" s="6">
        <v>82.517058377558755</v>
      </c>
    </row>
    <row r="1283" spans="1:9" ht="18.75" customHeight="1" x14ac:dyDescent="0.25">
      <c r="A1283" s="5">
        <v>43287</v>
      </c>
      <c r="B1283" s="4">
        <f>VLOOKUP(A1283,'Futuros Mini Ibovespa - Dados H'!A:B,2)</f>
        <v>75538</v>
      </c>
      <c r="C1283" s="4">
        <f>VLOOKUP(A1283,'Futuros Mini Ibovespa - Dados H'!A:C,3)</f>
        <v>74600</v>
      </c>
      <c r="D1283" s="4">
        <f>VLOOKUP(A1283,'Futuros Mini Ibovespa - Dados H'!A:D,4)</f>
        <v>75670</v>
      </c>
      <c r="E1283" s="4">
        <f>VLOOKUP(A1283,'Futuros Mini Ibovespa - Dados H'!A:E,5)</f>
        <v>74305</v>
      </c>
      <c r="F1283" s="6">
        <f t="shared" si="38"/>
        <v>73550.766164326284</v>
      </c>
      <c r="G1283" s="6">
        <f t="shared" si="37"/>
        <v>76820.695788235927</v>
      </c>
      <c r="H1283" s="6">
        <v>96.164602477027572</v>
      </c>
      <c r="I1283" s="6">
        <v>82.752430815258037</v>
      </c>
    </row>
    <row r="1284" spans="1:9" ht="18.75" customHeight="1" x14ac:dyDescent="0.25">
      <c r="A1284" s="5">
        <v>43288</v>
      </c>
      <c r="B1284" s="4">
        <f>VLOOKUP(A1284,'Futuros Mini Ibovespa - Dados H'!A:B,2)</f>
        <v>75538</v>
      </c>
      <c r="C1284" s="4">
        <f>VLOOKUP(A1284,'Futuros Mini Ibovespa - Dados H'!A:C,3)</f>
        <v>74600</v>
      </c>
      <c r="D1284" s="4">
        <f>VLOOKUP(A1284,'Futuros Mini Ibovespa - Dados H'!A:D,4)</f>
        <v>75670</v>
      </c>
      <c r="E1284" s="4">
        <f>VLOOKUP(A1284,'Futuros Mini Ibovespa - Dados H'!A:E,5)</f>
        <v>74305</v>
      </c>
      <c r="F1284" s="6">
        <f t="shared" si="38"/>
        <v>73815.730675749452</v>
      </c>
      <c r="G1284" s="6">
        <f t="shared" si="37"/>
        <v>76785.553437873299</v>
      </c>
      <c r="H1284" s="6">
        <v>94.799566630552548</v>
      </c>
      <c r="I1284" s="6">
        <v>82.752430815258037</v>
      </c>
    </row>
    <row r="1285" spans="1:9" ht="18.75" customHeight="1" x14ac:dyDescent="0.25">
      <c r="A1285" s="5">
        <v>43289</v>
      </c>
      <c r="B1285" s="4">
        <f>VLOOKUP(A1285,'Futuros Mini Ibovespa - Dados H'!A:B,2)</f>
        <v>75538</v>
      </c>
      <c r="C1285" s="4">
        <f>VLOOKUP(A1285,'Futuros Mini Ibovespa - Dados H'!A:C,3)</f>
        <v>74600</v>
      </c>
      <c r="D1285" s="4">
        <f>VLOOKUP(A1285,'Futuros Mini Ibovespa - Dados H'!A:D,4)</f>
        <v>75670</v>
      </c>
      <c r="E1285" s="4">
        <f>VLOOKUP(A1285,'Futuros Mini Ibovespa - Dados H'!A:E,5)</f>
        <v>74305</v>
      </c>
      <c r="F1285" s="6">
        <f t="shared" si="38"/>
        <v>74045.366585649521</v>
      </c>
      <c r="G1285" s="6">
        <f t="shared" si="37"/>
        <v>76751.373891630195</v>
      </c>
      <c r="H1285" s="6">
        <v>93.043478260869563</v>
      </c>
      <c r="I1285" s="6">
        <v>82.752430815258037</v>
      </c>
    </row>
    <row r="1286" spans="1:9" ht="18.75" customHeight="1" x14ac:dyDescent="0.25">
      <c r="A1286" s="5">
        <v>43290</v>
      </c>
      <c r="B1286" s="4">
        <f>VLOOKUP(A1286,'Futuros Mini Ibovespa - Dados H'!A:B,2)</f>
        <v>75538</v>
      </c>
      <c r="C1286" s="4">
        <f>VLOOKUP(A1286,'Futuros Mini Ibovespa - Dados H'!A:C,3)</f>
        <v>74600</v>
      </c>
      <c r="D1286" s="4">
        <f>VLOOKUP(A1286,'Futuros Mini Ibovespa - Dados H'!A:D,4)</f>
        <v>75670</v>
      </c>
      <c r="E1286" s="4">
        <f>VLOOKUP(A1286,'Futuros Mini Ibovespa - Dados H'!A:E,5)</f>
        <v>74305</v>
      </c>
      <c r="F1286" s="6">
        <f t="shared" si="38"/>
        <v>74244.384374229587</v>
      </c>
      <c r="G1286" s="6">
        <f t="shared" si="37"/>
        <v>76718.130771311553</v>
      </c>
      <c r="H1286" s="6">
        <v>93.043478260869563</v>
      </c>
      <c r="I1286" s="6">
        <v>81.640127388535035</v>
      </c>
    </row>
    <row r="1287" spans="1:9" ht="18.75" customHeight="1" x14ac:dyDescent="0.25">
      <c r="A1287" s="5">
        <v>43291</v>
      </c>
      <c r="B1287" s="4">
        <f>VLOOKUP(A1287,'Futuros Mini Ibovespa - Dados H'!A:B,2)</f>
        <v>75289</v>
      </c>
      <c r="C1287" s="4">
        <f>VLOOKUP(A1287,'Futuros Mini Ibovespa - Dados H'!A:C,3)</f>
        <v>75820</v>
      </c>
      <c r="D1287" s="4">
        <f>VLOOKUP(A1287,'Futuros Mini Ibovespa - Dados H'!A:D,4)</f>
        <v>76200</v>
      </c>
      <c r="E1287" s="4">
        <f>VLOOKUP(A1287,'Futuros Mini Ibovespa - Dados H'!A:E,5)</f>
        <v>74720</v>
      </c>
      <c r="F1287" s="6">
        <f t="shared" si="38"/>
        <v>74383.666457665648</v>
      </c>
      <c r="G1287" s="6">
        <f t="shared" si="37"/>
        <v>76678.976503604383</v>
      </c>
      <c r="H1287" s="6">
        <v>85.343968095712853</v>
      </c>
      <c r="I1287" s="6">
        <v>77.445302445302445</v>
      </c>
    </row>
    <row r="1288" spans="1:9" ht="18.75" customHeight="1" x14ac:dyDescent="0.25">
      <c r="A1288" s="5">
        <v>43292</v>
      </c>
      <c r="B1288" s="4">
        <f>VLOOKUP(A1288,'Futuros Mini Ibovespa - Dados H'!A:B,2)</f>
        <v>74657</v>
      </c>
      <c r="C1288" s="4">
        <f>VLOOKUP(A1288,'Futuros Mini Ibovespa - Dados H'!A:C,3)</f>
        <v>74295</v>
      </c>
      <c r="D1288" s="4">
        <f>VLOOKUP(A1288,'Futuros Mini Ibovespa - Dados H'!A:D,4)</f>
        <v>75445</v>
      </c>
      <c r="E1288" s="4">
        <f>VLOOKUP(A1288,'Futuros Mini Ibovespa - Dados H'!A:E,5)</f>
        <v>74210</v>
      </c>
      <c r="F1288" s="6">
        <f t="shared" si="38"/>
        <v>74420.110929976901</v>
      </c>
      <c r="G1288" s="6">
        <f t="shared" si="37"/>
        <v>76623.579887067273</v>
      </c>
      <c r="H1288" s="6">
        <v>69.421487603305792</v>
      </c>
      <c r="I1288" s="6">
        <v>81.773399014778335</v>
      </c>
    </row>
    <row r="1289" spans="1:9" ht="18.75" customHeight="1" x14ac:dyDescent="0.25">
      <c r="A1289" s="5">
        <v>43293</v>
      </c>
      <c r="B1289" s="4">
        <f>VLOOKUP(A1289,'Futuros Mini Ibovespa - Dados H'!A:B,2)</f>
        <v>76184</v>
      </c>
      <c r="C1289" s="4">
        <f>VLOOKUP(A1289,'Futuros Mini Ibovespa - Dados H'!A:C,3)</f>
        <v>75180</v>
      </c>
      <c r="D1289" s="4">
        <f>VLOOKUP(A1289,'Futuros Mini Ibovespa - Dados H'!A:D,4)</f>
        <v>76395</v>
      </c>
      <c r="E1289" s="4">
        <f>VLOOKUP(A1289,'Futuros Mini Ibovespa - Dados H'!A:E,5)</f>
        <v>75060</v>
      </c>
      <c r="F1289" s="6">
        <f t="shared" si="38"/>
        <v>74655.296139313316</v>
      </c>
      <c r="G1289" s="6">
        <f t="shared" si="37"/>
        <v>76611.536602490087</v>
      </c>
      <c r="H1289" s="6">
        <v>74.181905678537049</v>
      </c>
      <c r="I1289" s="6">
        <v>82.409836065573771</v>
      </c>
    </row>
    <row r="1290" spans="1:9" ht="18.75" customHeight="1" x14ac:dyDescent="0.25">
      <c r="A1290" s="5">
        <v>43294</v>
      </c>
      <c r="B1290" s="4">
        <f>VLOOKUP(A1290,'Futuros Mini Ibovespa - Dados H'!A:B,2)</f>
        <v>77028</v>
      </c>
      <c r="C1290" s="4">
        <f>VLOOKUP(A1290,'Futuros Mini Ibovespa - Dados H'!A:C,3)</f>
        <v>76400</v>
      </c>
      <c r="D1290" s="4">
        <f>VLOOKUP(A1290,'Futuros Mini Ibovespa - Dados H'!A:D,4)</f>
        <v>77195</v>
      </c>
      <c r="E1290" s="4">
        <f>VLOOKUP(A1290,'Futuros Mini Ibovespa - Dados H'!A:E,5)</f>
        <v>75800</v>
      </c>
      <c r="F1290" s="6">
        <f t="shared" si="38"/>
        <v>74971.656654071543</v>
      </c>
      <c r="G1290" s="6">
        <f t="shared" si="37"/>
        <v>76622.946558586249</v>
      </c>
      <c r="H1290" s="6">
        <v>73.822883630153697</v>
      </c>
      <c r="I1290" s="6">
        <v>82.152361942781113</v>
      </c>
    </row>
    <row r="1291" spans="1:9" ht="18.75" customHeight="1" x14ac:dyDescent="0.25">
      <c r="A1291" s="5">
        <v>43295</v>
      </c>
      <c r="B1291" s="4">
        <f>VLOOKUP(A1291,'Futuros Mini Ibovespa - Dados H'!A:B,2)</f>
        <v>77028</v>
      </c>
      <c r="C1291" s="4">
        <f>VLOOKUP(A1291,'Futuros Mini Ibovespa - Dados H'!A:C,3)</f>
        <v>76400</v>
      </c>
      <c r="D1291" s="4">
        <f>VLOOKUP(A1291,'Futuros Mini Ibovespa - Dados H'!A:D,4)</f>
        <v>77195</v>
      </c>
      <c r="E1291" s="4">
        <f>VLOOKUP(A1291,'Futuros Mini Ibovespa - Dados H'!A:E,5)</f>
        <v>75800</v>
      </c>
      <c r="F1291" s="6">
        <f t="shared" si="38"/>
        <v>75245.835766862001</v>
      </c>
      <c r="G1291" s="6">
        <f t="shared" ref="G1291:G1354" si="39">((B1291-G1290)*(2/(72+1)))+G1290</f>
        <v>76634.043913145535</v>
      </c>
      <c r="H1291" s="6">
        <v>77.450729459943688</v>
      </c>
      <c r="I1291" s="6">
        <v>82.152361942781113</v>
      </c>
    </row>
    <row r="1292" spans="1:9" ht="18.75" customHeight="1" x14ac:dyDescent="0.25">
      <c r="A1292" s="5">
        <v>43296</v>
      </c>
      <c r="B1292" s="4">
        <f>VLOOKUP(A1292,'Futuros Mini Ibovespa - Dados H'!A:B,2)</f>
        <v>77028</v>
      </c>
      <c r="C1292" s="4">
        <f>VLOOKUP(A1292,'Futuros Mini Ibovespa - Dados H'!A:C,3)</f>
        <v>76400</v>
      </c>
      <c r="D1292" s="4">
        <f>VLOOKUP(A1292,'Futuros Mini Ibovespa - Dados H'!A:D,4)</f>
        <v>77195</v>
      </c>
      <c r="E1292" s="4">
        <f>VLOOKUP(A1292,'Futuros Mini Ibovespa - Dados H'!A:E,5)</f>
        <v>75800</v>
      </c>
      <c r="F1292" s="6">
        <f t="shared" si="38"/>
        <v>75483.457664613728</v>
      </c>
      <c r="G1292" s="6">
        <f t="shared" si="39"/>
        <v>76644.837230593606</v>
      </c>
      <c r="H1292" s="6">
        <v>72.908979089790904</v>
      </c>
      <c r="I1292" s="6">
        <v>82.152361942781113</v>
      </c>
    </row>
    <row r="1293" spans="1:9" ht="18.75" customHeight="1" x14ac:dyDescent="0.25">
      <c r="A1293" s="5">
        <v>43297</v>
      </c>
      <c r="B1293" s="4">
        <f>VLOOKUP(A1293,'Futuros Mini Ibovespa - Dados H'!A:B,2)</f>
        <v>77058</v>
      </c>
      <c r="C1293" s="4">
        <f>VLOOKUP(A1293,'Futuros Mini Ibovespa - Dados H'!A:C,3)</f>
        <v>76840</v>
      </c>
      <c r="D1293" s="4">
        <f>VLOOKUP(A1293,'Futuros Mini Ibovespa - Dados H'!A:D,4)</f>
        <v>77270</v>
      </c>
      <c r="E1293" s="4">
        <f>VLOOKUP(A1293,'Futuros Mini Ibovespa - Dados H'!A:E,5)</f>
        <v>76375</v>
      </c>
      <c r="F1293" s="6">
        <f t="shared" si="38"/>
        <v>75693.396642665233</v>
      </c>
      <c r="G1293" s="6">
        <f t="shared" si="39"/>
        <v>76656.156758522542</v>
      </c>
      <c r="H1293" s="6">
        <v>73.156611822059716</v>
      </c>
      <c r="I1293" s="6">
        <v>81.844331641285947</v>
      </c>
    </row>
    <row r="1294" spans="1:9" ht="18.75" customHeight="1" x14ac:dyDescent="0.25">
      <c r="A1294" s="5">
        <v>43298</v>
      </c>
      <c r="B1294" s="4">
        <f>VLOOKUP(A1294,'Futuros Mini Ibovespa - Dados H'!A:B,2)</f>
        <v>78487</v>
      </c>
      <c r="C1294" s="4">
        <f>VLOOKUP(A1294,'Futuros Mini Ibovespa - Dados H'!A:C,3)</f>
        <v>77050</v>
      </c>
      <c r="D1294" s="4">
        <f>VLOOKUP(A1294,'Futuros Mini Ibovespa - Dados H'!A:D,4)</f>
        <v>78890</v>
      </c>
      <c r="E1294" s="4">
        <f>VLOOKUP(A1294,'Futuros Mini Ibovespa - Dados H'!A:E,5)</f>
        <v>76760</v>
      </c>
      <c r="F1294" s="6">
        <f t="shared" si="38"/>
        <v>76065.877090309863</v>
      </c>
      <c r="G1294" s="6">
        <f t="shared" si="39"/>
        <v>76706.316847330148</v>
      </c>
      <c r="H1294" s="6">
        <v>81.299087242623642</v>
      </c>
      <c r="I1294" s="6">
        <v>83.3875212881251</v>
      </c>
    </row>
    <row r="1295" spans="1:9" ht="18.75" customHeight="1" x14ac:dyDescent="0.25">
      <c r="A1295" s="5">
        <v>43299</v>
      </c>
      <c r="B1295" s="4">
        <f>VLOOKUP(A1295,'Futuros Mini Ibovespa - Dados H'!A:B,2)</f>
        <v>77553</v>
      </c>
      <c r="C1295" s="4">
        <f>VLOOKUP(A1295,'Futuros Mini Ibovespa - Dados H'!A:C,3)</f>
        <v>78360</v>
      </c>
      <c r="D1295" s="4">
        <f>VLOOKUP(A1295,'Futuros Mini Ibovespa - Dados H'!A:D,4)</f>
        <v>78765</v>
      </c>
      <c r="E1295" s="4">
        <f>VLOOKUP(A1295,'Futuros Mini Ibovespa - Dados H'!A:E,5)</f>
        <v>77340</v>
      </c>
      <c r="F1295" s="6">
        <f t="shared" si="38"/>
        <v>76264.160144935217</v>
      </c>
      <c r="G1295" s="6">
        <f t="shared" si="39"/>
        <v>76729.513646033432</v>
      </c>
      <c r="H1295" s="6">
        <v>67.847652790079721</v>
      </c>
      <c r="I1295" s="6">
        <v>69.085027726432529</v>
      </c>
    </row>
    <row r="1296" spans="1:9" ht="18.75" customHeight="1" x14ac:dyDescent="0.25">
      <c r="A1296" s="5">
        <v>43300</v>
      </c>
      <c r="B1296" s="4">
        <f>VLOOKUP(A1296,'Futuros Mini Ibovespa - Dados H'!A:B,2)</f>
        <v>77759</v>
      </c>
      <c r="C1296" s="4">
        <f>VLOOKUP(A1296,'Futuros Mini Ibovespa - Dados H'!A:C,3)</f>
        <v>77245</v>
      </c>
      <c r="D1296" s="4">
        <f>VLOOKUP(A1296,'Futuros Mini Ibovespa - Dados H'!A:D,4)</f>
        <v>78680</v>
      </c>
      <c r="E1296" s="4">
        <f>VLOOKUP(A1296,'Futuros Mini Ibovespa - Dados H'!A:E,5)</f>
        <v>76105</v>
      </c>
      <c r="F1296" s="6">
        <f t="shared" si="38"/>
        <v>76463.472125610526</v>
      </c>
      <c r="G1296" s="6">
        <f t="shared" si="39"/>
        <v>76757.718751621564</v>
      </c>
      <c r="H1296" s="6">
        <v>72.045697965012494</v>
      </c>
      <c r="I1296" s="6">
        <v>72.102674454349824</v>
      </c>
    </row>
    <row r="1297" spans="1:9" ht="18.75" customHeight="1" x14ac:dyDescent="0.25">
      <c r="A1297" s="5">
        <v>43301</v>
      </c>
      <c r="B1297" s="4">
        <f>VLOOKUP(A1297,'Futuros Mini Ibovespa - Dados H'!A:B,2)</f>
        <v>78835</v>
      </c>
      <c r="C1297" s="4">
        <f>VLOOKUP(A1297,'Futuros Mini Ibovespa - Dados H'!A:C,3)</f>
        <v>79320</v>
      </c>
      <c r="D1297" s="4">
        <f>VLOOKUP(A1297,'Futuros Mini Ibovespa - Dados H'!A:D,4)</f>
        <v>80335</v>
      </c>
      <c r="E1297" s="4">
        <f>VLOOKUP(A1297,'Futuros Mini Ibovespa - Dados H'!A:E,5)</f>
        <v>78500</v>
      </c>
      <c r="F1297" s="6">
        <f t="shared" si="38"/>
        <v>76779.675842195793</v>
      </c>
      <c r="G1297" s="6">
        <f t="shared" si="39"/>
        <v>76814.630566645632</v>
      </c>
      <c r="H1297" s="6">
        <v>84.551769765133969</v>
      </c>
      <c r="I1297" s="6">
        <v>73.798181030749248</v>
      </c>
    </row>
    <row r="1298" spans="1:9" ht="18.75" customHeight="1" x14ac:dyDescent="0.25">
      <c r="A1298" s="5">
        <v>43302</v>
      </c>
      <c r="B1298" s="4">
        <f>VLOOKUP(A1298,'Futuros Mini Ibovespa - Dados H'!A:B,2)</f>
        <v>78835</v>
      </c>
      <c r="C1298" s="4">
        <f>VLOOKUP(A1298,'Futuros Mini Ibovespa - Dados H'!A:C,3)</f>
        <v>79320</v>
      </c>
      <c r="D1298" s="4">
        <f>VLOOKUP(A1298,'Futuros Mini Ibovespa - Dados H'!A:D,4)</f>
        <v>80335</v>
      </c>
      <c r="E1298" s="4">
        <f>VLOOKUP(A1298,'Futuros Mini Ibovespa - Dados H'!A:E,5)</f>
        <v>78500</v>
      </c>
      <c r="F1298" s="6">
        <f t="shared" si="38"/>
        <v>77053.719063236349</v>
      </c>
      <c r="G1298" s="6">
        <f t="shared" si="39"/>
        <v>76869.983153860827</v>
      </c>
      <c r="H1298" s="6">
        <v>79.331710555432622</v>
      </c>
      <c r="I1298" s="6">
        <v>73.798181030749248</v>
      </c>
    </row>
    <row r="1299" spans="1:9" ht="18.75" customHeight="1" x14ac:dyDescent="0.25">
      <c r="A1299" s="5">
        <v>43303</v>
      </c>
      <c r="B1299" s="4">
        <f>VLOOKUP(A1299,'Futuros Mini Ibovespa - Dados H'!A:B,2)</f>
        <v>78835</v>
      </c>
      <c r="C1299" s="4">
        <f>VLOOKUP(A1299,'Futuros Mini Ibovespa - Dados H'!A:C,3)</f>
        <v>79320</v>
      </c>
      <c r="D1299" s="4">
        <f>VLOOKUP(A1299,'Futuros Mini Ibovespa - Dados H'!A:D,4)</f>
        <v>80335</v>
      </c>
      <c r="E1299" s="4">
        <f>VLOOKUP(A1299,'Futuros Mini Ibovespa - Dados H'!A:E,5)</f>
        <v>78500</v>
      </c>
      <c r="F1299" s="6">
        <f t="shared" ref="F1299:F1362" si="40">((B1299-F1298)*(2/(14+1)))+F1298</f>
        <v>77291.223188138174</v>
      </c>
      <c r="G1299" s="6">
        <f t="shared" si="39"/>
        <v>76923.819231837246</v>
      </c>
      <c r="H1299" s="6">
        <v>74.585034013605451</v>
      </c>
      <c r="I1299" s="6">
        <v>73.798181030749248</v>
      </c>
    </row>
    <row r="1300" spans="1:9" ht="18.75" customHeight="1" x14ac:dyDescent="0.25">
      <c r="A1300" s="5">
        <v>43304</v>
      </c>
      <c r="B1300" s="4">
        <f>VLOOKUP(A1300,'Futuros Mini Ibovespa - Dados H'!A:B,2)</f>
        <v>78182</v>
      </c>
      <c r="C1300" s="4">
        <f>VLOOKUP(A1300,'Futuros Mini Ibovespa - Dados H'!A:C,3)</f>
        <v>78715</v>
      </c>
      <c r="D1300" s="4">
        <f>VLOOKUP(A1300,'Futuros Mini Ibovespa - Dados H'!A:D,4)</f>
        <v>78865</v>
      </c>
      <c r="E1300" s="4">
        <f>VLOOKUP(A1300,'Futuros Mini Ibovespa - Dados H'!A:E,5)</f>
        <v>78015</v>
      </c>
      <c r="F1300" s="6">
        <f t="shared" si="40"/>
        <v>77409.993429719747</v>
      </c>
      <c r="G1300" s="6">
        <f t="shared" si="39"/>
        <v>76958.289937814305</v>
      </c>
      <c r="H1300" s="6">
        <v>63.331792975970423</v>
      </c>
      <c r="I1300" s="6">
        <v>67.4406332453826</v>
      </c>
    </row>
    <row r="1301" spans="1:9" ht="18.75" customHeight="1" x14ac:dyDescent="0.25">
      <c r="A1301" s="5">
        <v>43305</v>
      </c>
      <c r="B1301" s="4">
        <f>VLOOKUP(A1301,'Futuros Mini Ibovespa - Dados H'!A:B,2)</f>
        <v>79474</v>
      </c>
      <c r="C1301" s="4">
        <f>VLOOKUP(A1301,'Futuros Mini Ibovespa - Dados H'!A:C,3)</f>
        <v>79050</v>
      </c>
      <c r="D1301" s="4">
        <f>VLOOKUP(A1301,'Futuros Mini Ibovespa - Dados H'!A:D,4)</f>
        <v>79790</v>
      </c>
      <c r="E1301" s="4">
        <f>VLOOKUP(A1301,'Futuros Mini Ibovespa - Dados H'!A:E,5)</f>
        <v>78945</v>
      </c>
      <c r="F1301" s="6">
        <f t="shared" si="40"/>
        <v>77685.194305757119</v>
      </c>
      <c r="G1301" s="6">
        <f t="shared" si="39"/>
        <v>77027.213501161852</v>
      </c>
      <c r="H1301" s="6">
        <v>71.761565836298928</v>
      </c>
      <c r="I1301" s="6">
        <v>74.266496578916843</v>
      </c>
    </row>
    <row r="1302" spans="1:9" ht="18.75" customHeight="1" x14ac:dyDescent="0.25">
      <c r="A1302" s="5">
        <v>43306</v>
      </c>
      <c r="B1302" s="4">
        <f>VLOOKUP(A1302,'Futuros Mini Ibovespa - Dados H'!A:B,2)</f>
        <v>80454</v>
      </c>
      <c r="C1302" s="4">
        <f>VLOOKUP(A1302,'Futuros Mini Ibovespa - Dados H'!A:C,3)</f>
        <v>79290</v>
      </c>
      <c r="D1302" s="4">
        <f>VLOOKUP(A1302,'Futuros Mini Ibovespa - Dados H'!A:D,4)</f>
        <v>80715</v>
      </c>
      <c r="E1302" s="4">
        <f>VLOOKUP(A1302,'Futuros Mini Ibovespa - Dados H'!A:E,5)</f>
        <v>79140</v>
      </c>
      <c r="F1302" s="6">
        <f t="shared" si="40"/>
        <v>78054.36839832284</v>
      </c>
      <c r="G1302" s="6">
        <f t="shared" si="39"/>
        <v>77121.098062773861</v>
      </c>
      <c r="H1302" s="6">
        <v>75.844748858447488</v>
      </c>
      <c r="I1302" s="6">
        <v>82.309664474417573</v>
      </c>
    </row>
    <row r="1303" spans="1:9" ht="18.75" customHeight="1" x14ac:dyDescent="0.25">
      <c r="A1303" s="5">
        <v>43307</v>
      </c>
      <c r="B1303" s="4">
        <f>VLOOKUP(A1303,'Futuros Mini Ibovespa - Dados H'!A:B,2)</f>
        <v>79595</v>
      </c>
      <c r="C1303" s="4">
        <f>VLOOKUP(A1303,'Futuros Mini Ibovespa - Dados H'!A:C,3)</f>
        <v>80500</v>
      </c>
      <c r="D1303" s="4">
        <f>VLOOKUP(A1303,'Futuros Mini Ibovespa - Dados H'!A:D,4)</f>
        <v>80670</v>
      </c>
      <c r="E1303" s="4">
        <f>VLOOKUP(A1303,'Futuros Mini Ibovespa - Dados H'!A:E,5)</f>
        <v>79230</v>
      </c>
      <c r="F1303" s="6">
        <f t="shared" si="40"/>
        <v>78259.785945213123</v>
      </c>
      <c r="G1303" s="6">
        <f t="shared" si="39"/>
        <v>77188.876198040336</v>
      </c>
      <c r="H1303" s="6">
        <v>59.233333333333327</v>
      </c>
      <c r="I1303" s="6">
        <v>70.54076839696495</v>
      </c>
    </row>
    <row r="1304" spans="1:9" ht="18.75" customHeight="1" x14ac:dyDescent="0.25">
      <c r="A1304" s="5">
        <v>43308</v>
      </c>
      <c r="B1304" s="4">
        <f>VLOOKUP(A1304,'Futuros Mini Ibovespa - Dados H'!A:B,2)</f>
        <v>80067</v>
      </c>
      <c r="C1304" s="4">
        <f>VLOOKUP(A1304,'Futuros Mini Ibovespa - Dados H'!A:C,3)</f>
        <v>80200</v>
      </c>
      <c r="D1304" s="4">
        <f>VLOOKUP(A1304,'Futuros Mini Ibovespa - Dados H'!A:D,4)</f>
        <v>80495</v>
      </c>
      <c r="E1304" s="4">
        <f>VLOOKUP(A1304,'Futuros Mini Ibovespa - Dados H'!A:E,5)</f>
        <v>79610</v>
      </c>
      <c r="F1304" s="6">
        <f t="shared" si="40"/>
        <v>78500.747819184704</v>
      </c>
      <c r="G1304" s="6">
        <f t="shared" si="39"/>
        <v>77267.728904943346</v>
      </c>
      <c r="H1304" s="6">
        <v>72.697724810400871</v>
      </c>
      <c r="I1304" s="6">
        <v>69.158996343462363</v>
      </c>
    </row>
    <row r="1305" spans="1:9" ht="18.75" customHeight="1" x14ac:dyDescent="0.25">
      <c r="A1305" s="5">
        <v>43309</v>
      </c>
      <c r="B1305" s="4">
        <f>VLOOKUP(A1305,'Futuros Mini Ibovespa - Dados H'!A:B,2)</f>
        <v>80067</v>
      </c>
      <c r="C1305" s="4">
        <f>VLOOKUP(A1305,'Futuros Mini Ibovespa - Dados H'!A:C,3)</f>
        <v>80200</v>
      </c>
      <c r="D1305" s="4">
        <f>VLOOKUP(A1305,'Futuros Mini Ibovespa - Dados H'!A:D,4)</f>
        <v>80495</v>
      </c>
      <c r="E1305" s="4">
        <f>VLOOKUP(A1305,'Futuros Mini Ibovespa - Dados H'!A:E,5)</f>
        <v>79610</v>
      </c>
      <c r="F1305" s="6">
        <f t="shared" si="40"/>
        <v>78709.581443293413</v>
      </c>
      <c r="G1305" s="6">
        <f t="shared" si="39"/>
        <v>77344.421263712022</v>
      </c>
      <c r="H1305" s="6">
        <v>71.642910727681922</v>
      </c>
      <c r="I1305" s="6">
        <v>69.158996343462363</v>
      </c>
    </row>
    <row r="1306" spans="1:9" ht="18.75" customHeight="1" x14ac:dyDescent="0.25">
      <c r="A1306" s="5">
        <v>43310</v>
      </c>
      <c r="B1306" s="4">
        <f>VLOOKUP(A1306,'Futuros Mini Ibovespa - Dados H'!A:B,2)</f>
        <v>80067</v>
      </c>
      <c r="C1306" s="4">
        <f>VLOOKUP(A1306,'Futuros Mini Ibovespa - Dados H'!A:C,3)</f>
        <v>80200</v>
      </c>
      <c r="D1306" s="4">
        <f>VLOOKUP(A1306,'Futuros Mini Ibovespa - Dados H'!A:D,4)</f>
        <v>80495</v>
      </c>
      <c r="E1306" s="4">
        <f>VLOOKUP(A1306,'Futuros Mini Ibovespa - Dados H'!A:E,5)</f>
        <v>79610</v>
      </c>
      <c r="F1306" s="6">
        <f t="shared" si="40"/>
        <v>78890.570584187619</v>
      </c>
      <c r="G1306" s="6">
        <f t="shared" si="39"/>
        <v>77419.012461966486</v>
      </c>
      <c r="H1306" s="6">
        <v>64.473684210526315</v>
      </c>
      <c r="I1306" s="6">
        <v>69.158996343462363</v>
      </c>
    </row>
    <row r="1307" spans="1:9" ht="18.75" customHeight="1" x14ac:dyDescent="0.25">
      <c r="A1307" s="5">
        <v>43311</v>
      </c>
      <c r="B1307" s="4">
        <f>VLOOKUP(A1307,'Futuros Mini Ibovespa - Dados H'!A:B,2)</f>
        <v>80452</v>
      </c>
      <c r="C1307" s="4">
        <f>VLOOKUP(A1307,'Futuros Mini Ibovespa - Dados H'!A:C,3)</f>
        <v>80295</v>
      </c>
      <c r="D1307" s="4">
        <f>VLOOKUP(A1307,'Futuros Mini Ibovespa - Dados H'!A:D,4)</f>
        <v>80685</v>
      </c>
      <c r="E1307" s="4">
        <f>VLOOKUP(A1307,'Futuros Mini Ibovespa - Dados H'!A:E,5)</f>
        <v>79850</v>
      </c>
      <c r="F1307" s="6">
        <f t="shared" si="40"/>
        <v>79098.761172962608</v>
      </c>
      <c r="G1307" s="6">
        <f t="shared" si="39"/>
        <v>77502.1080109537</v>
      </c>
      <c r="H1307" s="6">
        <v>67.420814479638011</v>
      </c>
      <c r="I1307" s="6">
        <v>70.480328264542607</v>
      </c>
    </row>
    <row r="1308" spans="1:9" ht="18.75" customHeight="1" x14ac:dyDescent="0.25">
      <c r="A1308" s="5">
        <v>43312</v>
      </c>
      <c r="B1308" s="4">
        <f>VLOOKUP(A1308,'Futuros Mini Ibovespa - Dados H'!A:B,2)</f>
        <v>79300</v>
      </c>
      <c r="C1308" s="4">
        <f>VLOOKUP(A1308,'Futuros Mini Ibovespa - Dados H'!A:C,3)</f>
        <v>80335</v>
      </c>
      <c r="D1308" s="4">
        <f>VLOOKUP(A1308,'Futuros Mini Ibovespa - Dados H'!A:D,4)</f>
        <v>80440</v>
      </c>
      <c r="E1308" s="4">
        <f>VLOOKUP(A1308,'Futuros Mini Ibovespa - Dados H'!A:E,5)</f>
        <v>79130</v>
      </c>
      <c r="F1308" s="6">
        <f t="shared" si="40"/>
        <v>79125.593016567596</v>
      </c>
      <c r="G1308" s="6">
        <f t="shared" si="39"/>
        <v>77551.365325722087</v>
      </c>
      <c r="H1308" s="6">
        <v>54.013464526152262</v>
      </c>
      <c r="I1308" s="6">
        <v>55.075540017480343</v>
      </c>
    </row>
    <row r="1309" spans="1:9" ht="18.75" customHeight="1" x14ac:dyDescent="0.25">
      <c r="A1309" s="5">
        <v>43313</v>
      </c>
      <c r="B1309" s="4">
        <f>VLOOKUP(A1309,'Futuros Mini Ibovespa - Dados H'!A:B,2)</f>
        <v>79397</v>
      </c>
      <c r="C1309" s="4">
        <f>VLOOKUP(A1309,'Futuros Mini Ibovespa - Dados H'!A:C,3)</f>
        <v>79195</v>
      </c>
      <c r="D1309" s="4">
        <f>VLOOKUP(A1309,'Futuros Mini Ibovespa - Dados H'!A:D,4)</f>
        <v>79895</v>
      </c>
      <c r="E1309" s="4">
        <f>VLOOKUP(A1309,'Futuros Mini Ibovespa - Dados H'!A:E,5)</f>
        <v>78870</v>
      </c>
      <c r="F1309" s="6">
        <f t="shared" si="40"/>
        <v>79161.780614358577</v>
      </c>
      <c r="G1309" s="6">
        <f t="shared" si="39"/>
        <v>77601.930659263948</v>
      </c>
      <c r="H1309" s="6">
        <v>61.600152759213287</v>
      </c>
      <c r="I1309" s="6">
        <v>62.855549358616848</v>
      </c>
    </row>
    <row r="1310" spans="1:9" ht="18.75" customHeight="1" x14ac:dyDescent="0.25">
      <c r="A1310" s="5">
        <v>43314</v>
      </c>
      <c r="B1310" s="4">
        <f>VLOOKUP(A1310,'Futuros Mini Ibovespa - Dados H'!A:B,2)</f>
        <v>79744</v>
      </c>
      <c r="C1310" s="4">
        <f>VLOOKUP(A1310,'Futuros Mini Ibovespa - Dados H'!A:C,3)</f>
        <v>78800</v>
      </c>
      <c r="D1310" s="4">
        <f>VLOOKUP(A1310,'Futuros Mini Ibovespa - Dados H'!A:D,4)</f>
        <v>80075</v>
      </c>
      <c r="E1310" s="4">
        <f>VLOOKUP(A1310,'Futuros Mini Ibovespa - Dados H'!A:E,5)</f>
        <v>78535</v>
      </c>
      <c r="F1310" s="6">
        <f t="shared" si="40"/>
        <v>79239.40986577743</v>
      </c>
      <c r="G1310" s="6">
        <f t="shared" si="39"/>
        <v>77660.61749051699</v>
      </c>
      <c r="H1310" s="6">
        <v>53.14538676607642</v>
      </c>
      <c r="I1310" s="6">
        <v>63.571721591686043</v>
      </c>
    </row>
    <row r="1311" spans="1:9" ht="18.75" customHeight="1" x14ac:dyDescent="0.25">
      <c r="A1311" s="5">
        <v>43315</v>
      </c>
      <c r="B1311" s="4">
        <f>VLOOKUP(A1311,'Futuros Mini Ibovespa - Dados H'!A:B,2)</f>
        <v>81644</v>
      </c>
      <c r="C1311" s="4">
        <f>VLOOKUP(A1311,'Futuros Mini Ibovespa - Dados H'!A:C,3)</f>
        <v>80500</v>
      </c>
      <c r="D1311" s="4">
        <f>VLOOKUP(A1311,'Futuros Mini Ibovespa - Dados H'!A:D,4)</f>
        <v>81935</v>
      </c>
      <c r="E1311" s="4">
        <f>VLOOKUP(A1311,'Futuros Mini Ibovespa - Dados H'!A:E,5)</f>
        <v>80255</v>
      </c>
      <c r="F1311" s="6">
        <f t="shared" si="40"/>
        <v>79560.021883673777</v>
      </c>
      <c r="G1311" s="6">
        <f t="shared" si="39"/>
        <v>77769.75125790009</v>
      </c>
      <c r="H1311" s="6">
        <v>61.415963161934002</v>
      </c>
      <c r="I1311" s="6">
        <v>67.260661177338079</v>
      </c>
    </row>
    <row r="1312" spans="1:9" ht="18.75" customHeight="1" x14ac:dyDescent="0.25">
      <c r="A1312" s="5">
        <v>43316</v>
      </c>
      <c r="B1312" s="4">
        <f>VLOOKUP(A1312,'Futuros Mini Ibovespa - Dados H'!A:B,2)</f>
        <v>81644</v>
      </c>
      <c r="C1312" s="4">
        <f>VLOOKUP(A1312,'Futuros Mini Ibovespa - Dados H'!A:C,3)</f>
        <v>80500</v>
      </c>
      <c r="D1312" s="4">
        <f>VLOOKUP(A1312,'Futuros Mini Ibovespa - Dados H'!A:D,4)</f>
        <v>81935</v>
      </c>
      <c r="E1312" s="4">
        <f>VLOOKUP(A1312,'Futuros Mini Ibovespa - Dados H'!A:E,5)</f>
        <v>80255</v>
      </c>
      <c r="F1312" s="6">
        <f t="shared" si="40"/>
        <v>79837.885632517267</v>
      </c>
      <c r="G1312" s="6">
        <f t="shared" si="39"/>
        <v>77875.89505905351</v>
      </c>
      <c r="H1312" s="6">
        <v>73.535492763611302</v>
      </c>
      <c r="I1312" s="6">
        <v>67.260661177338079</v>
      </c>
    </row>
    <row r="1313" spans="1:9" ht="18.75" customHeight="1" x14ac:dyDescent="0.25">
      <c r="A1313" s="5">
        <v>43317</v>
      </c>
      <c r="B1313" s="4">
        <f>VLOOKUP(A1313,'Futuros Mini Ibovespa - Dados H'!A:B,2)</f>
        <v>81644</v>
      </c>
      <c r="C1313" s="4">
        <f>VLOOKUP(A1313,'Futuros Mini Ibovespa - Dados H'!A:C,3)</f>
        <v>80500</v>
      </c>
      <c r="D1313" s="4">
        <f>VLOOKUP(A1313,'Futuros Mini Ibovespa - Dados H'!A:D,4)</f>
        <v>81935</v>
      </c>
      <c r="E1313" s="4">
        <f>VLOOKUP(A1313,'Futuros Mini Ibovespa - Dados H'!A:E,5)</f>
        <v>80255</v>
      </c>
      <c r="F1313" s="6">
        <f t="shared" si="40"/>
        <v>80078.70088151496</v>
      </c>
      <c r="G1313" s="6">
        <f t="shared" si="39"/>
        <v>77979.130810860268</v>
      </c>
      <c r="H1313" s="6">
        <v>70.316928626642621</v>
      </c>
      <c r="I1313" s="6">
        <v>67.260661177338079</v>
      </c>
    </row>
    <row r="1314" spans="1:9" ht="18.75" customHeight="1" x14ac:dyDescent="0.25">
      <c r="A1314" s="5">
        <v>43318</v>
      </c>
      <c r="B1314" s="4">
        <f>VLOOKUP(A1314,'Futuros Mini Ibovespa - Dados H'!A:B,2)</f>
        <v>81140</v>
      </c>
      <c r="C1314" s="4">
        <f>VLOOKUP(A1314,'Futuros Mini Ibovespa - Dados H'!A:C,3)</f>
        <v>81615</v>
      </c>
      <c r="D1314" s="4">
        <f>VLOOKUP(A1314,'Futuros Mini Ibovespa - Dados H'!A:D,4)</f>
        <v>82095</v>
      </c>
      <c r="E1314" s="4">
        <f>VLOOKUP(A1314,'Futuros Mini Ibovespa - Dados H'!A:E,5)</f>
        <v>80985</v>
      </c>
      <c r="F1314" s="6">
        <f t="shared" si="40"/>
        <v>80220.207430646304</v>
      </c>
      <c r="G1314" s="6">
        <f t="shared" si="39"/>
        <v>78065.729966727115</v>
      </c>
      <c r="H1314" s="6">
        <v>62.234891676168758</v>
      </c>
      <c r="I1314" s="6">
        <v>68.515272909364057</v>
      </c>
    </row>
    <row r="1315" spans="1:9" ht="18.75" customHeight="1" x14ac:dyDescent="0.25">
      <c r="A1315" s="5">
        <v>43319</v>
      </c>
      <c r="B1315" s="4">
        <f>VLOOKUP(A1315,'Futuros Mini Ibovespa - Dados H'!A:B,2)</f>
        <v>80288</v>
      </c>
      <c r="C1315" s="4">
        <f>VLOOKUP(A1315,'Futuros Mini Ibovespa - Dados H'!A:C,3)</f>
        <v>81660</v>
      </c>
      <c r="D1315" s="4">
        <f>VLOOKUP(A1315,'Futuros Mini Ibovespa - Dados H'!A:D,4)</f>
        <v>81890</v>
      </c>
      <c r="E1315" s="4">
        <f>VLOOKUP(A1315,'Futuros Mini Ibovespa - Dados H'!A:E,5)</f>
        <v>79945</v>
      </c>
      <c r="F1315" s="6">
        <f t="shared" si="40"/>
        <v>80229.246439893468</v>
      </c>
      <c r="G1315" s="6">
        <f t="shared" si="39"/>
        <v>78126.614077227743</v>
      </c>
      <c r="H1315" s="6">
        <v>52.10998663356883</v>
      </c>
      <c r="I1315" s="6">
        <v>55.392156862745097</v>
      </c>
    </row>
    <row r="1316" spans="1:9" ht="18.75" customHeight="1" x14ac:dyDescent="0.25">
      <c r="A1316" s="5">
        <v>43320</v>
      </c>
      <c r="B1316" s="4">
        <f>VLOOKUP(A1316,'Futuros Mini Ibovespa - Dados H'!A:B,2)</f>
        <v>79152</v>
      </c>
      <c r="C1316" s="4">
        <f>VLOOKUP(A1316,'Futuros Mini Ibovespa - Dados H'!A:C,3)</f>
        <v>80580</v>
      </c>
      <c r="D1316" s="4">
        <f>VLOOKUP(A1316,'Futuros Mini Ibovespa - Dados H'!A:D,4)</f>
        <v>80980</v>
      </c>
      <c r="E1316" s="4">
        <f>VLOOKUP(A1316,'Futuros Mini Ibovespa - Dados H'!A:E,5)</f>
        <v>78805</v>
      </c>
      <c r="F1316" s="6">
        <f t="shared" si="40"/>
        <v>80085.613581241007</v>
      </c>
      <c r="G1316" s="6">
        <f t="shared" si="39"/>
        <v>78154.706842235202</v>
      </c>
      <c r="H1316" s="6">
        <v>39.144956579826307</v>
      </c>
      <c r="I1316" s="6">
        <v>41.549844236760123</v>
      </c>
    </row>
    <row r="1317" spans="1:9" ht="18.75" customHeight="1" x14ac:dyDescent="0.25">
      <c r="A1317" s="5">
        <v>43321</v>
      </c>
      <c r="B1317" s="4">
        <f>VLOOKUP(A1317,'Futuros Mini Ibovespa - Dados H'!A:B,2)</f>
        <v>78766</v>
      </c>
      <c r="C1317" s="4">
        <f>VLOOKUP(A1317,'Futuros Mini Ibovespa - Dados H'!A:C,3)</f>
        <v>78960</v>
      </c>
      <c r="D1317" s="4">
        <f>VLOOKUP(A1317,'Futuros Mini Ibovespa - Dados H'!A:D,4)</f>
        <v>79480</v>
      </c>
      <c r="E1317" s="4">
        <f>VLOOKUP(A1317,'Futuros Mini Ibovespa - Dados H'!A:E,5)</f>
        <v>78110</v>
      </c>
      <c r="F1317" s="6">
        <f t="shared" si="40"/>
        <v>79909.665103742213</v>
      </c>
      <c r="G1317" s="6">
        <f t="shared" si="39"/>
        <v>78171.454599982186</v>
      </c>
      <c r="H1317" s="6">
        <v>44.887016468785909</v>
      </c>
      <c r="I1317" s="6">
        <v>44.267736136080757</v>
      </c>
    </row>
    <row r="1318" spans="1:9" ht="18.75" customHeight="1" x14ac:dyDescent="0.25">
      <c r="A1318" s="5">
        <v>43322</v>
      </c>
      <c r="B1318" s="4">
        <f>VLOOKUP(A1318,'Futuros Mini Ibovespa - Dados H'!A:B,2)</f>
        <v>76427</v>
      </c>
      <c r="C1318" s="4">
        <f>VLOOKUP(A1318,'Futuros Mini Ibovespa - Dados H'!A:C,3)</f>
        <v>78040</v>
      </c>
      <c r="D1318" s="4">
        <f>VLOOKUP(A1318,'Futuros Mini Ibovespa - Dados H'!A:D,4)</f>
        <v>78345</v>
      </c>
      <c r="E1318" s="4">
        <f>VLOOKUP(A1318,'Futuros Mini Ibovespa - Dados H'!A:E,5)</f>
        <v>76020</v>
      </c>
      <c r="F1318" s="6">
        <f t="shared" si="40"/>
        <v>79445.309756576578</v>
      </c>
      <c r="G1318" s="6">
        <f t="shared" si="39"/>
        <v>78123.661323270338</v>
      </c>
      <c r="H1318" s="6">
        <v>30.10450160771704</v>
      </c>
      <c r="I1318" s="6">
        <v>29.995603429325129</v>
      </c>
    </row>
    <row r="1319" spans="1:9" ht="18.75" customHeight="1" x14ac:dyDescent="0.25">
      <c r="A1319" s="5">
        <v>43323</v>
      </c>
      <c r="B1319" s="4">
        <f>VLOOKUP(A1319,'Futuros Mini Ibovespa - Dados H'!A:B,2)</f>
        <v>76427</v>
      </c>
      <c r="C1319" s="4">
        <f>VLOOKUP(A1319,'Futuros Mini Ibovespa - Dados H'!A:C,3)</f>
        <v>78040</v>
      </c>
      <c r="D1319" s="4">
        <f>VLOOKUP(A1319,'Futuros Mini Ibovespa - Dados H'!A:D,4)</f>
        <v>78345</v>
      </c>
      <c r="E1319" s="4">
        <f>VLOOKUP(A1319,'Futuros Mini Ibovespa - Dados H'!A:E,5)</f>
        <v>76020</v>
      </c>
      <c r="F1319" s="6">
        <f t="shared" si="40"/>
        <v>79042.868455699703</v>
      </c>
      <c r="G1319" s="6">
        <f t="shared" si="39"/>
        <v>78077.177451399912</v>
      </c>
      <c r="H1319" s="6">
        <v>26.696641843473369</v>
      </c>
      <c r="I1319" s="6">
        <v>29.995603429325129</v>
      </c>
    </row>
    <row r="1320" spans="1:9" ht="18.75" customHeight="1" x14ac:dyDescent="0.25">
      <c r="A1320" s="5">
        <v>43324</v>
      </c>
      <c r="B1320" s="4">
        <f>VLOOKUP(A1320,'Futuros Mini Ibovespa - Dados H'!A:B,2)</f>
        <v>76427</v>
      </c>
      <c r="C1320" s="4">
        <f>VLOOKUP(A1320,'Futuros Mini Ibovespa - Dados H'!A:C,3)</f>
        <v>78040</v>
      </c>
      <c r="D1320" s="4">
        <f>VLOOKUP(A1320,'Futuros Mini Ibovespa - Dados H'!A:D,4)</f>
        <v>78345</v>
      </c>
      <c r="E1320" s="4">
        <f>VLOOKUP(A1320,'Futuros Mini Ibovespa - Dados H'!A:E,5)</f>
        <v>76020</v>
      </c>
      <c r="F1320" s="6">
        <f t="shared" si="40"/>
        <v>78694.085994939742</v>
      </c>
      <c r="G1320" s="6">
        <f t="shared" si="39"/>
        <v>78031.967110265672</v>
      </c>
      <c r="H1320" s="6">
        <v>0</v>
      </c>
      <c r="I1320" s="6">
        <v>29.995603429325129</v>
      </c>
    </row>
    <row r="1321" spans="1:9" ht="18.75" customHeight="1" x14ac:dyDescent="0.25">
      <c r="A1321" s="5">
        <v>43325</v>
      </c>
      <c r="B1321" s="4">
        <f>VLOOKUP(A1321,'Futuros Mini Ibovespa - Dados H'!A:B,2)</f>
        <v>77513</v>
      </c>
      <c r="C1321" s="4">
        <f>VLOOKUP(A1321,'Futuros Mini Ibovespa - Dados H'!A:C,3)</f>
        <v>76200</v>
      </c>
      <c r="D1321" s="4">
        <f>VLOOKUP(A1321,'Futuros Mini Ibovespa - Dados H'!A:D,4)</f>
        <v>77925</v>
      </c>
      <c r="E1321" s="4">
        <f>VLOOKUP(A1321,'Futuros Mini Ibovespa - Dados H'!A:E,5)</f>
        <v>75400</v>
      </c>
      <c r="F1321" s="6">
        <f t="shared" si="40"/>
        <v>78536.607862281104</v>
      </c>
      <c r="G1321" s="6">
        <f t="shared" si="39"/>
        <v>78017.748833272097</v>
      </c>
      <c r="H1321" s="6">
        <v>17.22989052831986</v>
      </c>
      <c r="I1321" s="6">
        <v>35.003571793040109</v>
      </c>
    </row>
    <row r="1322" spans="1:9" ht="18.75" customHeight="1" x14ac:dyDescent="0.25">
      <c r="A1322" s="5">
        <v>43326</v>
      </c>
      <c r="B1322" s="4">
        <f>VLOOKUP(A1322,'Futuros Mini Ibovespa - Dados H'!A:B,2)</f>
        <v>78656</v>
      </c>
      <c r="C1322" s="4">
        <f>VLOOKUP(A1322,'Futuros Mini Ibovespa - Dados H'!A:C,3)</f>
        <v>78120</v>
      </c>
      <c r="D1322" s="4">
        <f>VLOOKUP(A1322,'Futuros Mini Ibovespa - Dados H'!A:D,4)</f>
        <v>78770</v>
      </c>
      <c r="E1322" s="4">
        <f>VLOOKUP(A1322,'Futuros Mini Ibovespa - Dados H'!A:E,5)</f>
        <v>77605</v>
      </c>
      <c r="F1322" s="6">
        <f t="shared" si="40"/>
        <v>78552.526813976961</v>
      </c>
      <c r="G1322" s="6">
        <f t="shared" si="39"/>
        <v>78035.235166607104</v>
      </c>
      <c r="H1322" s="6">
        <v>29.935535858178891</v>
      </c>
      <c r="I1322" s="6">
        <v>46.710929519918288</v>
      </c>
    </row>
    <row r="1323" spans="1:9" ht="18.75" customHeight="1" x14ac:dyDescent="0.25">
      <c r="A1323" s="5">
        <v>43327</v>
      </c>
      <c r="B1323" s="4">
        <f>VLOOKUP(A1323,'Futuros Mini Ibovespa - Dados H'!A:B,2)</f>
        <v>77283</v>
      </c>
      <c r="C1323" s="4">
        <f>VLOOKUP(A1323,'Futuros Mini Ibovespa - Dados H'!A:C,3)</f>
        <v>77555</v>
      </c>
      <c r="D1323" s="4">
        <f>VLOOKUP(A1323,'Futuros Mini Ibovespa - Dados H'!A:D,4)</f>
        <v>77860</v>
      </c>
      <c r="E1323" s="4">
        <f>VLOOKUP(A1323,'Futuros Mini Ibovespa - Dados H'!A:E,5)</f>
        <v>76800</v>
      </c>
      <c r="F1323" s="6">
        <f t="shared" si="40"/>
        <v>78383.256572113372</v>
      </c>
      <c r="G1323" s="6">
        <f t="shared" si="39"/>
        <v>78014.62598396033</v>
      </c>
      <c r="H1323" s="6">
        <v>26.80697534576068</v>
      </c>
      <c r="I1323" s="6">
        <v>40.448219772275444</v>
      </c>
    </row>
    <row r="1324" spans="1:9" ht="18.75" customHeight="1" x14ac:dyDescent="0.25">
      <c r="A1324" s="5">
        <v>43328</v>
      </c>
      <c r="B1324" s="4">
        <f>VLOOKUP(A1324,'Futuros Mini Ibovespa - Dados H'!A:B,2)</f>
        <v>77420</v>
      </c>
      <c r="C1324" s="4">
        <f>VLOOKUP(A1324,'Futuros Mini Ibovespa - Dados H'!A:C,3)</f>
        <v>78065</v>
      </c>
      <c r="D1324" s="4">
        <f>VLOOKUP(A1324,'Futuros Mini Ibovespa - Dados H'!A:D,4)</f>
        <v>78380</v>
      </c>
      <c r="E1324" s="4">
        <f>VLOOKUP(A1324,'Futuros Mini Ibovespa - Dados H'!A:E,5)</f>
        <v>76990</v>
      </c>
      <c r="F1324" s="6">
        <f t="shared" si="40"/>
        <v>78254.822362498249</v>
      </c>
      <c r="G1324" s="6">
        <f t="shared" si="39"/>
        <v>77998.334861112104</v>
      </c>
      <c r="H1324" s="6">
        <v>31.131578947368421</v>
      </c>
      <c r="I1324" s="6">
        <v>39.296241709653643</v>
      </c>
    </row>
    <row r="1325" spans="1:9" ht="18.75" customHeight="1" x14ac:dyDescent="0.25">
      <c r="A1325" s="5">
        <v>43329</v>
      </c>
      <c r="B1325" s="4">
        <f>VLOOKUP(A1325,'Futuros Mini Ibovespa - Dados H'!A:B,2)</f>
        <v>76626</v>
      </c>
      <c r="C1325" s="4">
        <f>VLOOKUP(A1325,'Futuros Mini Ibovespa - Dados H'!A:C,3)</f>
        <v>77105</v>
      </c>
      <c r="D1325" s="4">
        <f>VLOOKUP(A1325,'Futuros Mini Ibovespa - Dados H'!A:D,4)</f>
        <v>77110</v>
      </c>
      <c r="E1325" s="4">
        <f>VLOOKUP(A1325,'Futuros Mini Ibovespa - Dados H'!A:E,5)</f>
        <v>76205</v>
      </c>
      <c r="F1325" s="6">
        <f t="shared" si="40"/>
        <v>78037.646047498478</v>
      </c>
      <c r="G1325" s="6">
        <f t="shared" si="39"/>
        <v>77960.736645739176</v>
      </c>
      <c r="H1325" s="6">
        <v>32.598511986773218</v>
      </c>
      <c r="I1325" s="6">
        <v>24.266666666666669</v>
      </c>
    </row>
    <row r="1326" spans="1:9" ht="18.75" customHeight="1" x14ac:dyDescent="0.25">
      <c r="A1326" s="5">
        <v>43330</v>
      </c>
      <c r="B1326" s="4">
        <f>VLOOKUP(A1326,'Futuros Mini Ibovespa - Dados H'!A:B,2)</f>
        <v>76626</v>
      </c>
      <c r="C1326" s="4">
        <f>VLOOKUP(A1326,'Futuros Mini Ibovespa - Dados H'!A:C,3)</f>
        <v>77105</v>
      </c>
      <c r="D1326" s="4">
        <f>VLOOKUP(A1326,'Futuros Mini Ibovespa - Dados H'!A:D,4)</f>
        <v>77110</v>
      </c>
      <c r="E1326" s="4">
        <f>VLOOKUP(A1326,'Futuros Mini Ibovespa - Dados H'!A:E,5)</f>
        <v>76205</v>
      </c>
      <c r="F1326" s="6">
        <f t="shared" si="40"/>
        <v>77849.426574498677</v>
      </c>
      <c r="G1326" s="6">
        <f t="shared" si="39"/>
        <v>77924.168518458653</v>
      </c>
      <c r="H1326" s="6">
        <v>34.429569266589063</v>
      </c>
      <c r="I1326" s="6">
        <v>24.266666666666669</v>
      </c>
    </row>
    <row r="1327" spans="1:9" ht="18.75" customHeight="1" x14ac:dyDescent="0.25">
      <c r="A1327" s="5">
        <v>43331</v>
      </c>
      <c r="B1327" s="4">
        <f>VLOOKUP(A1327,'Futuros Mini Ibovespa - Dados H'!A:B,2)</f>
        <v>76626</v>
      </c>
      <c r="C1327" s="4">
        <f>VLOOKUP(A1327,'Futuros Mini Ibovespa - Dados H'!A:C,3)</f>
        <v>77105</v>
      </c>
      <c r="D1327" s="4">
        <f>VLOOKUP(A1327,'Futuros Mini Ibovespa - Dados H'!A:D,4)</f>
        <v>77110</v>
      </c>
      <c r="E1327" s="4">
        <f>VLOOKUP(A1327,'Futuros Mini Ibovespa - Dados H'!A:E,5)</f>
        <v>76205</v>
      </c>
      <c r="F1327" s="6">
        <f t="shared" si="40"/>
        <v>77686.303031232193</v>
      </c>
      <c r="G1327" s="6">
        <f t="shared" si="39"/>
        <v>77888.602257678969</v>
      </c>
      <c r="H1327" s="6">
        <v>52.195014339289663</v>
      </c>
      <c r="I1327" s="6">
        <v>24.266666666666669</v>
      </c>
    </row>
    <row r="1328" spans="1:9" ht="18.75" customHeight="1" x14ac:dyDescent="0.25">
      <c r="A1328" s="5">
        <v>43332</v>
      </c>
      <c r="B1328" s="4">
        <f>VLOOKUP(A1328,'Futuros Mini Ibovespa - Dados H'!A:B,2)</f>
        <v>76969</v>
      </c>
      <c r="C1328" s="4">
        <f>VLOOKUP(A1328,'Futuros Mini Ibovespa - Dados H'!A:C,3)</f>
        <v>76810</v>
      </c>
      <c r="D1328" s="4">
        <f>VLOOKUP(A1328,'Futuros Mini Ibovespa - Dados H'!A:D,4)</f>
        <v>77170</v>
      </c>
      <c r="E1328" s="4">
        <f>VLOOKUP(A1328,'Futuros Mini Ibovespa - Dados H'!A:E,5)</f>
        <v>76125</v>
      </c>
      <c r="F1328" s="6">
        <f t="shared" si="40"/>
        <v>77590.662627067897</v>
      </c>
      <c r="G1328" s="6">
        <f t="shared" si="39"/>
        <v>77863.407675276801</v>
      </c>
      <c r="H1328" s="6">
        <v>55.557834290401971</v>
      </c>
      <c r="I1328" s="6">
        <v>28.25112107623319</v>
      </c>
    </row>
    <row r="1329" spans="1:9" ht="18.75" customHeight="1" x14ac:dyDescent="0.25">
      <c r="A1329" s="5">
        <v>43333</v>
      </c>
      <c r="B1329" s="4">
        <f>VLOOKUP(A1329,'Futuros Mini Ibovespa - Dados H'!A:B,2)</f>
        <v>75698</v>
      </c>
      <c r="C1329" s="4">
        <f>VLOOKUP(A1329,'Futuros Mini Ibovespa - Dados H'!A:C,3)</f>
        <v>77300</v>
      </c>
      <c r="D1329" s="4">
        <f>VLOOKUP(A1329,'Futuros Mini Ibovespa - Dados H'!A:D,4)</f>
        <v>77320</v>
      </c>
      <c r="E1329" s="4">
        <f>VLOOKUP(A1329,'Futuros Mini Ibovespa - Dados H'!A:E,5)</f>
        <v>75360</v>
      </c>
      <c r="F1329" s="6">
        <f t="shared" si="40"/>
        <v>77338.307610125514</v>
      </c>
      <c r="G1329" s="6">
        <f t="shared" si="39"/>
        <v>77804.081437597983</v>
      </c>
      <c r="H1329" s="6">
        <v>44.070278184480237</v>
      </c>
      <c r="I1329" s="6">
        <v>27.068345323740999</v>
      </c>
    </row>
    <row r="1330" spans="1:9" ht="18.75" customHeight="1" x14ac:dyDescent="0.25">
      <c r="A1330" s="5">
        <v>43334</v>
      </c>
      <c r="B1330" s="4">
        <f>VLOOKUP(A1330,'Futuros Mini Ibovespa - Dados H'!A:B,2)</f>
        <v>77418</v>
      </c>
      <c r="C1330" s="4">
        <f>VLOOKUP(A1330,'Futuros Mini Ibovespa - Dados H'!A:C,3)</f>
        <v>75500</v>
      </c>
      <c r="D1330" s="4">
        <f>VLOOKUP(A1330,'Futuros Mini Ibovespa - Dados H'!A:D,4)</f>
        <v>77700</v>
      </c>
      <c r="E1330" s="4">
        <f>VLOOKUP(A1330,'Futuros Mini Ibovespa - Dados H'!A:E,5)</f>
        <v>74840</v>
      </c>
      <c r="F1330" s="6">
        <f t="shared" si="40"/>
        <v>77348.933262108781</v>
      </c>
      <c r="G1330" s="6">
        <f t="shared" si="39"/>
        <v>77793.503863965161</v>
      </c>
      <c r="H1330" s="6">
        <v>49.299513346114139</v>
      </c>
      <c r="I1330" s="6">
        <v>41.814577039274923</v>
      </c>
    </row>
    <row r="1331" spans="1:9" ht="18.75" customHeight="1" x14ac:dyDescent="0.25">
      <c r="A1331" s="5">
        <v>43335</v>
      </c>
      <c r="B1331" s="4">
        <f>VLOOKUP(A1331,'Futuros Mini Ibovespa - Dados H'!A:B,2)</f>
        <v>76131</v>
      </c>
      <c r="C1331" s="4">
        <f>VLOOKUP(A1331,'Futuros Mini Ibovespa - Dados H'!A:C,3)</f>
        <v>77410</v>
      </c>
      <c r="D1331" s="4">
        <f>VLOOKUP(A1331,'Futuros Mini Ibovespa - Dados H'!A:D,4)</f>
        <v>77830</v>
      </c>
      <c r="E1331" s="4">
        <f>VLOOKUP(A1331,'Futuros Mini Ibovespa - Dados H'!A:E,5)</f>
        <v>75950</v>
      </c>
      <c r="F1331" s="6">
        <f t="shared" si="40"/>
        <v>77186.542160494282</v>
      </c>
      <c r="G1331" s="6">
        <f t="shared" si="39"/>
        <v>77747.95581289762</v>
      </c>
      <c r="H1331" s="6">
        <v>31.768953068592051</v>
      </c>
      <c r="I1331" s="6">
        <v>38.536500478552163</v>
      </c>
    </row>
    <row r="1332" spans="1:9" ht="18.75" customHeight="1" x14ac:dyDescent="0.25">
      <c r="A1332" s="5">
        <v>43336</v>
      </c>
      <c r="B1332" s="4">
        <f>VLOOKUP(A1332,'Futuros Mini Ibovespa - Dados H'!A:B,2)</f>
        <v>76820</v>
      </c>
      <c r="C1332" s="4">
        <f>VLOOKUP(A1332,'Futuros Mini Ibovespa - Dados H'!A:C,3)</f>
        <v>76820</v>
      </c>
      <c r="D1332" s="4">
        <f>VLOOKUP(A1332,'Futuros Mini Ibovespa - Dados H'!A:D,4)</f>
        <v>77270</v>
      </c>
      <c r="E1332" s="4">
        <f>VLOOKUP(A1332,'Futuros Mini Ibovespa - Dados H'!A:E,5)</f>
        <v>76190</v>
      </c>
      <c r="F1332" s="6">
        <f t="shared" si="40"/>
        <v>77137.669872428378</v>
      </c>
      <c r="G1332" s="6">
        <f t="shared" si="39"/>
        <v>77722.532365968917</v>
      </c>
      <c r="H1332" s="6">
        <v>46.290658548309572</v>
      </c>
      <c r="I1332" s="6">
        <v>51.996342578482171</v>
      </c>
    </row>
    <row r="1333" spans="1:9" ht="18.75" customHeight="1" x14ac:dyDescent="0.25">
      <c r="A1333" s="5">
        <v>43337</v>
      </c>
      <c r="B1333" s="4">
        <f>VLOOKUP(A1333,'Futuros Mini Ibovespa - Dados H'!A:B,2)</f>
        <v>76820</v>
      </c>
      <c r="C1333" s="4">
        <f>VLOOKUP(A1333,'Futuros Mini Ibovespa - Dados H'!A:C,3)</f>
        <v>76820</v>
      </c>
      <c r="D1333" s="4">
        <f>VLOOKUP(A1333,'Futuros Mini Ibovespa - Dados H'!A:D,4)</f>
        <v>77270</v>
      </c>
      <c r="E1333" s="4">
        <f>VLOOKUP(A1333,'Futuros Mini Ibovespa - Dados H'!A:E,5)</f>
        <v>76190</v>
      </c>
      <c r="F1333" s="6">
        <f t="shared" si="40"/>
        <v>77095.313889437923</v>
      </c>
      <c r="G1333" s="6">
        <f t="shared" si="39"/>
        <v>77697.805451832784</v>
      </c>
      <c r="H1333" s="6">
        <v>45.085190039318483</v>
      </c>
      <c r="I1333" s="6">
        <v>51.996342578482171</v>
      </c>
    </row>
    <row r="1334" spans="1:9" ht="18.75" customHeight="1" x14ac:dyDescent="0.25">
      <c r="A1334" s="5">
        <v>43338</v>
      </c>
      <c r="B1334" s="4">
        <f>VLOOKUP(A1334,'Futuros Mini Ibovespa - Dados H'!A:B,2)</f>
        <v>76820</v>
      </c>
      <c r="C1334" s="4">
        <f>VLOOKUP(A1334,'Futuros Mini Ibovespa - Dados H'!A:C,3)</f>
        <v>76820</v>
      </c>
      <c r="D1334" s="4">
        <f>VLOOKUP(A1334,'Futuros Mini Ibovespa - Dados H'!A:D,4)</f>
        <v>77270</v>
      </c>
      <c r="E1334" s="4">
        <f>VLOOKUP(A1334,'Futuros Mini Ibovespa - Dados H'!A:E,5)</f>
        <v>76190</v>
      </c>
      <c r="F1334" s="6">
        <f t="shared" si="40"/>
        <v>77058.605370846199</v>
      </c>
      <c r="G1334" s="6">
        <f t="shared" si="39"/>
        <v>77673.75598739901</v>
      </c>
      <c r="H1334" s="6">
        <v>51.826741996233523</v>
      </c>
      <c r="I1334" s="6">
        <v>51.996342578482171</v>
      </c>
    </row>
    <row r="1335" spans="1:9" ht="18.75" customHeight="1" x14ac:dyDescent="0.25">
      <c r="A1335" s="5">
        <v>43339</v>
      </c>
      <c r="B1335" s="4">
        <f>VLOOKUP(A1335,'Futuros Mini Ibovespa - Dados H'!A:B,2)</f>
        <v>78385</v>
      </c>
      <c r="C1335" s="4">
        <f>VLOOKUP(A1335,'Futuros Mini Ibovespa - Dados H'!A:C,3)</f>
        <v>77300</v>
      </c>
      <c r="D1335" s="4">
        <f>VLOOKUP(A1335,'Futuros Mini Ibovespa - Dados H'!A:D,4)</f>
        <v>78585</v>
      </c>
      <c r="E1335" s="4">
        <f>VLOOKUP(A1335,'Futuros Mini Ibovespa - Dados H'!A:E,5)</f>
        <v>77040</v>
      </c>
      <c r="F1335" s="6">
        <f t="shared" si="40"/>
        <v>77235.457988066701</v>
      </c>
      <c r="G1335" s="6">
        <f t="shared" si="39"/>
        <v>77693.242124730546</v>
      </c>
      <c r="H1335" s="6">
        <v>62.792727272727269</v>
      </c>
      <c r="I1335" s="6">
        <v>54.223987599302461</v>
      </c>
    </row>
    <row r="1336" spans="1:9" ht="18.75" customHeight="1" x14ac:dyDescent="0.25">
      <c r="A1336" s="5">
        <v>43340</v>
      </c>
      <c r="B1336" s="4">
        <f>VLOOKUP(A1336,'Futuros Mini Ibovespa - Dados H'!A:B,2)</f>
        <v>78049</v>
      </c>
      <c r="C1336" s="4">
        <f>VLOOKUP(A1336,'Futuros Mini Ibovespa - Dados H'!A:C,3)</f>
        <v>78355</v>
      </c>
      <c r="D1336" s="4">
        <f>VLOOKUP(A1336,'Futuros Mini Ibovespa - Dados H'!A:D,4)</f>
        <v>78565</v>
      </c>
      <c r="E1336" s="4">
        <f>VLOOKUP(A1336,'Futuros Mini Ibovespa - Dados H'!A:E,5)</f>
        <v>77580</v>
      </c>
      <c r="F1336" s="6">
        <f t="shared" si="40"/>
        <v>77343.930256324471</v>
      </c>
      <c r="G1336" s="6">
        <f t="shared" si="39"/>
        <v>77702.988915833819</v>
      </c>
      <c r="H1336" s="6">
        <v>59.866870059631118</v>
      </c>
      <c r="I1336" s="6">
        <v>46.810299527062533</v>
      </c>
    </row>
    <row r="1337" spans="1:9" ht="18.75" customHeight="1" x14ac:dyDescent="0.25">
      <c r="A1337" s="5">
        <v>43341</v>
      </c>
      <c r="B1337" s="4">
        <f>VLOOKUP(A1337,'Futuros Mini Ibovespa - Dados H'!A:B,2)</f>
        <v>78969</v>
      </c>
      <c r="C1337" s="4">
        <f>VLOOKUP(A1337,'Futuros Mini Ibovespa - Dados H'!A:C,3)</f>
        <v>78050</v>
      </c>
      <c r="D1337" s="4">
        <f>VLOOKUP(A1337,'Futuros Mini Ibovespa - Dados H'!A:D,4)</f>
        <v>79370</v>
      </c>
      <c r="E1337" s="4">
        <f>VLOOKUP(A1337,'Futuros Mini Ibovespa - Dados H'!A:E,5)</f>
        <v>77770</v>
      </c>
      <c r="F1337" s="6">
        <f t="shared" si="40"/>
        <v>77560.606222147879</v>
      </c>
      <c r="G1337" s="6">
        <f t="shared" si="39"/>
        <v>77737.674151016457</v>
      </c>
      <c r="H1337" s="6">
        <v>62.840267077555218</v>
      </c>
      <c r="I1337" s="6">
        <v>59.302582211432352</v>
      </c>
    </row>
    <row r="1338" spans="1:9" ht="18.75" customHeight="1" x14ac:dyDescent="0.25">
      <c r="A1338" s="5">
        <v>43342</v>
      </c>
      <c r="B1338" s="4">
        <f>VLOOKUP(A1338,'Futuros Mini Ibovespa - Dados H'!A:B,2)</f>
        <v>76798</v>
      </c>
      <c r="C1338" s="4">
        <f>VLOOKUP(A1338,'Futuros Mini Ibovespa - Dados H'!A:C,3)</f>
        <v>78700</v>
      </c>
      <c r="D1338" s="4">
        <f>VLOOKUP(A1338,'Futuros Mini Ibovespa - Dados H'!A:D,4)</f>
        <v>78805</v>
      </c>
      <c r="E1338" s="4">
        <f>VLOOKUP(A1338,'Futuros Mini Ibovespa - Dados H'!A:E,5)</f>
        <v>76610</v>
      </c>
      <c r="F1338" s="6">
        <f t="shared" si="40"/>
        <v>77458.925392528166</v>
      </c>
      <c r="G1338" s="6">
        <f t="shared" si="39"/>
        <v>77711.929653728337</v>
      </c>
      <c r="H1338" s="6">
        <v>56.330570902394108</v>
      </c>
      <c r="I1338" s="6">
        <v>47.197188175919251</v>
      </c>
    </row>
    <row r="1339" spans="1:9" ht="18.75" customHeight="1" x14ac:dyDescent="0.25">
      <c r="A1339" s="5">
        <v>43343</v>
      </c>
      <c r="B1339" s="4">
        <f>VLOOKUP(A1339,'Futuros Mini Ibovespa - Dados H'!A:B,2)</f>
        <v>77196</v>
      </c>
      <c r="C1339" s="4">
        <f>VLOOKUP(A1339,'Futuros Mini Ibovespa - Dados H'!A:C,3)</f>
        <v>76605</v>
      </c>
      <c r="D1339" s="4">
        <f>VLOOKUP(A1339,'Futuros Mini Ibovespa - Dados H'!A:D,4)</f>
        <v>77660</v>
      </c>
      <c r="E1339" s="4">
        <f>VLOOKUP(A1339,'Futuros Mini Ibovespa - Dados H'!A:E,5)</f>
        <v>76345</v>
      </c>
      <c r="F1339" s="6">
        <f t="shared" si="40"/>
        <v>77423.868673524412</v>
      </c>
      <c r="G1339" s="6">
        <f t="shared" si="39"/>
        <v>77697.794594722087</v>
      </c>
      <c r="H1339" s="6">
        <v>48.493076296497428</v>
      </c>
      <c r="I1339" s="6">
        <v>52.663551401869157</v>
      </c>
    </row>
    <row r="1340" spans="1:9" ht="18.75" customHeight="1" x14ac:dyDescent="0.25">
      <c r="A1340" s="5">
        <v>43344</v>
      </c>
      <c r="B1340" s="4">
        <f>VLOOKUP(A1340,'Futuros Mini Ibovespa - Dados H'!A:B,2)</f>
        <v>77196</v>
      </c>
      <c r="C1340" s="4">
        <f>VLOOKUP(A1340,'Futuros Mini Ibovespa - Dados H'!A:C,3)</f>
        <v>76605</v>
      </c>
      <c r="D1340" s="4">
        <f>VLOOKUP(A1340,'Futuros Mini Ibovespa - Dados H'!A:D,4)</f>
        <v>77660</v>
      </c>
      <c r="E1340" s="4">
        <f>VLOOKUP(A1340,'Futuros Mini Ibovespa - Dados H'!A:E,5)</f>
        <v>76345</v>
      </c>
      <c r="F1340" s="6">
        <f t="shared" si="40"/>
        <v>77393.48618372115</v>
      </c>
      <c r="G1340" s="6">
        <f t="shared" si="39"/>
        <v>77684.04679760641</v>
      </c>
      <c r="H1340" s="6">
        <v>58.759664418489884</v>
      </c>
      <c r="I1340" s="6">
        <v>52.663551401869157</v>
      </c>
    </row>
    <row r="1341" spans="1:9" ht="18.75" customHeight="1" x14ac:dyDescent="0.25">
      <c r="A1341" s="5">
        <v>43345</v>
      </c>
      <c r="B1341" s="4">
        <f>VLOOKUP(A1341,'Futuros Mini Ibovespa - Dados H'!A:B,2)</f>
        <v>77196</v>
      </c>
      <c r="C1341" s="4">
        <f>VLOOKUP(A1341,'Futuros Mini Ibovespa - Dados H'!A:C,3)</f>
        <v>76605</v>
      </c>
      <c r="D1341" s="4">
        <f>VLOOKUP(A1341,'Futuros Mini Ibovespa - Dados H'!A:D,4)</f>
        <v>77660</v>
      </c>
      <c r="E1341" s="4">
        <f>VLOOKUP(A1341,'Futuros Mini Ibovespa - Dados H'!A:E,5)</f>
        <v>76345</v>
      </c>
      <c r="F1341" s="6">
        <f t="shared" si="40"/>
        <v>77367.154692558324</v>
      </c>
      <c r="G1341" s="6">
        <f t="shared" si="39"/>
        <v>77670.675652466511</v>
      </c>
      <c r="H1341" s="6">
        <v>53.487940630797773</v>
      </c>
      <c r="I1341" s="6">
        <v>52.663551401869157</v>
      </c>
    </row>
    <row r="1342" spans="1:9" ht="18.75" customHeight="1" x14ac:dyDescent="0.25">
      <c r="A1342" s="5">
        <v>43346</v>
      </c>
      <c r="B1342" s="4">
        <f>VLOOKUP(A1342,'Futuros Mini Ibovespa - Dados H'!A:B,2)</f>
        <v>76539</v>
      </c>
      <c r="C1342" s="4">
        <f>VLOOKUP(A1342,'Futuros Mini Ibovespa - Dados H'!A:C,3)</f>
        <v>77195</v>
      </c>
      <c r="D1342" s="4">
        <f>VLOOKUP(A1342,'Futuros Mini Ibovespa - Dados H'!A:D,4)</f>
        <v>77195</v>
      </c>
      <c r="E1342" s="4">
        <f>VLOOKUP(A1342,'Futuros Mini Ibovespa - Dados H'!A:E,5)</f>
        <v>76070</v>
      </c>
      <c r="F1342" s="6">
        <f t="shared" si="40"/>
        <v>77256.734066883888</v>
      </c>
      <c r="G1342" s="6">
        <f t="shared" si="39"/>
        <v>77639.670840070161</v>
      </c>
      <c r="H1342" s="6">
        <v>47.676533818422357</v>
      </c>
      <c r="I1342" s="6">
        <v>48.047938986744143</v>
      </c>
    </row>
    <row r="1343" spans="1:9" ht="18.75" customHeight="1" x14ac:dyDescent="0.25">
      <c r="A1343" s="5">
        <v>43347</v>
      </c>
      <c r="B1343" s="4">
        <f>VLOOKUP(A1343,'Futuros Mini Ibovespa - Dados H'!A:B,2)</f>
        <v>75017</v>
      </c>
      <c r="C1343" s="4">
        <f>VLOOKUP(A1343,'Futuros Mini Ibovespa - Dados H'!A:C,3)</f>
        <v>76105</v>
      </c>
      <c r="D1343" s="4">
        <f>VLOOKUP(A1343,'Futuros Mini Ibovespa - Dados H'!A:D,4)</f>
        <v>76490</v>
      </c>
      <c r="E1343" s="4">
        <f>VLOOKUP(A1343,'Futuros Mini Ibovespa - Dados H'!A:E,5)</f>
        <v>74925</v>
      </c>
      <c r="F1343" s="6">
        <f t="shared" si="40"/>
        <v>76958.102857966034</v>
      </c>
      <c r="G1343" s="6">
        <f t="shared" si="39"/>
        <v>77567.816844451794</v>
      </c>
      <c r="H1343" s="6">
        <v>38.089575901704322</v>
      </c>
      <c r="I1343" s="6">
        <v>46.977363515312923</v>
      </c>
    </row>
    <row r="1344" spans="1:9" ht="18.75" customHeight="1" x14ac:dyDescent="0.25">
      <c r="A1344" s="5">
        <v>43348</v>
      </c>
      <c r="B1344" s="4">
        <f>VLOOKUP(A1344,'Futuros Mini Ibovespa - Dados H'!A:B,2)</f>
        <v>75367</v>
      </c>
      <c r="C1344" s="4">
        <f>VLOOKUP(A1344,'Futuros Mini Ibovespa - Dados H'!A:C,3)</f>
        <v>74660</v>
      </c>
      <c r="D1344" s="4">
        <f>VLOOKUP(A1344,'Futuros Mini Ibovespa - Dados H'!A:D,4)</f>
        <v>75800</v>
      </c>
      <c r="E1344" s="4">
        <f>VLOOKUP(A1344,'Futuros Mini Ibovespa - Dados H'!A:E,5)</f>
        <v>74435</v>
      </c>
      <c r="F1344" s="6">
        <f t="shared" si="40"/>
        <v>76745.955810237225</v>
      </c>
      <c r="G1344" s="6">
        <f t="shared" si="39"/>
        <v>77507.520492549011</v>
      </c>
      <c r="H1344" s="6">
        <v>26.251180358829089</v>
      </c>
      <c r="I1344" s="6">
        <v>39.63617988883275</v>
      </c>
    </row>
    <row r="1345" spans="1:9" ht="18.75" customHeight="1" x14ac:dyDescent="0.25">
      <c r="A1345" s="5">
        <v>43349</v>
      </c>
      <c r="B1345" s="4">
        <f>VLOOKUP(A1345,'Futuros Mini Ibovespa - Dados H'!A:B,2)</f>
        <v>76848</v>
      </c>
      <c r="C1345" s="4">
        <f>VLOOKUP(A1345,'Futuros Mini Ibovespa - Dados H'!A:C,3)</f>
        <v>75430</v>
      </c>
      <c r="D1345" s="4">
        <f>VLOOKUP(A1345,'Futuros Mini Ibovespa - Dados H'!A:D,4)</f>
        <v>78550</v>
      </c>
      <c r="E1345" s="4">
        <f>VLOOKUP(A1345,'Futuros Mini Ibovespa - Dados H'!A:E,5)</f>
        <v>75290</v>
      </c>
      <c r="F1345" s="6">
        <f t="shared" si="40"/>
        <v>76759.561702205596</v>
      </c>
      <c r="G1345" s="6">
        <f t="shared" si="39"/>
        <v>77489.451437958633</v>
      </c>
      <c r="H1345" s="6">
        <v>41.992265635418057</v>
      </c>
      <c r="I1345" s="6">
        <v>53.553374962830802</v>
      </c>
    </row>
    <row r="1346" spans="1:9" ht="18.75" customHeight="1" x14ac:dyDescent="0.25">
      <c r="A1346" s="5">
        <v>43350</v>
      </c>
      <c r="B1346" s="4">
        <f>VLOOKUP(A1346,'Futuros Mini Ibovespa - Dados H'!A:B,2)</f>
        <v>76848</v>
      </c>
      <c r="C1346" s="4">
        <f>VLOOKUP(A1346,'Futuros Mini Ibovespa - Dados H'!A:C,3)</f>
        <v>75430</v>
      </c>
      <c r="D1346" s="4">
        <f>VLOOKUP(A1346,'Futuros Mini Ibovespa - Dados H'!A:D,4)</f>
        <v>78550</v>
      </c>
      <c r="E1346" s="4">
        <f>VLOOKUP(A1346,'Futuros Mini Ibovespa - Dados H'!A:E,5)</f>
        <v>75290</v>
      </c>
      <c r="F1346" s="6">
        <f t="shared" si="40"/>
        <v>76771.353475244847</v>
      </c>
      <c r="G1346" s="6">
        <f t="shared" si="39"/>
        <v>77471.87742595977</v>
      </c>
      <c r="H1346" s="6">
        <v>33.880528955768362</v>
      </c>
      <c r="I1346" s="6">
        <v>50.148936170212771</v>
      </c>
    </row>
    <row r="1347" spans="1:9" ht="18.75" customHeight="1" x14ac:dyDescent="0.25">
      <c r="A1347" s="5">
        <v>43351</v>
      </c>
      <c r="B1347" s="4">
        <f>VLOOKUP(A1347,'Futuros Mini Ibovespa - Dados H'!A:B,2)</f>
        <v>76848</v>
      </c>
      <c r="C1347" s="4">
        <f>VLOOKUP(A1347,'Futuros Mini Ibovespa - Dados H'!A:C,3)</f>
        <v>75430</v>
      </c>
      <c r="D1347" s="4">
        <f>VLOOKUP(A1347,'Futuros Mini Ibovespa - Dados H'!A:D,4)</f>
        <v>78550</v>
      </c>
      <c r="E1347" s="4">
        <f>VLOOKUP(A1347,'Futuros Mini Ibovespa - Dados H'!A:E,5)</f>
        <v>75290</v>
      </c>
      <c r="F1347" s="6">
        <f t="shared" si="40"/>
        <v>76781.573011878863</v>
      </c>
      <c r="G1347" s="6">
        <f t="shared" si="39"/>
        <v>77454.7848937417</v>
      </c>
      <c r="H1347" s="6">
        <v>50.567150635208719</v>
      </c>
      <c r="I1347" s="6">
        <v>50.148936170212771</v>
      </c>
    </row>
    <row r="1348" spans="1:9" ht="18.75" customHeight="1" x14ac:dyDescent="0.25">
      <c r="A1348" s="5">
        <v>43352</v>
      </c>
      <c r="B1348" s="4">
        <f>VLOOKUP(A1348,'Futuros Mini Ibovespa - Dados H'!A:B,2)</f>
        <v>76848</v>
      </c>
      <c r="C1348" s="4">
        <f>VLOOKUP(A1348,'Futuros Mini Ibovespa - Dados H'!A:C,3)</f>
        <v>75430</v>
      </c>
      <c r="D1348" s="4">
        <f>VLOOKUP(A1348,'Futuros Mini Ibovespa - Dados H'!A:D,4)</f>
        <v>78550</v>
      </c>
      <c r="E1348" s="4">
        <f>VLOOKUP(A1348,'Futuros Mini Ibovespa - Dados H'!A:E,5)</f>
        <v>75290</v>
      </c>
      <c r="F1348" s="6">
        <f t="shared" si="40"/>
        <v>76790.429943628347</v>
      </c>
      <c r="G1348" s="6">
        <f t="shared" si="39"/>
        <v>77438.160650077538</v>
      </c>
      <c r="H1348" s="6">
        <v>45.660847880299251</v>
      </c>
      <c r="I1348" s="6">
        <v>50.148936170212771</v>
      </c>
    </row>
    <row r="1349" spans="1:9" ht="18.75" customHeight="1" x14ac:dyDescent="0.25">
      <c r="A1349" s="5">
        <v>43353</v>
      </c>
      <c r="B1349" s="4">
        <f>VLOOKUP(A1349,'Futuros Mini Ibovespa - Dados H'!A:B,2)</f>
        <v>76912</v>
      </c>
      <c r="C1349" s="4">
        <f>VLOOKUP(A1349,'Futuros Mini Ibovespa - Dados H'!A:C,3)</f>
        <v>77950</v>
      </c>
      <c r="D1349" s="4">
        <f>VLOOKUP(A1349,'Futuros Mini Ibovespa - Dados H'!A:D,4)</f>
        <v>78115</v>
      </c>
      <c r="E1349" s="4">
        <f>VLOOKUP(A1349,'Futuros Mini Ibovespa - Dados H'!A:E,5)</f>
        <v>76430</v>
      </c>
      <c r="F1349" s="6">
        <f t="shared" si="40"/>
        <v>76806.639284477904</v>
      </c>
      <c r="G1349" s="6">
        <f t="shared" si="39"/>
        <v>77423.745289801445</v>
      </c>
      <c r="H1349" s="6">
        <v>46.514482081492382</v>
      </c>
      <c r="I1349" s="6">
        <v>40.676034941131789</v>
      </c>
    </row>
    <row r="1350" spans="1:9" ht="18.75" customHeight="1" x14ac:dyDescent="0.25">
      <c r="A1350" s="5">
        <v>43354</v>
      </c>
      <c r="B1350" s="4">
        <f>VLOOKUP(A1350,'Futuros Mini Ibovespa - Dados H'!A:B,2)</f>
        <v>75010</v>
      </c>
      <c r="C1350" s="4">
        <f>VLOOKUP(A1350,'Futuros Mini Ibovespa - Dados H'!A:C,3)</f>
        <v>75720</v>
      </c>
      <c r="D1350" s="4">
        <f>VLOOKUP(A1350,'Futuros Mini Ibovespa - Dados H'!A:D,4)</f>
        <v>75870</v>
      </c>
      <c r="E1350" s="4">
        <f>VLOOKUP(A1350,'Futuros Mini Ibovespa - Dados H'!A:E,5)</f>
        <v>74580</v>
      </c>
      <c r="F1350" s="6">
        <f t="shared" si="40"/>
        <v>76567.087379880846</v>
      </c>
      <c r="G1350" s="6">
        <f t="shared" si="39"/>
        <v>77357.615281861683</v>
      </c>
      <c r="H1350" s="6">
        <v>31.710174029451139</v>
      </c>
      <c r="I1350" s="6">
        <v>33.946117274167989</v>
      </c>
    </row>
    <row r="1351" spans="1:9" ht="18.75" customHeight="1" x14ac:dyDescent="0.25">
      <c r="A1351" s="5">
        <v>43355</v>
      </c>
      <c r="B1351" s="4">
        <f>VLOOKUP(A1351,'Futuros Mini Ibovespa - Dados H'!A:B,2)</f>
        <v>75500</v>
      </c>
      <c r="C1351" s="4">
        <f>VLOOKUP(A1351,'Futuros Mini Ibovespa - Dados H'!A:C,3)</f>
        <v>75800</v>
      </c>
      <c r="D1351" s="4">
        <f>VLOOKUP(A1351,'Futuros Mini Ibovespa - Dados H'!A:D,4)</f>
        <v>76035</v>
      </c>
      <c r="E1351" s="4">
        <f>VLOOKUP(A1351,'Futuros Mini Ibovespa - Dados H'!A:E,5)</f>
        <v>74780</v>
      </c>
      <c r="F1351" s="6">
        <f t="shared" si="40"/>
        <v>76424.809062563407</v>
      </c>
      <c r="G1351" s="6">
        <f t="shared" si="39"/>
        <v>77306.721712495608</v>
      </c>
      <c r="H1351" s="6">
        <v>41.056980547426413</v>
      </c>
      <c r="I1351" s="6">
        <v>30.80243497509684</v>
      </c>
    </row>
    <row r="1352" spans="1:9" ht="18.75" customHeight="1" x14ac:dyDescent="0.25">
      <c r="A1352" s="5">
        <v>43356</v>
      </c>
      <c r="B1352" s="4">
        <f>VLOOKUP(A1352,'Futuros Mini Ibovespa - Dados H'!A:B,2)</f>
        <v>74971</v>
      </c>
      <c r="C1352" s="4">
        <f>VLOOKUP(A1352,'Futuros Mini Ibovespa - Dados H'!A:C,3)</f>
        <v>75890</v>
      </c>
      <c r="D1352" s="4">
        <f>VLOOKUP(A1352,'Futuros Mini Ibovespa - Dados H'!A:D,4)</f>
        <v>76015</v>
      </c>
      <c r="E1352" s="4">
        <f>VLOOKUP(A1352,'Futuros Mini Ibovespa - Dados H'!A:E,5)</f>
        <v>74760</v>
      </c>
      <c r="F1352" s="6">
        <f t="shared" si="40"/>
        <v>76230.967854221613</v>
      </c>
      <c r="G1352" s="6">
        <f t="shared" si="39"/>
        <v>77242.729336810793</v>
      </c>
      <c r="H1352" s="6">
        <v>49.522425249169437</v>
      </c>
      <c r="I1352" s="6">
        <v>37.643717029622607</v>
      </c>
    </row>
    <row r="1353" spans="1:9" ht="18.75" customHeight="1" x14ac:dyDescent="0.25">
      <c r="A1353" s="5">
        <v>43357</v>
      </c>
      <c r="B1353" s="4">
        <f>VLOOKUP(A1353,'Futuros Mini Ibovespa - Dados H'!A:B,2)</f>
        <v>75721</v>
      </c>
      <c r="C1353" s="4">
        <f>VLOOKUP(A1353,'Futuros Mini Ibovespa - Dados H'!A:C,3)</f>
        <v>75110</v>
      </c>
      <c r="D1353" s="4">
        <f>VLOOKUP(A1353,'Futuros Mini Ibovespa - Dados H'!A:D,4)</f>
        <v>76045</v>
      </c>
      <c r="E1353" s="4">
        <f>VLOOKUP(A1353,'Futuros Mini Ibovespa - Dados H'!A:E,5)</f>
        <v>74705</v>
      </c>
      <c r="F1353" s="6">
        <f t="shared" si="40"/>
        <v>76162.972140325393</v>
      </c>
      <c r="G1353" s="6">
        <f t="shared" si="39"/>
        <v>77201.038122103651</v>
      </c>
      <c r="H1353" s="6">
        <v>53.393404907975459</v>
      </c>
      <c r="I1353" s="6">
        <v>40.477727566171723</v>
      </c>
    </row>
    <row r="1354" spans="1:9" ht="18.75" customHeight="1" x14ac:dyDescent="0.25">
      <c r="A1354" s="5">
        <v>43358</v>
      </c>
      <c r="B1354" s="4">
        <f>VLOOKUP(A1354,'Futuros Mini Ibovespa - Dados H'!A:B,2)</f>
        <v>75721</v>
      </c>
      <c r="C1354" s="4">
        <f>VLOOKUP(A1354,'Futuros Mini Ibovespa - Dados H'!A:C,3)</f>
        <v>75110</v>
      </c>
      <c r="D1354" s="4">
        <f>VLOOKUP(A1354,'Futuros Mini Ibovespa - Dados H'!A:D,4)</f>
        <v>76045</v>
      </c>
      <c r="E1354" s="4">
        <f>VLOOKUP(A1354,'Futuros Mini Ibovespa - Dados H'!A:E,5)</f>
        <v>74705</v>
      </c>
      <c r="F1354" s="6">
        <f t="shared" si="40"/>
        <v>76104.042521615338</v>
      </c>
      <c r="G1354" s="6">
        <f t="shared" si="39"/>
        <v>77160.489132456976</v>
      </c>
      <c r="H1354" s="6">
        <v>34.912985274431051</v>
      </c>
      <c r="I1354" s="6">
        <v>40.477727566171723</v>
      </c>
    </row>
    <row r="1355" spans="1:9" ht="18.75" customHeight="1" x14ac:dyDescent="0.25">
      <c r="A1355" s="5">
        <v>43359</v>
      </c>
      <c r="B1355" s="4">
        <f>VLOOKUP(A1355,'Futuros Mini Ibovespa - Dados H'!A:B,2)</f>
        <v>75721</v>
      </c>
      <c r="C1355" s="4">
        <f>VLOOKUP(A1355,'Futuros Mini Ibovespa - Dados H'!A:C,3)</f>
        <v>75110</v>
      </c>
      <c r="D1355" s="4">
        <f>VLOOKUP(A1355,'Futuros Mini Ibovespa - Dados H'!A:D,4)</f>
        <v>76045</v>
      </c>
      <c r="E1355" s="4">
        <f>VLOOKUP(A1355,'Futuros Mini Ibovespa - Dados H'!A:E,5)</f>
        <v>74705</v>
      </c>
      <c r="F1355" s="6">
        <f t="shared" si="40"/>
        <v>76052.970185399958</v>
      </c>
      <c r="G1355" s="6">
        <f t="shared" ref="G1355:G1418" si="41">((B1355-G1354)*(2/(72+1)))+G1354</f>
        <v>77121.051074033501</v>
      </c>
      <c r="H1355" s="6">
        <v>34.912985274431051</v>
      </c>
      <c r="I1355" s="6">
        <v>40.477727566171723</v>
      </c>
    </row>
    <row r="1356" spans="1:9" ht="18.75" customHeight="1" x14ac:dyDescent="0.25">
      <c r="A1356" s="5">
        <v>43360</v>
      </c>
      <c r="B1356" s="4">
        <f>VLOOKUP(A1356,'Futuros Mini Ibovespa - Dados H'!A:B,2)</f>
        <v>77185</v>
      </c>
      <c r="C1356" s="4">
        <f>VLOOKUP(A1356,'Futuros Mini Ibovespa - Dados H'!A:C,3)</f>
        <v>75460</v>
      </c>
      <c r="D1356" s="4">
        <f>VLOOKUP(A1356,'Futuros Mini Ibovespa - Dados H'!A:D,4)</f>
        <v>77340</v>
      </c>
      <c r="E1356" s="4">
        <f>VLOOKUP(A1356,'Futuros Mini Ibovespa - Dados H'!A:E,5)</f>
        <v>75100</v>
      </c>
      <c r="F1356" s="6">
        <f t="shared" si="40"/>
        <v>76203.9074940133</v>
      </c>
      <c r="G1356" s="6">
        <f t="shared" si="41"/>
        <v>77122.803099402445</v>
      </c>
      <c r="H1356" s="6">
        <v>53.241007886131953</v>
      </c>
      <c r="I1356" s="6">
        <v>53.776894293732461</v>
      </c>
    </row>
    <row r="1357" spans="1:9" ht="18.75" customHeight="1" x14ac:dyDescent="0.25">
      <c r="A1357" s="5">
        <v>43361</v>
      </c>
      <c r="B1357" s="4">
        <f>VLOOKUP(A1357,'Futuros Mini Ibovespa - Dados H'!A:B,2)</f>
        <v>78531</v>
      </c>
      <c r="C1357" s="4">
        <f>VLOOKUP(A1357,'Futuros Mini Ibovespa - Dados H'!A:C,3)</f>
        <v>77500</v>
      </c>
      <c r="D1357" s="4">
        <f>VLOOKUP(A1357,'Futuros Mini Ibovespa - Dados H'!A:D,4)</f>
        <v>78790</v>
      </c>
      <c r="E1357" s="4">
        <f>VLOOKUP(A1357,'Futuros Mini Ibovespa - Dados H'!A:E,5)</f>
        <v>76800</v>
      </c>
      <c r="F1357" s="6">
        <f t="shared" si="40"/>
        <v>76514.186494811525</v>
      </c>
      <c r="G1357" s="6">
        <f t="shared" si="41"/>
        <v>77161.383836405119</v>
      </c>
      <c r="H1357" s="6">
        <v>62.857142857142861</v>
      </c>
      <c r="I1357" s="6">
        <v>70.976599808978037</v>
      </c>
    </row>
    <row r="1358" spans="1:9" ht="18.75" customHeight="1" x14ac:dyDescent="0.25">
      <c r="A1358" s="5">
        <v>43362</v>
      </c>
      <c r="B1358" s="4">
        <f>VLOOKUP(A1358,'Futuros Mini Ibovespa - Dados H'!A:B,2)</f>
        <v>78288</v>
      </c>
      <c r="C1358" s="4">
        <f>VLOOKUP(A1358,'Futuros Mini Ibovespa - Dados H'!A:C,3)</f>
        <v>77635</v>
      </c>
      <c r="D1358" s="4">
        <f>VLOOKUP(A1358,'Futuros Mini Ibovespa - Dados H'!A:D,4)</f>
        <v>79310</v>
      </c>
      <c r="E1358" s="4">
        <f>VLOOKUP(A1358,'Futuros Mini Ibovespa - Dados H'!A:E,5)</f>
        <v>77450</v>
      </c>
      <c r="F1358" s="6">
        <f t="shared" si="40"/>
        <v>76750.69496216999</v>
      </c>
      <c r="G1358" s="6">
        <f t="shared" si="41"/>
        <v>77192.250032667987</v>
      </c>
      <c r="H1358" s="6">
        <v>60.232004759071977</v>
      </c>
      <c r="I1358" s="6">
        <v>67.662353368000964</v>
      </c>
    </row>
    <row r="1359" spans="1:9" ht="18.75" customHeight="1" x14ac:dyDescent="0.25">
      <c r="A1359" s="5">
        <v>43363</v>
      </c>
      <c r="B1359" s="4">
        <f>VLOOKUP(A1359,'Futuros Mini Ibovespa - Dados H'!A:B,2)</f>
        <v>78369</v>
      </c>
      <c r="C1359" s="4">
        <f>VLOOKUP(A1359,'Futuros Mini Ibovespa - Dados H'!A:C,3)</f>
        <v>78435</v>
      </c>
      <c r="D1359" s="4">
        <f>VLOOKUP(A1359,'Futuros Mini Ibovespa - Dados H'!A:D,4)</f>
        <v>79195</v>
      </c>
      <c r="E1359" s="4">
        <f>VLOOKUP(A1359,'Futuros Mini Ibovespa - Dados H'!A:E,5)</f>
        <v>78010</v>
      </c>
      <c r="F1359" s="6">
        <f t="shared" si="40"/>
        <v>76966.468967213994</v>
      </c>
      <c r="G1359" s="6">
        <f t="shared" si="41"/>
        <v>77224.489757800373</v>
      </c>
      <c r="H1359" s="6">
        <v>84.254538037935959</v>
      </c>
      <c r="I1359" s="6">
        <v>61.071480564856607</v>
      </c>
    </row>
    <row r="1360" spans="1:9" ht="18.75" customHeight="1" x14ac:dyDescent="0.25">
      <c r="A1360" s="5">
        <v>43364</v>
      </c>
      <c r="B1360" s="4">
        <f>VLOOKUP(A1360,'Futuros Mini Ibovespa - Dados H'!A:B,2)</f>
        <v>79669</v>
      </c>
      <c r="C1360" s="4">
        <f>VLOOKUP(A1360,'Futuros Mini Ibovespa - Dados H'!A:C,3)</f>
        <v>78800</v>
      </c>
      <c r="D1360" s="4">
        <f>VLOOKUP(A1360,'Futuros Mini Ibovespa - Dados H'!A:D,4)</f>
        <v>80350</v>
      </c>
      <c r="E1360" s="4">
        <f>VLOOKUP(A1360,'Futuros Mini Ibovespa - Dados H'!A:E,5)</f>
        <v>78545</v>
      </c>
      <c r="F1360" s="6">
        <f t="shared" si="40"/>
        <v>77326.806438252126</v>
      </c>
      <c r="G1360" s="6">
        <f t="shared" si="41"/>
        <v>77291.462641148304</v>
      </c>
      <c r="H1360" s="6">
        <v>86.486959565902325</v>
      </c>
      <c r="I1360" s="6">
        <v>67.266495287060849</v>
      </c>
    </row>
    <row r="1361" spans="1:9" ht="18.75" customHeight="1" x14ac:dyDescent="0.25">
      <c r="A1361" s="5">
        <v>43365</v>
      </c>
      <c r="B1361" s="4">
        <f>VLOOKUP(A1361,'Futuros Mini Ibovespa - Dados H'!A:B,2)</f>
        <v>79669</v>
      </c>
      <c r="C1361" s="4">
        <f>VLOOKUP(A1361,'Futuros Mini Ibovespa - Dados H'!A:C,3)</f>
        <v>78800</v>
      </c>
      <c r="D1361" s="4">
        <f>VLOOKUP(A1361,'Futuros Mini Ibovespa - Dados H'!A:D,4)</f>
        <v>80350</v>
      </c>
      <c r="E1361" s="4">
        <f>VLOOKUP(A1361,'Futuros Mini Ibovespa - Dados H'!A:E,5)</f>
        <v>78545</v>
      </c>
      <c r="F1361" s="6">
        <f t="shared" si="40"/>
        <v>77639.098913151844</v>
      </c>
      <c r="G1361" s="6">
        <f t="shared" si="41"/>
        <v>77356.600650979861</v>
      </c>
      <c r="H1361" s="6">
        <v>95.3125</v>
      </c>
      <c r="I1361" s="6">
        <v>67.266495287060849</v>
      </c>
    </row>
    <row r="1362" spans="1:9" ht="18.75" customHeight="1" x14ac:dyDescent="0.25">
      <c r="A1362" s="5">
        <v>43366</v>
      </c>
      <c r="B1362" s="4">
        <f>VLOOKUP(A1362,'Futuros Mini Ibovespa - Dados H'!A:B,2)</f>
        <v>79669</v>
      </c>
      <c r="C1362" s="4">
        <f>VLOOKUP(A1362,'Futuros Mini Ibovespa - Dados H'!A:C,3)</f>
        <v>78800</v>
      </c>
      <c r="D1362" s="4">
        <f>VLOOKUP(A1362,'Futuros Mini Ibovespa - Dados H'!A:D,4)</f>
        <v>80350</v>
      </c>
      <c r="E1362" s="4">
        <f>VLOOKUP(A1362,'Futuros Mini Ibovespa - Dados H'!A:E,5)</f>
        <v>78545</v>
      </c>
      <c r="F1362" s="6">
        <f t="shared" si="40"/>
        <v>77909.752391398259</v>
      </c>
      <c r="G1362" s="6">
        <f t="shared" si="41"/>
        <v>77419.95405780233</v>
      </c>
      <c r="H1362" s="6">
        <v>94.519621109607584</v>
      </c>
      <c r="I1362" s="6">
        <v>67.266495287060849</v>
      </c>
    </row>
    <row r="1363" spans="1:9" ht="18.75" customHeight="1" x14ac:dyDescent="0.25">
      <c r="A1363" s="5">
        <v>43367</v>
      </c>
      <c r="B1363" s="4">
        <f>VLOOKUP(A1363,'Futuros Mini Ibovespa - Dados H'!A:B,2)</f>
        <v>78151</v>
      </c>
      <c r="C1363" s="4">
        <f>VLOOKUP(A1363,'Futuros Mini Ibovespa - Dados H'!A:C,3)</f>
        <v>79075</v>
      </c>
      <c r="D1363" s="4">
        <f>VLOOKUP(A1363,'Futuros Mini Ibovespa - Dados H'!A:D,4)</f>
        <v>79650</v>
      </c>
      <c r="E1363" s="4">
        <f>VLOOKUP(A1363,'Futuros Mini Ibovespa - Dados H'!A:E,5)</f>
        <v>77950</v>
      </c>
      <c r="F1363" s="6">
        <f t="shared" ref="F1363:F1426" si="42">((B1363-F1362)*(2/(14+1)))+F1362</f>
        <v>77941.918739211818</v>
      </c>
      <c r="G1363" s="6">
        <f t="shared" si="41"/>
        <v>77439.98271375295</v>
      </c>
      <c r="H1363" s="6">
        <v>70.413306451612911</v>
      </c>
      <c r="I1363" s="6">
        <v>56.43770134053829</v>
      </c>
    </row>
    <row r="1364" spans="1:9" ht="18.75" customHeight="1" x14ac:dyDescent="0.25">
      <c r="A1364" s="5">
        <v>43368</v>
      </c>
      <c r="B1364" s="4">
        <f>VLOOKUP(A1364,'Futuros Mini Ibovespa - Dados H'!A:B,2)</f>
        <v>78866</v>
      </c>
      <c r="C1364" s="4">
        <f>VLOOKUP(A1364,'Futuros Mini Ibovespa - Dados H'!A:C,3)</f>
        <v>77100</v>
      </c>
      <c r="D1364" s="4">
        <f>VLOOKUP(A1364,'Futuros Mini Ibovespa - Dados H'!A:D,4)</f>
        <v>79000</v>
      </c>
      <c r="E1364" s="4">
        <f>VLOOKUP(A1364,'Futuros Mini Ibovespa - Dados H'!A:E,5)</f>
        <v>76910</v>
      </c>
      <c r="F1364" s="6">
        <f t="shared" si="42"/>
        <v>78065.129573983577</v>
      </c>
      <c r="G1364" s="6">
        <f t="shared" si="41"/>
        <v>77479.05168049944</v>
      </c>
      <c r="H1364" s="6">
        <v>73.586320683965795</v>
      </c>
      <c r="I1364" s="6">
        <v>72.854433380749171</v>
      </c>
    </row>
    <row r="1365" spans="1:9" ht="18.75" customHeight="1" x14ac:dyDescent="0.25">
      <c r="A1365" s="5">
        <v>43369</v>
      </c>
      <c r="B1365" s="4">
        <f>VLOOKUP(A1365,'Futuros Mini Ibovespa - Dados H'!A:B,2)</f>
        <v>78888</v>
      </c>
      <c r="C1365" s="4">
        <f>VLOOKUP(A1365,'Futuros Mini Ibovespa - Dados H'!A:C,3)</f>
        <v>78880</v>
      </c>
      <c r="D1365" s="4">
        <f>VLOOKUP(A1365,'Futuros Mini Ibovespa - Dados H'!A:D,4)</f>
        <v>79750</v>
      </c>
      <c r="E1365" s="4">
        <f>VLOOKUP(A1365,'Futuros Mini Ibovespa - Dados H'!A:E,5)</f>
        <v>78480</v>
      </c>
      <c r="F1365" s="6">
        <f t="shared" si="42"/>
        <v>78174.84563078577</v>
      </c>
      <c r="G1365" s="6">
        <f t="shared" si="41"/>
        <v>77517.653004321372</v>
      </c>
      <c r="H1365" s="6">
        <v>66.296650717703358</v>
      </c>
      <c r="I1365" s="6">
        <v>71.260040160642575</v>
      </c>
    </row>
    <row r="1366" spans="1:9" ht="18.75" customHeight="1" x14ac:dyDescent="0.25">
      <c r="A1366" s="5">
        <v>43370</v>
      </c>
      <c r="B1366" s="4">
        <f>VLOOKUP(A1366,'Futuros Mini Ibovespa - Dados H'!A:B,2)</f>
        <v>80122</v>
      </c>
      <c r="C1366" s="4">
        <f>VLOOKUP(A1366,'Futuros Mini Ibovespa - Dados H'!A:C,3)</f>
        <v>78585</v>
      </c>
      <c r="D1366" s="4">
        <f>VLOOKUP(A1366,'Futuros Mini Ibovespa - Dados H'!A:D,4)</f>
        <v>80380</v>
      </c>
      <c r="E1366" s="4">
        <f>VLOOKUP(A1366,'Futuros Mini Ibovespa - Dados H'!A:E,5)</f>
        <v>78535</v>
      </c>
      <c r="F1366" s="6">
        <f t="shared" si="42"/>
        <v>78434.466213347667</v>
      </c>
      <c r="G1366" s="6">
        <f t="shared" si="41"/>
        <v>77589.004976805722</v>
      </c>
      <c r="H1366" s="6">
        <v>65.558380598474486</v>
      </c>
      <c r="I1366" s="6">
        <v>79.695607056381874</v>
      </c>
    </row>
    <row r="1367" spans="1:9" ht="18.75" customHeight="1" x14ac:dyDescent="0.25">
      <c r="A1367" s="5">
        <v>43371</v>
      </c>
      <c r="B1367" s="4">
        <f>VLOOKUP(A1367,'Futuros Mini Ibovespa - Dados H'!A:B,2)</f>
        <v>79361</v>
      </c>
      <c r="C1367" s="4">
        <f>VLOOKUP(A1367,'Futuros Mini Ibovespa - Dados H'!A:C,3)</f>
        <v>79495</v>
      </c>
      <c r="D1367" s="4">
        <f>VLOOKUP(A1367,'Futuros Mini Ibovespa - Dados H'!A:D,4)</f>
        <v>80085</v>
      </c>
      <c r="E1367" s="4">
        <f>VLOOKUP(A1367,'Futuros Mini Ibovespa - Dados H'!A:E,5)</f>
        <v>78940</v>
      </c>
      <c r="F1367" s="6">
        <f t="shared" si="42"/>
        <v>78558.004051567972</v>
      </c>
      <c r="G1367" s="6">
        <f t="shared" si="41"/>
        <v>77637.552785660358</v>
      </c>
      <c r="H1367" s="6">
        <v>59.527614988456747</v>
      </c>
      <c r="I1367" s="6">
        <v>70.958083832335333</v>
      </c>
    </row>
    <row r="1368" spans="1:9" ht="18.75" customHeight="1" x14ac:dyDescent="0.25">
      <c r="A1368" s="5">
        <v>43372</v>
      </c>
      <c r="B1368" s="4">
        <f>VLOOKUP(A1368,'Futuros Mini Ibovespa - Dados H'!A:B,2)</f>
        <v>79361</v>
      </c>
      <c r="C1368" s="4">
        <f>VLOOKUP(A1368,'Futuros Mini Ibovespa - Dados H'!A:C,3)</f>
        <v>79495</v>
      </c>
      <c r="D1368" s="4">
        <f>VLOOKUP(A1368,'Futuros Mini Ibovespa - Dados H'!A:D,4)</f>
        <v>80085</v>
      </c>
      <c r="E1368" s="4">
        <f>VLOOKUP(A1368,'Futuros Mini Ibovespa - Dados H'!A:E,5)</f>
        <v>78940</v>
      </c>
      <c r="F1368" s="6">
        <f t="shared" si="42"/>
        <v>78665.070178025577</v>
      </c>
      <c r="G1368" s="6">
        <f t="shared" si="41"/>
        <v>77684.770517560071</v>
      </c>
      <c r="H1368" s="6">
        <v>58.936936936936931</v>
      </c>
      <c r="I1368" s="6">
        <v>70.958083832335333</v>
      </c>
    </row>
    <row r="1369" spans="1:9" ht="18.75" customHeight="1" x14ac:dyDescent="0.25">
      <c r="A1369" s="5">
        <v>43373</v>
      </c>
      <c r="B1369" s="4">
        <f>VLOOKUP(A1369,'Futuros Mini Ibovespa - Dados H'!A:B,2)</f>
        <v>79361</v>
      </c>
      <c r="C1369" s="4">
        <f>VLOOKUP(A1369,'Futuros Mini Ibovespa - Dados H'!A:C,3)</f>
        <v>79495</v>
      </c>
      <c r="D1369" s="4">
        <f>VLOOKUP(A1369,'Futuros Mini Ibovespa - Dados H'!A:D,4)</f>
        <v>80085</v>
      </c>
      <c r="E1369" s="4">
        <f>VLOOKUP(A1369,'Futuros Mini Ibovespa - Dados H'!A:E,5)</f>
        <v>78940</v>
      </c>
      <c r="F1369" s="6">
        <f t="shared" si="42"/>
        <v>78757.860820955495</v>
      </c>
      <c r="G1369" s="6">
        <f t="shared" si="41"/>
        <v>77730.694612969382</v>
      </c>
      <c r="H1369" s="6">
        <v>46.376470588235293</v>
      </c>
      <c r="I1369" s="6">
        <v>70.958083832335333</v>
      </c>
    </row>
    <row r="1370" spans="1:9" ht="18.75" customHeight="1" x14ac:dyDescent="0.25">
      <c r="A1370" s="5">
        <v>43374</v>
      </c>
      <c r="B1370" s="4">
        <f>VLOOKUP(A1370,'Futuros Mini Ibovespa - Dados H'!A:B,2)</f>
        <v>78760</v>
      </c>
      <c r="C1370" s="4">
        <f>VLOOKUP(A1370,'Futuros Mini Ibovespa - Dados H'!A:C,3)</f>
        <v>79515</v>
      </c>
      <c r="D1370" s="4">
        <f>VLOOKUP(A1370,'Futuros Mini Ibovespa - Dados H'!A:D,4)</f>
        <v>79740</v>
      </c>
      <c r="E1370" s="4">
        <f>VLOOKUP(A1370,'Futuros Mini Ibovespa - Dados H'!A:E,5)</f>
        <v>78210</v>
      </c>
      <c r="F1370" s="6">
        <f t="shared" si="42"/>
        <v>78758.1460448281</v>
      </c>
      <c r="G1370" s="6">
        <f t="shared" si="41"/>
        <v>77758.894760559269</v>
      </c>
      <c r="H1370" s="6">
        <v>40.630797773654912</v>
      </c>
      <c r="I1370" s="6">
        <v>60.069044879171457</v>
      </c>
    </row>
    <row r="1371" spans="1:9" ht="18.75" customHeight="1" x14ac:dyDescent="0.25">
      <c r="A1371" s="5">
        <v>43375</v>
      </c>
      <c r="B1371" s="4">
        <f>VLOOKUP(A1371,'Futuros Mini Ibovespa - Dados H'!A:B,2)</f>
        <v>81844</v>
      </c>
      <c r="C1371" s="4">
        <f>VLOOKUP(A1371,'Futuros Mini Ibovespa - Dados H'!A:C,3)</f>
        <v>80035</v>
      </c>
      <c r="D1371" s="4">
        <f>VLOOKUP(A1371,'Futuros Mini Ibovespa - Dados H'!A:D,4)</f>
        <v>82000</v>
      </c>
      <c r="E1371" s="4">
        <f>VLOOKUP(A1371,'Futuros Mini Ibovespa - Dados H'!A:E,5)</f>
        <v>80000</v>
      </c>
      <c r="F1371" s="6">
        <f t="shared" si="42"/>
        <v>79169.593238851026</v>
      </c>
      <c r="G1371" s="6">
        <f t="shared" si="41"/>
        <v>77870.815452050796</v>
      </c>
      <c r="H1371" s="6">
        <v>63.705103969754248</v>
      </c>
      <c r="I1371" s="6">
        <v>67.32921853750392</v>
      </c>
    </row>
    <row r="1372" spans="1:9" ht="18.75" customHeight="1" x14ac:dyDescent="0.25">
      <c r="A1372" s="5">
        <v>43376</v>
      </c>
      <c r="B1372" s="4">
        <f>VLOOKUP(A1372,'Futuros Mini Ibovespa - Dados H'!A:B,2)</f>
        <v>83466</v>
      </c>
      <c r="C1372" s="4">
        <f>VLOOKUP(A1372,'Futuros Mini Ibovespa - Dados H'!A:C,3)</f>
        <v>83990</v>
      </c>
      <c r="D1372" s="4">
        <f>VLOOKUP(A1372,'Futuros Mini Ibovespa - Dados H'!A:D,4)</f>
        <v>85570</v>
      </c>
      <c r="E1372" s="4">
        <f>VLOOKUP(A1372,'Futuros Mini Ibovespa - Dados H'!A:E,5)</f>
        <v>82950</v>
      </c>
      <c r="F1372" s="6">
        <f t="shared" si="42"/>
        <v>79742.447473670894</v>
      </c>
      <c r="G1372" s="6">
        <f t="shared" si="41"/>
        <v>78024.108179391871</v>
      </c>
      <c r="H1372" s="6">
        <v>83.05759422813783</v>
      </c>
      <c r="I1372" s="6">
        <v>73.669775095995618</v>
      </c>
    </row>
    <row r="1373" spans="1:9" ht="18.75" customHeight="1" x14ac:dyDescent="0.25">
      <c r="A1373" s="5">
        <v>43377</v>
      </c>
      <c r="B1373" s="4">
        <f>VLOOKUP(A1373,'Futuros Mini Ibovespa - Dados H'!A:B,2)</f>
        <v>83186</v>
      </c>
      <c r="C1373" s="4">
        <f>VLOOKUP(A1373,'Futuros Mini Ibovespa - Dados H'!A:C,3)</f>
        <v>82810</v>
      </c>
      <c r="D1373" s="4">
        <f>VLOOKUP(A1373,'Futuros Mini Ibovespa - Dados H'!A:D,4)</f>
        <v>83655</v>
      </c>
      <c r="E1373" s="4">
        <f>VLOOKUP(A1373,'Futuros Mini Ibovespa - Dados H'!A:E,5)</f>
        <v>82015</v>
      </c>
      <c r="F1373" s="6">
        <f t="shared" si="42"/>
        <v>80201.587810514771</v>
      </c>
      <c r="G1373" s="6">
        <f t="shared" si="41"/>
        <v>78165.529873107167</v>
      </c>
      <c r="H1373" s="6">
        <v>78.406102051551812</v>
      </c>
      <c r="I1373" s="6">
        <v>71.626111160994881</v>
      </c>
    </row>
    <row r="1374" spans="1:9" ht="18.75" customHeight="1" x14ac:dyDescent="0.25">
      <c r="A1374" s="5">
        <v>43378</v>
      </c>
      <c r="B1374" s="4">
        <f>VLOOKUP(A1374,'Futuros Mini Ibovespa - Dados H'!A:B,2)</f>
        <v>82476</v>
      </c>
      <c r="C1374" s="4">
        <f>VLOOKUP(A1374,'Futuros Mini Ibovespa - Dados H'!A:C,3)</f>
        <v>84675</v>
      </c>
      <c r="D1374" s="4">
        <f>VLOOKUP(A1374,'Futuros Mini Ibovespa - Dados H'!A:D,4)</f>
        <v>85055</v>
      </c>
      <c r="E1374" s="4">
        <f>VLOOKUP(A1374,'Futuros Mini Ibovespa - Dados H'!A:E,5)</f>
        <v>82150</v>
      </c>
      <c r="F1374" s="6">
        <f t="shared" si="42"/>
        <v>80504.842769112802</v>
      </c>
      <c r="G1374" s="6">
        <f t="shared" si="41"/>
        <v>78283.624945076837</v>
      </c>
      <c r="H1374" s="6">
        <v>71.635311143270627</v>
      </c>
      <c r="I1374" s="6">
        <v>63.307101545463162</v>
      </c>
    </row>
    <row r="1375" spans="1:9" ht="18.75" customHeight="1" x14ac:dyDescent="0.25">
      <c r="A1375" s="5">
        <v>43379</v>
      </c>
      <c r="B1375" s="4">
        <f>VLOOKUP(A1375,'Futuros Mini Ibovespa - Dados H'!A:B,2)</f>
        <v>82476</v>
      </c>
      <c r="C1375" s="4">
        <f>VLOOKUP(A1375,'Futuros Mini Ibovespa - Dados H'!A:C,3)</f>
        <v>84675</v>
      </c>
      <c r="D1375" s="4">
        <f>VLOOKUP(A1375,'Futuros Mini Ibovespa - Dados H'!A:D,4)</f>
        <v>85055</v>
      </c>
      <c r="E1375" s="4">
        <f>VLOOKUP(A1375,'Futuros Mini Ibovespa - Dados H'!A:E,5)</f>
        <v>82150</v>
      </c>
      <c r="F1375" s="6">
        <f t="shared" si="42"/>
        <v>80767.663733231093</v>
      </c>
      <c r="G1375" s="6">
        <f t="shared" si="41"/>
        <v>78398.484535622672</v>
      </c>
      <c r="H1375" s="6">
        <v>66.676112213091528</v>
      </c>
      <c r="I1375" s="6">
        <v>63.307101545463162</v>
      </c>
    </row>
    <row r="1376" spans="1:9" ht="18.75" customHeight="1" x14ac:dyDescent="0.25">
      <c r="A1376" s="5">
        <v>43380</v>
      </c>
      <c r="B1376" s="4">
        <f>VLOOKUP(A1376,'Futuros Mini Ibovespa - Dados H'!A:B,2)</f>
        <v>82476</v>
      </c>
      <c r="C1376" s="4">
        <f>VLOOKUP(A1376,'Futuros Mini Ibovespa - Dados H'!A:C,3)</f>
        <v>84675</v>
      </c>
      <c r="D1376" s="4">
        <f>VLOOKUP(A1376,'Futuros Mini Ibovespa - Dados H'!A:D,4)</f>
        <v>85055</v>
      </c>
      <c r="E1376" s="4">
        <f>VLOOKUP(A1376,'Futuros Mini Ibovespa - Dados H'!A:E,5)</f>
        <v>82150</v>
      </c>
      <c r="F1376" s="6">
        <f t="shared" si="42"/>
        <v>80995.441902133607</v>
      </c>
      <c r="G1376" s="6">
        <f t="shared" si="41"/>
        <v>78510.197288071373</v>
      </c>
      <c r="H1376" s="6">
        <v>74.73400031761156</v>
      </c>
      <c r="I1376" s="6">
        <v>63.307101545463162</v>
      </c>
    </row>
    <row r="1377" spans="1:9" ht="18.75" customHeight="1" x14ac:dyDescent="0.25">
      <c r="A1377" s="5">
        <v>43381</v>
      </c>
      <c r="B1377" s="4">
        <f>VLOOKUP(A1377,'Futuros Mini Ibovespa - Dados H'!A:B,2)</f>
        <v>86409</v>
      </c>
      <c r="C1377" s="4">
        <f>VLOOKUP(A1377,'Futuros Mini Ibovespa - Dados H'!A:C,3)</f>
        <v>86500</v>
      </c>
      <c r="D1377" s="4">
        <f>VLOOKUP(A1377,'Futuros Mini Ibovespa - Dados H'!A:D,4)</f>
        <v>87990</v>
      </c>
      <c r="E1377" s="4">
        <f>VLOOKUP(A1377,'Futuros Mini Ibovespa - Dados H'!A:E,5)</f>
        <v>85330</v>
      </c>
      <c r="F1377" s="6">
        <f t="shared" si="42"/>
        <v>81717.24964851579</v>
      </c>
      <c r="G1377" s="6">
        <f t="shared" si="41"/>
        <v>78726.602841822838</v>
      </c>
      <c r="H1377" s="6">
        <v>84.447702834799614</v>
      </c>
      <c r="I1377" s="6">
        <v>81.854652059867306</v>
      </c>
    </row>
    <row r="1378" spans="1:9" ht="18.75" customHeight="1" x14ac:dyDescent="0.25">
      <c r="A1378" s="5">
        <v>43382</v>
      </c>
      <c r="B1378" s="4">
        <f>VLOOKUP(A1378,'Futuros Mini Ibovespa - Dados H'!A:B,2)</f>
        <v>86193</v>
      </c>
      <c r="C1378" s="4">
        <f>VLOOKUP(A1378,'Futuros Mini Ibovespa - Dados H'!A:C,3)</f>
        <v>85720</v>
      </c>
      <c r="D1378" s="4">
        <f>VLOOKUP(A1378,'Futuros Mini Ibovespa - Dados H'!A:D,4)</f>
        <v>86785</v>
      </c>
      <c r="E1378" s="4">
        <f>VLOOKUP(A1378,'Futuros Mini Ibovespa - Dados H'!A:E,5)</f>
        <v>85475</v>
      </c>
      <c r="F1378" s="6">
        <f t="shared" si="42"/>
        <v>82314.016362047012</v>
      </c>
      <c r="G1378" s="6">
        <f t="shared" si="41"/>
        <v>78931.161668074274</v>
      </c>
      <c r="H1378" s="6">
        <v>82.701512540685428</v>
      </c>
      <c r="I1378" s="6">
        <v>79.39500922731284</v>
      </c>
    </row>
    <row r="1379" spans="1:9" ht="18.75" customHeight="1" x14ac:dyDescent="0.25">
      <c r="A1379" s="5">
        <v>43383</v>
      </c>
      <c r="B1379" s="4">
        <f>VLOOKUP(A1379,'Futuros Mini Ibovespa - Dados H'!A:B,2)</f>
        <v>83821</v>
      </c>
      <c r="C1379" s="4">
        <f>VLOOKUP(A1379,'Futuros Mini Ibovespa - Dados H'!A:C,3)</f>
        <v>85410</v>
      </c>
      <c r="D1379" s="4">
        <f>VLOOKUP(A1379,'Futuros Mini Ibovespa - Dados H'!A:D,4)</f>
        <v>85685</v>
      </c>
      <c r="E1379" s="4">
        <f>VLOOKUP(A1379,'Futuros Mini Ibovespa - Dados H'!A:E,5)</f>
        <v>83555</v>
      </c>
      <c r="F1379" s="6">
        <f t="shared" si="42"/>
        <v>82514.947513774081</v>
      </c>
      <c r="G1379" s="6">
        <f t="shared" si="41"/>
        <v>79065.129841551694</v>
      </c>
      <c r="H1379" s="6">
        <v>70.71294098387493</v>
      </c>
      <c r="I1379" s="6">
        <v>66.650914737055288</v>
      </c>
    </row>
    <row r="1380" spans="1:9" ht="18.75" customHeight="1" x14ac:dyDescent="0.25">
      <c r="A1380" s="5">
        <v>43384</v>
      </c>
      <c r="B1380" s="4">
        <f>VLOOKUP(A1380,'Futuros Mini Ibovespa - Dados H'!A:B,2)</f>
        <v>83038</v>
      </c>
      <c r="C1380" s="4">
        <f>VLOOKUP(A1380,'Futuros Mini Ibovespa - Dados H'!A:C,3)</f>
        <v>83970</v>
      </c>
      <c r="D1380" s="4">
        <f>VLOOKUP(A1380,'Futuros Mini Ibovespa - Dados H'!A:D,4)</f>
        <v>84985</v>
      </c>
      <c r="E1380" s="4">
        <f>VLOOKUP(A1380,'Futuros Mini Ibovespa - Dados H'!A:E,5)</f>
        <v>82605</v>
      </c>
      <c r="F1380" s="6">
        <f t="shared" si="42"/>
        <v>82584.687845270877</v>
      </c>
      <c r="G1380" s="6">
        <f t="shared" si="41"/>
        <v>79173.975599317404</v>
      </c>
      <c r="H1380" s="6">
        <v>56.020572811617583</v>
      </c>
      <c r="I1380" s="6">
        <v>60.151789444367083</v>
      </c>
    </row>
    <row r="1381" spans="1:9" ht="18.75" customHeight="1" x14ac:dyDescent="0.25">
      <c r="A1381" s="5">
        <v>43385</v>
      </c>
      <c r="B1381" s="4">
        <f>VLOOKUP(A1381,'Futuros Mini Ibovespa - Dados H'!A:B,2)</f>
        <v>83038</v>
      </c>
      <c r="C1381" s="4">
        <f>VLOOKUP(A1381,'Futuros Mini Ibovespa - Dados H'!A:C,3)</f>
        <v>83970</v>
      </c>
      <c r="D1381" s="4">
        <f>VLOOKUP(A1381,'Futuros Mini Ibovespa - Dados H'!A:D,4)</f>
        <v>84985</v>
      </c>
      <c r="E1381" s="4">
        <f>VLOOKUP(A1381,'Futuros Mini Ibovespa - Dados H'!A:E,5)</f>
        <v>82605</v>
      </c>
      <c r="F1381" s="6">
        <f t="shared" si="42"/>
        <v>82645.129465901424</v>
      </c>
      <c r="G1381" s="6">
        <f t="shared" si="41"/>
        <v>79279.839281527893</v>
      </c>
      <c r="H1381" s="6">
        <v>47.419821557752591</v>
      </c>
      <c r="I1381" s="6">
        <v>63.517388427321507</v>
      </c>
    </row>
    <row r="1382" spans="1:9" ht="18.75" customHeight="1" x14ac:dyDescent="0.25">
      <c r="A1382" s="5">
        <v>43386</v>
      </c>
      <c r="B1382" s="4">
        <f>VLOOKUP(A1382,'Futuros Mini Ibovespa - Dados H'!A:B,2)</f>
        <v>83038</v>
      </c>
      <c r="C1382" s="4">
        <f>VLOOKUP(A1382,'Futuros Mini Ibovespa - Dados H'!A:C,3)</f>
        <v>83970</v>
      </c>
      <c r="D1382" s="4">
        <f>VLOOKUP(A1382,'Futuros Mini Ibovespa - Dados H'!A:D,4)</f>
        <v>84985</v>
      </c>
      <c r="E1382" s="4">
        <f>VLOOKUP(A1382,'Futuros Mini Ibovespa - Dados H'!A:E,5)</f>
        <v>82605</v>
      </c>
      <c r="F1382" s="6">
        <f t="shared" si="42"/>
        <v>82697.51220378124</v>
      </c>
      <c r="G1382" s="6">
        <f t="shared" si="41"/>
        <v>79382.802588883293</v>
      </c>
      <c r="H1382" s="6">
        <v>49.076615922136263</v>
      </c>
      <c r="I1382" s="6">
        <v>63.517388427321507</v>
      </c>
    </row>
    <row r="1383" spans="1:9" ht="18.75" customHeight="1" x14ac:dyDescent="0.25">
      <c r="A1383" s="5">
        <v>43387</v>
      </c>
      <c r="B1383" s="4">
        <f>VLOOKUP(A1383,'Futuros Mini Ibovespa - Dados H'!A:B,2)</f>
        <v>83038</v>
      </c>
      <c r="C1383" s="4">
        <f>VLOOKUP(A1383,'Futuros Mini Ibovespa - Dados H'!A:C,3)</f>
        <v>83970</v>
      </c>
      <c r="D1383" s="4">
        <f>VLOOKUP(A1383,'Futuros Mini Ibovespa - Dados H'!A:D,4)</f>
        <v>84985</v>
      </c>
      <c r="E1383" s="4">
        <f>VLOOKUP(A1383,'Futuros Mini Ibovespa - Dados H'!A:E,5)</f>
        <v>82605</v>
      </c>
      <c r="F1383" s="6">
        <f t="shared" si="42"/>
        <v>82742.910576610404</v>
      </c>
      <c r="G1383" s="6">
        <f t="shared" si="41"/>
        <v>79482.94498370841</v>
      </c>
      <c r="H1383" s="6">
        <v>53.847207009857613</v>
      </c>
      <c r="I1383" s="6">
        <v>63.517388427321507</v>
      </c>
    </row>
    <row r="1384" spans="1:9" ht="18.75" customHeight="1" x14ac:dyDescent="0.25">
      <c r="A1384" s="5">
        <v>43388</v>
      </c>
      <c r="B1384" s="4">
        <f>VLOOKUP(A1384,'Futuros Mini Ibovespa - Dados H'!A:B,2)</f>
        <v>83353</v>
      </c>
      <c r="C1384" s="4">
        <f>VLOOKUP(A1384,'Futuros Mini Ibovespa - Dados H'!A:C,3)</f>
        <v>84290</v>
      </c>
      <c r="D1384" s="4">
        <f>VLOOKUP(A1384,'Futuros Mini Ibovespa - Dados H'!A:D,4)</f>
        <v>84540</v>
      </c>
      <c r="E1384" s="4">
        <f>VLOOKUP(A1384,'Futuros Mini Ibovespa - Dados H'!A:E,5)</f>
        <v>83195</v>
      </c>
      <c r="F1384" s="6">
        <f t="shared" si="42"/>
        <v>82824.255833062343</v>
      </c>
      <c r="G1384" s="6">
        <f t="shared" si="41"/>
        <v>79588.973888264343</v>
      </c>
      <c r="H1384" s="6">
        <v>55.755348470927942</v>
      </c>
      <c r="I1384" s="6">
        <v>67.24746526473902</v>
      </c>
    </row>
    <row r="1385" spans="1:9" ht="18.75" customHeight="1" x14ac:dyDescent="0.25">
      <c r="A1385" s="5">
        <v>43389</v>
      </c>
      <c r="B1385" s="4">
        <f>VLOOKUP(A1385,'Futuros Mini Ibovespa - Dados H'!A:B,2)</f>
        <v>85717</v>
      </c>
      <c r="C1385" s="4">
        <f>VLOOKUP(A1385,'Futuros Mini Ibovespa - Dados H'!A:C,3)</f>
        <v>83800</v>
      </c>
      <c r="D1385" s="4">
        <f>VLOOKUP(A1385,'Futuros Mini Ibovespa - Dados H'!A:D,4)</f>
        <v>86015</v>
      </c>
      <c r="E1385" s="4">
        <f>VLOOKUP(A1385,'Futuros Mini Ibovespa - Dados H'!A:E,5)</f>
        <v>83610</v>
      </c>
      <c r="F1385" s="6">
        <f t="shared" si="42"/>
        <v>83209.955055320694</v>
      </c>
      <c r="G1385" s="6">
        <f t="shared" si="41"/>
        <v>79756.865014613271</v>
      </c>
      <c r="H1385" s="6">
        <v>66.232595412200737</v>
      </c>
      <c r="I1385" s="6">
        <v>65.375148868598643</v>
      </c>
    </row>
    <row r="1386" spans="1:9" ht="18.75" customHeight="1" x14ac:dyDescent="0.25">
      <c r="A1386" s="5">
        <v>43390</v>
      </c>
      <c r="B1386" s="4">
        <f>VLOOKUP(A1386,'Futuros Mini Ibovespa - Dados H'!A:B,2)</f>
        <v>85708</v>
      </c>
      <c r="C1386" s="4">
        <f>VLOOKUP(A1386,'Futuros Mini Ibovespa - Dados H'!A:C,3)</f>
        <v>85640</v>
      </c>
      <c r="D1386" s="4">
        <f>VLOOKUP(A1386,'Futuros Mini Ibovespa - Dados H'!A:D,4)</f>
        <v>86200</v>
      </c>
      <c r="E1386" s="4">
        <f>VLOOKUP(A1386,'Futuros Mini Ibovespa - Dados H'!A:E,5)</f>
        <v>84925</v>
      </c>
      <c r="F1386" s="6">
        <f t="shared" si="42"/>
        <v>83543.027714611264</v>
      </c>
      <c r="G1386" s="6">
        <f t="shared" si="41"/>
        <v>79919.909808733457</v>
      </c>
      <c r="H1386" s="6">
        <v>44.215217032513607</v>
      </c>
      <c r="I1386" s="6">
        <v>60.207612456747412</v>
      </c>
    </row>
    <row r="1387" spans="1:9" ht="18.75" customHeight="1" x14ac:dyDescent="0.25">
      <c r="A1387" s="5">
        <v>43391</v>
      </c>
      <c r="B1387" s="4">
        <f>VLOOKUP(A1387,'Futuros Mini Ibovespa - Dados H'!A:B,2)</f>
        <v>84590</v>
      </c>
      <c r="C1387" s="4">
        <f>VLOOKUP(A1387,'Futuros Mini Ibovespa - Dados H'!A:C,3)</f>
        <v>86200</v>
      </c>
      <c r="D1387" s="4">
        <f>VLOOKUP(A1387,'Futuros Mini Ibovespa - Dados H'!A:D,4)</f>
        <v>86385</v>
      </c>
      <c r="E1387" s="4">
        <f>VLOOKUP(A1387,'Futuros Mini Ibovespa - Dados H'!A:E,5)</f>
        <v>84285</v>
      </c>
      <c r="F1387" s="6">
        <f t="shared" si="42"/>
        <v>83682.624019329756</v>
      </c>
      <c r="G1387" s="6">
        <f t="shared" si="41"/>
        <v>80047.857485206507</v>
      </c>
      <c r="H1387" s="6">
        <v>38.485849734233589</v>
      </c>
      <c r="I1387" s="6">
        <v>55.939086294416242</v>
      </c>
    </row>
    <row r="1388" spans="1:9" ht="18.75" customHeight="1" x14ac:dyDescent="0.25">
      <c r="A1388" s="5">
        <v>43392</v>
      </c>
      <c r="B1388" s="4">
        <f>VLOOKUP(A1388,'Futuros Mini Ibovespa - Dados H'!A:B,2)</f>
        <v>84899</v>
      </c>
      <c r="C1388" s="4">
        <f>VLOOKUP(A1388,'Futuros Mini Ibovespa - Dados H'!A:C,3)</f>
        <v>85295</v>
      </c>
      <c r="D1388" s="4">
        <f>VLOOKUP(A1388,'Futuros Mini Ibovespa - Dados H'!A:D,4)</f>
        <v>85680</v>
      </c>
      <c r="E1388" s="4">
        <f>VLOOKUP(A1388,'Futuros Mini Ibovespa - Dados H'!A:E,5)</f>
        <v>84310</v>
      </c>
      <c r="F1388" s="6">
        <f t="shared" si="42"/>
        <v>83844.807483419121</v>
      </c>
      <c r="G1388" s="6">
        <f t="shared" si="41"/>
        <v>80180.765499310437</v>
      </c>
      <c r="H1388" s="6">
        <v>61.004491629236433</v>
      </c>
      <c r="I1388" s="6">
        <v>60.609510465014452</v>
      </c>
    </row>
    <row r="1389" spans="1:9" ht="18.75" customHeight="1" x14ac:dyDescent="0.25">
      <c r="A1389" s="5">
        <v>43393</v>
      </c>
      <c r="B1389" s="4">
        <f>VLOOKUP(A1389,'Futuros Mini Ibovespa - Dados H'!A:B,2)</f>
        <v>84899</v>
      </c>
      <c r="C1389" s="4">
        <f>VLOOKUP(A1389,'Futuros Mini Ibovespa - Dados H'!A:C,3)</f>
        <v>85295</v>
      </c>
      <c r="D1389" s="4">
        <f>VLOOKUP(A1389,'Futuros Mini Ibovespa - Dados H'!A:D,4)</f>
        <v>85680</v>
      </c>
      <c r="E1389" s="4">
        <f>VLOOKUP(A1389,'Futuros Mini Ibovespa - Dados H'!A:E,5)</f>
        <v>84310</v>
      </c>
      <c r="F1389" s="6">
        <f t="shared" si="42"/>
        <v>83985.3664856299</v>
      </c>
      <c r="G1389" s="6">
        <f t="shared" si="41"/>
        <v>80310.032197959459</v>
      </c>
      <c r="H1389" s="6">
        <v>72.612393681652492</v>
      </c>
      <c r="I1389" s="6">
        <v>60.609510465014452</v>
      </c>
    </row>
    <row r="1390" spans="1:9" ht="18.75" customHeight="1" x14ac:dyDescent="0.25">
      <c r="A1390" s="5">
        <v>43394</v>
      </c>
      <c r="B1390" s="4">
        <f>VLOOKUP(A1390,'Futuros Mini Ibovespa - Dados H'!A:B,2)</f>
        <v>84899</v>
      </c>
      <c r="C1390" s="4">
        <f>VLOOKUP(A1390,'Futuros Mini Ibovespa - Dados H'!A:C,3)</f>
        <v>85295</v>
      </c>
      <c r="D1390" s="4">
        <f>VLOOKUP(A1390,'Futuros Mini Ibovespa - Dados H'!A:D,4)</f>
        <v>85680</v>
      </c>
      <c r="E1390" s="4">
        <f>VLOOKUP(A1390,'Futuros Mini Ibovespa - Dados H'!A:E,5)</f>
        <v>84310</v>
      </c>
      <c r="F1390" s="6">
        <f t="shared" si="42"/>
        <v>84107.184287545912</v>
      </c>
      <c r="G1390" s="6">
        <f t="shared" si="41"/>
        <v>80435.757343220845</v>
      </c>
      <c r="H1390" s="6">
        <v>72.612393681652492</v>
      </c>
      <c r="I1390" s="6">
        <v>60.609510465014452</v>
      </c>
    </row>
    <row r="1391" spans="1:9" ht="18.75" customHeight="1" x14ac:dyDescent="0.25">
      <c r="A1391" s="5">
        <v>43395</v>
      </c>
      <c r="B1391" s="4">
        <f>VLOOKUP(A1391,'Futuros Mini Ibovespa - Dados H'!A:B,2)</f>
        <v>86319</v>
      </c>
      <c r="C1391" s="4">
        <f>VLOOKUP(A1391,'Futuros Mini Ibovespa - Dados H'!A:C,3)</f>
        <v>85900</v>
      </c>
      <c r="D1391" s="4">
        <f>VLOOKUP(A1391,'Futuros Mini Ibovespa - Dados H'!A:D,4)</f>
        <v>86520</v>
      </c>
      <c r="E1391" s="4">
        <f>VLOOKUP(A1391,'Futuros Mini Ibovespa - Dados H'!A:E,5)</f>
        <v>85495</v>
      </c>
      <c r="F1391" s="6">
        <f t="shared" si="42"/>
        <v>84402.093049206451</v>
      </c>
      <c r="G1391" s="6">
        <f t="shared" si="41"/>
        <v>80596.942073543556</v>
      </c>
      <c r="H1391" s="6">
        <v>79.638663053297194</v>
      </c>
      <c r="I1391" s="6">
        <v>49.494722658881649</v>
      </c>
    </row>
    <row r="1392" spans="1:9" ht="18.75" customHeight="1" x14ac:dyDescent="0.25">
      <c r="A1392" s="5">
        <v>43396</v>
      </c>
      <c r="B1392" s="4">
        <f>VLOOKUP(A1392,'Futuros Mini Ibovespa - Dados H'!A:B,2)</f>
        <v>86012</v>
      </c>
      <c r="C1392" s="4">
        <f>VLOOKUP(A1392,'Futuros Mini Ibovespa - Dados H'!A:C,3)</f>
        <v>85195</v>
      </c>
      <c r="D1392" s="4">
        <f>VLOOKUP(A1392,'Futuros Mini Ibovespa - Dados H'!A:D,4)</f>
        <v>86320</v>
      </c>
      <c r="E1392" s="4">
        <f>VLOOKUP(A1392,'Futuros Mini Ibovespa - Dados H'!A:E,5)</f>
        <v>84605</v>
      </c>
      <c r="F1392" s="6">
        <f t="shared" si="42"/>
        <v>84616.747309312253</v>
      </c>
      <c r="G1392" s="6">
        <f t="shared" si="41"/>
        <v>80745.299824953327</v>
      </c>
      <c r="H1392" s="6">
        <v>75.453611776788762</v>
      </c>
      <c r="I1392" s="6">
        <v>48.994109147493603</v>
      </c>
    </row>
    <row r="1393" spans="1:9" ht="18.75" customHeight="1" x14ac:dyDescent="0.25">
      <c r="A1393" s="5">
        <v>43397</v>
      </c>
      <c r="B1393" s="4">
        <f>VLOOKUP(A1393,'Futuros Mini Ibovespa - Dados H'!A:B,2)</f>
        <v>83619</v>
      </c>
      <c r="C1393" s="4">
        <f>VLOOKUP(A1393,'Futuros Mini Ibovespa - Dados H'!A:C,3)</f>
        <v>86300</v>
      </c>
      <c r="D1393" s="4">
        <f>VLOOKUP(A1393,'Futuros Mini Ibovespa - Dados H'!A:D,4)</f>
        <v>86470</v>
      </c>
      <c r="E1393" s="4">
        <f>VLOOKUP(A1393,'Futuros Mini Ibovespa - Dados H'!A:E,5)</f>
        <v>83490</v>
      </c>
      <c r="F1393" s="6">
        <f t="shared" si="42"/>
        <v>84483.714334737291</v>
      </c>
      <c r="G1393" s="6">
        <f t="shared" si="41"/>
        <v>80824.031336598448</v>
      </c>
      <c r="H1393" s="6">
        <v>51.67929292929292</v>
      </c>
      <c r="I1393" s="6">
        <v>48.880017742293191</v>
      </c>
    </row>
    <row r="1394" spans="1:9" ht="18.75" customHeight="1" x14ac:dyDescent="0.25">
      <c r="A1394" s="5">
        <v>43398</v>
      </c>
      <c r="B1394" s="4">
        <f>VLOOKUP(A1394,'Futuros Mini Ibovespa - Dados H'!A:B,2)</f>
        <v>84720</v>
      </c>
      <c r="C1394" s="4">
        <f>VLOOKUP(A1394,'Futuros Mini Ibovespa - Dados H'!A:C,3)</f>
        <v>84240</v>
      </c>
      <c r="D1394" s="4">
        <f>VLOOKUP(A1394,'Futuros Mini Ibovespa - Dados H'!A:D,4)</f>
        <v>85540</v>
      </c>
      <c r="E1394" s="4">
        <f>VLOOKUP(A1394,'Futuros Mini Ibovespa - Dados H'!A:E,5)</f>
        <v>83880</v>
      </c>
      <c r="F1394" s="6">
        <f t="shared" si="42"/>
        <v>84515.219090105646</v>
      </c>
      <c r="G1394" s="6">
        <f t="shared" si="41"/>
        <v>80930.770204088898</v>
      </c>
      <c r="H1394" s="6">
        <v>42.511641880727048</v>
      </c>
      <c r="I1394" s="6">
        <v>59.008140531276787</v>
      </c>
    </row>
    <row r="1395" spans="1:9" ht="18.75" customHeight="1" x14ac:dyDescent="0.25">
      <c r="A1395" s="5">
        <v>43399</v>
      </c>
      <c r="B1395" s="4">
        <f>VLOOKUP(A1395,'Futuros Mini Ibovespa - Dados H'!A:B,2)</f>
        <v>86331</v>
      </c>
      <c r="C1395" s="4">
        <f>VLOOKUP(A1395,'Futuros Mini Ibovespa - Dados H'!A:C,3)</f>
        <v>83610</v>
      </c>
      <c r="D1395" s="4">
        <f>VLOOKUP(A1395,'Futuros Mini Ibovespa - Dados H'!A:D,4)</f>
        <v>86810</v>
      </c>
      <c r="E1395" s="4">
        <f>VLOOKUP(A1395,'Futuros Mini Ibovespa - Dados H'!A:E,5)</f>
        <v>83570</v>
      </c>
      <c r="F1395" s="6">
        <f t="shared" si="42"/>
        <v>84757.323211424897</v>
      </c>
      <c r="G1395" s="6">
        <f t="shared" si="41"/>
        <v>81078.721705346732</v>
      </c>
      <c r="H1395" s="6">
        <v>53.771643056060057</v>
      </c>
      <c r="I1395" s="6">
        <v>65.040650406504071</v>
      </c>
    </row>
    <row r="1396" spans="1:9" ht="18.75" customHeight="1" x14ac:dyDescent="0.25">
      <c r="A1396" s="5">
        <v>43400</v>
      </c>
      <c r="B1396" s="4">
        <f>VLOOKUP(A1396,'Futuros Mini Ibovespa - Dados H'!A:B,2)</f>
        <v>86331</v>
      </c>
      <c r="C1396" s="4">
        <f>VLOOKUP(A1396,'Futuros Mini Ibovespa - Dados H'!A:C,3)</f>
        <v>83610</v>
      </c>
      <c r="D1396" s="4">
        <f>VLOOKUP(A1396,'Futuros Mini Ibovespa - Dados H'!A:D,4)</f>
        <v>86810</v>
      </c>
      <c r="E1396" s="4">
        <f>VLOOKUP(A1396,'Futuros Mini Ibovespa - Dados H'!A:E,5)</f>
        <v>83570</v>
      </c>
      <c r="F1396" s="6">
        <f t="shared" si="42"/>
        <v>84967.146783234915</v>
      </c>
      <c r="G1396" s="6">
        <f t="shared" si="41"/>
        <v>81222.619740816692</v>
      </c>
      <c r="H1396" s="6">
        <v>62.190169444055464</v>
      </c>
      <c r="I1396" s="6">
        <v>65.040650406504071</v>
      </c>
    </row>
    <row r="1397" spans="1:9" ht="18.75" customHeight="1" x14ac:dyDescent="0.25">
      <c r="A1397" s="5">
        <v>43401</v>
      </c>
      <c r="B1397" s="4">
        <f>VLOOKUP(A1397,'Futuros Mini Ibovespa - Dados H'!A:B,2)</f>
        <v>86331</v>
      </c>
      <c r="C1397" s="4">
        <f>VLOOKUP(A1397,'Futuros Mini Ibovespa - Dados H'!A:C,3)</f>
        <v>83610</v>
      </c>
      <c r="D1397" s="4">
        <f>VLOOKUP(A1397,'Futuros Mini Ibovespa - Dados H'!A:D,4)</f>
        <v>86810</v>
      </c>
      <c r="E1397" s="4">
        <f>VLOOKUP(A1397,'Futuros Mini Ibovespa - Dados H'!A:E,5)</f>
        <v>83570</v>
      </c>
      <c r="F1397" s="6">
        <f t="shared" si="42"/>
        <v>85148.993878803594</v>
      </c>
      <c r="G1397" s="6">
        <f t="shared" si="41"/>
        <v>81362.575364355958</v>
      </c>
      <c r="H1397" s="6">
        <v>60.480093676814988</v>
      </c>
      <c r="I1397" s="6">
        <v>65.040650406504071</v>
      </c>
    </row>
    <row r="1398" spans="1:9" ht="18.75" customHeight="1" x14ac:dyDescent="0.25">
      <c r="A1398" s="5">
        <v>43402</v>
      </c>
      <c r="B1398" s="4">
        <f>VLOOKUP(A1398,'Futuros Mini Ibovespa - Dados H'!A:B,2)</f>
        <v>84367</v>
      </c>
      <c r="C1398" s="4">
        <f>VLOOKUP(A1398,'Futuros Mini Ibovespa - Dados H'!A:C,3)</f>
        <v>89450</v>
      </c>
      <c r="D1398" s="4">
        <f>VLOOKUP(A1398,'Futuros Mini Ibovespa - Dados H'!A:D,4)</f>
        <v>90400</v>
      </c>
      <c r="E1398" s="4">
        <f>VLOOKUP(A1398,'Futuros Mini Ibovespa - Dados H'!A:E,5)</f>
        <v>83300</v>
      </c>
      <c r="F1398" s="6">
        <f t="shared" si="42"/>
        <v>85044.728028296449</v>
      </c>
      <c r="G1398" s="6">
        <f t="shared" si="41"/>
        <v>81444.888368072236</v>
      </c>
      <c r="H1398" s="6">
        <v>46.975898135516147</v>
      </c>
      <c r="I1398" s="6">
        <v>54.025087329310892</v>
      </c>
    </row>
    <row r="1399" spans="1:9" ht="18.75" customHeight="1" x14ac:dyDescent="0.25">
      <c r="A1399" s="5">
        <v>43403</v>
      </c>
      <c r="B1399" s="4">
        <f>VLOOKUP(A1399,'Futuros Mini Ibovespa - Dados H'!A:B,2)</f>
        <v>87535</v>
      </c>
      <c r="C1399" s="4">
        <f>VLOOKUP(A1399,'Futuros Mini Ibovespa - Dados H'!A:C,3)</f>
        <v>84800</v>
      </c>
      <c r="D1399" s="4">
        <f>VLOOKUP(A1399,'Futuros Mini Ibovespa - Dados H'!A:D,4)</f>
        <v>87830</v>
      </c>
      <c r="E1399" s="4">
        <f>VLOOKUP(A1399,'Futuros Mini Ibovespa - Dados H'!A:E,5)</f>
        <v>84460</v>
      </c>
      <c r="F1399" s="6">
        <f t="shared" si="42"/>
        <v>85376.764291190251</v>
      </c>
      <c r="G1399" s="6">
        <f t="shared" si="41"/>
        <v>81611.740741549715</v>
      </c>
      <c r="H1399" s="6">
        <v>61.016382480775661</v>
      </c>
      <c r="I1399" s="6">
        <v>56.78358208955224</v>
      </c>
    </row>
    <row r="1400" spans="1:9" ht="18.75" customHeight="1" x14ac:dyDescent="0.25">
      <c r="A1400" s="5">
        <v>43404</v>
      </c>
      <c r="B1400" s="4">
        <f>VLOOKUP(A1400,'Futuros Mini Ibovespa - Dados H'!A:B,2)</f>
        <v>87886</v>
      </c>
      <c r="C1400" s="4">
        <f>VLOOKUP(A1400,'Futuros Mini Ibovespa - Dados H'!A:C,3)</f>
        <v>88500</v>
      </c>
      <c r="D1400" s="4">
        <f>VLOOKUP(A1400,'Futuros Mini Ibovespa - Dados H'!A:D,4)</f>
        <v>88970</v>
      </c>
      <c r="E1400" s="4">
        <f>VLOOKUP(A1400,'Futuros Mini Ibovespa - Dados H'!A:E,5)</f>
        <v>86780</v>
      </c>
      <c r="F1400" s="6">
        <f t="shared" si="42"/>
        <v>85711.32905236489</v>
      </c>
      <c r="G1400" s="6">
        <f t="shared" si="41"/>
        <v>81783.638255479862</v>
      </c>
      <c r="H1400" s="6">
        <v>57.191372189077562</v>
      </c>
      <c r="I1400" s="6">
        <v>57.924610682578951</v>
      </c>
    </row>
    <row r="1401" spans="1:9" ht="18.75" customHeight="1" x14ac:dyDescent="0.25">
      <c r="A1401" s="5">
        <v>43405</v>
      </c>
      <c r="B1401" s="4">
        <f>VLOOKUP(A1401,'Futuros Mini Ibovespa - Dados H'!A:B,2)</f>
        <v>88882</v>
      </c>
      <c r="C1401" s="4">
        <f>VLOOKUP(A1401,'Futuros Mini Ibovespa - Dados H'!A:C,3)</f>
        <v>88660</v>
      </c>
      <c r="D1401" s="4">
        <f>VLOOKUP(A1401,'Futuros Mini Ibovespa - Dados H'!A:D,4)</f>
        <v>89670</v>
      </c>
      <c r="E1401" s="4">
        <f>VLOOKUP(A1401,'Futuros Mini Ibovespa - Dados H'!A:E,5)</f>
        <v>87660</v>
      </c>
      <c r="F1401" s="6">
        <f t="shared" si="42"/>
        <v>86134.085178716239</v>
      </c>
      <c r="G1401" s="6">
        <f t="shared" si="41"/>
        <v>81978.113919713287</v>
      </c>
      <c r="H1401" s="6">
        <v>62.387776243093917</v>
      </c>
      <c r="I1401" s="6">
        <v>65.756240822320109</v>
      </c>
    </row>
    <row r="1402" spans="1:9" ht="18.75" customHeight="1" x14ac:dyDescent="0.25">
      <c r="A1402" s="5">
        <v>43406</v>
      </c>
      <c r="B1402" s="4">
        <f>VLOOKUP(A1402,'Futuros Mini Ibovespa - Dados H'!A:B,2)</f>
        <v>88882</v>
      </c>
      <c r="C1402" s="4">
        <f>VLOOKUP(A1402,'Futuros Mini Ibovespa - Dados H'!A:C,3)</f>
        <v>88660</v>
      </c>
      <c r="D1402" s="4">
        <f>VLOOKUP(A1402,'Futuros Mini Ibovespa - Dados H'!A:D,4)</f>
        <v>89670</v>
      </c>
      <c r="E1402" s="4">
        <f>VLOOKUP(A1402,'Futuros Mini Ibovespa - Dados H'!A:E,5)</f>
        <v>87660</v>
      </c>
      <c r="F1402" s="6">
        <f t="shared" si="42"/>
        <v>86500.473821554071</v>
      </c>
      <c r="G1402" s="6">
        <f t="shared" si="41"/>
        <v>82167.261483556766</v>
      </c>
      <c r="H1402" s="6">
        <v>78.631269720378626</v>
      </c>
      <c r="I1402" s="6">
        <v>64.961310194575915</v>
      </c>
    </row>
    <row r="1403" spans="1:9" ht="18.75" customHeight="1" x14ac:dyDescent="0.25">
      <c r="A1403" s="5">
        <v>43407</v>
      </c>
      <c r="B1403" s="4">
        <f>VLOOKUP(A1403,'Futuros Mini Ibovespa - Dados H'!A:B,2)</f>
        <v>88882</v>
      </c>
      <c r="C1403" s="4">
        <f>VLOOKUP(A1403,'Futuros Mini Ibovespa - Dados H'!A:C,3)</f>
        <v>88660</v>
      </c>
      <c r="D1403" s="4">
        <f>VLOOKUP(A1403,'Futuros Mini Ibovespa - Dados H'!A:D,4)</f>
        <v>89670</v>
      </c>
      <c r="E1403" s="4">
        <f>VLOOKUP(A1403,'Futuros Mini Ibovespa - Dados H'!A:E,5)</f>
        <v>87660</v>
      </c>
      <c r="F1403" s="6">
        <f t="shared" si="42"/>
        <v>86818.010645346862</v>
      </c>
      <c r="G1403" s="6">
        <f t="shared" si="41"/>
        <v>82351.226922363436</v>
      </c>
      <c r="H1403" s="6">
        <v>75.723114956736708</v>
      </c>
      <c r="I1403" s="6">
        <v>64.961310194575915</v>
      </c>
    </row>
    <row r="1404" spans="1:9" ht="18.75" customHeight="1" x14ac:dyDescent="0.25">
      <c r="A1404" s="5">
        <v>43408</v>
      </c>
      <c r="B1404" s="4">
        <f>VLOOKUP(A1404,'Futuros Mini Ibovespa - Dados H'!A:B,2)</f>
        <v>88882</v>
      </c>
      <c r="C1404" s="4">
        <f>VLOOKUP(A1404,'Futuros Mini Ibovespa - Dados H'!A:C,3)</f>
        <v>88660</v>
      </c>
      <c r="D1404" s="4">
        <f>VLOOKUP(A1404,'Futuros Mini Ibovespa - Dados H'!A:D,4)</f>
        <v>89670</v>
      </c>
      <c r="E1404" s="4">
        <f>VLOOKUP(A1404,'Futuros Mini Ibovespa - Dados H'!A:E,5)</f>
        <v>87660</v>
      </c>
      <c r="F1404" s="6">
        <f t="shared" si="42"/>
        <v>87093.209225967279</v>
      </c>
      <c r="G1404" s="6">
        <f t="shared" si="41"/>
        <v>82530.152212161702</v>
      </c>
      <c r="H1404" s="6">
        <v>69.686680043216541</v>
      </c>
      <c r="I1404" s="6">
        <v>64.961310194575915</v>
      </c>
    </row>
    <row r="1405" spans="1:9" ht="18.75" customHeight="1" x14ac:dyDescent="0.25">
      <c r="A1405" s="5">
        <v>43409</v>
      </c>
      <c r="B1405" s="4">
        <f>VLOOKUP(A1405,'Futuros Mini Ibovespa - Dados H'!A:B,2)</f>
        <v>90041</v>
      </c>
      <c r="C1405" s="4">
        <f>VLOOKUP(A1405,'Futuros Mini Ibovespa - Dados H'!A:C,3)</f>
        <v>89060</v>
      </c>
      <c r="D1405" s="4">
        <f>VLOOKUP(A1405,'Futuros Mini Ibovespa - Dados H'!A:D,4)</f>
        <v>90180</v>
      </c>
      <c r="E1405" s="4">
        <f>VLOOKUP(A1405,'Futuros Mini Ibovespa - Dados H'!A:E,5)</f>
        <v>88875</v>
      </c>
      <c r="F1405" s="6">
        <f t="shared" si="42"/>
        <v>87486.247995838305</v>
      </c>
      <c r="G1405" s="6">
        <f t="shared" si="41"/>
        <v>82735.928863883295</v>
      </c>
      <c r="H1405" s="6">
        <v>74.286462424718508</v>
      </c>
      <c r="I1405" s="6">
        <v>64.260536398467423</v>
      </c>
    </row>
    <row r="1406" spans="1:9" ht="18.75" customHeight="1" x14ac:dyDescent="0.25">
      <c r="A1406" s="5">
        <v>43410</v>
      </c>
      <c r="B1406" s="4">
        <f>VLOOKUP(A1406,'Futuros Mini Ibovespa - Dados H'!A:B,2)</f>
        <v>89151</v>
      </c>
      <c r="C1406" s="4">
        <f>VLOOKUP(A1406,'Futuros Mini Ibovespa - Dados H'!A:C,3)</f>
        <v>89635</v>
      </c>
      <c r="D1406" s="4">
        <f>VLOOKUP(A1406,'Futuros Mini Ibovespa - Dados H'!A:D,4)</f>
        <v>89935</v>
      </c>
      <c r="E1406" s="4">
        <f>VLOOKUP(A1406,'Futuros Mini Ibovespa - Dados H'!A:E,5)</f>
        <v>88605</v>
      </c>
      <c r="F1406" s="6">
        <f t="shared" si="42"/>
        <v>87708.214929726528</v>
      </c>
      <c r="G1406" s="6">
        <f t="shared" si="41"/>
        <v>82911.684237475536</v>
      </c>
      <c r="H1406" s="6">
        <v>66.533771106941842</v>
      </c>
      <c r="I1406" s="6">
        <v>61.512506418249828</v>
      </c>
    </row>
    <row r="1407" spans="1:9" ht="18.75" customHeight="1" x14ac:dyDescent="0.25">
      <c r="A1407" s="5">
        <v>43411</v>
      </c>
      <c r="B1407" s="4">
        <f>VLOOKUP(A1407,'Futuros Mini Ibovespa - Dados H'!A:B,2)</f>
        <v>88276</v>
      </c>
      <c r="C1407" s="4">
        <f>VLOOKUP(A1407,'Futuros Mini Ibovespa - Dados H'!A:C,3)</f>
        <v>90220</v>
      </c>
      <c r="D1407" s="4">
        <f>VLOOKUP(A1407,'Futuros Mini Ibovespa - Dados H'!A:D,4)</f>
        <v>90265</v>
      </c>
      <c r="E1407" s="4">
        <f>VLOOKUP(A1407,'Futuros Mini Ibovespa - Dados H'!A:E,5)</f>
        <v>88000</v>
      </c>
      <c r="F1407" s="6">
        <f t="shared" si="42"/>
        <v>87783.919605762989</v>
      </c>
      <c r="G1407" s="6">
        <f t="shared" si="41"/>
        <v>83058.651792613193</v>
      </c>
      <c r="H1407" s="6">
        <v>76.273692700631813</v>
      </c>
      <c r="I1407" s="6">
        <v>69.219975237309114</v>
      </c>
    </row>
    <row r="1408" spans="1:9" ht="18.75" customHeight="1" x14ac:dyDescent="0.25">
      <c r="A1408" s="5">
        <v>43412</v>
      </c>
      <c r="B1408" s="4">
        <f>VLOOKUP(A1408,'Futuros Mini Ibovespa - Dados H'!A:B,2)</f>
        <v>86077</v>
      </c>
      <c r="C1408" s="4">
        <f>VLOOKUP(A1408,'Futuros Mini Ibovespa - Dados H'!A:C,3)</f>
        <v>88585</v>
      </c>
      <c r="D1408" s="4">
        <f>VLOOKUP(A1408,'Futuros Mini Ibovespa - Dados H'!A:D,4)</f>
        <v>89190</v>
      </c>
      <c r="E1408" s="4">
        <f>VLOOKUP(A1408,'Futuros Mini Ibovespa - Dados H'!A:E,5)</f>
        <v>86010</v>
      </c>
      <c r="F1408" s="6">
        <f t="shared" si="42"/>
        <v>87556.330324994589</v>
      </c>
      <c r="G1408" s="6">
        <f t="shared" si="41"/>
        <v>83141.34626404845</v>
      </c>
      <c r="H1408" s="6">
        <v>38.732612055641418</v>
      </c>
      <c r="I1408" s="6">
        <v>55.135094225384087</v>
      </c>
    </row>
    <row r="1409" spans="1:9" ht="18.75" customHeight="1" x14ac:dyDescent="0.25">
      <c r="A1409" s="5">
        <v>43413</v>
      </c>
      <c r="B1409" s="4">
        <f>VLOOKUP(A1409,'Futuros Mini Ibovespa - Dados H'!A:B,2)</f>
        <v>86206</v>
      </c>
      <c r="C1409" s="4">
        <f>VLOOKUP(A1409,'Futuros Mini Ibovespa - Dados H'!A:C,3)</f>
        <v>85630</v>
      </c>
      <c r="D1409" s="4">
        <f>VLOOKUP(A1409,'Futuros Mini Ibovespa - Dados H'!A:D,4)</f>
        <v>86750</v>
      </c>
      <c r="E1409" s="4">
        <f>VLOOKUP(A1409,'Futuros Mini Ibovespa - Dados H'!A:E,5)</f>
        <v>84415</v>
      </c>
      <c r="F1409" s="6">
        <f t="shared" si="42"/>
        <v>87376.286281661974</v>
      </c>
      <c r="G1409" s="6">
        <f t="shared" si="41"/>
        <v>83225.309380101913</v>
      </c>
      <c r="H1409" s="6">
        <v>36.555697823303447</v>
      </c>
      <c r="I1409" s="6">
        <v>49.467223595601403</v>
      </c>
    </row>
    <row r="1410" spans="1:9" ht="18.75" customHeight="1" x14ac:dyDescent="0.25">
      <c r="A1410" s="5">
        <v>43414</v>
      </c>
      <c r="B1410" s="4">
        <f>VLOOKUP(A1410,'Futuros Mini Ibovespa - Dados H'!A:B,2)</f>
        <v>86206</v>
      </c>
      <c r="C1410" s="4">
        <f>VLOOKUP(A1410,'Futuros Mini Ibovespa - Dados H'!A:C,3)</f>
        <v>85630</v>
      </c>
      <c r="D1410" s="4">
        <f>VLOOKUP(A1410,'Futuros Mini Ibovespa - Dados H'!A:D,4)</f>
        <v>86750</v>
      </c>
      <c r="E1410" s="4">
        <f>VLOOKUP(A1410,'Futuros Mini Ibovespa - Dados H'!A:E,5)</f>
        <v>84415</v>
      </c>
      <c r="F1410" s="6">
        <f t="shared" si="42"/>
        <v>87220.248110773711</v>
      </c>
      <c r="G1410" s="6">
        <f t="shared" si="41"/>
        <v>83306.972136811455</v>
      </c>
      <c r="H1410" s="6">
        <v>24.523990860624519</v>
      </c>
      <c r="I1410" s="6">
        <v>49.467223595601403</v>
      </c>
    </row>
    <row r="1411" spans="1:9" ht="18.75" customHeight="1" x14ac:dyDescent="0.25">
      <c r="A1411" s="5">
        <v>43415</v>
      </c>
      <c r="B1411" s="4">
        <f>VLOOKUP(A1411,'Futuros Mini Ibovespa - Dados H'!A:B,2)</f>
        <v>86206</v>
      </c>
      <c r="C1411" s="4">
        <f>VLOOKUP(A1411,'Futuros Mini Ibovespa - Dados H'!A:C,3)</f>
        <v>85630</v>
      </c>
      <c r="D1411" s="4">
        <f>VLOOKUP(A1411,'Futuros Mini Ibovespa - Dados H'!A:D,4)</f>
        <v>86750</v>
      </c>
      <c r="E1411" s="4">
        <f>VLOOKUP(A1411,'Futuros Mini Ibovespa - Dados H'!A:E,5)</f>
        <v>84415</v>
      </c>
      <c r="F1411" s="6">
        <f t="shared" si="42"/>
        <v>87085.015029337213</v>
      </c>
      <c r="G1411" s="6">
        <f t="shared" si="41"/>
        <v>83386.397557720731</v>
      </c>
      <c r="H1411" s="6">
        <v>24.523990860624519</v>
      </c>
      <c r="I1411" s="6">
        <v>49.467223595601403</v>
      </c>
    </row>
    <row r="1412" spans="1:9" ht="18.75" customHeight="1" x14ac:dyDescent="0.25">
      <c r="A1412" s="5">
        <v>43416</v>
      </c>
      <c r="B1412" s="4">
        <f>VLOOKUP(A1412,'Futuros Mini Ibovespa - Dados H'!A:B,2)</f>
        <v>86031</v>
      </c>
      <c r="C1412" s="4">
        <f>VLOOKUP(A1412,'Futuros Mini Ibovespa - Dados H'!A:C,3)</f>
        <v>85960</v>
      </c>
      <c r="D1412" s="4">
        <f>VLOOKUP(A1412,'Futuros Mini Ibovespa - Dados H'!A:D,4)</f>
        <v>86720</v>
      </c>
      <c r="E1412" s="4">
        <f>VLOOKUP(A1412,'Futuros Mini Ibovespa - Dados H'!A:E,5)</f>
        <v>85375</v>
      </c>
      <c r="F1412" s="6">
        <f t="shared" si="42"/>
        <v>86944.479692092253</v>
      </c>
      <c r="G1412" s="6">
        <f t="shared" si="41"/>
        <v>83458.852419153045</v>
      </c>
      <c r="H1412" s="6">
        <v>23.733185922240651</v>
      </c>
      <c r="I1412" s="6">
        <v>58.368537517602093</v>
      </c>
    </row>
    <row r="1413" spans="1:9" ht="18.75" customHeight="1" x14ac:dyDescent="0.25">
      <c r="A1413" s="5">
        <v>43417</v>
      </c>
      <c r="B1413" s="4">
        <f>VLOOKUP(A1413,'Futuros Mini Ibovespa - Dados H'!A:B,2)</f>
        <v>85219</v>
      </c>
      <c r="C1413" s="4">
        <f>VLOOKUP(A1413,'Futuros Mini Ibovespa - Dados H'!A:C,3)</f>
        <v>86400</v>
      </c>
      <c r="D1413" s="4">
        <f>VLOOKUP(A1413,'Futuros Mini Ibovespa - Dados H'!A:D,4)</f>
        <v>86500</v>
      </c>
      <c r="E1413" s="4">
        <f>VLOOKUP(A1413,'Futuros Mini Ibovespa - Dados H'!A:E,5)</f>
        <v>84430</v>
      </c>
      <c r="F1413" s="6">
        <f t="shared" si="42"/>
        <v>86714.415733146612</v>
      </c>
      <c r="G1413" s="6">
        <f t="shared" si="41"/>
        <v>83507.075640546114</v>
      </c>
      <c r="H1413" s="6">
        <v>20.644334027889091</v>
      </c>
      <c r="I1413" s="6">
        <v>34.735038228315318</v>
      </c>
    </row>
    <row r="1414" spans="1:9" ht="18.75" customHeight="1" x14ac:dyDescent="0.25">
      <c r="A1414" s="5">
        <v>43418</v>
      </c>
      <c r="B1414" s="4">
        <f>VLOOKUP(A1414,'Futuros Mini Ibovespa - Dados H'!A:B,2)</f>
        <v>86035</v>
      </c>
      <c r="C1414" s="4">
        <f>VLOOKUP(A1414,'Futuros Mini Ibovespa - Dados H'!A:C,3)</f>
        <v>85510</v>
      </c>
      <c r="D1414" s="4">
        <f>VLOOKUP(A1414,'Futuros Mini Ibovespa - Dados H'!A:D,4)</f>
        <v>86300</v>
      </c>
      <c r="E1414" s="4">
        <f>VLOOKUP(A1414,'Futuros Mini Ibovespa - Dados H'!A:E,5)</f>
        <v>84585</v>
      </c>
      <c r="F1414" s="6">
        <f t="shared" si="42"/>
        <v>86623.826968727066</v>
      </c>
      <c r="G1414" s="6">
        <f t="shared" si="41"/>
        <v>83576.333842174994</v>
      </c>
      <c r="H1414" s="6">
        <v>16.027815468113971</v>
      </c>
      <c r="I1414" s="6">
        <v>38.504533598310772</v>
      </c>
    </row>
    <row r="1415" spans="1:9" ht="18.75" customHeight="1" x14ac:dyDescent="0.25">
      <c r="A1415" s="5">
        <v>43419</v>
      </c>
      <c r="B1415" s="4">
        <f>VLOOKUP(A1415,'Futuros Mini Ibovespa - Dados H'!A:B,2)</f>
        <v>86035</v>
      </c>
      <c r="C1415" s="4">
        <f>VLOOKUP(A1415,'Futuros Mini Ibovespa - Dados H'!A:C,3)</f>
        <v>85510</v>
      </c>
      <c r="D1415" s="4">
        <f>VLOOKUP(A1415,'Futuros Mini Ibovespa - Dados H'!A:D,4)</f>
        <v>86300</v>
      </c>
      <c r="E1415" s="4">
        <f>VLOOKUP(A1415,'Futuros Mini Ibovespa - Dados H'!A:E,5)</f>
        <v>84585</v>
      </c>
      <c r="F1415" s="6">
        <f t="shared" si="42"/>
        <v>86545.316706230122</v>
      </c>
      <c r="G1415" s="6">
        <f t="shared" si="41"/>
        <v>83643.69455882773</v>
      </c>
      <c r="H1415" s="6">
        <v>18.877347183379939</v>
      </c>
      <c r="I1415" s="6">
        <v>29.82282069454287</v>
      </c>
    </row>
    <row r="1416" spans="1:9" ht="18.75" customHeight="1" x14ac:dyDescent="0.25">
      <c r="A1416" s="5">
        <v>43420</v>
      </c>
      <c r="B1416" s="4">
        <f>VLOOKUP(A1416,'Futuros Mini Ibovespa - Dados H'!A:B,2)</f>
        <v>88913</v>
      </c>
      <c r="C1416" s="4">
        <f>VLOOKUP(A1416,'Futuros Mini Ibovespa - Dados H'!A:C,3)</f>
        <v>87000</v>
      </c>
      <c r="D1416" s="4">
        <f>VLOOKUP(A1416,'Futuros Mini Ibovespa - Dados H'!A:D,4)</f>
        <v>89010</v>
      </c>
      <c r="E1416" s="4">
        <f>VLOOKUP(A1416,'Futuros Mini Ibovespa - Dados H'!A:E,5)</f>
        <v>86465</v>
      </c>
      <c r="F1416" s="6">
        <f t="shared" si="42"/>
        <v>86861.007812066106</v>
      </c>
      <c r="G1416" s="6">
        <f t="shared" si="41"/>
        <v>83788.059091462594</v>
      </c>
      <c r="H1416" s="6">
        <v>54.544157511770578</v>
      </c>
      <c r="I1416" s="6">
        <v>50.156045504882712</v>
      </c>
    </row>
    <row r="1417" spans="1:9" ht="18.75" customHeight="1" x14ac:dyDescent="0.25">
      <c r="A1417" s="5">
        <v>43421</v>
      </c>
      <c r="B1417" s="4">
        <f>VLOOKUP(A1417,'Futuros Mini Ibovespa - Dados H'!A:B,2)</f>
        <v>88913</v>
      </c>
      <c r="C1417" s="4">
        <f>VLOOKUP(A1417,'Futuros Mini Ibovespa - Dados H'!A:C,3)</f>
        <v>87000</v>
      </c>
      <c r="D1417" s="4">
        <f>VLOOKUP(A1417,'Futuros Mini Ibovespa - Dados H'!A:D,4)</f>
        <v>89010</v>
      </c>
      <c r="E1417" s="4">
        <f>VLOOKUP(A1417,'Futuros Mini Ibovespa - Dados H'!A:E,5)</f>
        <v>86465</v>
      </c>
      <c r="F1417" s="6">
        <f t="shared" si="42"/>
        <v>87134.606770457292</v>
      </c>
      <c r="G1417" s="6">
        <f t="shared" si="41"/>
        <v>83928.468431422516</v>
      </c>
      <c r="H1417" s="6">
        <v>79.480249480249483</v>
      </c>
      <c r="I1417" s="6">
        <v>50.156045504882712</v>
      </c>
    </row>
    <row r="1418" spans="1:9" ht="18.75" customHeight="1" x14ac:dyDescent="0.25">
      <c r="A1418" s="5">
        <v>43422</v>
      </c>
      <c r="B1418" s="4">
        <f>VLOOKUP(A1418,'Futuros Mini Ibovespa - Dados H'!A:B,2)</f>
        <v>88913</v>
      </c>
      <c r="C1418" s="4">
        <f>VLOOKUP(A1418,'Futuros Mini Ibovespa - Dados H'!A:C,3)</f>
        <v>87000</v>
      </c>
      <c r="D1418" s="4">
        <f>VLOOKUP(A1418,'Futuros Mini Ibovespa - Dados H'!A:D,4)</f>
        <v>89010</v>
      </c>
      <c r="E1418" s="4">
        <f>VLOOKUP(A1418,'Futuros Mini Ibovespa - Dados H'!A:E,5)</f>
        <v>86465</v>
      </c>
      <c r="F1418" s="6">
        <f t="shared" si="42"/>
        <v>87371.725867729649</v>
      </c>
      <c r="G1418" s="6">
        <f t="shared" si="41"/>
        <v>84065.030940150667</v>
      </c>
      <c r="H1418" s="6">
        <v>78.914761803033542</v>
      </c>
      <c r="I1418" s="6">
        <v>50.156045504882712</v>
      </c>
    </row>
    <row r="1419" spans="1:9" ht="18.75" customHeight="1" x14ac:dyDescent="0.25">
      <c r="A1419" s="5">
        <v>43423</v>
      </c>
      <c r="B1419" s="4">
        <f>VLOOKUP(A1419,'Futuros Mini Ibovespa - Dados H'!A:B,2)</f>
        <v>88195</v>
      </c>
      <c r="C1419" s="4">
        <f>VLOOKUP(A1419,'Futuros Mini Ibovespa - Dados H'!A:C,3)</f>
        <v>88650</v>
      </c>
      <c r="D1419" s="4">
        <f>VLOOKUP(A1419,'Futuros Mini Ibovespa - Dados H'!A:D,4)</f>
        <v>88675</v>
      </c>
      <c r="E1419" s="4">
        <f>VLOOKUP(A1419,'Futuros Mini Ibovespa - Dados H'!A:E,5)</f>
        <v>87315</v>
      </c>
      <c r="F1419" s="6">
        <f t="shared" si="42"/>
        <v>87481.495752032366</v>
      </c>
      <c r="G1419" s="6">
        <f t="shared" ref="G1419:G1482" si="43">((B1419-G1418)*(2/(72+1)))+G1418</f>
        <v>84178.180777406815</v>
      </c>
      <c r="H1419" s="6">
        <v>68.420077792183733</v>
      </c>
      <c r="I1419" s="6">
        <v>40.27602191319005</v>
      </c>
    </row>
    <row r="1420" spans="1:9" ht="18.75" customHeight="1" x14ac:dyDescent="0.25">
      <c r="A1420" s="5">
        <v>43424</v>
      </c>
      <c r="B1420" s="4">
        <f>VLOOKUP(A1420,'Futuros Mini Ibovespa - Dados H'!A:B,2)</f>
        <v>88195</v>
      </c>
      <c r="C1420" s="4">
        <f>VLOOKUP(A1420,'Futuros Mini Ibovespa - Dados H'!A:C,3)</f>
        <v>88650</v>
      </c>
      <c r="D1420" s="4">
        <f>VLOOKUP(A1420,'Futuros Mini Ibovespa - Dados H'!A:D,4)</f>
        <v>88675</v>
      </c>
      <c r="E1420" s="4">
        <f>VLOOKUP(A1420,'Futuros Mini Ibovespa - Dados H'!A:E,5)</f>
        <v>87315</v>
      </c>
      <c r="F1420" s="6">
        <f t="shared" si="42"/>
        <v>87576.629651761381</v>
      </c>
      <c r="G1420" s="6">
        <f t="shared" si="43"/>
        <v>84288.230619121692</v>
      </c>
      <c r="H1420" s="6">
        <v>68.420077792183733</v>
      </c>
      <c r="I1420" s="6">
        <v>44.443152755173223</v>
      </c>
    </row>
    <row r="1421" spans="1:9" ht="18.75" customHeight="1" x14ac:dyDescent="0.25">
      <c r="A1421" s="5">
        <v>43425</v>
      </c>
      <c r="B1421" s="4">
        <f>VLOOKUP(A1421,'Futuros Mini Ibovespa - Dados H'!A:B,2)</f>
        <v>87587</v>
      </c>
      <c r="C1421" s="4">
        <f>VLOOKUP(A1421,'Futuros Mini Ibovespa - Dados H'!A:C,3)</f>
        <v>86995</v>
      </c>
      <c r="D1421" s="4">
        <f>VLOOKUP(A1421,'Futuros Mini Ibovespa - Dados H'!A:D,4)</f>
        <v>87700</v>
      </c>
      <c r="E1421" s="4">
        <f>VLOOKUP(A1421,'Futuros Mini Ibovespa - Dados H'!A:E,5)</f>
        <v>86565</v>
      </c>
      <c r="F1421" s="6">
        <f t="shared" si="42"/>
        <v>87578.012364859867</v>
      </c>
      <c r="G1421" s="6">
        <f t="shared" si="43"/>
        <v>84378.607862433433</v>
      </c>
      <c r="H1421" s="6">
        <v>63.340192043895748</v>
      </c>
      <c r="I1421" s="6">
        <v>45.86682663467306</v>
      </c>
    </row>
    <row r="1422" spans="1:9" ht="18.75" customHeight="1" x14ac:dyDescent="0.25">
      <c r="A1422" s="5">
        <v>43426</v>
      </c>
      <c r="B1422" s="4">
        <f>VLOOKUP(A1422,'Futuros Mini Ibovespa - Dados H'!A:B,2)</f>
        <v>87774</v>
      </c>
      <c r="C1422" s="4">
        <f>VLOOKUP(A1422,'Futuros Mini Ibovespa - Dados H'!A:C,3)</f>
        <v>87490</v>
      </c>
      <c r="D1422" s="4">
        <f>VLOOKUP(A1422,'Futuros Mini Ibovespa - Dados H'!A:D,4)</f>
        <v>87995</v>
      </c>
      <c r="E1422" s="4">
        <f>VLOOKUP(A1422,'Futuros Mini Ibovespa - Dados H'!A:E,5)</f>
        <v>87205</v>
      </c>
      <c r="F1422" s="6">
        <f t="shared" si="42"/>
        <v>87604.144049545212</v>
      </c>
      <c r="G1422" s="6">
        <f t="shared" si="43"/>
        <v>84471.632304558545</v>
      </c>
      <c r="H1422" s="6">
        <v>74.534280775878628</v>
      </c>
      <c r="I1422" s="6">
        <v>63.419263008065791</v>
      </c>
    </row>
    <row r="1423" spans="1:9" ht="18.75" customHeight="1" x14ac:dyDescent="0.25">
      <c r="A1423" s="5">
        <v>43427</v>
      </c>
      <c r="B1423" s="4">
        <f>VLOOKUP(A1423,'Futuros Mini Ibovespa - Dados H'!A:B,2)</f>
        <v>86433</v>
      </c>
      <c r="C1423" s="4">
        <f>VLOOKUP(A1423,'Futuros Mini Ibovespa - Dados H'!A:C,3)</f>
        <v>87485</v>
      </c>
      <c r="D1423" s="4">
        <f>VLOOKUP(A1423,'Futuros Mini Ibovespa - Dados H'!A:D,4)</f>
        <v>87585</v>
      </c>
      <c r="E1423" s="4">
        <f>VLOOKUP(A1423,'Futuros Mini Ibovespa - Dados H'!A:E,5)</f>
        <v>86065</v>
      </c>
      <c r="F1423" s="6">
        <f t="shared" si="42"/>
        <v>87447.991509605854</v>
      </c>
      <c r="G1423" s="6">
        <f t="shared" si="43"/>
        <v>84525.368405803514</v>
      </c>
      <c r="H1423" s="6">
        <v>53.47173761339846</v>
      </c>
      <c r="I1423" s="6">
        <v>51.506303915063043</v>
      </c>
    </row>
    <row r="1424" spans="1:9" ht="18.75" customHeight="1" x14ac:dyDescent="0.25">
      <c r="A1424" s="5">
        <v>43428</v>
      </c>
      <c r="B1424" s="4">
        <f>VLOOKUP(A1424,'Futuros Mini Ibovespa - Dados H'!A:B,2)</f>
        <v>86433</v>
      </c>
      <c r="C1424" s="4">
        <f>VLOOKUP(A1424,'Futuros Mini Ibovespa - Dados H'!A:C,3)</f>
        <v>87485</v>
      </c>
      <c r="D1424" s="4">
        <f>VLOOKUP(A1424,'Futuros Mini Ibovespa - Dados H'!A:D,4)</f>
        <v>87585</v>
      </c>
      <c r="E1424" s="4">
        <f>VLOOKUP(A1424,'Futuros Mini Ibovespa - Dados H'!A:E,5)</f>
        <v>86065</v>
      </c>
      <c r="F1424" s="6">
        <f t="shared" si="42"/>
        <v>87312.659308325077</v>
      </c>
      <c r="G1424" s="6">
        <f t="shared" si="43"/>
        <v>84577.632285096566</v>
      </c>
      <c r="H1424" s="6">
        <v>53.47173761339846</v>
      </c>
      <c r="I1424" s="6">
        <v>51.506303915063043</v>
      </c>
    </row>
    <row r="1425" spans="1:9" ht="18.75" customHeight="1" x14ac:dyDescent="0.25">
      <c r="A1425" s="5">
        <v>43429</v>
      </c>
      <c r="B1425" s="4">
        <f>VLOOKUP(A1425,'Futuros Mini Ibovespa - Dados H'!A:B,2)</f>
        <v>86433</v>
      </c>
      <c r="C1425" s="4">
        <f>VLOOKUP(A1425,'Futuros Mini Ibovespa - Dados H'!A:C,3)</f>
        <v>87485</v>
      </c>
      <c r="D1425" s="4">
        <f>VLOOKUP(A1425,'Futuros Mini Ibovespa - Dados H'!A:D,4)</f>
        <v>87585</v>
      </c>
      <c r="E1425" s="4">
        <f>VLOOKUP(A1425,'Futuros Mini Ibovespa - Dados H'!A:E,5)</f>
        <v>86065</v>
      </c>
      <c r="F1425" s="6">
        <f t="shared" si="42"/>
        <v>87195.371400548407</v>
      </c>
      <c r="G1425" s="6">
        <f t="shared" si="43"/>
        <v>84628.464277285704</v>
      </c>
      <c r="H1425" s="6">
        <v>6.5522074281709877</v>
      </c>
      <c r="I1425" s="6">
        <v>51.506303915063043</v>
      </c>
    </row>
    <row r="1426" spans="1:9" ht="18.75" customHeight="1" x14ac:dyDescent="0.25">
      <c r="A1426" s="5">
        <v>43430</v>
      </c>
      <c r="B1426" s="4">
        <f>VLOOKUP(A1426,'Futuros Mini Ibovespa - Dados H'!A:B,2)</f>
        <v>85657</v>
      </c>
      <c r="C1426" s="4">
        <f>VLOOKUP(A1426,'Futuros Mini Ibovespa - Dados H'!A:C,3)</f>
        <v>87200</v>
      </c>
      <c r="D1426" s="4">
        <f>VLOOKUP(A1426,'Futuros Mini Ibovespa - Dados H'!A:D,4)</f>
        <v>87445</v>
      </c>
      <c r="E1426" s="4">
        <f>VLOOKUP(A1426,'Futuros Mini Ibovespa - Dados H'!A:E,5)</f>
        <v>85075</v>
      </c>
      <c r="F1426" s="6">
        <f t="shared" si="42"/>
        <v>86990.255213808618</v>
      </c>
      <c r="G1426" s="6">
        <f t="shared" si="43"/>
        <v>84656.643338181981</v>
      </c>
      <c r="H1426" s="6">
        <v>5.1515151515151416</v>
      </c>
      <c r="I1426" s="6">
        <v>47.701573254670599</v>
      </c>
    </row>
    <row r="1427" spans="1:9" ht="18.75" customHeight="1" x14ac:dyDescent="0.25">
      <c r="A1427" s="5">
        <v>43431</v>
      </c>
      <c r="B1427" s="4">
        <f>VLOOKUP(A1427,'Futuros Mini Ibovespa - Dados H'!A:B,2)</f>
        <v>88188</v>
      </c>
      <c r="C1427" s="4">
        <f>VLOOKUP(A1427,'Futuros Mini Ibovespa - Dados H'!A:C,3)</f>
        <v>85955</v>
      </c>
      <c r="D1427" s="4">
        <f>VLOOKUP(A1427,'Futuros Mini Ibovespa - Dados H'!A:D,4)</f>
        <v>88295</v>
      </c>
      <c r="E1427" s="4">
        <f>VLOOKUP(A1427,'Futuros Mini Ibovespa - Dados H'!A:E,5)</f>
        <v>85475</v>
      </c>
      <c r="F1427" s="6">
        <f t="shared" ref="F1427:F1490" si="44">((B1427-F1426)*(2/(14+1)))+F1426</f>
        <v>87149.954518634142</v>
      </c>
      <c r="G1427" s="6">
        <f t="shared" si="43"/>
        <v>84753.392835766033</v>
      </c>
      <c r="H1427" s="6">
        <v>44.116214900178541</v>
      </c>
      <c r="I1427" s="6">
        <v>65.06341958396753</v>
      </c>
    </row>
    <row r="1428" spans="1:9" ht="18.75" customHeight="1" x14ac:dyDescent="0.25">
      <c r="A1428" s="5">
        <v>43432</v>
      </c>
      <c r="B1428" s="4">
        <f>VLOOKUP(A1428,'Futuros Mini Ibovespa - Dados H'!A:B,2)</f>
        <v>89321</v>
      </c>
      <c r="C1428" s="4">
        <f>VLOOKUP(A1428,'Futuros Mini Ibovespa - Dados H'!A:C,3)</f>
        <v>88000</v>
      </c>
      <c r="D1428" s="4">
        <f>VLOOKUP(A1428,'Futuros Mini Ibovespa - Dados H'!A:D,4)</f>
        <v>89725</v>
      </c>
      <c r="E1428" s="4">
        <f>VLOOKUP(A1428,'Futuros Mini Ibovespa - Dados H'!A:E,5)</f>
        <v>87355</v>
      </c>
      <c r="F1428" s="6">
        <f t="shared" si="44"/>
        <v>87439.42724948292</v>
      </c>
      <c r="G1428" s="6">
        <f t="shared" si="43"/>
        <v>84878.532758073809</v>
      </c>
      <c r="H1428" s="6">
        <v>58.561435523114348</v>
      </c>
      <c r="I1428" s="6">
        <v>66.152182461659464</v>
      </c>
    </row>
    <row r="1429" spans="1:9" ht="18.75" customHeight="1" x14ac:dyDescent="0.25">
      <c r="A1429" s="5">
        <v>43433</v>
      </c>
      <c r="B1429" s="4">
        <f>VLOOKUP(A1429,'Futuros Mini Ibovespa - Dados H'!A:B,2)</f>
        <v>89909</v>
      </c>
      <c r="C1429" s="4">
        <f>VLOOKUP(A1429,'Futuros Mini Ibovespa - Dados H'!A:C,3)</f>
        <v>88950</v>
      </c>
      <c r="D1429" s="4">
        <f>VLOOKUP(A1429,'Futuros Mini Ibovespa - Dados H'!A:D,4)</f>
        <v>90150</v>
      </c>
      <c r="E1429" s="4">
        <f>VLOOKUP(A1429,'Futuros Mini Ibovespa - Dados H'!A:E,5)</f>
        <v>88435</v>
      </c>
      <c r="F1429" s="6">
        <f t="shared" si="44"/>
        <v>87768.703616218525</v>
      </c>
      <c r="G1429" s="6">
        <f t="shared" si="43"/>
        <v>85016.35377840056</v>
      </c>
      <c r="H1429" s="6">
        <v>61.96259073143495</v>
      </c>
      <c r="I1429" s="6">
        <v>68.001858736059475</v>
      </c>
    </row>
    <row r="1430" spans="1:9" ht="18.75" customHeight="1" x14ac:dyDescent="0.25">
      <c r="A1430" s="5">
        <v>43434</v>
      </c>
      <c r="B1430" s="4">
        <f>VLOOKUP(A1430,'Futuros Mini Ibovespa - Dados H'!A:B,2)</f>
        <v>89863</v>
      </c>
      <c r="C1430" s="4">
        <f>VLOOKUP(A1430,'Futuros Mini Ibovespa - Dados H'!A:C,3)</f>
        <v>89295</v>
      </c>
      <c r="D1430" s="4">
        <f>VLOOKUP(A1430,'Futuros Mini Ibovespa - Dados H'!A:D,4)</f>
        <v>90475</v>
      </c>
      <c r="E1430" s="4">
        <f>VLOOKUP(A1430,'Futuros Mini Ibovespa - Dados H'!A:E,5)</f>
        <v>89150</v>
      </c>
      <c r="F1430" s="6">
        <f t="shared" si="44"/>
        <v>88047.943134056055</v>
      </c>
      <c r="G1430" s="6">
        <f t="shared" si="43"/>
        <v>85149.138606389592</v>
      </c>
      <c r="H1430" s="6">
        <v>67.237200848227815</v>
      </c>
      <c r="I1430" s="6">
        <v>55.991422805247218</v>
      </c>
    </row>
    <row r="1431" spans="1:9" ht="18.75" customHeight="1" x14ac:dyDescent="0.25">
      <c r="A1431" s="5">
        <v>43435</v>
      </c>
      <c r="B1431" s="4">
        <f>VLOOKUP(A1431,'Futuros Mini Ibovespa - Dados H'!A:B,2)</f>
        <v>89863</v>
      </c>
      <c r="C1431" s="4">
        <f>VLOOKUP(A1431,'Futuros Mini Ibovespa - Dados H'!A:C,3)</f>
        <v>89295</v>
      </c>
      <c r="D1431" s="4">
        <f>VLOOKUP(A1431,'Futuros Mini Ibovespa - Dados H'!A:D,4)</f>
        <v>90475</v>
      </c>
      <c r="E1431" s="4">
        <f>VLOOKUP(A1431,'Futuros Mini Ibovespa - Dados H'!A:E,5)</f>
        <v>89150</v>
      </c>
      <c r="F1431" s="6">
        <f t="shared" si="44"/>
        <v>88289.95071618192</v>
      </c>
      <c r="G1431" s="6">
        <f t="shared" si="43"/>
        <v>85278.285493885764</v>
      </c>
      <c r="H1431" s="6">
        <v>66.282151208106001</v>
      </c>
      <c r="I1431" s="6">
        <v>55.991422805247218</v>
      </c>
    </row>
    <row r="1432" spans="1:9" ht="18.75" customHeight="1" x14ac:dyDescent="0.25">
      <c r="A1432" s="5">
        <v>43436</v>
      </c>
      <c r="B1432" s="4">
        <f>VLOOKUP(A1432,'Futuros Mini Ibovespa - Dados H'!A:B,2)</f>
        <v>89863</v>
      </c>
      <c r="C1432" s="4">
        <f>VLOOKUP(A1432,'Futuros Mini Ibovespa - Dados H'!A:C,3)</f>
        <v>89295</v>
      </c>
      <c r="D1432" s="4">
        <f>VLOOKUP(A1432,'Futuros Mini Ibovespa - Dados H'!A:D,4)</f>
        <v>90475</v>
      </c>
      <c r="E1432" s="4">
        <f>VLOOKUP(A1432,'Futuros Mini Ibovespa - Dados H'!A:E,5)</f>
        <v>89150</v>
      </c>
      <c r="F1432" s="6">
        <f t="shared" si="44"/>
        <v>88499.690620690992</v>
      </c>
      <c r="G1432" s="6">
        <f t="shared" si="43"/>
        <v>85403.89411049163</v>
      </c>
      <c r="H1432" s="6">
        <v>83.799763500197088</v>
      </c>
      <c r="I1432" s="6">
        <v>55.991422805247218</v>
      </c>
    </row>
    <row r="1433" spans="1:9" ht="18.75" customHeight="1" x14ac:dyDescent="0.25">
      <c r="A1433" s="5">
        <v>43437</v>
      </c>
      <c r="B1433" s="4">
        <f>VLOOKUP(A1433,'Futuros Mini Ibovespa - Dados H'!A:B,2)</f>
        <v>89800</v>
      </c>
      <c r="C1433" s="4">
        <f>VLOOKUP(A1433,'Futuros Mini Ibovespa - Dados H'!A:C,3)</f>
        <v>91450</v>
      </c>
      <c r="D1433" s="4">
        <f>VLOOKUP(A1433,'Futuros Mini Ibovespa - Dados H'!A:D,4)</f>
        <v>91825</v>
      </c>
      <c r="E1433" s="4">
        <f>VLOOKUP(A1433,'Futuros Mini Ibovespa - Dados H'!A:E,5)</f>
        <v>89515</v>
      </c>
      <c r="F1433" s="6">
        <f t="shared" si="44"/>
        <v>88673.065204598854</v>
      </c>
      <c r="G1433" s="6">
        <f t="shared" si="43"/>
        <v>85524.335367738429</v>
      </c>
      <c r="H1433" s="6">
        <v>82.77204594121082</v>
      </c>
      <c r="I1433" s="6">
        <v>61.033961226454011</v>
      </c>
    </row>
    <row r="1434" spans="1:9" ht="18.75" customHeight="1" x14ac:dyDescent="0.25">
      <c r="A1434" s="5">
        <v>43438</v>
      </c>
      <c r="B1434" s="4">
        <f>VLOOKUP(A1434,'Futuros Mini Ibovespa - Dados H'!A:B,2)</f>
        <v>88766</v>
      </c>
      <c r="C1434" s="4">
        <f>VLOOKUP(A1434,'Futuros Mini Ibovespa - Dados H'!A:C,3)</f>
        <v>89895</v>
      </c>
      <c r="D1434" s="4">
        <f>VLOOKUP(A1434,'Futuros Mini Ibovespa - Dados H'!A:D,4)</f>
        <v>90570</v>
      </c>
      <c r="E1434" s="4">
        <f>VLOOKUP(A1434,'Futuros Mini Ibovespa - Dados H'!A:E,5)</f>
        <v>88095</v>
      </c>
      <c r="F1434" s="6">
        <f t="shared" si="44"/>
        <v>88685.456510652337</v>
      </c>
      <c r="G1434" s="6">
        <f t="shared" si="43"/>
        <v>85613.148097389436</v>
      </c>
      <c r="H1434" s="6">
        <v>68.902933074056065</v>
      </c>
      <c r="I1434" s="6">
        <v>53.43686047911401</v>
      </c>
    </row>
    <row r="1435" spans="1:9" ht="18.75" customHeight="1" x14ac:dyDescent="0.25">
      <c r="A1435" s="5">
        <v>43439</v>
      </c>
      <c r="B1435" s="4">
        <f>VLOOKUP(A1435,'Futuros Mini Ibovespa - Dados H'!A:B,2)</f>
        <v>89122</v>
      </c>
      <c r="C1435" s="4">
        <f>VLOOKUP(A1435,'Futuros Mini Ibovespa - Dados H'!A:C,3)</f>
        <v>88940</v>
      </c>
      <c r="D1435" s="4">
        <f>VLOOKUP(A1435,'Futuros Mini Ibovespa - Dados H'!A:D,4)</f>
        <v>89280</v>
      </c>
      <c r="E1435" s="4">
        <f>VLOOKUP(A1435,'Futuros Mini Ibovespa - Dados H'!A:E,5)</f>
        <v>88520</v>
      </c>
      <c r="F1435" s="6">
        <f t="shared" si="44"/>
        <v>88743.662309232022</v>
      </c>
      <c r="G1435" s="6">
        <f t="shared" si="43"/>
        <v>85709.281026228084</v>
      </c>
      <c r="H1435" s="6">
        <v>80.125195618153356</v>
      </c>
      <c r="I1435" s="6">
        <v>59.528243327126013</v>
      </c>
    </row>
    <row r="1436" spans="1:9" ht="18.75" customHeight="1" x14ac:dyDescent="0.25">
      <c r="A1436" s="5">
        <v>43440</v>
      </c>
      <c r="B1436" s="4">
        <f>VLOOKUP(A1436,'Futuros Mini Ibovespa - Dados H'!A:B,2)</f>
        <v>88866</v>
      </c>
      <c r="C1436" s="4">
        <f>VLOOKUP(A1436,'Futuros Mini Ibovespa - Dados H'!A:C,3)</f>
        <v>87680</v>
      </c>
      <c r="D1436" s="4">
        <f>VLOOKUP(A1436,'Futuros Mini Ibovespa - Dados H'!A:D,4)</f>
        <v>88975</v>
      </c>
      <c r="E1436" s="4">
        <f>VLOOKUP(A1436,'Futuros Mini Ibovespa - Dados H'!A:E,5)</f>
        <v>87040</v>
      </c>
      <c r="F1436" s="6">
        <f t="shared" si="44"/>
        <v>88759.974001334413</v>
      </c>
      <c r="G1436" s="6">
        <f t="shared" si="43"/>
        <v>85795.766477564306</v>
      </c>
      <c r="H1436" s="6">
        <v>59.752589182968933</v>
      </c>
      <c r="I1436" s="6">
        <v>56.720827178729692</v>
      </c>
    </row>
    <row r="1437" spans="1:9" ht="18.75" customHeight="1" x14ac:dyDescent="0.25">
      <c r="A1437" s="5">
        <v>43441</v>
      </c>
      <c r="B1437" s="4">
        <f>VLOOKUP(A1437,'Futuros Mini Ibovespa - Dados H'!A:B,2)</f>
        <v>88103</v>
      </c>
      <c r="C1437" s="4">
        <f>VLOOKUP(A1437,'Futuros Mini Ibovespa - Dados H'!A:C,3)</f>
        <v>88950</v>
      </c>
      <c r="D1437" s="4">
        <f>VLOOKUP(A1437,'Futuros Mini Ibovespa - Dados H'!A:D,4)</f>
        <v>90110</v>
      </c>
      <c r="E1437" s="4">
        <f>VLOOKUP(A1437,'Futuros Mini Ibovespa - Dados H'!A:E,5)</f>
        <v>87895</v>
      </c>
      <c r="F1437" s="6">
        <f t="shared" si="44"/>
        <v>88672.377467823157</v>
      </c>
      <c r="G1437" s="6">
        <f t="shared" si="43"/>
        <v>85858.978354891311</v>
      </c>
      <c r="H1437" s="6">
        <v>30.392788151963941</v>
      </c>
      <c r="I1437" s="6">
        <v>61.065465147097797</v>
      </c>
    </row>
    <row r="1438" spans="1:9" ht="18.75" customHeight="1" x14ac:dyDescent="0.25">
      <c r="A1438" s="5">
        <v>43442</v>
      </c>
      <c r="B1438" s="4">
        <f>VLOOKUP(A1438,'Futuros Mini Ibovespa - Dados H'!A:B,2)</f>
        <v>88103</v>
      </c>
      <c r="C1438" s="4">
        <f>VLOOKUP(A1438,'Futuros Mini Ibovespa - Dados H'!A:C,3)</f>
        <v>88950</v>
      </c>
      <c r="D1438" s="4">
        <f>VLOOKUP(A1438,'Futuros Mini Ibovespa - Dados H'!A:D,4)</f>
        <v>90110</v>
      </c>
      <c r="E1438" s="4">
        <f>VLOOKUP(A1438,'Futuros Mini Ibovespa - Dados H'!A:E,5)</f>
        <v>87895</v>
      </c>
      <c r="F1438" s="6">
        <f t="shared" si="44"/>
        <v>88596.460472113409</v>
      </c>
      <c r="G1438" s="6">
        <f t="shared" si="43"/>
        <v>85920.458399962779</v>
      </c>
      <c r="H1438" s="6">
        <v>14.13820492454327</v>
      </c>
      <c r="I1438" s="6">
        <v>61.065465147097797</v>
      </c>
    </row>
    <row r="1439" spans="1:9" ht="18.75" customHeight="1" x14ac:dyDescent="0.25">
      <c r="A1439" s="5">
        <v>43443</v>
      </c>
      <c r="B1439" s="4">
        <f>VLOOKUP(A1439,'Futuros Mini Ibovespa - Dados H'!A:B,2)</f>
        <v>88103</v>
      </c>
      <c r="C1439" s="4">
        <f>VLOOKUP(A1439,'Futuros Mini Ibovespa - Dados H'!A:C,3)</f>
        <v>88950</v>
      </c>
      <c r="D1439" s="4">
        <f>VLOOKUP(A1439,'Futuros Mini Ibovespa - Dados H'!A:D,4)</f>
        <v>90110</v>
      </c>
      <c r="E1439" s="4">
        <f>VLOOKUP(A1439,'Futuros Mini Ibovespa - Dados H'!A:E,5)</f>
        <v>87895</v>
      </c>
      <c r="F1439" s="6">
        <f t="shared" si="44"/>
        <v>88530.665742498284</v>
      </c>
      <c r="G1439" s="6">
        <f t="shared" si="43"/>
        <v>85980.25406023777</v>
      </c>
      <c r="H1439" s="6">
        <v>14.40129449838189</v>
      </c>
      <c r="I1439" s="6">
        <v>61.065465147097797</v>
      </c>
    </row>
    <row r="1440" spans="1:9" ht="18.75" customHeight="1" x14ac:dyDescent="0.25">
      <c r="A1440" s="5">
        <v>43444</v>
      </c>
      <c r="B1440" s="4">
        <f>VLOOKUP(A1440,'Futuros Mini Ibovespa - Dados H'!A:B,2)</f>
        <v>85990</v>
      </c>
      <c r="C1440" s="4">
        <f>VLOOKUP(A1440,'Futuros Mini Ibovespa - Dados H'!A:C,3)</f>
        <v>88000</v>
      </c>
      <c r="D1440" s="4">
        <f>VLOOKUP(A1440,'Futuros Mini Ibovespa - Dados H'!A:D,4)</f>
        <v>88360</v>
      </c>
      <c r="E1440" s="4">
        <f>VLOOKUP(A1440,'Futuros Mini Ibovespa - Dados H'!A:E,5)</f>
        <v>85850</v>
      </c>
      <c r="F1440" s="6">
        <f t="shared" si="44"/>
        <v>88191.910310165185</v>
      </c>
      <c r="G1440" s="6">
        <f t="shared" si="43"/>
        <v>85980.52107228605</v>
      </c>
      <c r="H1440" s="6">
        <v>7.7644492911668408</v>
      </c>
      <c r="I1440" s="6">
        <v>51.874366767983787</v>
      </c>
    </row>
    <row r="1441" spans="1:9" ht="18.75" customHeight="1" x14ac:dyDescent="0.25">
      <c r="A1441" s="5">
        <v>43445</v>
      </c>
      <c r="B1441" s="4">
        <f>VLOOKUP(A1441,'Futuros Mini Ibovespa - Dados H'!A:B,2)</f>
        <v>86409</v>
      </c>
      <c r="C1441" s="4">
        <f>VLOOKUP(A1441,'Futuros Mini Ibovespa - Dados H'!A:C,3)</f>
        <v>86485</v>
      </c>
      <c r="D1441" s="4">
        <f>VLOOKUP(A1441,'Futuros Mini Ibovespa - Dados H'!A:D,4)</f>
        <v>87550</v>
      </c>
      <c r="E1441" s="4">
        <f>VLOOKUP(A1441,'Futuros Mini Ibovespa - Dados H'!A:E,5)</f>
        <v>85510</v>
      </c>
      <c r="F1441" s="6">
        <f t="shared" si="44"/>
        <v>87954.188935476501</v>
      </c>
      <c r="G1441" s="6">
        <f t="shared" si="43"/>
        <v>85992.260220990545</v>
      </c>
      <c r="H1441" s="6">
        <v>15.48760991207034</v>
      </c>
      <c r="I1441" s="6">
        <v>36.863092600797508</v>
      </c>
    </row>
    <row r="1442" spans="1:9" ht="18.75" customHeight="1" x14ac:dyDescent="0.25">
      <c r="A1442" s="5">
        <v>43446</v>
      </c>
      <c r="B1442" s="4">
        <f>VLOOKUP(A1442,'Futuros Mini Ibovespa - Dados H'!A:B,2)</f>
        <v>87146</v>
      </c>
      <c r="C1442" s="4">
        <f>VLOOKUP(A1442,'Futuros Mini Ibovespa - Dados H'!A:C,3)</f>
        <v>87235</v>
      </c>
      <c r="D1442" s="4">
        <f>VLOOKUP(A1442,'Futuros Mini Ibovespa - Dados H'!A:D,4)</f>
        <v>87970</v>
      </c>
      <c r="E1442" s="4">
        <f>VLOOKUP(A1442,'Futuros Mini Ibovespa - Dados H'!A:E,5)</f>
        <v>86970</v>
      </c>
      <c r="F1442" s="6">
        <f t="shared" si="44"/>
        <v>87846.430410746296</v>
      </c>
      <c r="G1442" s="6">
        <f t="shared" si="43"/>
        <v>86023.869530004507</v>
      </c>
      <c r="H1442" s="6">
        <v>26.629094751673119</v>
      </c>
      <c r="I1442" s="6">
        <v>32.941176470588232</v>
      </c>
    </row>
    <row r="1443" spans="1:9" ht="18.75" customHeight="1" x14ac:dyDescent="0.25">
      <c r="A1443" s="5">
        <v>43447</v>
      </c>
      <c r="B1443" s="4">
        <f>VLOOKUP(A1443,'Futuros Mini Ibovespa - Dados H'!A:B,2)</f>
        <v>88655</v>
      </c>
      <c r="C1443" s="4">
        <f>VLOOKUP(A1443,'Futuros Mini Ibovespa - Dados H'!A:C,3)</f>
        <v>88150</v>
      </c>
      <c r="D1443" s="4">
        <f>VLOOKUP(A1443,'Futuros Mini Ibovespa - Dados H'!A:D,4)</f>
        <v>88720</v>
      </c>
      <c r="E1443" s="4">
        <f>VLOOKUP(A1443,'Futuros Mini Ibovespa - Dados H'!A:E,5)</f>
        <v>87635</v>
      </c>
      <c r="F1443" s="6">
        <f t="shared" si="44"/>
        <v>87954.239689313457</v>
      </c>
      <c r="G1443" s="6">
        <f t="shared" si="43"/>
        <v>86095.95529630575</v>
      </c>
      <c r="H1443" s="6">
        <v>49.098000975134077</v>
      </c>
      <c r="I1443" s="6">
        <v>41.406249999999993</v>
      </c>
    </row>
    <row r="1444" spans="1:9" ht="18.75" customHeight="1" x14ac:dyDescent="0.25">
      <c r="A1444" s="5">
        <v>43448</v>
      </c>
      <c r="B1444" s="4">
        <f>VLOOKUP(A1444,'Futuros Mini Ibovespa - Dados H'!A:B,2)</f>
        <v>88108</v>
      </c>
      <c r="C1444" s="4">
        <f>VLOOKUP(A1444,'Futuros Mini Ibovespa - Dados H'!A:C,3)</f>
        <v>87800</v>
      </c>
      <c r="D1444" s="4">
        <f>VLOOKUP(A1444,'Futuros Mini Ibovespa - Dados H'!A:D,4)</f>
        <v>89045</v>
      </c>
      <c r="E1444" s="4">
        <f>VLOOKUP(A1444,'Futuros Mini Ibovespa - Dados H'!A:E,5)</f>
        <v>87750</v>
      </c>
      <c r="F1444" s="6">
        <f t="shared" si="44"/>
        <v>87974.74106407167</v>
      </c>
      <c r="G1444" s="6">
        <f t="shared" si="43"/>
        <v>86151.079808735725</v>
      </c>
      <c r="H1444" s="6">
        <v>42.008196721311471</v>
      </c>
      <c r="I1444" s="6">
        <v>38.745671412081563</v>
      </c>
    </row>
    <row r="1445" spans="1:9" ht="18.75" customHeight="1" x14ac:dyDescent="0.25">
      <c r="A1445" s="5">
        <v>43449</v>
      </c>
      <c r="B1445" s="4">
        <f>VLOOKUP(A1445,'Futuros Mini Ibovespa - Dados H'!A:B,2)</f>
        <v>88108</v>
      </c>
      <c r="C1445" s="4">
        <f>VLOOKUP(A1445,'Futuros Mini Ibovespa - Dados H'!A:C,3)</f>
        <v>87800</v>
      </c>
      <c r="D1445" s="4">
        <f>VLOOKUP(A1445,'Futuros Mini Ibovespa - Dados H'!A:D,4)</f>
        <v>89045</v>
      </c>
      <c r="E1445" s="4">
        <f>VLOOKUP(A1445,'Futuros Mini Ibovespa - Dados H'!A:E,5)</f>
        <v>87750</v>
      </c>
      <c r="F1445" s="6">
        <f t="shared" si="44"/>
        <v>87992.50892219544</v>
      </c>
      <c r="G1445" s="6">
        <f t="shared" si="43"/>
        <v>86204.694060551192</v>
      </c>
      <c r="H1445" s="6">
        <v>43.774638633377137</v>
      </c>
      <c r="I1445" s="6">
        <v>38.745671412081563</v>
      </c>
    </row>
    <row r="1446" spans="1:9" ht="18.75" customHeight="1" x14ac:dyDescent="0.25">
      <c r="A1446" s="5">
        <v>43450</v>
      </c>
      <c r="B1446" s="4">
        <f>VLOOKUP(A1446,'Futuros Mini Ibovespa - Dados H'!A:B,2)</f>
        <v>88108</v>
      </c>
      <c r="C1446" s="4">
        <f>VLOOKUP(A1446,'Futuros Mini Ibovespa - Dados H'!A:C,3)</f>
        <v>87800</v>
      </c>
      <c r="D1446" s="4">
        <f>VLOOKUP(A1446,'Futuros Mini Ibovespa - Dados H'!A:D,4)</f>
        <v>89045</v>
      </c>
      <c r="E1446" s="4">
        <f>VLOOKUP(A1446,'Futuros Mini Ibovespa - Dados H'!A:E,5)</f>
        <v>87750</v>
      </c>
      <c r="F1446" s="6">
        <f t="shared" si="44"/>
        <v>88007.90773256938</v>
      </c>
      <c r="G1446" s="6">
        <f t="shared" si="43"/>
        <v>86256.839428755266</v>
      </c>
      <c r="H1446" s="6">
        <v>50.046948356807519</v>
      </c>
      <c r="I1446" s="6">
        <v>38.745671412081563</v>
      </c>
    </row>
    <row r="1447" spans="1:9" ht="18.75" customHeight="1" x14ac:dyDescent="0.25">
      <c r="A1447" s="5">
        <v>43451</v>
      </c>
      <c r="B1447" s="4">
        <f>VLOOKUP(A1447,'Futuros Mini Ibovespa - Dados H'!A:B,2)</f>
        <v>87078</v>
      </c>
      <c r="C1447" s="4">
        <f>VLOOKUP(A1447,'Futuros Mini Ibovespa - Dados H'!A:C,3)</f>
        <v>88210</v>
      </c>
      <c r="D1447" s="4">
        <f>VLOOKUP(A1447,'Futuros Mini Ibovespa - Dados H'!A:D,4)</f>
        <v>88540</v>
      </c>
      <c r="E1447" s="4">
        <f>VLOOKUP(A1447,'Futuros Mini Ibovespa - Dados H'!A:E,5)</f>
        <v>87005</v>
      </c>
      <c r="F1447" s="6">
        <f t="shared" si="44"/>
        <v>87883.920034893468</v>
      </c>
      <c r="G1447" s="6">
        <f t="shared" si="43"/>
        <v>86279.336978652384</v>
      </c>
      <c r="H1447" s="6">
        <v>41.935483870967737</v>
      </c>
      <c r="I1447" s="6">
        <v>34.470561387494293</v>
      </c>
    </row>
    <row r="1448" spans="1:9" ht="18.75" customHeight="1" x14ac:dyDescent="0.25">
      <c r="A1448" s="5">
        <v>43452</v>
      </c>
      <c r="B1448" s="4">
        <f>VLOOKUP(A1448,'Futuros Mini Ibovespa - Dados H'!A:B,2)</f>
        <v>87417</v>
      </c>
      <c r="C1448" s="4">
        <f>VLOOKUP(A1448,'Futuros Mini Ibovespa - Dados H'!A:C,3)</f>
        <v>87320</v>
      </c>
      <c r="D1448" s="4">
        <f>VLOOKUP(A1448,'Futuros Mini Ibovespa - Dados H'!A:D,4)</f>
        <v>88070</v>
      </c>
      <c r="E1448" s="4">
        <f>VLOOKUP(A1448,'Futuros Mini Ibovespa - Dados H'!A:E,5)</f>
        <v>87145</v>
      </c>
      <c r="F1448" s="6">
        <f t="shared" si="44"/>
        <v>87821.664030241009</v>
      </c>
      <c r="G1448" s="6">
        <f t="shared" si="43"/>
        <v>86310.505828552312</v>
      </c>
      <c r="H1448" s="6">
        <v>44.876008365700628</v>
      </c>
      <c r="I1448" s="6">
        <v>41.640847688685092</v>
      </c>
    </row>
    <row r="1449" spans="1:9" ht="18.75" customHeight="1" x14ac:dyDescent="0.25">
      <c r="A1449" s="5">
        <v>43453</v>
      </c>
      <c r="B1449" s="4">
        <f>VLOOKUP(A1449,'Futuros Mini Ibovespa - Dados H'!A:B,2)</f>
        <v>86428</v>
      </c>
      <c r="C1449" s="4">
        <f>VLOOKUP(A1449,'Futuros Mini Ibovespa - Dados H'!A:C,3)</f>
        <v>87800</v>
      </c>
      <c r="D1449" s="4">
        <f>VLOOKUP(A1449,'Futuros Mini Ibovespa - Dados H'!A:D,4)</f>
        <v>88835</v>
      </c>
      <c r="E1449" s="4">
        <f>VLOOKUP(A1449,'Futuros Mini Ibovespa - Dados H'!A:E,5)</f>
        <v>85780</v>
      </c>
      <c r="F1449" s="6">
        <f t="shared" si="44"/>
        <v>87635.842159542211</v>
      </c>
      <c r="G1449" s="6">
        <f t="shared" si="43"/>
        <v>86313.724846948142</v>
      </c>
      <c r="H1449" s="6">
        <v>53.931777378815077</v>
      </c>
      <c r="I1449" s="6">
        <v>34.520799816134229</v>
      </c>
    </row>
    <row r="1450" spans="1:9" ht="18.75" customHeight="1" x14ac:dyDescent="0.25">
      <c r="A1450" s="5">
        <v>43454</v>
      </c>
      <c r="B1450" s="4">
        <f>VLOOKUP(A1450,'Futuros Mini Ibovespa - Dados H'!A:B,2)</f>
        <v>86022</v>
      </c>
      <c r="C1450" s="4">
        <f>VLOOKUP(A1450,'Futuros Mini Ibovespa - Dados H'!A:C,3)</f>
        <v>86050</v>
      </c>
      <c r="D1450" s="4">
        <f>VLOOKUP(A1450,'Futuros Mini Ibovespa - Dados H'!A:D,4)</f>
        <v>87310</v>
      </c>
      <c r="E1450" s="4">
        <f>VLOOKUP(A1450,'Futuros Mini Ibovespa - Dados H'!A:E,5)</f>
        <v>85380</v>
      </c>
      <c r="F1450" s="6">
        <f t="shared" si="44"/>
        <v>87420.663204936587</v>
      </c>
      <c r="G1450" s="6">
        <f t="shared" si="43"/>
        <v>86305.732385387921</v>
      </c>
      <c r="H1450" s="6">
        <v>46.517905344610398</v>
      </c>
      <c r="I1450" s="6">
        <v>33.935833709896073</v>
      </c>
    </row>
    <row r="1451" spans="1:9" ht="18.75" customHeight="1" x14ac:dyDescent="0.25">
      <c r="A1451" s="5">
        <v>43455</v>
      </c>
      <c r="B1451" s="4">
        <f>VLOOKUP(A1451,'Futuros Mini Ibovespa - Dados H'!A:B,2)</f>
        <v>86251</v>
      </c>
      <c r="C1451" s="4">
        <f>VLOOKUP(A1451,'Futuros Mini Ibovespa - Dados H'!A:C,3)</f>
        <v>86375</v>
      </c>
      <c r="D1451" s="4">
        <f>VLOOKUP(A1451,'Futuros Mini Ibovespa - Dados H'!A:D,4)</f>
        <v>87265</v>
      </c>
      <c r="E1451" s="4">
        <f>VLOOKUP(A1451,'Futuros Mini Ibovespa - Dados H'!A:E,5)</f>
        <v>85755</v>
      </c>
      <c r="F1451" s="6">
        <f t="shared" si="44"/>
        <v>87264.708110945037</v>
      </c>
      <c r="G1451" s="6">
        <f t="shared" si="43"/>
        <v>86304.232867980027</v>
      </c>
      <c r="H1451" s="6">
        <v>41.136858783917603</v>
      </c>
      <c r="I1451" s="6">
        <v>38.867516229862943</v>
      </c>
    </row>
    <row r="1452" spans="1:9" ht="18.75" customHeight="1" x14ac:dyDescent="0.25">
      <c r="A1452" s="5">
        <v>43456</v>
      </c>
      <c r="B1452" s="4">
        <f>VLOOKUP(A1452,'Futuros Mini Ibovespa - Dados H'!A:B,2)</f>
        <v>86251</v>
      </c>
      <c r="C1452" s="4">
        <f>VLOOKUP(A1452,'Futuros Mini Ibovespa - Dados H'!A:C,3)</f>
        <v>86375</v>
      </c>
      <c r="D1452" s="4">
        <f>VLOOKUP(A1452,'Futuros Mini Ibovespa - Dados H'!A:D,4)</f>
        <v>87265</v>
      </c>
      <c r="E1452" s="4">
        <f>VLOOKUP(A1452,'Futuros Mini Ibovespa - Dados H'!A:E,5)</f>
        <v>85755</v>
      </c>
      <c r="F1452" s="6">
        <f t="shared" si="44"/>
        <v>87129.547029485693</v>
      </c>
      <c r="G1452" s="6">
        <f t="shared" si="43"/>
        <v>86302.774433240847</v>
      </c>
      <c r="H1452" s="6">
        <v>16.045197740113</v>
      </c>
      <c r="I1452" s="6">
        <v>38.867516229862943</v>
      </c>
    </row>
    <row r="1453" spans="1:9" ht="18.75" customHeight="1" x14ac:dyDescent="0.25">
      <c r="A1453" s="5">
        <v>43457</v>
      </c>
      <c r="B1453" s="4">
        <f>VLOOKUP(A1453,'Futuros Mini Ibovespa - Dados H'!A:B,2)</f>
        <v>86251</v>
      </c>
      <c r="C1453" s="4">
        <f>VLOOKUP(A1453,'Futuros Mini Ibovespa - Dados H'!A:C,3)</f>
        <v>86375</v>
      </c>
      <c r="D1453" s="4">
        <f>VLOOKUP(A1453,'Futuros Mini Ibovespa - Dados H'!A:D,4)</f>
        <v>87265</v>
      </c>
      <c r="E1453" s="4">
        <f>VLOOKUP(A1453,'Futuros Mini Ibovespa - Dados H'!A:E,5)</f>
        <v>85755</v>
      </c>
      <c r="F1453" s="6">
        <f t="shared" si="44"/>
        <v>87012.407425554266</v>
      </c>
      <c r="G1453" s="6">
        <f t="shared" si="43"/>
        <v>86301.355955617808</v>
      </c>
      <c r="H1453" s="6">
        <v>18.977614433678578</v>
      </c>
      <c r="I1453" s="6">
        <v>38.867516229862943</v>
      </c>
    </row>
    <row r="1454" spans="1:9" ht="18.75" customHeight="1" x14ac:dyDescent="0.25">
      <c r="A1454" s="5">
        <v>43458</v>
      </c>
      <c r="B1454" s="4">
        <f>VLOOKUP(A1454,'Futuros Mini Ibovespa - Dados H'!A:B,2)</f>
        <v>86251</v>
      </c>
      <c r="C1454" s="4">
        <f>VLOOKUP(A1454,'Futuros Mini Ibovespa - Dados H'!A:C,3)</f>
        <v>86375</v>
      </c>
      <c r="D1454" s="4">
        <f>VLOOKUP(A1454,'Futuros Mini Ibovespa - Dados H'!A:D,4)</f>
        <v>87265</v>
      </c>
      <c r="E1454" s="4">
        <f>VLOOKUP(A1454,'Futuros Mini Ibovespa - Dados H'!A:E,5)</f>
        <v>85755</v>
      </c>
      <c r="F1454" s="6">
        <f t="shared" si="44"/>
        <v>86910.886435480366</v>
      </c>
      <c r="G1454" s="6">
        <f t="shared" si="43"/>
        <v>86299.976340395398</v>
      </c>
      <c r="H1454" s="6">
        <v>18.977614433678578</v>
      </c>
      <c r="I1454" s="6">
        <v>52.10314262691378</v>
      </c>
    </row>
    <row r="1455" spans="1:9" ht="18.75" customHeight="1" x14ac:dyDescent="0.25">
      <c r="A1455" s="5">
        <v>43459</v>
      </c>
      <c r="B1455" s="4">
        <f>VLOOKUP(A1455,'Futuros Mini Ibovespa - Dados H'!A:B,2)</f>
        <v>86251</v>
      </c>
      <c r="C1455" s="4">
        <f>VLOOKUP(A1455,'Futuros Mini Ibovespa - Dados H'!A:C,3)</f>
        <v>86375</v>
      </c>
      <c r="D1455" s="4">
        <f>VLOOKUP(A1455,'Futuros Mini Ibovespa - Dados H'!A:D,4)</f>
        <v>87265</v>
      </c>
      <c r="E1455" s="4">
        <f>VLOOKUP(A1455,'Futuros Mini Ibovespa - Dados H'!A:E,5)</f>
        <v>85755</v>
      </c>
      <c r="F1455" s="6">
        <f t="shared" si="44"/>
        <v>86822.901577416313</v>
      </c>
      <c r="G1455" s="6">
        <f t="shared" si="43"/>
        <v>86298.63452285032</v>
      </c>
      <c r="H1455" s="6">
        <v>18.977614433678578</v>
      </c>
      <c r="I1455" s="6">
        <v>48.634635326650532</v>
      </c>
    </row>
    <row r="1456" spans="1:9" ht="18.75" customHeight="1" x14ac:dyDescent="0.25">
      <c r="A1456" s="5">
        <v>43460</v>
      </c>
      <c r="B1456" s="4">
        <f>VLOOKUP(A1456,'Futuros Mini Ibovespa - Dados H'!A:B,2)</f>
        <v>85635</v>
      </c>
      <c r="C1456" s="4">
        <f>VLOOKUP(A1456,'Futuros Mini Ibovespa - Dados H'!A:C,3)</f>
        <v>85900</v>
      </c>
      <c r="D1456" s="4">
        <f>VLOOKUP(A1456,'Futuros Mini Ibovespa - Dados H'!A:D,4)</f>
        <v>86035</v>
      </c>
      <c r="E1456" s="4">
        <f>VLOOKUP(A1456,'Futuros Mini Ibovespa - Dados H'!A:E,5)</f>
        <v>84410</v>
      </c>
      <c r="F1456" s="6">
        <f t="shared" si="44"/>
        <v>86664.514700427477</v>
      </c>
      <c r="G1456" s="6">
        <f t="shared" si="43"/>
        <v>86280.452755100996</v>
      </c>
      <c r="H1456" s="6">
        <v>22.024040325707631</v>
      </c>
      <c r="I1456" s="6">
        <v>36.663724624889667</v>
      </c>
    </row>
    <row r="1457" spans="1:9" ht="18.75" customHeight="1" x14ac:dyDescent="0.25">
      <c r="A1457" s="5">
        <v>43461</v>
      </c>
      <c r="B1457" s="4">
        <f>VLOOKUP(A1457,'Futuros Mini Ibovespa - Dados H'!A:B,2)</f>
        <v>85877</v>
      </c>
      <c r="C1457" s="4">
        <f>VLOOKUP(A1457,'Futuros Mini Ibovespa - Dados H'!A:C,3)</f>
        <v>85360</v>
      </c>
      <c r="D1457" s="4">
        <f>VLOOKUP(A1457,'Futuros Mini Ibovespa - Dados H'!A:D,4)</f>
        <v>86320</v>
      </c>
      <c r="E1457" s="4">
        <f>VLOOKUP(A1457,'Futuros Mini Ibovespa - Dados H'!A:E,5)</f>
        <v>85215</v>
      </c>
      <c r="F1457" s="6">
        <f t="shared" si="44"/>
        <v>86559.512740370483</v>
      </c>
      <c r="G1457" s="6">
        <f t="shared" si="43"/>
        <v>86269.399254961245</v>
      </c>
      <c r="H1457" s="6">
        <v>18.976631748589849</v>
      </c>
      <c r="I1457" s="6">
        <v>18.417462482946789</v>
      </c>
    </row>
    <row r="1458" spans="1:9" ht="18.75" customHeight="1" x14ac:dyDescent="0.25">
      <c r="A1458" s="5">
        <v>43462</v>
      </c>
      <c r="B1458" s="4">
        <f>VLOOKUP(A1458,'Futuros Mini Ibovespa - Dados H'!A:B,2)</f>
        <v>88520</v>
      </c>
      <c r="C1458" s="4">
        <f>VLOOKUP(A1458,'Futuros Mini Ibovespa - Dados H'!A:C,3)</f>
        <v>87070</v>
      </c>
      <c r="D1458" s="4">
        <f>VLOOKUP(A1458,'Futuros Mini Ibovespa - Dados H'!A:D,4)</f>
        <v>88670</v>
      </c>
      <c r="E1458" s="4">
        <f>VLOOKUP(A1458,'Futuros Mini Ibovespa - Dados H'!A:E,5)</f>
        <v>86820</v>
      </c>
      <c r="F1458" s="6">
        <f t="shared" si="44"/>
        <v>86820.911041654414</v>
      </c>
      <c r="G1458" s="6">
        <f t="shared" si="43"/>
        <v>86331.059549345868</v>
      </c>
      <c r="H1458" s="6">
        <v>75.29013539651838</v>
      </c>
      <c r="I1458" s="6">
        <v>53.172158915922388</v>
      </c>
    </row>
    <row r="1459" spans="1:9" ht="18.75" customHeight="1" x14ac:dyDescent="0.25">
      <c r="A1459" s="5">
        <v>43463</v>
      </c>
      <c r="B1459" s="4">
        <f>VLOOKUP(A1459,'Futuros Mini Ibovespa - Dados H'!A:B,2)</f>
        <v>88520</v>
      </c>
      <c r="C1459" s="4">
        <f>VLOOKUP(A1459,'Futuros Mini Ibovespa - Dados H'!A:C,3)</f>
        <v>87070</v>
      </c>
      <c r="D1459" s="4">
        <f>VLOOKUP(A1459,'Futuros Mini Ibovespa - Dados H'!A:D,4)</f>
        <v>88670</v>
      </c>
      <c r="E1459" s="4">
        <f>VLOOKUP(A1459,'Futuros Mini Ibovespa - Dados H'!A:E,5)</f>
        <v>86820</v>
      </c>
      <c r="F1459" s="6">
        <f t="shared" si="44"/>
        <v>87047.456236100494</v>
      </c>
      <c r="G1459" s="6">
        <f t="shared" si="43"/>
        <v>86391.030520596672</v>
      </c>
      <c r="H1459" s="6">
        <v>83.485254691689008</v>
      </c>
      <c r="I1459" s="6">
        <v>53.172158915922388</v>
      </c>
    </row>
    <row r="1460" spans="1:9" ht="18.75" customHeight="1" x14ac:dyDescent="0.25">
      <c r="A1460" s="5">
        <v>43464</v>
      </c>
      <c r="B1460" s="4">
        <f>VLOOKUP(A1460,'Futuros Mini Ibovespa - Dados H'!A:B,2)</f>
        <v>88520</v>
      </c>
      <c r="C1460" s="4">
        <f>VLOOKUP(A1460,'Futuros Mini Ibovespa - Dados H'!A:C,3)</f>
        <v>87070</v>
      </c>
      <c r="D1460" s="4">
        <f>VLOOKUP(A1460,'Futuros Mini Ibovespa - Dados H'!A:D,4)</f>
        <v>88670</v>
      </c>
      <c r="E1460" s="4">
        <f>VLOOKUP(A1460,'Futuros Mini Ibovespa - Dados H'!A:E,5)</f>
        <v>86820</v>
      </c>
      <c r="F1460" s="6">
        <f t="shared" si="44"/>
        <v>87243.795404620425</v>
      </c>
      <c r="G1460" s="6">
        <f t="shared" si="43"/>
        <v>86449.358451539229</v>
      </c>
      <c r="H1460" s="6">
        <v>82.405027135104262</v>
      </c>
      <c r="I1460" s="6">
        <v>53.172158915922388</v>
      </c>
    </row>
    <row r="1461" spans="1:9" ht="18.75" customHeight="1" x14ac:dyDescent="0.25">
      <c r="A1461" s="5">
        <v>43465</v>
      </c>
      <c r="B1461" s="4">
        <f>VLOOKUP(A1461,'Futuros Mini Ibovespa - Dados H'!A:B,2)</f>
        <v>88520</v>
      </c>
      <c r="C1461" s="4">
        <f>VLOOKUP(A1461,'Futuros Mini Ibovespa - Dados H'!A:C,3)</f>
        <v>87070</v>
      </c>
      <c r="D1461" s="4">
        <f>VLOOKUP(A1461,'Futuros Mini Ibovespa - Dados H'!A:D,4)</f>
        <v>88670</v>
      </c>
      <c r="E1461" s="4">
        <f>VLOOKUP(A1461,'Futuros Mini Ibovespa - Dados H'!A:E,5)</f>
        <v>86820</v>
      </c>
      <c r="F1461" s="6">
        <f t="shared" si="44"/>
        <v>87413.956017337696</v>
      </c>
      <c r="G1461" s="6">
        <f t="shared" si="43"/>
        <v>86506.088356976514</v>
      </c>
      <c r="H1461" s="6">
        <v>82.405027135104262</v>
      </c>
      <c r="I1461" s="6">
        <v>63.195461200585648</v>
      </c>
    </row>
    <row r="1462" spans="1:9" ht="18.75" customHeight="1" x14ac:dyDescent="0.25">
      <c r="A1462" s="5">
        <v>43466</v>
      </c>
      <c r="B1462" s="4">
        <f>VLOOKUP(A1462,'Futuros Mini Ibovespa - Dados H'!A:B,2)</f>
        <v>88520</v>
      </c>
      <c r="C1462" s="4">
        <f>VLOOKUP(A1462,'Futuros Mini Ibovespa - Dados H'!A:C,3)</f>
        <v>87070</v>
      </c>
      <c r="D1462" s="4">
        <f>VLOOKUP(A1462,'Futuros Mini Ibovespa - Dados H'!A:D,4)</f>
        <v>88670</v>
      </c>
      <c r="E1462" s="4">
        <f>VLOOKUP(A1462,'Futuros Mini Ibovespa - Dados H'!A:E,5)</f>
        <v>86820</v>
      </c>
      <c r="F1462" s="6">
        <f t="shared" si="44"/>
        <v>87561.428548359341</v>
      </c>
      <c r="G1462" s="6">
        <f t="shared" si="43"/>
        <v>86561.26401842921</v>
      </c>
      <c r="H1462" s="6">
        <v>82.405027135104262</v>
      </c>
      <c r="I1462" s="6">
        <v>60.760975609756088</v>
      </c>
    </row>
    <row r="1463" spans="1:9" ht="18.75" customHeight="1" x14ac:dyDescent="0.25">
      <c r="A1463" s="5">
        <v>43467</v>
      </c>
      <c r="B1463" s="4">
        <f>VLOOKUP(A1463,'Futuros Mini Ibovespa - Dados H'!A:B,2)</f>
        <v>91738</v>
      </c>
      <c r="C1463" s="4">
        <f>VLOOKUP(A1463,'Futuros Mini Ibovespa - Dados H'!A:C,3)</f>
        <v>87800</v>
      </c>
      <c r="D1463" s="4">
        <f>VLOOKUP(A1463,'Futuros Mini Ibovespa - Dados H'!A:D,4)</f>
        <v>92150</v>
      </c>
      <c r="E1463" s="4">
        <f>VLOOKUP(A1463,'Futuros Mini Ibovespa - Dados H'!A:E,5)</f>
        <v>87585</v>
      </c>
      <c r="F1463" s="6">
        <f t="shared" si="44"/>
        <v>88118.30474191143</v>
      </c>
      <c r="G1463" s="6">
        <f t="shared" si="43"/>
        <v>86703.092401485948</v>
      </c>
      <c r="H1463" s="6">
        <v>90.83196904301235</v>
      </c>
      <c r="I1463" s="6">
        <v>86.102801196627681</v>
      </c>
    </row>
    <row r="1464" spans="1:9" ht="18.75" customHeight="1" x14ac:dyDescent="0.25">
      <c r="A1464" s="5">
        <v>43468</v>
      </c>
      <c r="B1464" s="4">
        <f>VLOOKUP(A1464,'Futuros Mini Ibovespa - Dados H'!A:B,2)</f>
        <v>91746</v>
      </c>
      <c r="C1464" s="4">
        <f>VLOOKUP(A1464,'Futuros Mini Ibovespa - Dados H'!A:C,3)</f>
        <v>91115</v>
      </c>
      <c r="D1464" s="4">
        <f>VLOOKUP(A1464,'Futuros Mini Ibovespa - Dados H'!A:D,4)</f>
        <v>92165</v>
      </c>
      <c r="E1464" s="4">
        <f>VLOOKUP(A1464,'Futuros Mini Ibovespa - Dados H'!A:E,5)</f>
        <v>90450</v>
      </c>
      <c r="F1464" s="6">
        <f t="shared" si="44"/>
        <v>88601.997442989901</v>
      </c>
      <c r="G1464" s="6">
        <f t="shared" si="43"/>
        <v>86841.254253500025</v>
      </c>
      <c r="H1464" s="6">
        <v>90.842872008324662</v>
      </c>
      <c r="I1464" s="6">
        <v>91.144335825186886</v>
      </c>
    </row>
    <row r="1465" spans="1:9" ht="18.75" customHeight="1" x14ac:dyDescent="0.25">
      <c r="A1465" s="5">
        <v>43469</v>
      </c>
      <c r="B1465" s="4">
        <f>VLOOKUP(A1465,'Futuros Mini Ibovespa - Dados H'!A:B,2)</f>
        <v>92299</v>
      </c>
      <c r="C1465" s="4">
        <f>VLOOKUP(A1465,'Futuros Mini Ibovespa - Dados H'!A:C,3)</f>
        <v>92215</v>
      </c>
      <c r="D1465" s="4">
        <f>VLOOKUP(A1465,'Futuros Mini Ibovespa - Dados H'!A:D,4)</f>
        <v>93335</v>
      </c>
      <c r="E1465" s="4">
        <f>VLOOKUP(A1465,'Futuros Mini Ibovespa - Dados H'!A:E,5)</f>
        <v>91355</v>
      </c>
      <c r="F1465" s="6">
        <f t="shared" si="44"/>
        <v>89094.931117257918</v>
      </c>
      <c r="G1465" s="6">
        <f t="shared" si="43"/>
        <v>86990.781534226058</v>
      </c>
      <c r="H1465" s="6">
        <v>100</v>
      </c>
      <c r="I1465" s="6">
        <v>91.538461538461533</v>
      </c>
    </row>
    <row r="1466" spans="1:9" ht="18.75" customHeight="1" x14ac:dyDescent="0.25">
      <c r="A1466" s="5">
        <v>43470</v>
      </c>
      <c r="B1466" s="4">
        <f>VLOOKUP(A1466,'Futuros Mini Ibovespa - Dados H'!A:B,2)</f>
        <v>92299</v>
      </c>
      <c r="C1466" s="4">
        <f>VLOOKUP(A1466,'Futuros Mini Ibovespa - Dados H'!A:C,3)</f>
        <v>92215</v>
      </c>
      <c r="D1466" s="4">
        <f>VLOOKUP(A1466,'Futuros Mini Ibovespa - Dados H'!A:D,4)</f>
        <v>93335</v>
      </c>
      <c r="E1466" s="4">
        <f>VLOOKUP(A1466,'Futuros Mini Ibovespa - Dados H'!A:E,5)</f>
        <v>91355</v>
      </c>
      <c r="F1466" s="6">
        <f t="shared" si="44"/>
        <v>89522.140301623527</v>
      </c>
      <c r="G1466" s="6">
        <f t="shared" si="43"/>
        <v>87136.212177123976</v>
      </c>
      <c r="H1466" s="6">
        <v>100</v>
      </c>
      <c r="I1466" s="6">
        <v>91.538461538461533</v>
      </c>
    </row>
    <row r="1467" spans="1:9" ht="18.75" customHeight="1" x14ac:dyDescent="0.25">
      <c r="A1467" s="5">
        <v>43471</v>
      </c>
      <c r="B1467" s="4">
        <f>VLOOKUP(A1467,'Futuros Mini Ibovespa - Dados H'!A:B,2)</f>
        <v>92299</v>
      </c>
      <c r="C1467" s="4">
        <f>VLOOKUP(A1467,'Futuros Mini Ibovespa - Dados H'!A:C,3)</f>
        <v>92215</v>
      </c>
      <c r="D1467" s="4">
        <f>VLOOKUP(A1467,'Futuros Mini Ibovespa - Dados H'!A:D,4)</f>
        <v>93335</v>
      </c>
      <c r="E1467" s="4">
        <f>VLOOKUP(A1467,'Futuros Mini Ibovespa - Dados H'!A:E,5)</f>
        <v>91355</v>
      </c>
      <c r="F1467" s="6">
        <f t="shared" si="44"/>
        <v>89892.388261407061</v>
      </c>
      <c r="G1467" s="6">
        <f t="shared" si="43"/>
        <v>87277.658418846608</v>
      </c>
      <c r="H1467" s="6">
        <v>100</v>
      </c>
      <c r="I1467" s="6">
        <v>91.538461538461533</v>
      </c>
    </row>
    <row r="1468" spans="1:9" ht="18.75" customHeight="1" x14ac:dyDescent="0.25">
      <c r="A1468" s="5">
        <v>43472</v>
      </c>
      <c r="B1468" s="4">
        <f>VLOOKUP(A1468,'Futuros Mini Ibovespa - Dados H'!A:B,2)</f>
        <v>92165</v>
      </c>
      <c r="C1468" s="4">
        <f>VLOOKUP(A1468,'Futuros Mini Ibovespa - Dados H'!A:C,3)</f>
        <v>92400</v>
      </c>
      <c r="D1468" s="4">
        <f>VLOOKUP(A1468,'Futuros Mini Ibovespa - Dados H'!A:D,4)</f>
        <v>93095</v>
      </c>
      <c r="E1468" s="4">
        <f>VLOOKUP(A1468,'Futuros Mini Ibovespa - Dados H'!A:E,5)</f>
        <v>91790</v>
      </c>
      <c r="F1468" s="6">
        <f t="shared" si="44"/>
        <v>90195.403159886118</v>
      </c>
      <c r="G1468" s="6">
        <f t="shared" si="43"/>
        <v>87411.558188193274</v>
      </c>
      <c r="H1468" s="6">
        <v>96.575517505750071</v>
      </c>
      <c r="I1468" s="6">
        <v>89.884003237118961</v>
      </c>
    </row>
    <row r="1469" spans="1:9" ht="18.75" customHeight="1" x14ac:dyDescent="0.25">
      <c r="A1469" s="5">
        <v>43473</v>
      </c>
      <c r="B1469" s="4">
        <f>VLOOKUP(A1469,'Futuros Mini Ibovespa - Dados H'!A:B,2)</f>
        <v>92654</v>
      </c>
      <c r="C1469" s="4">
        <f>VLOOKUP(A1469,'Futuros Mini Ibovespa - Dados H'!A:C,3)</f>
        <v>92700</v>
      </c>
      <c r="D1469" s="4">
        <f>VLOOKUP(A1469,'Futuros Mini Ibovespa - Dados H'!A:D,4)</f>
        <v>92760</v>
      </c>
      <c r="E1469" s="4">
        <f>VLOOKUP(A1469,'Futuros Mini Ibovespa - Dados H'!A:E,5)</f>
        <v>91570</v>
      </c>
      <c r="F1469" s="6">
        <f t="shared" si="44"/>
        <v>90523.216071901305</v>
      </c>
      <c r="G1469" s="6">
        <f t="shared" si="43"/>
        <v>87555.186730982503</v>
      </c>
      <c r="H1469" s="6">
        <v>96.955929123125856</v>
      </c>
      <c r="I1469" s="6">
        <v>90.509932936859428</v>
      </c>
    </row>
    <row r="1470" spans="1:9" ht="18.75" customHeight="1" x14ac:dyDescent="0.25">
      <c r="A1470" s="5">
        <v>43474</v>
      </c>
      <c r="B1470" s="4">
        <f>VLOOKUP(A1470,'Futuros Mini Ibovespa - Dados H'!A:B,2)</f>
        <v>94107</v>
      </c>
      <c r="C1470" s="4">
        <f>VLOOKUP(A1470,'Futuros Mini Ibovespa - Dados H'!A:C,3)</f>
        <v>93090</v>
      </c>
      <c r="D1470" s="4">
        <f>VLOOKUP(A1470,'Futuros Mini Ibovespa - Dados H'!A:D,4)</f>
        <v>94190</v>
      </c>
      <c r="E1470" s="4">
        <f>VLOOKUP(A1470,'Futuros Mini Ibovespa - Dados H'!A:E,5)</f>
        <v>92835</v>
      </c>
      <c r="F1470" s="6">
        <f t="shared" si="44"/>
        <v>91001.053928981128</v>
      </c>
      <c r="G1470" s="6">
        <f t="shared" si="43"/>
        <v>87734.688464380248</v>
      </c>
      <c r="H1470" s="6">
        <v>97.711357813834326</v>
      </c>
      <c r="I1470" s="6">
        <v>98.466819221967967</v>
      </c>
    </row>
    <row r="1471" spans="1:9" ht="18.75" customHeight="1" x14ac:dyDescent="0.25">
      <c r="A1471" s="5">
        <v>43475</v>
      </c>
      <c r="B1471" s="4">
        <f>VLOOKUP(A1471,'Futuros Mini Ibovespa - Dados H'!A:B,2)</f>
        <v>94335</v>
      </c>
      <c r="C1471" s="4">
        <f>VLOOKUP(A1471,'Futuros Mini Ibovespa - Dados H'!A:C,3)</f>
        <v>93685</v>
      </c>
      <c r="D1471" s="4">
        <f>VLOOKUP(A1471,'Futuros Mini Ibovespa - Dados H'!A:D,4)</f>
        <v>94540</v>
      </c>
      <c r="E1471" s="4">
        <f>VLOOKUP(A1471,'Futuros Mini Ibovespa - Dados H'!A:E,5)</f>
        <v>93565</v>
      </c>
      <c r="F1471" s="6">
        <f t="shared" si="44"/>
        <v>91445.580071783639</v>
      </c>
      <c r="G1471" s="6">
        <f t="shared" si="43"/>
        <v>87915.518917410925</v>
      </c>
      <c r="H1471" s="6">
        <v>97.797139569291474</v>
      </c>
      <c r="I1471" s="6">
        <v>98.464359385743748</v>
      </c>
    </row>
    <row r="1472" spans="1:9" ht="18.75" customHeight="1" x14ac:dyDescent="0.25">
      <c r="A1472" s="5">
        <v>43476</v>
      </c>
      <c r="B1472" s="4">
        <f>VLOOKUP(A1472,'Futuros Mini Ibovespa - Dados H'!A:B,2)</f>
        <v>94145</v>
      </c>
      <c r="C1472" s="4">
        <f>VLOOKUP(A1472,'Futuros Mini Ibovespa - Dados H'!A:C,3)</f>
        <v>94600</v>
      </c>
      <c r="D1472" s="4">
        <f>VLOOKUP(A1472,'Futuros Mini Ibovespa - Dados H'!A:D,4)</f>
        <v>94620</v>
      </c>
      <c r="E1472" s="4">
        <f>VLOOKUP(A1472,'Futuros Mini Ibovespa - Dados H'!A:E,5)</f>
        <v>93760</v>
      </c>
      <c r="F1472" s="6">
        <f t="shared" si="44"/>
        <v>91805.502728879161</v>
      </c>
      <c r="G1472" s="6">
        <f t="shared" si="43"/>
        <v>88086.18963200241</v>
      </c>
      <c r="H1472" s="6">
        <v>89.394435351882166</v>
      </c>
      <c r="I1472" s="6">
        <v>94.835007173601142</v>
      </c>
    </row>
    <row r="1473" spans="1:9" ht="18.75" customHeight="1" x14ac:dyDescent="0.25">
      <c r="A1473" s="5">
        <v>43477</v>
      </c>
      <c r="B1473" s="4">
        <f>VLOOKUP(A1473,'Futuros Mini Ibovespa - Dados H'!A:B,2)</f>
        <v>94145</v>
      </c>
      <c r="C1473" s="4">
        <f>VLOOKUP(A1473,'Futuros Mini Ibovespa - Dados H'!A:C,3)</f>
        <v>94600</v>
      </c>
      <c r="D1473" s="4">
        <f>VLOOKUP(A1473,'Futuros Mini Ibovespa - Dados H'!A:D,4)</f>
        <v>94620</v>
      </c>
      <c r="E1473" s="4">
        <f>VLOOKUP(A1473,'Futuros Mini Ibovespa - Dados H'!A:E,5)</f>
        <v>93760</v>
      </c>
      <c r="F1473" s="6">
        <f t="shared" si="44"/>
        <v>92117.435698361936</v>
      </c>
      <c r="G1473" s="6">
        <f t="shared" si="43"/>
        <v>88252.184436605079</v>
      </c>
      <c r="H1473" s="6">
        <v>89.366590088611744</v>
      </c>
      <c r="I1473" s="6">
        <v>94.835007173601142</v>
      </c>
    </row>
    <row r="1474" spans="1:9" ht="18.75" customHeight="1" x14ac:dyDescent="0.25">
      <c r="A1474" s="5">
        <v>43478</v>
      </c>
      <c r="B1474" s="4">
        <f>VLOOKUP(A1474,'Futuros Mini Ibovespa - Dados H'!A:B,2)</f>
        <v>94145</v>
      </c>
      <c r="C1474" s="4">
        <f>VLOOKUP(A1474,'Futuros Mini Ibovespa - Dados H'!A:C,3)</f>
        <v>94600</v>
      </c>
      <c r="D1474" s="4">
        <f>VLOOKUP(A1474,'Futuros Mini Ibovespa - Dados H'!A:D,4)</f>
        <v>94620</v>
      </c>
      <c r="E1474" s="4">
        <f>VLOOKUP(A1474,'Futuros Mini Ibovespa - Dados H'!A:E,5)</f>
        <v>93760</v>
      </c>
      <c r="F1474" s="6">
        <f t="shared" si="44"/>
        <v>92387.777605247014</v>
      </c>
      <c r="G1474" s="6">
        <f t="shared" si="43"/>
        <v>88413.631438341923</v>
      </c>
      <c r="H1474" s="6">
        <v>87.008821170809938</v>
      </c>
      <c r="I1474" s="6">
        <v>94.835007173601142</v>
      </c>
    </row>
    <row r="1475" spans="1:9" ht="18.75" customHeight="1" x14ac:dyDescent="0.25">
      <c r="A1475" s="5">
        <v>43479</v>
      </c>
      <c r="B1475" s="4">
        <f>VLOOKUP(A1475,'Futuros Mini Ibovespa - Dados H'!A:B,2)</f>
        <v>94849</v>
      </c>
      <c r="C1475" s="4">
        <f>VLOOKUP(A1475,'Futuros Mini Ibovespa - Dados H'!A:C,3)</f>
        <v>93590</v>
      </c>
      <c r="D1475" s="4">
        <f>VLOOKUP(A1475,'Futuros Mini Ibovespa - Dados H'!A:D,4)</f>
        <v>94945</v>
      </c>
      <c r="E1475" s="4">
        <f>VLOOKUP(A1475,'Futuros Mini Ibovespa - Dados H'!A:E,5)</f>
        <v>93545</v>
      </c>
      <c r="F1475" s="6">
        <f t="shared" si="44"/>
        <v>92715.940591214079</v>
      </c>
      <c r="G1475" s="6">
        <f t="shared" si="43"/>
        <v>88589.942905784614</v>
      </c>
      <c r="H1475" s="6">
        <v>89.868667917448406</v>
      </c>
      <c r="I1475" s="6">
        <v>95.356170273756632</v>
      </c>
    </row>
    <row r="1476" spans="1:9" ht="18.75" customHeight="1" x14ac:dyDescent="0.25">
      <c r="A1476" s="5">
        <v>43480</v>
      </c>
      <c r="B1476" s="4">
        <f>VLOOKUP(A1476,'Futuros Mini Ibovespa - Dados H'!A:B,2)</f>
        <v>94299</v>
      </c>
      <c r="C1476" s="4">
        <f>VLOOKUP(A1476,'Futuros Mini Ibovespa - Dados H'!A:C,3)</f>
        <v>95000</v>
      </c>
      <c r="D1476" s="4">
        <f>VLOOKUP(A1476,'Futuros Mini Ibovespa - Dados H'!A:D,4)</f>
        <v>95100</v>
      </c>
      <c r="E1476" s="4">
        <f>VLOOKUP(A1476,'Futuros Mini Ibovespa - Dados H'!A:E,5)</f>
        <v>93760</v>
      </c>
      <c r="F1476" s="6">
        <f t="shared" si="44"/>
        <v>92927.015179052207</v>
      </c>
      <c r="G1476" s="6">
        <f t="shared" si="43"/>
        <v>88746.355428913797</v>
      </c>
      <c r="H1476" s="6">
        <v>76.680896478121667</v>
      </c>
      <c r="I1476" s="6">
        <v>88.388468181214293</v>
      </c>
    </row>
    <row r="1477" spans="1:9" ht="18.75" customHeight="1" x14ac:dyDescent="0.25">
      <c r="A1477" s="5">
        <v>43481</v>
      </c>
      <c r="B1477" s="4">
        <f>VLOOKUP(A1477,'Futuros Mini Ibovespa - Dados H'!A:B,2)</f>
        <v>94653</v>
      </c>
      <c r="C1477" s="4">
        <f>VLOOKUP(A1477,'Futuros Mini Ibovespa - Dados H'!A:C,3)</f>
        <v>94800</v>
      </c>
      <c r="D1477" s="4">
        <f>VLOOKUP(A1477,'Futuros Mini Ibovespa - Dados H'!A:D,4)</f>
        <v>94800</v>
      </c>
      <c r="E1477" s="4">
        <f>VLOOKUP(A1477,'Futuros Mini Ibovespa - Dados H'!A:E,5)</f>
        <v>94050</v>
      </c>
      <c r="F1477" s="6">
        <f t="shared" si="44"/>
        <v>93157.146488511906</v>
      </c>
      <c r="G1477" s="6">
        <f t="shared" si="43"/>
        <v>88908.181307573686</v>
      </c>
      <c r="H1477" s="6">
        <v>81.350806451612897</v>
      </c>
      <c r="I1477" s="6">
        <v>81.256701694188294</v>
      </c>
    </row>
    <row r="1478" spans="1:9" ht="18.75" customHeight="1" x14ac:dyDescent="0.25">
      <c r="A1478" s="5">
        <v>43482</v>
      </c>
      <c r="B1478" s="4">
        <f>VLOOKUP(A1478,'Futuros Mini Ibovespa - Dados H'!A:B,2)</f>
        <v>95814</v>
      </c>
      <c r="C1478" s="4">
        <f>VLOOKUP(A1478,'Futuros Mini Ibovespa - Dados H'!A:C,3)</f>
        <v>94410</v>
      </c>
      <c r="D1478" s="4">
        <f>VLOOKUP(A1478,'Futuros Mini Ibovespa - Dados H'!A:D,4)</f>
        <v>96095</v>
      </c>
      <c r="E1478" s="4">
        <f>VLOOKUP(A1478,'Futuros Mini Ibovespa - Dados H'!A:E,5)</f>
        <v>94265</v>
      </c>
      <c r="F1478" s="6">
        <f t="shared" si="44"/>
        <v>93511.393623376978</v>
      </c>
      <c r="G1478" s="6">
        <f t="shared" si="43"/>
        <v>89097.381819694958</v>
      </c>
      <c r="H1478" s="6">
        <v>84.051724137931032</v>
      </c>
      <c r="I1478" s="6">
        <v>84.972489683631366</v>
      </c>
    </row>
    <row r="1479" spans="1:9" ht="18.75" customHeight="1" x14ac:dyDescent="0.25">
      <c r="A1479" s="5">
        <v>43483</v>
      </c>
      <c r="B1479" s="4">
        <f>VLOOKUP(A1479,'Futuros Mini Ibovespa - Dados H'!A:B,2)</f>
        <v>96375</v>
      </c>
      <c r="C1479" s="4">
        <f>VLOOKUP(A1479,'Futuros Mini Ibovespa - Dados H'!A:C,3)</f>
        <v>95660</v>
      </c>
      <c r="D1479" s="4">
        <f>VLOOKUP(A1479,'Futuros Mini Ibovespa - Dados H'!A:D,4)</f>
        <v>96795</v>
      </c>
      <c r="E1479" s="4">
        <f>VLOOKUP(A1479,'Futuros Mini Ibovespa - Dados H'!A:E,5)</f>
        <v>95585</v>
      </c>
      <c r="F1479" s="6">
        <f t="shared" si="44"/>
        <v>93893.207806926715</v>
      </c>
      <c r="G1479" s="6">
        <f t="shared" si="43"/>
        <v>89296.768619155366</v>
      </c>
      <c r="H1479" s="6">
        <v>80.256136606189969</v>
      </c>
      <c r="I1479" s="6">
        <v>84.993131868131869</v>
      </c>
    </row>
    <row r="1480" spans="1:9" ht="18.75" customHeight="1" x14ac:dyDescent="0.25">
      <c r="A1480" s="5">
        <v>43484</v>
      </c>
      <c r="B1480" s="4">
        <f>VLOOKUP(A1480,'Futuros Mini Ibovespa - Dados H'!A:B,2)</f>
        <v>96375</v>
      </c>
      <c r="C1480" s="4">
        <f>VLOOKUP(A1480,'Futuros Mini Ibovespa - Dados H'!A:C,3)</f>
        <v>95660</v>
      </c>
      <c r="D1480" s="4">
        <f>VLOOKUP(A1480,'Futuros Mini Ibovespa - Dados H'!A:D,4)</f>
        <v>96795</v>
      </c>
      <c r="E1480" s="4">
        <f>VLOOKUP(A1480,'Futuros Mini Ibovespa - Dados H'!A:E,5)</f>
        <v>95585</v>
      </c>
      <c r="F1480" s="6">
        <f t="shared" si="44"/>
        <v>94224.113432669823</v>
      </c>
      <c r="G1480" s="6">
        <f t="shared" si="43"/>
        <v>89490.692766575768</v>
      </c>
      <c r="H1480" s="6">
        <v>78.97727272727272</v>
      </c>
      <c r="I1480" s="6">
        <v>84.993131868131869</v>
      </c>
    </row>
    <row r="1481" spans="1:9" ht="18.75" customHeight="1" x14ac:dyDescent="0.25">
      <c r="A1481" s="5">
        <v>43485</v>
      </c>
      <c r="B1481" s="4">
        <f>VLOOKUP(A1481,'Futuros Mini Ibovespa - Dados H'!A:B,2)</f>
        <v>96375</v>
      </c>
      <c r="C1481" s="4">
        <f>VLOOKUP(A1481,'Futuros Mini Ibovespa - Dados H'!A:C,3)</f>
        <v>95660</v>
      </c>
      <c r="D1481" s="4">
        <f>VLOOKUP(A1481,'Futuros Mini Ibovespa - Dados H'!A:D,4)</f>
        <v>96795</v>
      </c>
      <c r="E1481" s="4">
        <f>VLOOKUP(A1481,'Futuros Mini Ibovespa - Dados H'!A:E,5)</f>
        <v>95585</v>
      </c>
      <c r="F1481" s="6">
        <f t="shared" si="44"/>
        <v>94510.898308313845</v>
      </c>
      <c r="G1481" s="6">
        <f t="shared" si="43"/>
        <v>89679.303923655883</v>
      </c>
      <c r="H1481" s="6">
        <v>83.483483483483482</v>
      </c>
      <c r="I1481" s="6">
        <v>84.993131868131869</v>
      </c>
    </row>
    <row r="1482" spans="1:9" ht="18.75" customHeight="1" x14ac:dyDescent="0.25">
      <c r="A1482" s="5">
        <v>43486</v>
      </c>
      <c r="B1482" s="4">
        <f>VLOOKUP(A1482,'Futuros Mini Ibovespa - Dados H'!A:B,2)</f>
        <v>96266</v>
      </c>
      <c r="C1482" s="4">
        <f>VLOOKUP(A1482,'Futuros Mini Ibovespa - Dados H'!A:C,3)</f>
        <v>96150</v>
      </c>
      <c r="D1482" s="4">
        <f>VLOOKUP(A1482,'Futuros Mini Ibovespa - Dados H'!A:D,4)</f>
        <v>96580</v>
      </c>
      <c r="E1482" s="4">
        <f>VLOOKUP(A1482,'Futuros Mini Ibovespa - Dados H'!A:E,5)</f>
        <v>95130</v>
      </c>
      <c r="F1482" s="6">
        <f t="shared" si="44"/>
        <v>94744.91186720533</v>
      </c>
      <c r="G1482" s="6">
        <f t="shared" si="43"/>
        <v>89859.761350405039</v>
      </c>
      <c r="H1482" s="6">
        <v>80.837452747891831</v>
      </c>
      <c r="I1482" s="6">
        <v>85.359544749094667</v>
      </c>
    </row>
    <row r="1483" spans="1:9" ht="18.75" customHeight="1" x14ac:dyDescent="0.25">
      <c r="A1483" s="5">
        <v>43487</v>
      </c>
      <c r="B1483" s="4">
        <f>VLOOKUP(A1483,'Futuros Mini Ibovespa - Dados H'!A:B,2)</f>
        <v>95221</v>
      </c>
      <c r="C1483" s="4">
        <f>VLOOKUP(A1483,'Futuros Mini Ibovespa - Dados H'!A:C,3)</f>
        <v>96040</v>
      </c>
      <c r="D1483" s="4">
        <f>VLOOKUP(A1483,'Futuros Mini Ibovespa - Dados H'!A:D,4)</f>
        <v>96415</v>
      </c>
      <c r="E1483" s="4">
        <f>VLOOKUP(A1483,'Futuros Mini Ibovespa - Dados H'!A:E,5)</f>
        <v>94900</v>
      </c>
      <c r="F1483" s="6">
        <f t="shared" si="44"/>
        <v>94808.390284911293</v>
      </c>
      <c r="G1483" s="6">
        <f t="shared" ref="G1483:G1546" si="45">((B1483-G1482)*(2/(72+1)))+G1482</f>
        <v>90006.644601078879</v>
      </c>
      <c r="H1483" s="6">
        <v>61.998215878679751</v>
      </c>
      <c r="I1483" s="6">
        <v>70.196695515342256</v>
      </c>
    </row>
    <row r="1484" spans="1:9" ht="18.75" customHeight="1" x14ac:dyDescent="0.25">
      <c r="A1484" s="5">
        <v>43488</v>
      </c>
      <c r="B1484" s="4">
        <f>VLOOKUP(A1484,'Futuros Mini Ibovespa - Dados H'!A:B,2)</f>
        <v>96695</v>
      </c>
      <c r="C1484" s="4">
        <f>VLOOKUP(A1484,'Futuros Mini Ibovespa - Dados H'!A:C,3)</f>
        <v>95510</v>
      </c>
      <c r="D1484" s="4">
        <f>VLOOKUP(A1484,'Futuros Mini Ibovespa - Dados H'!A:D,4)</f>
        <v>96930</v>
      </c>
      <c r="E1484" s="4">
        <f>VLOOKUP(A1484,'Futuros Mini Ibovespa - Dados H'!A:E,5)</f>
        <v>95500</v>
      </c>
      <c r="F1484" s="6">
        <f t="shared" si="44"/>
        <v>95059.93824692312</v>
      </c>
      <c r="G1484" s="6">
        <f t="shared" si="45"/>
        <v>90189.887214747956</v>
      </c>
      <c r="H1484" s="6">
        <v>67.567567567567579</v>
      </c>
      <c r="I1484" s="6">
        <v>70.294855708908415</v>
      </c>
    </row>
    <row r="1485" spans="1:9" ht="18.75" customHeight="1" x14ac:dyDescent="0.25">
      <c r="A1485" s="5">
        <v>43489</v>
      </c>
      <c r="B1485" s="4">
        <f>VLOOKUP(A1485,'Futuros Mini Ibovespa - Dados H'!A:B,2)</f>
        <v>97794</v>
      </c>
      <c r="C1485" s="4">
        <f>VLOOKUP(A1485,'Futuros Mini Ibovespa - Dados H'!A:C,3)</f>
        <v>96705</v>
      </c>
      <c r="D1485" s="4">
        <f>VLOOKUP(A1485,'Futuros Mini Ibovespa - Dados H'!A:D,4)</f>
        <v>97935</v>
      </c>
      <c r="E1485" s="4">
        <f>VLOOKUP(A1485,'Futuros Mini Ibovespa - Dados H'!A:E,5)</f>
        <v>96610</v>
      </c>
      <c r="F1485" s="6">
        <f t="shared" si="44"/>
        <v>95424.479814000035</v>
      </c>
      <c r="G1485" s="6">
        <f t="shared" si="45"/>
        <v>90398.219071878149</v>
      </c>
      <c r="H1485" s="6">
        <v>80.11373427537481</v>
      </c>
      <c r="I1485" s="6">
        <v>73.865047605905886</v>
      </c>
    </row>
    <row r="1486" spans="1:9" ht="18.75" customHeight="1" x14ac:dyDescent="0.25">
      <c r="A1486" s="5">
        <v>43490</v>
      </c>
      <c r="B1486" s="4">
        <f>VLOOKUP(A1486,'Futuros Mini Ibovespa - Dados H'!A:B,2)</f>
        <v>97794</v>
      </c>
      <c r="C1486" s="4">
        <f>VLOOKUP(A1486,'Futuros Mini Ibovespa - Dados H'!A:C,3)</f>
        <v>96705</v>
      </c>
      <c r="D1486" s="4">
        <f>VLOOKUP(A1486,'Futuros Mini Ibovespa - Dados H'!A:D,4)</f>
        <v>97935</v>
      </c>
      <c r="E1486" s="4">
        <f>VLOOKUP(A1486,'Futuros Mini Ibovespa - Dados H'!A:E,5)</f>
        <v>96610</v>
      </c>
      <c r="F1486" s="6">
        <f t="shared" si="44"/>
        <v>95740.415838800036</v>
      </c>
      <c r="G1486" s="6">
        <f t="shared" si="45"/>
        <v>90600.843206895181</v>
      </c>
      <c r="H1486" s="6">
        <v>78.821802165534962</v>
      </c>
      <c r="I1486" s="6">
        <v>75.853762221907317</v>
      </c>
    </row>
    <row r="1487" spans="1:9" ht="18.75" customHeight="1" x14ac:dyDescent="0.25">
      <c r="A1487" s="5">
        <v>43491</v>
      </c>
      <c r="B1487" s="4">
        <f>VLOOKUP(A1487,'Futuros Mini Ibovespa - Dados H'!A:B,2)</f>
        <v>97794</v>
      </c>
      <c r="C1487" s="4">
        <f>VLOOKUP(A1487,'Futuros Mini Ibovespa - Dados H'!A:C,3)</f>
        <v>96705</v>
      </c>
      <c r="D1487" s="4">
        <f>VLOOKUP(A1487,'Futuros Mini Ibovespa - Dados H'!A:D,4)</f>
        <v>97935</v>
      </c>
      <c r="E1487" s="4">
        <f>VLOOKUP(A1487,'Futuros Mini Ibovespa - Dados H'!A:E,5)</f>
        <v>96610</v>
      </c>
      <c r="F1487" s="6">
        <f t="shared" si="44"/>
        <v>96014.227060293371</v>
      </c>
      <c r="G1487" s="6">
        <f t="shared" si="45"/>
        <v>90797.91599574736</v>
      </c>
      <c r="H1487" s="6">
        <v>73.087686567164184</v>
      </c>
      <c r="I1487" s="6">
        <v>75.853762221907317</v>
      </c>
    </row>
    <row r="1488" spans="1:9" ht="18.75" customHeight="1" x14ac:dyDescent="0.25">
      <c r="A1488" s="5">
        <v>43492</v>
      </c>
      <c r="B1488" s="4">
        <f>VLOOKUP(A1488,'Futuros Mini Ibovespa - Dados H'!A:B,2)</f>
        <v>97794</v>
      </c>
      <c r="C1488" s="4">
        <f>VLOOKUP(A1488,'Futuros Mini Ibovespa - Dados H'!A:C,3)</f>
        <v>96705</v>
      </c>
      <c r="D1488" s="4">
        <f>VLOOKUP(A1488,'Futuros Mini Ibovespa - Dados H'!A:D,4)</f>
        <v>97935</v>
      </c>
      <c r="E1488" s="4">
        <f>VLOOKUP(A1488,'Futuros Mini Ibovespa - Dados H'!A:E,5)</f>
        <v>96610</v>
      </c>
      <c r="F1488" s="6">
        <f t="shared" si="44"/>
        <v>96251.530118920928</v>
      </c>
      <c r="G1488" s="6">
        <f t="shared" si="45"/>
        <v>90989.589530110447</v>
      </c>
      <c r="H1488" s="6">
        <v>69.036758787228337</v>
      </c>
      <c r="I1488" s="6">
        <v>75.853762221907317</v>
      </c>
    </row>
    <row r="1489" spans="1:9" ht="18.75" customHeight="1" x14ac:dyDescent="0.25">
      <c r="A1489" s="5">
        <v>43493</v>
      </c>
      <c r="B1489" s="4">
        <f>VLOOKUP(A1489,'Futuros Mini Ibovespa - Dados H'!A:B,2)</f>
        <v>95845</v>
      </c>
      <c r="C1489" s="4">
        <f>VLOOKUP(A1489,'Futuros Mini Ibovespa - Dados H'!A:C,3)</f>
        <v>96530</v>
      </c>
      <c r="D1489" s="4">
        <f>VLOOKUP(A1489,'Futuros Mini Ibovespa - Dados H'!A:D,4)</f>
        <v>96890</v>
      </c>
      <c r="E1489" s="4">
        <f>VLOOKUP(A1489,'Futuros Mini Ibovespa - Dados H'!A:E,5)</f>
        <v>94945</v>
      </c>
      <c r="F1489" s="6">
        <f t="shared" si="44"/>
        <v>96197.326103064799</v>
      </c>
      <c r="G1489" s="6">
        <f t="shared" si="45"/>
        <v>91122.614474490983</v>
      </c>
      <c r="H1489" s="6">
        <v>45.331219168428483</v>
      </c>
      <c r="I1489" s="6">
        <v>55.998554565165023</v>
      </c>
    </row>
    <row r="1490" spans="1:9" ht="18.75" customHeight="1" x14ac:dyDescent="0.25">
      <c r="A1490" s="5">
        <v>43494</v>
      </c>
      <c r="B1490" s="4">
        <f>VLOOKUP(A1490,'Futuros Mini Ibovespa - Dados H'!A:B,2)</f>
        <v>95906</v>
      </c>
      <c r="C1490" s="4">
        <f>VLOOKUP(A1490,'Futuros Mini Ibovespa - Dados H'!A:C,3)</f>
        <v>95620</v>
      </c>
      <c r="D1490" s="4">
        <f>VLOOKUP(A1490,'Futuros Mini Ibovespa - Dados H'!A:D,4)</f>
        <v>97020</v>
      </c>
      <c r="E1490" s="4">
        <f>VLOOKUP(A1490,'Futuros Mini Ibovespa - Dados H'!A:E,5)</f>
        <v>95620</v>
      </c>
      <c r="F1490" s="6">
        <f t="shared" si="44"/>
        <v>96158.482622656156</v>
      </c>
      <c r="G1490" s="6">
        <f t="shared" si="45"/>
        <v>91253.666132724102</v>
      </c>
      <c r="H1490" s="6">
        <v>45.912497821160883</v>
      </c>
      <c r="I1490" s="6">
        <v>60.284141814923842</v>
      </c>
    </row>
    <row r="1491" spans="1:9" ht="18.75" customHeight="1" x14ac:dyDescent="0.25">
      <c r="A1491" s="5">
        <v>43495</v>
      </c>
      <c r="B1491" s="4">
        <f>VLOOKUP(A1491,'Futuros Mini Ibovespa - Dados H'!A:B,2)</f>
        <v>97296</v>
      </c>
      <c r="C1491" s="4">
        <f>VLOOKUP(A1491,'Futuros Mini Ibovespa - Dados H'!A:C,3)</f>
        <v>96540</v>
      </c>
      <c r="D1491" s="4">
        <f>VLOOKUP(A1491,'Futuros Mini Ibovespa - Dados H'!A:D,4)</f>
        <v>97420</v>
      </c>
      <c r="E1491" s="4">
        <f>VLOOKUP(A1491,'Futuros Mini Ibovespa - Dados H'!A:E,5)</f>
        <v>96010</v>
      </c>
      <c r="F1491" s="6">
        <f t="shared" ref="F1491:F1554" si="46">((B1491-F1490)*(2/(14+1)))+F1490</f>
        <v>96310.151606301995</v>
      </c>
      <c r="G1491" s="6">
        <f t="shared" si="45"/>
        <v>91419.209526348102</v>
      </c>
      <c r="H1491" s="6">
        <v>57.338273012254199</v>
      </c>
      <c r="I1491" s="6">
        <v>64.933890835122611</v>
      </c>
    </row>
    <row r="1492" spans="1:9" ht="18.75" customHeight="1" x14ac:dyDescent="0.25">
      <c r="A1492" s="5">
        <v>43496</v>
      </c>
      <c r="B1492" s="4">
        <f>VLOOKUP(A1492,'Futuros Mini Ibovespa - Dados H'!A:B,2)</f>
        <v>97675</v>
      </c>
      <c r="C1492" s="4">
        <f>VLOOKUP(A1492,'Futuros Mini Ibovespa - Dados H'!A:C,3)</f>
        <v>97700</v>
      </c>
      <c r="D1492" s="4">
        <f>VLOOKUP(A1492,'Futuros Mini Ibovespa - Dados H'!A:D,4)</f>
        <v>98640</v>
      </c>
      <c r="E1492" s="4">
        <f>VLOOKUP(A1492,'Futuros Mini Ibovespa - Dados H'!A:E,5)</f>
        <v>97450</v>
      </c>
      <c r="F1492" s="6">
        <f t="shared" si="46"/>
        <v>96492.131392128402</v>
      </c>
      <c r="G1492" s="6">
        <f t="shared" si="45"/>
        <v>91590.601046174183</v>
      </c>
      <c r="H1492" s="6">
        <v>69.316750629722918</v>
      </c>
      <c r="I1492" s="6">
        <v>61.534647328622782</v>
      </c>
    </row>
    <row r="1493" spans="1:9" ht="18.75" customHeight="1" x14ac:dyDescent="0.25">
      <c r="A1493" s="5">
        <v>43497</v>
      </c>
      <c r="B1493" s="4">
        <f>VLOOKUP(A1493,'Futuros Mini Ibovespa - Dados H'!A:B,2)</f>
        <v>97935</v>
      </c>
      <c r="C1493" s="4">
        <f>VLOOKUP(A1493,'Futuros Mini Ibovespa - Dados H'!A:C,3)</f>
        <v>97460</v>
      </c>
      <c r="D1493" s="4">
        <f>VLOOKUP(A1493,'Futuros Mini Ibovespa - Dados H'!A:D,4)</f>
        <v>98260</v>
      </c>
      <c r="E1493" s="4">
        <f>VLOOKUP(A1493,'Futuros Mini Ibovespa - Dados H'!A:E,5)</f>
        <v>97170</v>
      </c>
      <c r="F1493" s="6">
        <f t="shared" si="46"/>
        <v>96684.513873177944</v>
      </c>
      <c r="G1493" s="6">
        <f t="shared" si="45"/>
        <v>91764.420195594066</v>
      </c>
      <c r="H1493" s="6">
        <v>62.06695212144804</v>
      </c>
      <c r="I1493" s="6">
        <v>60.043780582024212</v>
      </c>
    </row>
    <row r="1494" spans="1:9" ht="18.75" customHeight="1" x14ac:dyDescent="0.25">
      <c r="A1494" s="5">
        <v>43498</v>
      </c>
      <c r="B1494" s="4">
        <f>VLOOKUP(A1494,'Futuros Mini Ibovespa - Dados H'!A:B,2)</f>
        <v>97935</v>
      </c>
      <c r="C1494" s="4">
        <f>VLOOKUP(A1494,'Futuros Mini Ibovespa - Dados H'!A:C,3)</f>
        <v>97460</v>
      </c>
      <c r="D1494" s="4">
        <f>VLOOKUP(A1494,'Futuros Mini Ibovespa - Dados H'!A:D,4)</f>
        <v>98260</v>
      </c>
      <c r="E1494" s="4">
        <f>VLOOKUP(A1494,'Futuros Mini Ibovespa - Dados H'!A:E,5)</f>
        <v>97170</v>
      </c>
      <c r="F1494" s="6">
        <f t="shared" si="46"/>
        <v>96851.245356754225</v>
      </c>
      <c r="G1494" s="6">
        <f t="shared" si="45"/>
        <v>91933.47717653669</v>
      </c>
      <c r="H1494" s="6">
        <v>51.74548155484031</v>
      </c>
      <c r="I1494" s="6">
        <v>60.043780582024212</v>
      </c>
    </row>
    <row r="1495" spans="1:9" ht="18.75" customHeight="1" x14ac:dyDescent="0.25">
      <c r="A1495" s="5">
        <v>43499</v>
      </c>
      <c r="B1495" s="4">
        <f>VLOOKUP(A1495,'Futuros Mini Ibovespa - Dados H'!A:B,2)</f>
        <v>97935</v>
      </c>
      <c r="C1495" s="4">
        <f>VLOOKUP(A1495,'Futuros Mini Ibovespa - Dados H'!A:C,3)</f>
        <v>97460</v>
      </c>
      <c r="D1495" s="4">
        <f>VLOOKUP(A1495,'Futuros Mini Ibovespa - Dados H'!A:D,4)</f>
        <v>98260</v>
      </c>
      <c r="E1495" s="4">
        <f>VLOOKUP(A1495,'Futuros Mini Ibovespa - Dados H'!A:E,5)</f>
        <v>97170</v>
      </c>
      <c r="F1495" s="6">
        <f t="shared" si="46"/>
        <v>96995.745975853657</v>
      </c>
      <c r="G1495" s="6">
        <f t="shared" si="45"/>
        <v>92097.902459371297</v>
      </c>
      <c r="H1495" s="6">
        <v>51.74548155484031</v>
      </c>
      <c r="I1495" s="6">
        <v>60.043780582024212</v>
      </c>
    </row>
    <row r="1496" spans="1:9" ht="18.75" customHeight="1" x14ac:dyDescent="0.25">
      <c r="A1496" s="5">
        <v>43500</v>
      </c>
      <c r="B1496" s="4">
        <f>VLOOKUP(A1496,'Futuros Mini Ibovespa - Dados H'!A:B,2)</f>
        <v>98724</v>
      </c>
      <c r="C1496" s="4">
        <f>VLOOKUP(A1496,'Futuros Mini Ibovespa - Dados H'!A:C,3)</f>
        <v>98465</v>
      </c>
      <c r="D1496" s="4">
        <f>VLOOKUP(A1496,'Futuros Mini Ibovespa - Dados H'!A:D,4)</f>
        <v>98780</v>
      </c>
      <c r="E1496" s="4">
        <f>VLOOKUP(A1496,'Futuros Mini Ibovespa - Dados H'!A:E,5)</f>
        <v>96945</v>
      </c>
      <c r="F1496" s="6">
        <f t="shared" si="46"/>
        <v>97226.17984573984</v>
      </c>
      <c r="G1496" s="6">
        <f t="shared" si="45"/>
        <v>92279.439378292635</v>
      </c>
      <c r="H1496" s="6">
        <v>59.631317315658663</v>
      </c>
      <c r="I1496" s="6">
        <v>64.551266871892011</v>
      </c>
    </row>
    <row r="1497" spans="1:9" ht="18.75" customHeight="1" x14ac:dyDescent="0.25">
      <c r="A1497" s="5">
        <v>43501</v>
      </c>
      <c r="B1497" s="4">
        <f>VLOOKUP(A1497,'Futuros Mini Ibovespa - Dados H'!A:B,2)</f>
        <v>98466</v>
      </c>
      <c r="C1497" s="4">
        <f>VLOOKUP(A1497,'Futuros Mini Ibovespa - Dados H'!A:C,3)</f>
        <v>98525</v>
      </c>
      <c r="D1497" s="4">
        <f>VLOOKUP(A1497,'Futuros Mini Ibovespa - Dados H'!A:D,4)</f>
        <v>98730</v>
      </c>
      <c r="E1497" s="4">
        <f>VLOOKUP(A1497,'Futuros Mini Ibovespa - Dados H'!A:E,5)</f>
        <v>97715</v>
      </c>
      <c r="F1497" s="6">
        <f t="shared" si="46"/>
        <v>97391.48919964119</v>
      </c>
      <c r="G1497" s="6">
        <f t="shared" si="45"/>
        <v>92448.934189846259</v>
      </c>
      <c r="H1497" s="6">
        <v>56.606370428627613</v>
      </c>
      <c r="I1497" s="6">
        <v>71.184227705966833</v>
      </c>
    </row>
    <row r="1498" spans="1:9" ht="18.75" customHeight="1" x14ac:dyDescent="0.25">
      <c r="A1498" s="5">
        <v>43502</v>
      </c>
      <c r="B1498" s="4">
        <f>VLOOKUP(A1498,'Futuros Mini Ibovespa - Dados H'!A:B,2)</f>
        <v>94659</v>
      </c>
      <c r="C1498" s="4">
        <f>VLOOKUP(A1498,'Futuros Mini Ibovespa - Dados H'!A:C,3)</f>
        <v>98030</v>
      </c>
      <c r="D1498" s="4">
        <f>VLOOKUP(A1498,'Futuros Mini Ibovespa - Dados H'!A:D,4)</f>
        <v>98085</v>
      </c>
      <c r="E1498" s="4">
        <f>VLOOKUP(A1498,'Futuros Mini Ibovespa - Dados H'!A:E,5)</f>
        <v>94480</v>
      </c>
      <c r="F1498" s="6">
        <f t="shared" si="46"/>
        <v>97027.157306355701</v>
      </c>
      <c r="G1498" s="6">
        <f t="shared" si="45"/>
        <v>92509.48393806965</v>
      </c>
      <c r="H1498" s="6">
        <v>41.460253456221203</v>
      </c>
      <c r="I1498" s="6">
        <v>39.811849479583671</v>
      </c>
    </row>
    <row r="1499" spans="1:9" ht="18.75" customHeight="1" x14ac:dyDescent="0.25">
      <c r="A1499" s="5">
        <v>43503</v>
      </c>
      <c r="B1499" s="4">
        <f>VLOOKUP(A1499,'Futuros Mini Ibovespa - Dados H'!A:B,2)</f>
        <v>94396</v>
      </c>
      <c r="C1499" s="4">
        <f>VLOOKUP(A1499,'Futuros Mini Ibovespa - Dados H'!A:C,3)</f>
        <v>94800</v>
      </c>
      <c r="D1499" s="4">
        <f>VLOOKUP(A1499,'Futuros Mini Ibovespa - Dados H'!A:D,4)</f>
        <v>95725</v>
      </c>
      <c r="E1499" s="4">
        <f>VLOOKUP(A1499,'Futuros Mini Ibovespa - Dados H'!A:E,5)</f>
        <v>93565</v>
      </c>
      <c r="F1499" s="6">
        <f t="shared" si="46"/>
        <v>96676.336332174935</v>
      </c>
      <c r="G1499" s="6">
        <f t="shared" si="45"/>
        <v>92561.169309629389</v>
      </c>
      <c r="H1499" s="6">
        <v>39.434648754548</v>
      </c>
      <c r="I1499" s="6">
        <v>31.443861948449111</v>
      </c>
    </row>
    <row r="1500" spans="1:9" ht="18.75" customHeight="1" x14ac:dyDescent="0.25">
      <c r="A1500" s="5">
        <v>43504</v>
      </c>
      <c r="B1500" s="4">
        <f>VLOOKUP(A1500,'Futuros Mini Ibovespa - Dados H'!A:B,2)</f>
        <v>95474</v>
      </c>
      <c r="C1500" s="4">
        <f>VLOOKUP(A1500,'Futuros Mini Ibovespa - Dados H'!A:C,3)</f>
        <v>94150</v>
      </c>
      <c r="D1500" s="4">
        <f>VLOOKUP(A1500,'Futuros Mini Ibovespa - Dados H'!A:D,4)</f>
        <v>95620</v>
      </c>
      <c r="E1500" s="4">
        <f>VLOOKUP(A1500,'Futuros Mini Ibovespa - Dados H'!A:E,5)</f>
        <v>93440</v>
      </c>
      <c r="F1500" s="6">
        <f t="shared" si="46"/>
        <v>96516.024821218278</v>
      </c>
      <c r="G1500" s="6">
        <f t="shared" si="45"/>
        <v>92640.972890187491</v>
      </c>
      <c r="H1500" s="6">
        <v>36.669593210418491</v>
      </c>
      <c r="I1500" s="6">
        <v>38.665233535274567</v>
      </c>
    </row>
    <row r="1501" spans="1:9" ht="18.75" customHeight="1" x14ac:dyDescent="0.25">
      <c r="A1501" s="5">
        <v>43505</v>
      </c>
      <c r="B1501" s="4">
        <f>VLOOKUP(A1501,'Futuros Mini Ibovespa - Dados H'!A:B,2)</f>
        <v>95474</v>
      </c>
      <c r="C1501" s="4">
        <f>VLOOKUP(A1501,'Futuros Mini Ibovespa - Dados H'!A:C,3)</f>
        <v>94150</v>
      </c>
      <c r="D1501" s="4">
        <f>VLOOKUP(A1501,'Futuros Mini Ibovespa - Dados H'!A:D,4)</f>
        <v>95620</v>
      </c>
      <c r="E1501" s="4">
        <f>VLOOKUP(A1501,'Futuros Mini Ibovespa - Dados H'!A:E,5)</f>
        <v>93440</v>
      </c>
      <c r="F1501" s="6">
        <f t="shared" si="46"/>
        <v>96377.088178389167</v>
      </c>
      <c r="G1501" s="6">
        <f t="shared" si="45"/>
        <v>92718.590071278246</v>
      </c>
      <c r="H1501" s="6">
        <v>32.951200619674673</v>
      </c>
      <c r="I1501" s="6">
        <v>38.665233535274567</v>
      </c>
    </row>
    <row r="1502" spans="1:9" ht="18.75" customHeight="1" x14ac:dyDescent="0.25">
      <c r="A1502" s="5">
        <v>43506</v>
      </c>
      <c r="B1502" s="4">
        <f>VLOOKUP(A1502,'Futuros Mini Ibovespa - Dados H'!A:B,2)</f>
        <v>95474</v>
      </c>
      <c r="C1502" s="4">
        <f>VLOOKUP(A1502,'Futuros Mini Ibovespa - Dados H'!A:C,3)</f>
        <v>94150</v>
      </c>
      <c r="D1502" s="4">
        <f>VLOOKUP(A1502,'Futuros Mini Ibovespa - Dados H'!A:D,4)</f>
        <v>95620</v>
      </c>
      <c r="E1502" s="4">
        <f>VLOOKUP(A1502,'Futuros Mini Ibovespa - Dados H'!A:E,5)</f>
        <v>93440</v>
      </c>
      <c r="F1502" s="6">
        <f t="shared" si="46"/>
        <v>96256.676421270618</v>
      </c>
      <c r="G1502" s="6">
        <f t="shared" si="45"/>
        <v>92794.080754256924</v>
      </c>
      <c r="H1502" s="6">
        <v>30.137207425343021</v>
      </c>
      <c r="I1502" s="6">
        <v>38.665233535274567</v>
      </c>
    </row>
    <row r="1503" spans="1:9" ht="18.75" customHeight="1" x14ac:dyDescent="0.25">
      <c r="A1503" s="5">
        <v>43507</v>
      </c>
      <c r="B1503" s="4">
        <f>VLOOKUP(A1503,'Futuros Mini Ibovespa - Dados H'!A:B,2)</f>
        <v>94432</v>
      </c>
      <c r="C1503" s="4">
        <f>VLOOKUP(A1503,'Futuros Mini Ibovespa - Dados H'!A:C,3)</f>
        <v>95800</v>
      </c>
      <c r="D1503" s="4">
        <f>VLOOKUP(A1503,'Futuros Mini Ibovespa - Dados H'!A:D,4)</f>
        <v>96110</v>
      </c>
      <c r="E1503" s="4">
        <f>VLOOKUP(A1503,'Futuros Mini Ibovespa - Dados H'!A:E,5)</f>
        <v>93745</v>
      </c>
      <c r="F1503" s="6">
        <f t="shared" si="46"/>
        <v>96013.386231767872</v>
      </c>
      <c r="G1503" s="6">
        <f t="shared" si="45"/>
        <v>92838.955254140295</v>
      </c>
      <c r="H1503" s="6">
        <v>25.797982589470781</v>
      </c>
      <c r="I1503" s="6">
        <v>42.425217111611452</v>
      </c>
    </row>
    <row r="1504" spans="1:9" ht="18.75" customHeight="1" x14ac:dyDescent="0.25">
      <c r="A1504" s="5">
        <v>43508</v>
      </c>
      <c r="B1504" s="4">
        <f>VLOOKUP(A1504,'Futuros Mini Ibovespa - Dados H'!A:B,2)</f>
        <v>96091</v>
      </c>
      <c r="C1504" s="4">
        <f>VLOOKUP(A1504,'Futuros Mini Ibovespa - Dados H'!A:C,3)</f>
        <v>94955</v>
      </c>
      <c r="D1504" s="4">
        <f>VLOOKUP(A1504,'Futuros Mini Ibovespa - Dados H'!A:D,4)</f>
        <v>96650</v>
      </c>
      <c r="E1504" s="4">
        <f>VLOOKUP(A1504,'Futuros Mini Ibovespa - Dados H'!A:E,5)</f>
        <v>94955</v>
      </c>
      <c r="F1504" s="6">
        <f t="shared" si="46"/>
        <v>96023.734734198821</v>
      </c>
      <c r="G1504" s="6">
        <f t="shared" si="45"/>
        <v>92928.052370465215</v>
      </c>
      <c r="H1504" s="6">
        <v>39.635791366906467</v>
      </c>
      <c r="I1504" s="6">
        <v>50.846681922196787</v>
      </c>
    </row>
    <row r="1505" spans="1:9" ht="18.75" customHeight="1" x14ac:dyDescent="0.25">
      <c r="A1505" s="5">
        <v>43509</v>
      </c>
      <c r="B1505" s="4">
        <f>VLOOKUP(A1505,'Futuros Mini Ibovespa - Dados H'!A:B,2)</f>
        <v>96082</v>
      </c>
      <c r="C1505" s="4">
        <f>VLOOKUP(A1505,'Futuros Mini Ibovespa - Dados H'!A:C,3)</f>
        <v>96300</v>
      </c>
      <c r="D1505" s="4">
        <f>VLOOKUP(A1505,'Futuros Mini Ibovespa - Dados H'!A:D,4)</f>
        <v>96740</v>
      </c>
      <c r="E1505" s="4">
        <f>VLOOKUP(A1505,'Futuros Mini Ibovespa - Dados H'!A:E,5)</f>
        <v>95310</v>
      </c>
      <c r="F1505" s="6">
        <f t="shared" si="46"/>
        <v>96031.503436305647</v>
      </c>
      <c r="G1505" s="6">
        <f t="shared" si="45"/>
        <v>93014.46189456206</v>
      </c>
      <c r="H1505" s="6">
        <v>33.723509117792013</v>
      </c>
      <c r="I1505" s="6">
        <v>43.639983235540647</v>
      </c>
    </row>
    <row r="1506" spans="1:9" ht="18.75" customHeight="1" x14ac:dyDescent="0.25">
      <c r="A1506" s="5">
        <v>43510</v>
      </c>
      <c r="B1506" s="4">
        <f>VLOOKUP(A1506,'Futuros Mini Ibovespa - Dados H'!A:B,2)</f>
        <v>99004</v>
      </c>
      <c r="C1506" s="4">
        <f>VLOOKUP(A1506,'Futuros Mini Ibovespa - Dados H'!A:C,3)</f>
        <v>97075</v>
      </c>
      <c r="D1506" s="4">
        <f>VLOOKUP(A1506,'Futuros Mini Ibovespa - Dados H'!A:D,4)</f>
        <v>99115</v>
      </c>
      <c r="E1506" s="4">
        <f>VLOOKUP(A1506,'Futuros Mini Ibovespa - Dados H'!A:E,5)</f>
        <v>95735</v>
      </c>
      <c r="F1506" s="6">
        <f t="shared" si="46"/>
        <v>96427.836311464896</v>
      </c>
      <c r="G1506" s="6">
        <f t="shared" si="45"/>
        <v>93178.558828957626</v>
      </c>
      <c r="H1506" s="6">
        <v>52.49536178107607</v>
      </c>
      <c r="I1506" s="6">
        <v>55.497642094812598</v>
      </c>
    </row>
    <row r="1507" spans="1:9" ht="18.75" customHeight="1" x14ac:dyDescent="0.25">
      <c r="A1507" s="5">
        <v>43511</v>
      </c>
      <c r="B1507" s="4">
        <f>VLOOKUP(A1507,'Futuros Mini Ibovespa - Dados H'!A:B,2)</f>
        <v>98408</v>
      </c>
      <c r="C1507" s="4">
        <f>VLOOKUP(A1507,'Futuros Mini Ibovespa - Dados H'!A:C,3)</f>
        <v>98660</v>
      </c>
      <c r="D1507" s="4">
        <f>VLOOKUP(A1507,'Futuros Mini Ibovespa - Dados H'!A:D,4)</f>
        <v>99215</v>
      </c>
      <c r="E1507" s="4">
        <f>VLOOKUP(A1507,'Futuros Mini Ibovespa - Dados H'!A:E,5)</f>
        <v>97935</v>
      </c>
      <c r="F1507" s="6">
        <f t="shared" si="46"/>
        <v>96691.85813660291</v>
      </c>
      <c r="G1507" s="6">
        <f t="shared" si="45"/>
        <v>93321.831189808101</v>
      </c>
      <c r="H1507" s="6">
        <v>74.765490817809479</v>
      </c>
      <c r="I1507" s="6">
        <v>51.903726958061647</v>
      </c>
    </row>
    <row r="1508" spans="1:9" ht="18.75" customHeight="1" x14ac:dyDescent="0.25">
      <c r="A1508" s="5">
        <v>43512</v>
      </c>
      <c r="B1508" s="4">
        <f>VLOOKUP(A1508,'Futuros Mini Ibovespa - Dados H'!A:B,2)</f>
        <v>98408</v>
      </c>
      <c r="C1508" s="4">
        <f>VLOOKUP(A1508,'Futuros Mini Ibovespa - Dados H'!A:C,3)</f>
        <v>98660</v>
      </c>
      <c r="D1508" s="4">
        <f>VLOOKUP(A1508,'Futuros Mini Ibovespa - Dados H'!A:D,4)</f>
        <v>99215</v>
      </c>
      <c r="E1508" s="4">
        <f>VLOOKUP(A1508,'Futuros Mini Ibovespa - Dados H'!A:E,5)</f>
        <v>97935</v>
      </c>
      <c r="F1508" s="6">
        <f t="shared" si="46"/>
        <v>96920.677051722523</v>
      </c>
      <c r="G1508" s="6">
        <f t="shared" si="45"/>
        <v>93461.178280498294</v>
      </c>
      <c r="H1508" s="6">
        <v>77.456884752258418</v>
      </c>
      <c r="I1508" s="6">
        <v>51.903726958061647</v>
      </c>
    </row>
    <row r="1509" spans="1:9" ht="18.75" customHeight="1" x14ac:dyDescent="0.25">
      <c r="A1509" s="5">
        <v>43513</v>
      </c>
      <c r="B1509" s="4">
        <f>VLOOKUP(A1509,'Futuros Mini Ibovespa - Dados H'!A:B,2)</f>
        <v>98408</v>
      </c>
      <c r="C1509" s="4">
        <f>VLOOKUP(A1509,'Futuros Mini Ibovespa - Dados H'!A:C,3)</f>
        <v>98660</v>
      </c>
      <c r="D1509" s="4">
        <f>VLOOKUP(A1509,'Futuros Mini Ibovespa - Dados H'!A:D,4)</f>
        <v>99215</v>
      </c>
      <c r="E1509" s="4">
        <f>VLOOKUP(A1509,'Futuros Mini Ibovespa - Dados H'!A:E,5)</f>
        <v>97935</v>
      </c>
      <c r="F1509" s="6">
        <f t="shared" si="46"/>
        <v>97118.986778159524</v>
      </c>
      <c r="G1509" s="6">
        <f t="shared" si="45"/>
        <v>93596.707642676425</v>
      </c>
      <c r="H1509" s="6">
        <v>73.554913294797686</v>
      </c>
      <c r="I1509" s="6">
        <v>51.903726958061647</v>
      </c>
    </row>
    <row r="1510" spans="1:9" ht="18.75" customHeight="1" x14ac:dyDescent="0.25">
      <c r="A1510" s="5">
        <v>43514</v>
      </c>
      <c r="B1510" s="4">
        <f>VLOOKUP(A1510,'Futuros Mini Ibovespa - Dados H'!A:B,2)</f>
        <v>97281</v>
      </c>
      <c r="C1510" s="4">
        <f>VLOOKUP(A1510,'Futuros Mini Ibovespa - Dados H'!A:C,3)</f>
        <v>97940</v>
      </c>
      <c r="D1510" s="4">
        <f>VLOOKUP(A1510,'Futuros Mini Ibovespa - Dados H'!A:D,4)</f>
        <v>98090</v>
      </c>
      <c r="E1510" s="4">
        <f>VLOOKUP(A1510,'Futuros Mini Ibovespa - Dados H'!A:E,5)</f>
        <v>97085</v>
      </c>
      <c r="F1510" s="6">
        <f t="shared" si="46"/>
        <v>97140.588541071585</v>
      </c>
      <c r="G1510" s="6">
        <f t="shared" si="45"/>
        <v>93697.647159315427</v>
      </c>
      <c r="H1510" s="6">
        <v>62.284160435078178</v>
      </c>
      <c r="I1510" s="6">
        <v>44.346054384452628</v>
      </c>
    </row>
    <row r="1511" spans="1:9" ht="18.75" customHeight="1" x14ac:dyDescent="0.25">
      <c r="A1511" s="5">
        <v>43515</v>
      </c>
      <c r="B1511" s="4">
        <f>VLOOKUP(A1511,'Futuros Mini Ibovespa - Dados H'!A:B,2)</f>
        <v>98269</v>
      </c>
      <c r="C1511" s="4">
        <f>VLOOKUP(A1511,'Futuros Mini Ibovespa - Dados H'!A:C,3)</f>
        <v>97200</v>
      </c>
      <c r="D1511" s="4">
        <f>VLOOKUP(A1511,'Futuros Mini Ibovespa - Dados H'!A:D,4)</f>
        <v>99150</v>
      </c>
      <c r="E1511" s="4">
        <f>VLOOKUP(A1511,'Futuros Mini Ibovespa - Dados H'!A:E,5)</f>
        <v>97020</v>
      </c>
      <c r="F1511" s="6">
        <f t="shared" si="46"/>
        <v>97291.043402262047</v>
      </c>
      <c r="G1511" s="6">
        <f t="shared" si="45"/>
        <v>93822.889702895831</v>
      </c>
      <c r="H1511" s="6">
        <v>66.750569339566113</v>
      </c>
      <c r="I1511" s="6">
        <v>49.269883626121107</v>
      </c>
    </row>
    <row r="1512" spans="1:9" ht="18.75" customHeight="1" x14ac:dyDescent="0.25">
      <c r="A1512" s="5">
        <v>43516</v>
      </c>
      <c r="B1512" s="4">
        <f>VLOOKUP(A1512,'Futuros Mini Ibovespa - Dados H'!A:B,2)</f>
        <v>97316</v>
      </c>
      <c r="C1512" s="4">
        <f>VLOOKUP(A1512,'Futuros Mini Ibovespa - Dados H'!A:C,3)</f>
        <v>98440</v>
      </c>
      <c r="D1512" s="4">
        <f>VLOOKUP(A1512,'Futuros Mini Ibovespa - Dados H'!A:D,4)</f>
        <v>99445</v>
      </c>
      <c r="E1512" s="4">
        <f>VLOOKUP(A1512,'Futuros Mini Ibovespa - Dados H'!A:E,5)</f>
        <v>97200</v>
      </c>
      <c r="F1512" s="6">
        <f t="shared" si="46"/>
        <v>97294.370948627111</v>
      </c>
      <c r="G1512" s="6">
        <f t="shared" si="45"/>
        <v>93918.591354871285</v>
      </c>
      <c r="H1512" s="6">
        <v>67.470317421856066</v>
      </c>
      <c r="I1512" s="6">
        <v>62.489423709692581</v>
      </c>
    </row>
    <row r="1513" spans="1:9" ht="18.75" customHeight="1" x14ac:dyDescent="0.25">
      <c r="A1513" s="5">
        <v>43517</v>
      </c>
      <c r="B1513" s="4">
        <f>VLOOKUP(A1513,'Futuros Mini Ibovespa - Dados H'!A:B,2)</f>
        <v>97664</v>
      </c>
      <c r="C1513" s="4">
        <f>VLOOKUP(A1513,'Futuros Mini Ibovespa - Dados H'!A:C,3)</f>
        <v>97850</v>
      </c>
      <c r="D1513" s="4">
        <f>VLOOKUP(A1513,'Futuros Mini Ibovespa - Dados H'!A:D,4)</f>
        <v>98220</v>
      </c>
      <c r="E1513" s="4">
        <f>VLOOKUP(A1513,'Futuros Mini Ibovespa - Dados H'!A:E,5)</f>
        <v>96525</v>
      </c>
      <c r="F1513" s="6">
        <f t="shared" si="46"/>
        <v>97343.654822143493</v>
      </c>
      <c r="G1513" s="6">
        <f t="shared" si="45"/>
        <v>94021.205290354264</v>
      </c>
      <c r="H1513" s="6">
        <v>61.327956214892687</v>
      </c>
      <c r="I1513" s="6">
        <v>65.239694086924089</v>
      </c>
    </row>
    <row r="1514" spans="1:9" ht="18.75" customHeight="1" x14ac:dyDescent="0.25">
      <c r="A1514" s="5">
        <v>43518</v>
      </c>
      <c r="B1514" s="4">
        <f>VLOOKUP(A1514,'Futuros Mini Ibovespa - Dados H'!A:B,2)</f>
        <v>98634</v>
      </c>
      <c r="C1514" s="4">
        <f>VLOOKUP(A1514,'Futuros Mini Ibovespa - Dados H'!A:C,3)</f>
        <v>98220</v>
      </c>
      <c r="D1514" s="4">
        <f>VLOOKUP(A1514,'Futuros Mini Ibovespa - Dados H'!A:D,4)</f>
        <v>98900</v>
      </c>
      <c r="E1514" s="4">
        <f>VLOOKUP(A1514,'Futuros Mini Ibovespa - Dados H'!A:E,5)</f>
        <v>97770</v>
      </c>
      <c r="F1514" s="6">
        <f t="shared" si="46"/>
        <v>97515.700845857689</v>
      </c>
      <c r="G1514" s="6">
        <f t="shared" si="45"/>
        <v>94147.583227604831</v>
      </c>
      <c r="H1514" s="6">
        <v>66.143724696356287</v>
      </c>
      <c r="I1514" s="6">
        <v>64.885999623139242</v>
      </c>
    </row>
    <row r="1515" spans="1:9" ht="18.75" customHeight="1" x14ac:dyDescent="0.25">
      <c r="A1515" s="5">
        <v>43519</v>
      </c>
      <c r="B1515" s="4">
        <f>VLOOKUP(A1515,'Futuros Mini Ibovespa - Dados H'!A:B,2)</f>
        <v>98634</v>
      </c>
      <c r="C1515" s="4">
        <f>VLOOKUP(A1515,'Futuros Mini Ibovespa - Dados H'!A:C,3)</f>
        <v>98220</v>
      </c>
      <c r="D1515" s="4">
        <f>VLOOKUP(A1515,'Futuros Mini Ibovespa - Dados H'!A:D,4)</f>
        <v>98900</v>
      </c>
      <c r="E1515" s="4">
        <f>VLOOKUP(A1515,'Futuros Mini Ibovespa - Dados H'!A:E,5)</f>
        <v>97770</v>
      </c>
      <c r="F1515" s="6">
        <f t="shared" si="46"/>
        <v>97664.807399743324</v>
      </c>
      <c r="G1515" s="6">
        <f t="shared" si="45"/>
        <v>94270.498755615656</v>
      </c>
      <c r="H1515" s="6">
        <v>46.286631874749098</v>
      </c>
      <c r="I1515" s="6">
        <v>64.885999623139242</v>
      </c>
    </row>
    <row r="1516" spans="1:9" ht="18.75" customHeight="1" x14ac:dyDescent="0.25">
      <c r="A1516" s="5">
        <v>43520</v>
      </c>
      <c r="B1516" s="4">
        <f>VLOOKUP(A1516,'Futuros Mini Ibovespa - Dados H'!A:B,2)</f>
        <v>98634</v>
      </c>
      <c r="C1516" s="4">
        <f>VLOOKUP(A1516,'Futuros Mini Ibovespa - Dados H'!A:C,3)</f>
        <v>98220</v>
      </c>
      <c r="D1516" s="4">
        <f>VLOOKUP(A1516,'Futuros Mini Ibovespa - Dados H'!A:D,4)</f>
        <v>98900</v>
      </c>
      <c r="E1516" s="4">
        <f>VLOOKUP(A1516,'Futuros Mini Ibovespa - Dados H'!A:E,5)</f>
        <v>97770</v>
      </c>
      <c r="F1516" s="6">
        <f t="shared" si="46"/>
        <v>97794.033079777553</v>
      </c>
      <c r="G1516" s="6">
        <f t="shared" si="45"/>
        <v>94390.046734913863</v>
      </c>
      <c r="H1516" s="6">
        <v>52.576379388964888</v>
      </c>
      <c r="I1516" s="6">
        <v>64.885999623139242</v>
      </c>
    </row>
    <row r="1517" spans="1:9" ht="18.75" customHeight="1" x14ac:dyDescent="0.25">
      <c r="A1517" s="5">
        <v>43521</v>
      </c>
      <c r="B1517" s="4">
        <f>VLOOKUP(A1517,'Futuros Mini Ibovespa - Dados H'!A:B,2)</f>
        <v>98018</v>
      </c>
      <c r="C1517" s="4">
        <f>VLOOKUP(A1517,'Futuros Mini Ibovespa - Dados H'!A:C,3)</f>
        <v>99110</v>
      </c>
      <c r="D1517" s="4">
        <f>VLOOKUP(A1517,'Futuros Mini Ibovespa - Dados H'!A:D,4)</f>
        <v>99290</v>
      </c>
      <c r="E1517" s="4">
        <f>VLOOKUP(A1517,'Futuros Mini Ibovespa - Dados H'!A:E,5)</f>
        <v>97835</v>
      </c>
      <c r="F1517" s="6">
        <f t="shared" si="46"/>
        <v>97823.895335807218</v>
      </c>
      <c r="G1517" s="6">
        <f t="shared" si="45"/>
        <v>94489.44271477923</v>
      </c>
      <c r="H1517" s="6">
        <v>46.101559376249497</v>
      </c>
      <c r="I1517" s="6">
        <v>67.599136238712219</v>
      </c>
    </row>
    <row r="1518" spans="1:9" ht="18.75" customHeight="1" x14ac:dyDescent="0.25">
      <c r="A1518" s="5">
        <v>43522</v>
      </c>
      <c r="B1518" s="4">
        <f>VLOOKUP(A1518,'Futuros Mini Ibovespa - Dados H'!A:B,2)</f>
        <v>98354</v>
      </c>
      <c r="C1518" s="4">
        <f>VLOOKUP(A1518,'Futuros Mini Ibovespa - Dados H'!A:C,3)</f>
        <v>97800</v>
      </c>
      <c r="D1518" s="4">
        <f>VLOOKUP(A1518,'Futuros Mini Ibovespa - Dados H'!A:D,4)</f>
        <v>98715</v>
      </c>
      <c r="E1518" s="4">
        <f>VLOOKUP(A1518,'Futuros Mini Ibovespa - Dados H'!A:E,5)</f>
        <v>97570</v>
      </c>
      <c r="F1518" s="6">
        <f t="shared" si="46"/>
        <v>97894.575957699592</v>
      </c>
      <c r="G1518" s="6">
        <f t="shared" si="45"/>
        <v>94595.320996566094</v>
      </c>
      <c r="H1518" s="6">
        <v>49.494192581491198</v>
      </c>
      <c r="I1518" s="6">
        <v>62.763677382966733</v>
      </c>
    </row>
    <row r="1519" spans="1:9" ht="18.75" customHeight="1" x14ac:dyDescent="0.25">
      <c r="A1519" s="5">
        <v>43523</v>
      </c>
      <c r="B1519" s="4">
        <f>VLOOKUP(A1519,'Futuros Mini Ibovespa - Dados H'!A:B,2)</f>
        <v>98061</v>
      </c>
      <c r="C1519" s="4">
        <f>VLOOKUP(A1519,'Futuros Mini Ibovespa - Dados H'!A:C,3)</f>
        <v>98090</v>
      </c>
      <c r="D1519" s="4">
        <f>VLOOKUP(A1519,'Futuros Mini Ibovespa - Dados H'!A:D,4)</f>
        <v>98515</v>
      </c>
      <c r="E1519" s="4">
        <f>VLOOKUP(A1519,'Futuros Mini Ibovespa - Dados H'!A:E,5)</f>
        <v>97590</v>
      </c>
      <c r="F1519" s="6">
        <f t="shared" si="46"/>
        <v>97916.765830006319</v>
      </c>
      <c r="G1519" s="6">
        <f t="shared" si="45"/>
        <v>94690.271106249216</v>
      </c>
      <c r="H1519" s="6">
        <v>58.658969804618117</v>
      </c>
      <c r="I1519" s="6">
        <v>60.815389660072142</v>
      </c>
    </row>
    <row r="1520" spans="1:9" ht="18.75" customHeight="1" x14ac:dyDescent="0.25">
      <c r="A1520" s="5">
        <v>43524</v>
      </c>
      <c r="B1520" s="4">
        <f>VLOOKUP(A1520,'Futuros Mini Ibovespa - Dados H'!A:B,2)</f>
        <v>96161</v>
      </c>
      <c r="C1520" s="4">
        <f>VLOOKUP(A1520,'Futuros Mini Ibovespa - Dados H'!A:C,3)</f>
        <v>97945</v>
      </c>
      <c r="D1520" s="4">
        <f>VLOOKUP(A1520,'Futuros Mini Ibovespa - Dados H'!A:D,4)</f>
        <v>98235</v>
      </c>
      <c r="E1520" s="4">
        <f>VLOOKUP(A1520,'Futuros Mini Ibovespa - Dados H'!A:E,5)</f>
        <v>95950</v>
      </c>
      <c r="F1520" s="6">
        <f t="shared" si="46"/>
        <v>97682.663719338816</v>
      </c>
      <c r="G1520" s="6">
        <f t="shared" si="45"/>
        <v>94730.565048543765</v>
      </c>
      <c r="H1520" s="6">
        <v>30.539143279172819</v>
      </c>
      <c r="I1520" s="6">
        <v>32.508920881013907</v>
      </c>
    </row>
    <row r="1521" spans="1:9" ht="18.75" customHeight="1" x14ac:dyDescent="0.25">
      <c r="A1521" s="5">
        <v>43525</v>
      </c>
      <c r="B1521" s="4">
        <f>VLOOKUP(A1521,'Futuros Mini Ibovespa - Dados H'!A:B,2)</f>
        <v>95192</v>
      </c>
      <c r="C1521" s="4">
        <f>VLOOKUP(A1521,'Futuros Mini Ibovespa - Dados H'!A:C,3)</f>
        <v>96500</v>
      </c>
      <c r="D1521" s="4">
        <f>VLOOKUP(A1521,'Futuros Mini Ibovespa - Dados H'!A:D,4)</f>
        <v>96790</v>
      </c>
      <c r="E1521" s="4">
        <f>VLOOKUP(A1521,'Futuros Mini Ibovespa - Dados H'!A:E,5)</f>
        <v>94950</v>
      </c>
      <c r="F1521" s="6">
        <f t="shared" si="46"/>
        <v>97350.575223426975</v>
      </c>
      <c r="G1521" s="6">
        <f t="shared" si="45"/>
        <v>94743.207102008324</v>
      </c>
      <c r="H1521" s="6">
        <v>30.449189985272451</v>
      </c>
      <c r="I1521" s="6">
        <v>31.08235294117647</v>
      </c>
    </row>
    <row r="1522" spans="1:9" ht="18.75" customHeight="1" x14ac:dyDescent="0.25">
      <c r="A1522" s="5">
        <v>43526</v>
      </c>
      <c r="B1522" s="4">
        <f>VLOOKUP(A1522,'Futuros Mini Ibovespa - Dados H'!A:B,2)</f>
        <v>95192</v>
      </c>
      <c r="C1522" s="4">
        <f>VLOOKUP(A1522,'Futuros Mini Ibovespa - Dados H'!A:C,3)</f>
        <v>96500</v>
      </c>
      <c r="D1522" s="4">
        <f>VLOOKUP(A1522,'Futuros Mini Ibovespa - Dados H'!A:D,4)</f>
        <v>96790</v>
      </c>
      <c r="E1522" s="4">
        <f>VLOOKUP(A1522,'Futuros Mini Ibovespa - Dados H'!A:E,5)</f>
        <v>94950</v>
      </c>
      <c r="F1522" s="6">
        <f t="shared" si="46"/>
        <v>97062.765193636718</v>
      </c>
      <c r="G1522" s="6">
        <f t="shared" si="45"/>
        <v>94755.502797843714</v>
      </c>
      <c r="H1522" s="6">
        <v>25.688434303697889</v>
      </c>
      <c r="I1522" s="6">
        <v>31.08235294117647</v>
      </c>
    </row>
    <row r="1523" spans="1:9" ht="18.75" customHeight="1" x14ac:dyDescent="0.25">
      <c r="A1523" s="5">
        <v>43527</v>
      </c>
      <c r="B1523" s="4">
        <f>VLOOKUP(A1523,'Futuros Mini Ibovespa - Dados H'!A:B,2)</f>
        <v>95192</v>
      </c>
      <c r="C1523" s="4">
        <f>VLOOKUP(A1523,'Futuros Mini Ibovespa - Dados H'!A:C,3)</f>
        <v>96500</v>
      </c>
      <c r="D1523" s="4">
        <f>VLOOKUP(A1523,'Futuros Mini Ibovespa - Dados H'!A:D,4)</f>
        <v>96790</v>
      </c>
      <c r="E1523" s="4">
        <f>VLOOKUP(A1523,'Futuros Mini Ibovespa - Dados H'!A:E,5)</f>
        <v>94950</v>
      </c>
      <c r="F1523" s="6">
        <f t="shared" si="46"/>
        <v>96813.32983448515</v>
      </c>
      <c r="G1523" s="6">
        <f t="shared" si="45"/>
        <v>94767.461625300057</v>
      </c>
      <c r="H1523" s="6">
        <v>8.167233835683021</v>
      </c>
      <c r="I1523" s="6">
        <v>31.08235294117647</v>
      </c>
    </row>
    <row r="1524" spans="1:9" ht="18.75" customHeight="1" x14ac:dyDescent="0.25">
      <c r="A1524" s="5">
        <v>43528</v>
      </c>
      <c r="B1524" s="4">
        <f>VLOOKUP(A1524,'Futuros Mini Ibovespa - Dados H'!A:B,2)</f>
        <v>95192</v>
      </c>
      <c r="C1524" s="4">
        <f>VLOOKUP(A1524,'Futuros Mini Ibovespa - Dados H'!A:C,3)</f>
        <v>96500</v>
      </c>
      <c r="D1524" s="4">
        <f>VLOOKUP(A1524,'Futuros Mini Ibovespa - Dados H'!A:D,4)</f>
        <v>96790</v>
      </c>
      <c r="E1524" s="4">
        <f>VLOOKUP(A1524,'Futuros Mini Ibovespa - Dados H'!A:E,5)</f>
        <v>94950</v>
      </c>
      <c r="F1524" s="6">
        <f t="shared" si="46"/>
        <v>96597.152523220459</v>
      </c>
      <c r="G1524" s="6">
        <f t="shared" si="45"/>
        <v>94779.092813648007</v>
      </c>
      <c r="H1524" s="6">
        <v>8.167233835683021</v>
      </c>
      <c r="I1524" s="6">
        <v>35.83344635833447</v>
      </c>
    </row>
    <row r="1525" spans="1:9" ht="18.75" customHeight="1" x14ac:dyDescent="0.25">
      <c r="A1525" s="5">
        <v>43529</v>
      </c>
      <c r="B1525" s="4">
        <f>VLOOKUP(A1525,'Futuros Mini Ibovespa - Dados H'!A:B,2)</f>
        <v>95192</v>
      </c>
      <c r="C1525" s="4">
        <f>VLOOKUP(A1525,'Futuros Mini Ibovespa - Dados H'!A:C,3)</f>
        <v>96500</v>
      </c>
      <c r="D1525" s="4">
        <f>VLOOKUP(A1525,'Futuros Mini Ibovespa - Dados H'!A:D,4)</f>
        <v>96790</v>
      </c>
      <c r="E1525" s="4">
        <f>VLOOKUP(A1525,'Futuros Mini Ibovespa - Dados H'!A:E,5)</f>
        <v>94950</v>
      </c>
      <c r="F1525" s="6">
        <f t="shared" si="46"/>
        <v>96409.798853457731</v>
      </c>
      <c r="G1525" s="6">
        <f t="shared" si="45"/>
        <v>94790.405339301491</v>
      </c>
      <c r="H1525" s="6">
        <v>8.167233835683021</v>
      </c>
      <c r="I1525" s="6">
        <v>25.90446358653092</v>
      </c>
    </row>
    <row r="1526" spans="1:9" ht="18.75" customHeight="1" x14ac:dyDescent="0.25">
      <c r="A1526" s="5">
        <v>43530</v>
      </c>
      <c r="B1526" s="4">
        <f>VLOOKUP(A1526,'Futuros Mini Ibovespa - Dados H'!A:B,2)</f>
        <v>94748</v>
      </c>
      <c r="C1526" s="4">
        <f>VLOOKUP(A1526,'Futuros Mini Ibovespa - Dados H'!A:C,3)</f>
        <v>94885</v>
      </c>
      <c r="D1526" s="4">
        <f>VLOOKUP(A1526,'Futuros Mini Ibovespa - Dados H'!A:D,4)</f>
        <v>95490</v>
      </c>
      <c r="E1526" s="4">
        <f>VLOOKUP(A1526,'Futuros Mini Ibovespa - Dados H'!A:E,5)</f>
        <v>94510</v>
      </c>
      <c r="F1526" s="6">
        <f t="shared" si="46"/>
        <v>96188.225672996705</v>
      </c>
      <c r="G1526" s="6">
        <f t="shared" si="45"/>
        <v>94789.243549183637</v>
      </c>
      <c r="H1526" s="6">
        <v>8.5235920852359186</v>
      </c>
      <c r="I1526" s="6">
        <v>28.148400272294079</v>
      </c>
    </row>
    <row r="1527" spans="1:9" ht="18.75" customHeight="1" x14ac:dyDescent="0.25">
      <c r="A1527" s="5">
        <v>43531</v>
      </c>
      <c r="B1527" s="4">
        <f>VLOOKUP(A1527,'Futuros Mini Ibovespa - Dados H'!A:B,2)</f>
        <v>94945</v>
      </c>
      <c r="C1527" s="4">
        <f>VLOOKUP(A1527,'Futuros Mini Ibovespa - Dados H'!A:C,3)</f>
        <v>94600</v>
      </c>
      <c r="D1527" s="4">
        <f>VLOOKUP(A1527,'Futuros Mini Ibovespa - Dados H'!A:D,4)</f>
        <v>95195</v>
      </c>
      <c r="E1527" s="4">
        <f>VLOOKUP(A1527,'Futuros Mini Ibovespa - Dados H'!A:E,5)</f>
        <v>94270</v>
      </c>
      <c r="F1527" s="6">
        <f t="shared" si="46"/>
        <v>96022.462249930482</v>
      </c>
      <c r="G1527" s="6">
        <f t="shared" si="45"/>
        <v>94793.51084920601</v>
      </c>
      <c r="H1527" s="6">
        <v>5.1801209571390956</v>
      </c>
      <c r="I1527" s="6">
        <v>26.2532751091703</v>
      </c>
    </row>
    <row r="1528" spans="1:9" ht="18.75" customHeight="1" x14ac:dyDescent="0.25">
      <c r="A1528" s="5">
        <v>43532</v>
      </c>
      <c r="B1528" s="4">
        <f>VLOOKUP(A1528,'Futuros Mini Ibovespa - Dados H'!A:B,2)</f>
        <v>95954</v>
      </c>
      <c r="C1528" s="4">
        <f>VLOOKUP(A1528,'Futuros Mini Ibovespa - Dados H'!A:C,3)</f>
        <v>94620</v>
      </c>
      <c r="D1528" s="4">
        <f>VLOOKUP(A1528,'Futuros Mini Ibovespa - Dados H'!A:D,4)</f>
        <v>96095</v>
      </c>
      <c r="E1528" s="4">
        <f>VLOOKUP(A1528,'Futuros Mini Ibovespa - Dados H'!A:E,5)</f>
        <v>93810</v>
      </c>
      <c r="F1528" s="6">
        <f t="shared" si="46"/>
        <v>96013.333949939755</v>
      </c>
      <c r="G1528" s="6">
        <f t="shared" si="45"/>
        <v>94825.305072515432</v>
      </c>
      <c r="H1528" s="6">
        <v>26.687320203584861</v>
      </c>
      <c r="I1528" s="6">
        <v>26.752255378209579</v>
      </c>
    </row>
    <row r="1529" spans="1:9" ht="18.75" customHeight="1" x14ac:dyDescent="0.25">
      <c r="A1529" s="5">
        <v>43533</v>
      </c>
      <c r="B1529" s="4">
        <f>VLOOKUP(A1529,'Futuros Mini Ibovespa - Dados H'!A:B,2)</f>
        <v>95954</v>
      </c>
      <c r="C1529" s="4">
        <f>VLOOKUP(A1529,'Futuros Mini Ibovespa - Dados H'!A:C,3)</f>
        <v>94620</v>
      </c>
      <c r="D1529" s="4">
        <f>VLOOKUP(A1529,'Futuros Mini Ibovespa - Dados H'!A:D,4)</f>
        <v>96095</v>
      </c>
      <c r="E1529" s="4">
        <f>VLOOKUP(A1529,'Futuros Mini Ibovespa - Dados H'!A:E,5)</f>
        <v>93810</v>
      </c>
      <c r="F1529" s="6">
        <f t="shared" si="46"/>
        <v>96005.422756614455</v>
      </c>
      <c r="G1529" s="6">
        <f t="shared" si="45"/>
        <v>94856.228221213634</v>
      </c>
      <c r="H1529" s="6">
        <v>46.048109965635739</v>
      </c>
      <c r="I1529" s="6">
        <v>26.752255378209579</v>
      </c>
    </row>
    <row r="1530" spans="1:9" ht="18.75" customHeight="1" x14ac:dyDescent="0.25">
      <c r="A1530" s="5">
        <v>43534</v>
      </c>
      <c r="B1530" s="4">
        <f>VLOOKUP(A1530,'Futuros Mini Ibovespa - Dados H'!A:B,2)</f>
        <v>95954</v>
      </c>
      <c r="C1530" s="4">
        <f>VLOOKUP(A1530,'Futuros Mini Ibovespa - Dados H'!A:C,3)</f>
        <v>94620</v>
      </c>
      <c r="D1530" s="4">
        <f>VLOOKUP(A1530,'Futuros Mini Ibovespa - Dados H'!A:D,4)</f>
        <v>96095</v>
      </c>
      <c r="E1530" s="4">
        <f>VLOOKUP(A1530,'Futuros Mini Ibovespa - Dados H'!A:E,5)</f>
        <v>93810</v>
      </c>
      <c r="F1530" s="6">
        <f t="shared" si="46"/>
        <v>95998.566389065862</v>
      </c>
      <c r="G1530" s="6">
        <f t="shared" si="45"/>
        <v>94886.304160358472</v>
      </c>
      <c r="H1530" s="6">
        <v>73.090909090909093</v>
      </c>
      <c r="I1530" s="6">
        <v>26.752255378209579</v>
      </c>
    </row>
    <row r="1531" spans="1:9" ht="18.75" customHeight="1" x14ac:dyDescent="0.25">
      <c r="A1531" s="5">
        <v>43535</v>
      </c>
      <c r="B1531" s="4">
        <f>VLOOKUP(A1531,'Futuros Mini Ibovespa - Dados H'!A:B,2)</f>
        <v>98449</v>
      </c>
      <c r="C1531" s="4">
        <f>VLOOKUP(A1531,'Futuros Mini Ibovespa - Dados H'!A:C,3)</f>
        <v>96315</v>
      </c>
      <c r="D1531" s="4">
        <f>VLOOKUP(A1531,'Futuros Mini Ibovespa - Dados H'!A:D,4)</f>
        <v>98735</v>
      </c>
      <c r="E1531" s="4">
        <f>VLOOKUP(A1531,'Futuros Mini Ibovespa - Dados H'!A:E,5)</f>
        <v>96140</v>
      </c>
      <c r="F1531" s="6">
        <f t="shared" si="46"/>
        <v>96325.29087052375</v>
      </c>
      <c r="G1531" s="6">
        <f t="shared" si="45"/>
        <v>94983.912265554129</v>
      </c>
      <c r="H1531" s="6">
        <v>89.288299155609167</v>
      </c>
      <c r="I1531" s="6">
        <v>52.81957346591652</v>
      </c>
    </row>
    <row r="1532" spans="1:9" ht="18.75" customHeight="1" x14ac:dyDescent="0.25">
      <c r="A1532" s="5">
        <v>43536</v>
      </c>
      <c r="B1532" s="4">
        <f>VLOOKUP(A1532,'Futuros Mini Ibovespa - Dados H'!A:B,2)</f>
        <v>98321</v>
      </c>
      <c r="C1532" s="4">
        <f>VLOOKUP(A1532,'Futuros Mini Ibovespa - Dados H'!A:C,3)</f>
        <v>98340</v>
      </c>
      <c r="D1532" s="4">
        <f>VLOOKUP(A1532,'Futuros Mini Ibovespa - Dados H'!A:D,4)</f>
        <v>98950</v>
      </c>
      <c r="E1532" s="4">
        <f>VLOOKUP(A1532,'Futuros Mini Ibovespa - Dados H'!A:E,5)</f>
        <v>97825</v>
      </c>
      <c r="F1532" s="6">
        <f t="shared" si="46"/>
        <v>96591.385421120576</v>
      </c>
      <c r="G1532" s="6">
        <f t="shared" si="45"/>
        <v>95075.33932677182</v>
      </c>
      <c r="H1532" s="6">
        <v>86.613620407208046</v>
      </c>
      <c r="I1532" s="6">
        <v>49.778076664425008</v>
      </c>
    </row>
    <row r="1533" spans="1:9" ht="18.75" customHeight="1" x14ac:dyDescent="0.25">
      <c r="A1533" s="5">
        <v>43537</v>
      </c>
      <c r="B1533" s="4">
        <f>VLOOKUP(A1533,'Futuros Mini Ibovespa - Dados H'!A:B,2)</f>
        <v>99407</v>
      </c>
      <c r="C1533" s="4">
        <f>VLOOKUP(A1533,'Futuros Mini Ibovespa - Dados H'!A:C,3)</f>
        <v>98750</v>
      </c>
      <c r="D1533" s="4">
        <f>VLOOKUP(A1533,'Futuros Mini Ibovespa - Dados H'!A:D,4)</f>
        <v>99900</v>
      </c>
      <c r="E1533" s="4">
        <f>VLOOKUP(A1533,'Futuros Mini Ibovespa - Dados H'!A:E,5)</f>
        <v>97910</v>
      </c>
      <c r="F1533" s="6">
        <f t="shared" si="46"/>
        <v>96966.800698304505</v>
      </c>
      <c r="G1533" s="6">
        <f t="shared" si="45"/>
        <v>95194.014961654786</v>
      </c>
      <c r="H1533" s="6">
        <v>89.326366859488715</v>
      </c>
      <c r="I1533" s="6">
        <v>58.179387457462333</v>
      </c>
    </row>
    <row r="1534" spans="1:9" ht="18.75" customHeight="1" x14ac:dyDescent="0.25">
      <c r="A1534" s="5">
        <v>43538</v>
      </c>
      <c r="B1534" s="4">
        <f>VLOOKUP(A1534,'Futuros Mini Ibovespa - Dados H'!A:B,2)</f>
        <v>99035</v>
      </c>
      <c r="C1534" s="4">
        <f>VLOOKUP(A1534,'Futuros Mini Ibovespa - Dados H'!A:C,3)</f>
        <v>99350</v>
      </c>
      <c r="D1534" s="4">
        <f>VLOOKUP(A1534,'Futuros Mini Ibovespa - Dados H'!A:D,4)</f>
        <v>99650</v>
      </c>
      <c r="E1534" s="4">
        <f>VLOOKUP(A1534,'Futuros Mini Ibovespa - Dados H'!A:E,5)</f>
        <v>98250</v>
      </c>
      <c r="F1534" s="6">
        <f t="shared" si="46"/>
        <v>97242.560605197243</v>
      </c>
      <c r="G1534" s="6">
        <f t="shared" si="45"/>
        <v>95299.247428458766</v>
      </c>
      <c r="H1534" s="6">
        <v>83.52818007328564</v>
      </c>
      <c r="I1534" s="6">
        <v>71.447761194029852</v>
      </c>
    </row>
    <row r="1535" spans="1:9" ht="18.75" customHeight="1" x14ac:dyDescent="0.25">
      <c r="A1535" s="5">
        <v>43539</v>
      </c>
      <c r="B1535" s="4">
        <f>VLOOKUP(A1535,'Futuros Mini Ibovespa - Dados H'!A:B,2)</f>
        <v>99483</v>
      </c>
      <c r="C1535" s="4">
        <f>VLOOKUP(A1535,'Futuros Mini Ibovespa - Dados H'!A:C,3)</f>
        <v>99420</v>
      </c>
      <c r="D1535" s="4">
        <f>VLOOKUP(A1535,'Futuros Mini Ibovespa - Dados H'!A:D,4)</f>
        <v>99925</v>
      </c>
      <c r="E1535" s="4">
        <f>VLOOKUP(A1535,'Futuros Mini Ibovespa - Dados H'!A:E,5)</f>
        <v>98545</v>
      </c>
      <c r="F1535" s="6">
        <f t="shared" si="46"/>
        <v>97541.285857837604</v>
      </c>
      <c r="G1535" s="6">
        <f t="shared" si="45"/>
        <v>95413.870786583182</v>
      </c>
      <c r="H1535" s="6">
        <v>91.281604184829988</v>
      </c>
      <c r="I1535" s="6">
        <v>84.7224469978961</v>
      </c>
    </row>
    <row r="1536" spans="1:9" ht="18.75" customHeight="1" x14ac:dyDescent="0.25">
      <c r="A1536" s="5">
        <v>43540</v>
      </c>
      <c r="B1536" s="4">
        <f>VLOOKUP(A1536,'Futuros Mini Ibovespa - Dados H'!A:B,2)</f>
        <v>99483</v>
      </c>
      <c r="C1536" s="4">
        <f>VLOOKUP(A1536,'Futuros Mini Ibovespa - Dados H'!A:C,3)</f>
        <v>99420</v>
      </c>
      <c r="D1536" s="4">
        <f>VLOOKUP(A1536,'Futuros Mini Ibovespa - Dados H'!A:D,4)</f>
        <v>99925</v>
      </c>
      <c r="E1536" s="4">
        <f>VLOOKUP(A1536,'Futuros Mini Ibovespa - Dados H'!A:E,5)</f>
        <v>98545</v>
      </c>
      <c r="F1536" s="6">
        <f t="shared" si="46"/>
        <v>97800.181076792593</v>
      </c>
      <c r="G1536" s="6">
        <f t="shared" si="45"/>
        <v>95525.353778731587</v>
      </c>
      <c r="H1536" s="6">
        <v>90.971469844709276</v>
      </c>
      <c r="I1536" s="6">
        <v>84.7224469978961</v>
      </c>
    </row>
    <row r="1537" spans="1:9" ht="18.75" customHeight="1" x14ac:dyDescent="0.25">
      <c r="A1537" s="5">
        <v>43541</v>
      </c>
      <c r="B1537" s="4">
        <f>VLOOKUP(A1537,'Futuros Mini Ibovespa - Dados H'!A:B,2)</f>
        <v>99483</v>
      </c>
      <c r="C1537" s="4">
        <f>VLOOKUP(A1537,'Futuros Mini Ibovespa - Dados H'!A:C,3)</f>
        <v>99420</v>
      </c>
      <c r="D1537" s="4">
        <f>VLOOKUP(A1537,'Futuros Mini Ibovespa - Dados H'!A:D,4)</f>
        <v>99925</v>
      </c>
      <c r="E1537" s="4">
        <f>VLOOKUP(A1537,'Futuros Mini Ibovespa - Dados H'!A:E,5)</f>
        <v>98545</v>
      </c>
      <c r="F1537" s="6">
        <f t="shared" si="46"/>
        <v>98024.556933220243</v>
      </c>
      <c r="G1537" s="6">
        <f t="shared" si="45"/>
        <v>95633.782442327982</v>
      </c>
      <c r="H1537" s="6">
        <v>88.960035327886956</v>
      </c>
      <c r="I1537" s="6">
        <v>84.7224469978961</v>
      </c>
    </row>
    <row r="1538" spans="1:9" ht="18.75" customHeight="1" x14ac:dyDescent="0.25">
      <c r="A1538" s="5">
        <v>43542</v>
      </c>
      <c r="B1538" s="4">
        <f>VLOOKUP(A1538,'Futuros Mini Ibovespa - Dados H'!A:B,2)</f>
        <v>100321</v>
      </c>
      <c r="C1538" s="4">
        <f>VLOOKUP(A1538,'Futuros Mini Ibovespa - Dados H'!A:C,3)</f>
        <v>99490</v>
      </c>
      <c r="D1538" s="4">
        <f>VLOOKUP(A1538,'Futuros Mini Ibovespa - Dados H'!A:D,4)</f>
        <v>100550</v>
      </c>
      <c r="E1538" s="4">
        <f>VLOOKUP(A1538,'Futuros Mini Ibovespa - Dados H'!A:E,5)</f>
        <v>99350</v>
      </c>
      <c r="F1538" s="6">
        <f t="shared" si="46"/>
        <v>98330.749342124211</v>
      </c>
      <c r="G1538" s="6">
        <f t="shared" si="45"/>
        <v>95762.199361716252</v>
      </c>
      <c r="H1538" s="6">
        <v>90.683808459101925</v>
      </c>
      <c r="I1538" s="6">
        <v>86.546957389197658</v>
      </c>
    </row>
    <row r="1539" spans="1:9" ht="18.75" customHeight="1" x14ac:dyDescent="0.25">
      <c r="A1539" s="5">
        <v>43543</v>
      </c>
      <c r="B1539" s="4">
        <f>VLOOKUP(A1539,'Futuros Mini Ibovespa - Dados H'!A:B,2)</f>
        <v>100012</v>
      </c>
      <c r="C1539" s="4">
        <f>VLOOKUP(A1539,'Futuros Mini Ibovespa - Dados H'!A:C,3)</f>
        <v>100500</v>
      </c>
      <c r="D1539" s="4">
        <f>VLOOKUP(A1539,'Futuros Mini Ibovespa - Dados H'!A:D,4)</f>
        <v>100930</v>
      </c>
      <c r="E1539" s="4">
        <f>VLOOKUP(A1539,'Futuros Mini Ibovespa - Dados H'!A:E,5)</f>
        <v>99765</v>
      </c>
      <c r="F1539" s="6">
        <f t="shared" si="46"/>
        <v>98554.916096507644</v>
      </c>
      <c r="G1539" s="6">
        <f t="shared" si="45"/>
        <v>95878.6322559158</v>
      </c>
      <c r="H1539" s="6">
        <v>85.747004933051443</v>
      </c>
      <c r="I1539" s="6">
        <v>82.896532896532904</v>
      </c>
    </row>
    <row r="1540" spans="1:9" ht="18.75" customHeight="1" x14ac:dyDescent="0.25">
      <c r="A1540" s="5">
        <v>43544</v>
      </c>
      <c r="B1540" s="4">
        <f>VLOOKUP(A1540,'Futuros Mini Ibovespa - Dados H'!A:B,2)</f>
        <v>98399</v>
      </c>
      <c r="C1540" s="4">
        <f>VLOOKUP(A1540,'Futuros Mini Ibovespa - Dados H'!A:C,3)</f>
        <v>99895</v>
      </c>
      <c r="D1540" s="4">
        <f>VLOOKUP(A1540,'Futuros Mini Ibovespa - Dados H'!A:D,4)</f>
        <v>100245</v>
      </c>
      <c r="E1540" s="4">
        <f>VLOOKUP(A1540,'Futuros Mini Ibovespa - Dados H'!A:E,5)</f>
        <v>97800</v>
      </c>
      <c r="F1540" s="6">
        <f t="shared" si="46"/>
        <v>98534.127283639958</v>
      </c>
      <c r="G1540" s="6">
        <f t="shared" si="45"/>
        <v>95947.683426986594</v>
      </c>
      <c r="H1540" s="6">
        <v>49.478514810179391</v>
      </c>
      <c r="I1540" s="6">
        <v>71.489111241907011</v>
      </c>
    </row>
    <row r="1541" spans="1:9" ht="18.75" customHeight="1" x14ac:dyDescent="0.25">
      <c r="A1541" s="5">
        <v>43545</v>
      </c>
      <c r="B1541" s="4">
        <f>VLOOKUP(A1541,'Futuros Mini Ibovespa - Dados H'!A:B,2)</f>
        <v>96957</v>
      </c>
      <c r="C1541" s="4">
        <f>VLOOKUP(A1541,'Futuros Mini Ibovespa - Dados H'!A:C,3)</f>
        <v>97700</v>
      </c>
      <c r="D1541" s="4">
        <f>VLOOKUP(A1541,'Futuros Mini Ibovespa - Dados H'!A:D,4)</f>
        <v>98360</v>
      </c>
      <c r="E1541" s="4">
        <f>VLOOKUP(A1541,'Futuros Mini Ibovespa - Dados H'!A:E,5)</f>
        <v>95770</v>
      </c>
      <c r="F1541" s="6">
        <f t="shared" si="46"/>
        <v>98323.843645821296</v>
      </c>
      <c r="G1541" s="6">
        <f t="shared" si="45"/>
        <v>95975.33593583628</v>
      </c>
      <c r="H1541" s="6">
        <v>38.834315651604463</v>
      </c>
      <c r="I1541" s="6">
        <v>60.328542094455848</v>
      </c>
    </row>
    <row r="1542" spans="1:9" ht="18.75" customHeight="1" x14ac:dyDescent="0.25">
      <c r="A1542" s="5">
        <v>43546</v>
      </c>
      <c r="B1542" s="4">
        <f>VLOOKUP(A1542,'Futuros Mini Ibovespa - Dados H'!A:B,2)</f>
        <v>93842</v>
      </c>
      <c r="C1542" s="4">
        <f>VLOOKUP(A1542,'Futuros Mini Ibovespa - Dados H'!A:C,3)</f>
        <v>95370</v>
      </c>
      <c r="D1542" s="4">
        <f>VLOOKUP(A1542,'Futuros Mini Ibovespa - Dados H'!A:D,4)</f>
        <v>95725</v>
      </c>
      <c r="E1542" s="4">
        <f>VLOOKUP(A1542,'Futuros Mini Ibovespa - Dados H'!A:E,5)</f>
        <v>93535</v>
      </c>
      <c r="F1542" s="6">
        <f t="shared" si="46"/>
        <v>97726.264493045121</v>
      </c>
      <c r="G1542" s="6">
        <f t="shared" si="45"/>
        <v>95916.888375950351</v>
      </c>
      <c r="H1542" s="6">
        <v>15.80435049772645</v>
      </c>
      <c r="I1542" s="6">
        <v>41.085598514266422</v>
      </c>
    </row>
    <row r="1543" spans="1:9" ht="18.75" customHeight="1" x14ac:dyDescent="0.25">
      <c r="A1543" s="5">
        <v>43547</v>
      </c>
      <c r="B1543" s="4">
        <f>VLOOKUP(A1543,'Futuros Mini Ibovespa - Dados H'!A:B,2)</f>
        <v>93842</v>
      </c>
      <c r="C1543" s="4">
        <f>VLOOKUP(A1543,'Futuros Mini Ibovespa - Dados H'!A:C,3)</f>
        <v>95370</v>
      </c>
      <c r="D1543" s="4">
        <f>VLOOKUP(A1543,'Futuros Mini Ibovespa - Dados H'!A:D,4)</f>
        <v>95725</v>
      </c>
      <c r="E1543" s="4">
        <f>VLOOKUP(A1543,'Futuros Mini Ibovespa - Dados H'!A:E,5)</f>
        <v>93535</v>
      </c>
      <c r="F1543" s="6">
        <f t="shared" si="46"/>
        <v>97208.3625606391</v>
      </c>
      <c r="G1543" s="6">
        <f t="shared" si="45"/>
        <v>95860.042119075006</v>
      </c>
      <c r="H1543" s="6">
        <v>16.561493882807468</v>
      </c>
      <c r="I1543" s="6">
        <v>41.085598514266422</v>
      </c>
    </row>
    <row r="1544" spans="1:9" ht="18.75" customHeight="1" x14ac:dyDescent="0.25">
      <c r="A1544" s="5">
        <v>43548</v>
      </c>
      <c r="B1544" s="4">
        <f>VLOOKUP(A1544,'Futuros Mini Ibovespa - Dados H'!A:B,2)</f>
        <v>93842</v>
      </c>
      <c r="C1544" s="4">
        <f>VLOOKUP(A1544,'Futuros Mini Ibovespa - Dados H'!A:C,3)</f>
        <v>95370</v>
      </c>
      <c r="D1544" s="4">
        <f>VLOOKUP(A1544,'Futuros Mini Ibovespa - Dados H'!A:D,4)</f>
        <v>95725</v>
      </c>
      <c r="E1544" s="4">
        <f>VLOOKUP(A1544,'Futuros Mini Ibovespa - Dados H'!A:E,5)</f>
        <v>93535</v>
      </c>
      <c r="F1544" s="6">
        <f t="shared" si="46"/>
        <v>96759.514219220553</v>
      </c>
      <c r="G1544" s="6">
        <f t="shared" si="45"/>
        <v>95804.753293894872</v>
      </c>
      <c r="H1544" s="6">
        <v>11.4527811944786</v>
      </c>
      <c r="I1544" s="6">
        <v>41.085598514266422</v>
      </c>
    </row>
    <row r="1545" spans="1:9" ht="18.75" customHeight="1" x14ac:dyDescent="0.25">
      <c r="A1545" s="5">
        <v>43549</v>
      </c>
      <c r="B1545" s="4">
        <f>VLOOKUP(A1545,'Futuros Mini Ibovespa - Dados H'!A:B,2)</f>
        <v>93937</v>
      </c>
      <c r="C1545" s="4">
        <f>VLOOKUP(A1545,'Futuros Mini Ibovespa - Dados H'!A:C,3)</f>
        <v>92195</v>
      </c>
      <c r="D1545" s="4">
        <f>VLOOKUP(A1545,'Futuros Mini Ibovespa - Dados H'!A:D,4)</f>
        <v>94725</v>
      </c>
      <c r="E1545" s="4">
        <f>VLOOKUP(A1545,'Futuros Mini Ibovespa - Dados H'!A:E,5)</f>
        <v>92070</v>
      </c>
      <c r="F1545" s="6">
        <f t="shared" si="46"/>
        <v>96383.178989991153</v>
      </c>
      <c r="G1545" s="6">
        <f t="shared" si="45"/>
        <v>95753.581970774467</v>
      </c>
      <c r="H1545" s="6">
        <v>12.58769562871019</v>
      </c>
      <c r="I1545" s="6">
        <v>26.116874867668859</v>
      </c>
    </row>
    <row r="1546" spans="1:9" ht="18.75" customHeight="1" x14ac:dyDescent="0.25">
      <c r="A1546" s="5">
        <v>43550</v>
      </c>
      <c r="B1546" s="4">
        <f>VLOOKUP(A1546,'Futuros Mini Ibovespa - Dados H'!A:B,2)</f>
        <v>95534</v>
      </c>
      <c r="C1546" s="4">
        <f>VLOOKUP(A1546,'Futuros Mini Ibovespa - Dados H'!A:C,3)</f>
        <v>94745</v>
      </c>
      <c r="D1546" s="4">
        <f>VLOOKUP(A1546,'Futuros Mini Ibovespa - Dados H'!A:D,4)</f>
        <v>95875</v>
      </c>
      <c r="E1546" s="4">
        <f>VLOOKUP(A1546,'Futuros Mini Ibovespa - Dados H'!A:E,5)</f>
        <v>94170</v>
      </c>
      <c r="F1546" s="6">
        <f t="shared" si="46"/>
        <v>96269.955124658998</v>
      </c>
      <c r="G1546" s="6">
        <f t="shared" si="45"/>
        <v>95747.566026369692</v>
      </c>
      <c r="H1546" s="6">
        <v>28.083028083028079</v>
      </c>
      <c r="I1546" s="6">
        <v>37.233165368758577</v>
      </c>
    </row>
    <row r="1547" spans="1:9" ht="18.75" customHeight="1" x14ac:dyDescent="0.25">
      <c r="A1547" s="5">
        <v>43551</v>
      </c>
      <c r="B1547" s="4">
        <f>VLOOKUP(A1547,'Futuros Mini Ibovespa - Dados H'!A:B,2)</f>
        <v>91734</v>
      </c>
      <c r="C1547" s="4">
        <f>VLOOKUP(A1547,'Futuros Mini Ibovespa - Dados H'!A:C,3)</f>
        <v>94200</v>
      </c>
      <c r="D1547" s="4">
        <f>VLOOKUP(A1547,'Futuros Mini Ibovespa - Dados H'!A:D,4)</f>
        <v>94550</v>
      </c>
      <c r="E1547" s="4">
        <f>VLOOKUP(A1547,'Futuros Mini Ibovespa - Dados H'!A:E,5)</f>
        <v>90405</v>
      </c>
      <c r="F1547" s="6">
        <f t="shared" si="46"/>
        <v>95665.161108037792</v>
      </c>
      <c r="G1547" s="6">
        <f t="shared" ref="G1547:G1610" si="47">((B1547-G1546)*(2/(72+1)))+G1546</f>
        <v>95637.605313318461</v>
      </c>
      <c r="H1547" s="6">
        <v>14.134157547406231</v>
      </c>
      <c r="I1547" s="6">
        <v>21.850465918262529</v>
      </c>
    </row>
    <row r="1548" spans="1:9" ht="18.75" customHeight="1" x14ac:dyDescent="0.25">
      <c r="A1548" s="5">
        <v>43552</v>
      </c>
      <c r="B1548" s="4">
        <f>VLOOKUP(A1548,'Futuros Mini Ibovespa - Dados H'!A:B,2)</f>
        <v>94636</v>
      </c>
      <c r="C1548" s="4">
        <f>VLOOKUP(A1548,'Futuros Mini Ibovespa - Dados H'!A:C,3)</f>
        <v>90940</v>
      </c>
      <c r="D1548" s="4">
        <f>VLOOKUP(A1548,'Futuros Mini Ibovespa - Dados H'!A:D,4)</f>
        <v>95190</v>
      </c>
      <c r="E1548" s="4">
        <f>VLOOKUP(A1548,'Futuros Mini Ibovespa - Dados H'!A:E,5)</f>
        <v>90935</v>
      </c>
      <c r="F1548" s="6">
        <f t="shared" si="46"/>
        <v>95527.939626966079</v>
      </c>
      <c r="G1548" s="6">
        <f t="shared" si="47"/>
        <v>95610.164071857682</v>
      </c>
      <c r="H1548" s="6">
        <v>31.5435319967042</v>
      </c>
      <c r="I1548" s="6">
        <v>36.388390370691262</v>
      </c>
    </row>
    <row r="1549" spans="1:9" ht="18.75" customHeight="1" x14ac:dyDescent="0.25">
      <c r="A1549" s="5">
        <v>43553</v>
      </c>
      <c r="B1549" s="4">
        <f>VLOOKUP(A1549,'Futuros Mini Ibovespa - Dados H'!A:B,2)</f>
        <v>95473</v>
      </c>
      <c r="C1549" s="4">
        <f>VLOOKUP(A1549,'Futuros Mini Ibovespa - Dados H'!A:C,3)</f>
        <v>95325</v>
      </c>
      <c r="D1549" s="4">
        <f>VLOOKUP(A1549,'Futuros Mini Ibovespa - Dados H'!A:D,4)</f>
        <v>96185</v>
      </c>
      <c r="E1549" s="4">
        <f>VLOOKUP(A1549,'Futuros Mini Ibovespa - Dados H'!A:E,5)</f>
        <v>95015</v>
      </c>
      <c r="F1549" s="6">
        <f t="shared" si="46"/>
        <v>95520.614343370602</v>
      </c>
      <c r="G1549" s="6">
        <f t="shared" si="47"/>
        <v>95606.406152080759</v>
      </c>
      <c r="H1549" s="6">
        <v>39.389324049898462</v>
      </c>
      <c r="I1549" s="6">
        <v>37.883732173072268</v>
      </c>
    </row>
    <row r="1550" spans="1:9" ht="18.75" customHeight="1" x14ac:dyDescent="0.25">
      <c r="A1550" s="5">
        <v>43554</v>
      </c>
      <c r="B1550" s="4">
        <f>VLOOKUP(A1550,'Futuros Mini Ibovespa - Dados H'!A:B,2)</f>
        <v>95473</v>
      </c>
      <c r="C1550" s="4">
        <f>VLOOKUP(A1550,'Futuros Mini Ibovespa - Dados H'!A:C,3)</f>
        <v>95325</v>
      </c>
      <c r="D1550" s="4">
        <f>VLOOKUP(A1550,'Futuros Mini Ibovespa - Dados H'!A:D,4)</f>
        <v>96185</v>
      </c>
      <c r="E1550" s="4">
        <f>VLOOKUP(A1550,'Futuros Mini Ibovespa - Dados H'!A:E,5)</f>
        <v>95015</v>
      </c>
      <c r="F1550" s="6">
        <f t="shared" si="46"/>
        <v>95514.265764254524</v>
      </c>
      <c r="G1550" s="6">
        <f t="shared" si="47"/>
        <v>95602.751189010058</v>
      </c>
      <c r="H1550" s="6">
        <v>43.989956261137209</v>
      </c>
      <c r="I1550" s="6">
        <v>37.883732173072268</v>
      </c>
    </row>
    <row r="1551" spans="1:9" ht="18.75" customHeight="1" x14ac:dyDescent="0.25">
      <c r="A1551" s="5">
        <v>43555</v>
      </c>
      <c r="B1551" s="4">
        <f>VLOOKUP(A1551,'Futuros Mini Ibovespa - Dados H'!A:B,2)</f>
        <v>95473</v>
      </c>
      <c r="C1551" s="4">
        <f>VLOOKUP(A1551,'Futuros Mini Ibovespa - Dados H'!A:C,3)</f>
        <v>95325</v>
      </c>
      <c r="D1551" s="4">
        <f>VLOOKUP(A1551,'Futuros Mini Ibovespa - Dados H'!A:D,4)</f>
        <v>96185</v>
      </c>
      <c r="E1551" s="4">
        <f>VLOOKUP(A1551,'Futuros Mini Ibovespa - Dados H'!A:E,5)</f>
        <v>95015</v>
      </c>
      <c r="F1551" s="6">
        <f t="shared" si="46"/>
        <v>95508.763662353915</v>
      </c>
      <c r="G1551" s="6">
        <f t="shared" si="47"/>
        <v>95599.196361913899</v>
      </c>
      <c r="H1551" s="6">
        <v>58.834362474271479</v>
      </c>
      <c r="I1551" s="6">
        <v>37.883732173072268</v>
      </c>
    </row>
    <row r="1552" spans="1:9" ht="18.75" customHeight="1" x14ac:dyDescent="0.25">
      <c r="A1552" s="5">
        <v>43556</v>
      </c>
      <c r="B1552" s="4">
        <f>VLOOKUP(A1552,'Futuros Mini Ibovespa - Dados H'!A:B,2)</f>
        <v>96171</v>
      </c>
      <c r="C1552" s="4">
        <f>VLOOKUP(A1552,'Futuros Mini Ibovespa - Dados H'!A:C,3)</f>
        <v>96415</v>
      </c>
      <c r="D1552" s="4">
        <f>VLOOKUP(A1552,'Futuros Mini Ibovespa - Dados H'!A:D,4)</f>
        <v>96995</v>
      </c>
      <c r="E1552" s="4">
        <f>VLOOKUP(A1552,'Futuros Mini Ibovespa - Dados H'!A:E,5)</f>
        <v>95905</v>
      </c>
      <c r="F1552" s="6">
        <f t="shared" si="46"/>
        <v>95597.061840706723</v>
      </c>
      <c r="G1552" s="6">
        <f t="shared" si="47"/>
        <v>95614.862215012152</v>
      </c>
      <c r="H1552" s="6">
        <v>61.728270722127107</v>
      </c>
      <c r="I1552" s="6">
        <v>37.353729887859593</v>
      </c>
    </row>
    <row r="1553" spans="1:9" ht="18.75" customHeight="1" x14ac:dyDescent="0.25">
      <c r="A1553" s="5">
        <v>43557</v>
      </c>
      <c r="B1553" s="4">
        <f>VLOOKUP(A1553,'Futuros Mini Ibovespa - Dados H'!A:B,2)</f>
        <v>95524</v>
      </c>
      <c r="C1553" s="4">
        <f>VLOOKUP(A1553,'Futuros Mini Ibovespa - Dados H'!A:C,3)</f>
        <v>96600</v>
      </c>
      <c r="D1553" s="4">
        <f>VLOOKUP(A1553,'Futuros Mini Ibovespa - Dados H'!A:D,4)</f>
        <v>96910</v>
      </c>
      <c r="E1553" s="4">
        <f>VLOOKUP(A1553,'Futuros Mini Ibovespa - Dados H'!A:E,5)</f>
        <v>94930</v>
      </c>
      <c r="F1553" s="6">
        <f t="shared" si="46"/>
        <v>95587.320261945832</v>
      </c>
      <c r="G1553" s="6">
        <f t="shared" si="47"/>
        <v>95612.372839258387</v>
      </c>
      <c r="H1553" s="6">
        <v>57.95196671709531</v>
      </c>
      <c r="I1553" s="6">
        <v>36.599785023289137</v>
      </c>
    </row>
    <row r="1554" spans="1:9" ht="18.75" customHeight="1" x14ac:dyDescent="0.25">
      <c r="A1554" s="5">
        <v>43558</v>
      </c>
      <c r="B1554" s="4">
        <f>VLOOKUP(A1554,'Futuros Mini Ibovespa - Dados H'!A:B,2)</f>
        <v>94665</v>
      </c>
      <c r="C1554" s="4">
        <f>VLOOKUP(A1554,'Futuros Mini Ibovespa - Dados H'!A:C,3)</f>
        <v>96620</v>
      </c>
      <c r="D1554" s="4">
        <f>VLOOKUP(A1554,'Futuros Mini Ibovespa - Dados H'!A:D,4)</f>
        <v>96815</v>
      </c>
      <c r="E1554" s="4">
        <f>VLOOKUP(A1554,'Futuros Mini Ibovespa - Dados H'!A:E,5)</f>
        <v>94235</v>
      </c>
      <c r="F1554" s="6">
        <f t="shared" si="46"/>
        <v>95464.344227019727</v>
      </c>
      <c r="G1554" s="6">
        <f t="shared" si="47"/>
        <v>95586.417419004734</v>
      </c>
      <c r="H1554" s="6">
        <v>53.209876543209873</v>
      </c>
      <c r="I1554" s="6">
        <v>38.32541270635317</v>
      </c>
    </row>
    <row r="1555" spans="1:9" ht="18.75" customHeight="1" x14ac:dyDescent="0.25">
      <c r="A1555" s="5">
        <v>43559</v>
      </c>
      <c r="B1555" s="4">
        <f>VLOOKUP(A1555,'Futuros Mini Ibovespa - Dados H'!A:B,2)</f>
        <v>96494</v>
      </c>
      <c r="C1555" s="4">
        <f>VLOOKUP(A1555,'Futuros Mini Ibovespa - Dados H'!A:C,3)</f>
        <v>94990</v>
      </c>
      <c r="D1555" s="4">
        <f>VLOOKUP(A1555,'Futuros Mini Ibovespa - Dados H'!A:D,4)</f>
        <v>96840</v>
      </c>
      <c r="E1555" s="4">
        <f>VLOOKUP(A1555,'Futuros Mini Ibovespa - Dados H'!A:E,5)</f>
        <v>94465</v>
      </c>
      <c r="F1555" s="6">
        <f t="shared" ref="F1555:F1618" si="48">((B1555-F1554)*(2/(14+1)))+F1554</f>
        <v>95601.631663417094</v>
      </c>
      <c r="G1555" s="6">
        <f t="shared" si="47"/>
        <v>95611.28269519638</v>
      </c>
      <c r="H1555" s="6">
        <v>54.147943311441409</v>
      </c>
      <c r="I1555" s="6">
        <v>48.586604798827757</v>
      </c>
    </row>
    <row r="1556" spans="1:9" ht="18.75" customHeight="1" x14ac:dyDescent="0.25">
      <c r="A1556" s="5">
        <v>43560</v>
      </c>
      <c r="B1556" s="4">
        <f>VLOOKUP(A1556,'Futuros Mini Ibovespa - Dados H'!A:B,2)</f>
        <v>97264</v>
      </c>
      <c r="C1556" s="4">
        <f>VLOOKUP(A1556,'Futuros Mini Ibovespa - Dados H'!A:C,3)</f>
        <v>96780</v>
      </c>
      <c r="D1556" s="4">
        <f>VLOOKUP(A1556,'Futuros Mini Ibovespa - Dados H'!A:D,4)</f>
        <v>97685</v>
      </c>
      <c r="E1556" s="4">
        <f>VLOOKUP(A1556,'Futuros Mini Ibovespa - Dados H'!A:E,5)</f>
        <v>96250</v>
      </c>
      <c r="F1556" s="6">
        <f t="shared" si="48"/>
        <v>95823.280774961488</v>
      </c>
      <c r="G1556" s="6">
        <f t="shared" si="47"/>
        <v>95656.562621355377</v>
      </c>
      <c r="H1556" s="6">
        <v>82.369468508546007</v>
      </c>
      <c r="I1556" s="6">
        <v>62.191819866039623</v>
      </c>
    </row>
    <row r="1557" spans="1:9" ht="18.75" customHeight="1" x14ac:dyDescent="0.25">
      <c r="A1557" s="5">
        <v>43561</v>
      </c>
      <c r="B1557" s="4">
        <f>VLOOKUP(A1557,'Futuros Mini Ibovespa - Dados H'!A:B,2)</f>
        <v>97264</v>
      </c>
      <c r="C1557" s="4">
        <f>VLOOKUP(A1557,'Futuros Mini Ibovespa - Dados H'!A:C,3)</f>
        <v>96780</v>
      </c>
      <c r="D1557" s="4">
        <f>VLOOKUP(A1557,'Futuros Mini Ibovespa - Dados H'!A:D,4)</f>
        <v>97685</v>
      </c>
      <c r="E1557" s="4">
        <f>VLOOKUP(A1557,'Futuros Mini Ibovespa - Dados H'!A:E,5)</f>
        <v>96250</v>
      </c>
      <c r="F1557" s="6">
        <f t="shared" si="48"/>
        <v>96015.37667163329</v>
      </c>
      <c r="G1557" s="6">
        <f t="shared" si="47"/>
        <v>95700.602001592211</v>
      </c>
      <c r="H1557" s="6">
        <v>73.297872340425528</v>
      </c>
      <c r="I1557" s="6">
        <v>62.191819866039623</v>
      </c>
    </row>
    <row r="1558" spans="1:9" ht="18.75" customHeight="1" x14ac:dyDescent="0.25">
      <c r="A1558" s="5">
        <v>43562</v>
      </c>
      <c r="B1558" s="4">
        <f>VLOOKUP(A1558,'Futuros Mini Ibovespa - Dados H'!A:B,2)</f>
        <v>97264</v>
      </c>
      <c r="C1558" s="4">
        <f>VLOOKUP(A1558,'Futuros Mini Ibovespa - Dados H'!A:C,3)</f>
        <v>96780</v>
      </c>
      <c r="D1558" s="4">
        <f>VLOOKUP(A1558,'Futuros Mini Ibovespa - Dados H'!A:D,4)</f>
        <v>97685</v>
      </c>
      <c r="E1558" s="4">
        <f>VLOOKUP(A1558,'Futuros Mini Ibovespa - Dados H'!A:E,5)</f>
        <v>96250</v>
      </c>
      <c r="F1558" s="6">
        <f t="shared" si="48"/>
        <v>96181.859782082189</v>
      </c>
      <c r="G1558" s="6">
        <f t="shared" si="47"/>
        <v>95743.434823466392</v>
      </c>
      <c r="H1558" s="6">
        <v>68.644597126795759</v>
      </c>
      <c r="I1558" s="6">
        <v>62.191819866039623</v>
      </c>
    </row>
    <row r="1559" spans="1:9" ht="18.75" customHeight="1" x14ac:dyDescent="0.25">
      <c r="A1559" s="5">
        <v>43563</v>
      </c>
      <c r="B1559" s="4">
        <f>VLOOKUP(A1559,'Futuros Mini Ibovespa - Dados H'!A:B,2)</f>
        <v>97426</v>
      </c>
      <c r="C1559" s="4">
        <f>VLOOKUP(A1559,'Futuros Mini Ibovespa - Dados H'!A:C,3)</f>
        <v>97395</v>
      </c>
      <c r="D1559" s="4">
        <f>VLOOKUP(A1559,'Futuros Mini Ibovespa - Dados H'!A:D,4)</f>
        <v>97785</v>
      </c>
      <c r="E1559" s="4">
        <f>VLOOKUP(A1559,'Futuros Mini Ibovespa - Dados H'!A:E,5)</f>
        <v>96800</v>
      </c>
      <c r="F1559" s="6">
        <f t="shared" si="48"/>
        <v>96347.745144471235</v>
      </c>
      <c r="G1559" s="6">
        <f t="shared" si="47"/>
        <v>95789.53249953581</v>
      </c>
      <c r="H1559" s="6">
        <v>69.667673716012075</v>
      </c>
      <c r="I1559" s="6">
        <v>62.371463016807319</v>
      </c>
    </row>
    <row r="1560" spans="1:9" ht="18.75" customHeight="1" x14ac:dyDescent="0.25">
      <c r="A1560" s="5">
        <v>43564</v>
      </c>
      <c r="B1560" s="4">
        <f>VLOOKUP(A1560,'Futuros Mini Ibovespa - Dados H'!A:B,2)</f>
        <v>96271</v>
      </c>
      <c r="C1560" s="4">
        <f>VLOOKUP(A1560,'Futuros Mini Ibovespa - Dados H'!A:C,3)</f>
        <v>97130</v>
      </c>
      <c r="D1560" s="4">
        <f>VLOOKUP(A1560,'Futuros Mini Ibovespa - Dados H'!A:D,4)</f>
        <v>97270</v>
      </c>
      <c r="E1560" s="4">
        <f>VLOOKUP(A1560,'Futuros Mini Ibovespa - Dados H'!A:E,5)</f>
        <v>95575</v>
      </c>
      <c r="F1560" s="6">
        <f t="shared" si="48"/>
        <v>96337.512458541736</v>
      </c>
      <c r="G1560" s="6">
        <f t="shared" si="47"/>
        <v>95802.723389959487</v>
      </c>
      <c r="H1560" s="6">
        <v>56.519607843137258</v>
      </c>
      <c r="I1560" s="6">
        <v>52.697854894208938</v>
      </c>
    </row>
    <row r="1561" spans="1:9" ht="18.75" customHeight="1" x14ac:dyDescent="0.25">
      <c r="A1561" s="5">
        <v>43565</v>
      </c>
      <c r="B1561" s="4">
        <f>VLOOKUP(A1561,'Futuros Mini Ibovespa - Dados H'!A:B,2)</f>
        <v>96014</v>
      </c>
      <c r="C1561" s="4">
        <f>VLOOKUP(A1561,'Futuros Mini Ibovespa - Dados H'!A:C,3)</f>
        <v>97000</v>
      </c>
      <c r="D1561" s="4">
        <f>VLOOKUP(A1561,'Futuros Mini Ibovespa - Dados H'!A:D,4)</f>
        <v>97100</v>
      </c>
      <c r="E1561" s="4">
        <f>VLOOKUP(A1561,'Futuros Mini Ibovespa - Dados H'!A:E,5)</f>
        <v>95755</v>
      </c>
      <c r="F1561" s="6">
        <f t="shared" si="48"/>
        <v>96294.377464069505</v>
      </c>
      <c r="G1561" s="6">
        <f t="shared" si="47"/>
        <v>95808.511790234566</v>
      </c>
      <c r="H1561" s="6">
        <v>48.617714386335621</v>
      </c>
      <c r="I1561" s="6">
        <v>71.154606563859232</v>
      </c>
    </row>
    <row r="1562" spans="1:9" ht="18.75" customHeight="1" x14ac:dyDescent="0.25">
      <c r="A1562" s="5">
        <v>43566</v>
      </c>
      <c r="B1562" s="4">
        <f>VLOOKUP(A1562,'Futuros Mini Ibovespa - Dados H'!A:B,2)</f>
        <v>94850</v>
      </c>
      <c r="C1562" s="4">
        <f>VLOOKUP(A1562,'Futuros Mini Ibovespa - Dados H'!A:C,3)</f>
        <v>95690</v>
      </c>
      <c r="D1562" s="4">
        <f>VLOOKUP(A1562,'Futuros Mini Ibovespa - Dados H'!A:D,4)</f>
        <v>95975</v>
      </c>
      <c r="E1562" s="4">
        <f>VLOOKUP(A1562,'Futuros Mini Ibovespa - Dados H'!A:E,5)</f>
        <v>94175</v>
      </c>
      <c r="F1562" s="6">
        <f t="shared" si="48"/>
        <v>96101.79380219357</v>
      </c>
      <c r="G1562" s="6">
        <f t="shared" si="47"/>
        <v>95782.251193241842</v>
      </c>
      <c r="H1562" s="6">
        <v>44.561007101355713</v>
      </c>
      <c r="I1562" s="6">
        <v>51.27715445213655</v>
      </c>
    </row>
    <row r="1563" spans="1:9" ht="18.75" customHeight="1" x14ac:dyDescent="0.25">
      <c r="A1563" s="5">
        <v>43567</v>
      </c>
      <c r="B1563" s="4">
        <f>VLOOKUP(A1563,'Futuros Mini Ibovespa - Dados H'!A:B,2)</f>
        <v>92922</v>
      </c>
      <c r="C1563" s="4">
        <f>VLOOKUP(A1563,'Futuros Mini Ibovespa - Dados H'!A:C,3)</f>
        <v>93685</v>
      </c>
      <c r="D1563" s="4">
        <f>VLOOKUP(A1563,'Futuros Mini Ibovespa - Dados H'!A:D,4)</f>
        <v>94815</v>
      </c>
      <c r="E1563" s="4">
        <f>VLOOKUP(A1563,'Futuros Mini Ibovespa - Dados H'!A:E,5)</f>
        <v>92505</v>
      </c>
      <c r="F1563" s="6">
        <f t="shared" si="48"/>
        <v>95677.821295234433</v>
      </c>
      <c r="G1563" s="6">
        <f t="shared" si="47"/>
        <v>95703.888146851648</v>
      </c>
      <c r="H1563" s="6">
        <v>38.004129387474187</v>
      </c>
      <c r="I1563" s="6">
        <v>36.529728588024078</v>
      </c>
    </row>
    <row r="1564" spans="1:9" ht="18.75" customHeight="1" x14ac:dyDescent="0.25">
      <c r="A1564" s="5">
        <v>43568</v>
      </c>
      <c r="B1564" s="4">
        <f>VLOOKUP(A1564,'Futuros Mini Ibovespa - Dados H'!A:B,2)</f>
        <v>92922</v>
      </c>
      <c r="C1564" s="4">
        <f>VLOOKUP(A1564,'Futuros Mini Ibovespa - Dados H'!A:C,3)</f>
        <v>93685</v>
      </c>
      <c r="D1564" s="4">
        <f>VLOOKUP(A1564,'Futuros Mini Ibovespa - Dados H'!A:D,4)</f>
        <v>94815</v>
      </c>
      <c r="E1564" s="4">
        <f>VLOOKUP(A1564,'Futuros Mini Ibovespa - Dados H'!A:E,5)</f>
        <v>92505</v>
      </c>
      <c r="F1564" s="6">
        <f t="shared" si="48"/>
        <v>95310.378455869839</v>
      </c>
      <c r="G1564" s="6">
        <f t="shared" si="47"/>
        <v>95627.672033239272</v>
      </c>
      <c r="H1564" s="6">
        <v>17.144959529065488</v>
      </c>
      <c r="I1564" s="6">
        <v>36.529728588024078</v>
      </c>
    </row>
    <row r="1565" spans="1:9" ht="18.75" customHeight="1" x14ac:dyDescent="0.25">
      <c r="A1565" s="5">
        <v>43569</v>
      </c>
      <c r="B1565" s="4">
        <f>VLOOKUP(A1565,'Futuros Mini Ibovespa - Dados H'!A:B,2)</f>
        <v>92922</v>
      </c>
      <c r="C1565" s="4">
        <f>VLOOKUP(A1565,'Futuros Mini Ibovespa - Dados H'!A:C,3)</f>
        <v>93685</v>
      </c>
      <c r="D1565" s="4">
        <f>VLOOKUP(A1565,'Futuros Mini Ibovespa - Dados H'!A:D,4)</f>
        <v>94815</v>
      </c>
      <c r="E1565" s="4">
        <f>VLOOKUP(A1565,'Futuros Mini Ibovespa - Dados H'!A:E,5)</f>
        <v>92505</v>
      </c>
      <c r="F1565" s="6">
        <f t="shared" si="48"/>
        <v>94991.927995087201</v>
      </c>
      <c r="G1565" s="6">
        <f t="shared" si="47"/>
        <v>95553.544032328602</v>
      </c>
      <c r="H1565" s="6">
        <v>3.4719245606515301</v>
      </c>
      <c r="I1565" s="6">
        <v>36.529728588024078</v>
      </c>
    </row>
    <row r="1566" spans="1:9" ht="18.75" customHeight="1" x14ac:dyDescent="0.25">
      <c r="A1566" s="5">
        <v>43570</v>
      </c>
      <c r="B1566" s="4">
        <f>VLOOKUP(A1566,'Futuros Mini Ibovespa - Dados H'!A:B,2)</f>
        <v>93144</v>
      </c>
      <c r="C1566" s="4">
        <f>VLOOKUP(A1566,'Futuros Mini Ibovespa - Dados H'!A:C,3)</f>
        <v>93500</v>
      </c>
      <c r="D1566" s="4">
        <f>VLOOKUP(A1566,'Futuros Mini Ibovespa - Dados H'!A:D,4)</f>
        <v>93845</v>
      </c>
      <c r="E1566" s="4">
        <f>VLOOKUP(A1566,'Futuros Mini Ibovespa - Dados H'!A:E,5)</f>
        <v>92700</v>
      </c>
      <c r="F1566" s="6">
        <f t="shared" si="48"/>
        <v>94745.537595742237</v>
      </c>
      <c r="G1566" s="6">
        <f t="shared" si="47"/>
        <v>95487.529127333299</v>
      </c>
      <c r="H1566" s="6">
        <v>7.8559738134206327</v>
      </c>
      <c r="I1566" s="6">
        <v>33.170243522739909</v>
      </c>
    </row>
    <row r="1567" spans="1:9" ht="18.75" customHeight="1" x14ac:dyDescent="0.25">
      <c r="A1567" s="5">
        <v>43571</v>
      </c>
      <c r="B1567" s="4">
        <f>VLOOKUP(A1567,'Futuros Mini Ibovespa - Dados H'!A:B,2)</f>
        <v>94239</v>
      </c>
      <c r="C1567" s="4">
        <f>VLOOKUP(A1567,'Futuros Mini Ibovespa - Dados H'!A:C,3)</f>
        <v>93350</v>
      </c>
      <c r="D1567" s="4">
        <f>VLOOKUP(A1567,'Futuros Mini Ibovespa - Dados H'!A:D,4)</f>
        <v>95100</v>
      </c>
      <c r="E1567" s="4">
        <f>VLOOKUP(A1567,'Futuros Mini Ibovespa - Dados H'!A:E,5)</f>
        <v>92805</v>
      </c>
      <c r="F1567" s="6">
        <f t="shared" si="48"/>
        <v>94677.999249643268</v>
      </c>
      <c r="G1567" s="6">
        <f t="shared" si="47"/>
        <v>95453.322849872115</v>
      </c>
      <c r="H1567" s="6">
        <v>24.720040113655362</v>
      </c>
      <c r="I1567" s="6">
        <v>43.194576845673133</v>
      </c>
    </row>
    <row r="1568" spans="1:9" ht="18.75" customHeight="1" x14ac:dyDescent="0.25">
      <c r="A1568" s="5">
        <v>43572</v>
      </c>
      <c r="B1568" s="4">
        <f>VLOOKUP(A1568,'Futuros Mini Ibovespa - Dados H'!A:B,2)</f>
        <v>92985</v>
      </c>
      <c r="C1568" s="4">
        <f>VLOOKUP(A1568,'Futuros Mini Ibovespa - Dados H'!A:C,3)</f>
        <v>94530</v>
      </c>
      <c r="D1568" s="4">
        <f>VLOOKUP(A1568,'Futuros Mini Ibovespa - Dados H'!A:D,4)</f>
        <v>94980</v>
      </c>
      <c r="E1568" s="4">
        <f>VLOOKUP(A1568,'Futuros Mini Ibovespa - Dados H'!A:E,5)</f>
        <v>92195</v>
      </c>
      <c r="F1568" s="6">
        <f t="shared" si="48"/>
        <v>94452.266016357506</v>
      </c>
      <c r="G1568" s="6">
        <f t="shared" si="47"/>
        <v>95385.697566313975</v>
      </c>
      <c r="H1568" s="6">
        <v>18.614840989399301</v>
      </c>
      <c r="I1568" s="6">
        <v>41.45994306628711</v>
      </c>
    </row>
    <row r="1569" spans="1:9" ht="18.75" customHeight="1" x14ac:dyDescent="0.25">
      <c r="A1569" s="5">
        <v>43573</v>
      </c>
      <c r="B1569" s="4">
        <f>VLOOKUP(A1569,'Futuros Mini Ibovespa - Dados H'!A:B,2)</f>
        <v>95223</v>
      </c>
      <c r="C1569" s="4">
        <f>VLOOKUP(A1569,'Futuros Mini Ibovespa - Dados H'!A:C,3)</f>
        <v>94900</v>
      </c>
      <c r="D1569" s="4">
        <f>VLOOKUP(A1569,'Futuros Mini Ibovespa - Dados H'!A:D,4)</f>
        <v>96050</v>
      </c>
      <c r="E1569" s="4">
        <f>VLOOKUP(A1569,'Futuros Mini Ibovespa - Dados H'!A:E,5)</f>
        <v>94140</v>
      </c>
      <c r="F1569" s="6">
        <f t="shared" si="48"/>
        <v>94555.030547509843</v>
      </c>
      <c r="G1569" s="6">
        <f t="shared" si="47"/>
        <v>95381.240098743729</v>
      </c>
      <c r="H1569" s="6">
        <v>43.576857072811961</v>
      </c>
      <c r="I1569" s="6">
        <v>43.796974133723772</v>
      </c>
    </row>
    <row r="1570" spans="1:9" ht="18.75" customHeight="1" x14ac:dyDescent="0.25">
      <c r="A1570" s="5">
        <v>43574</v>
      </c>
      <c r="B1570" s="4">
        <f>VLOOKUP(A1570,'Futuros Mini Ibovespa - Dados H'!A:B,2)</f>
        <v>95223</v>
      </c>
      <c r="C1570" s="4">
        <f>VLOOKUP(A1570,'Futuros Mini Ibovespa - Dados H'!A:C,3)</f>
        <v>94900</v>
      </c>
      <c r="D1570" s="4">
        <f>VLOOKUP(A1570,'Futuros Mini Ibovespa - Dados H'!A:D,4)</f>
        <v>96050</v>
      </c>
      <c r="E1570" s="4">
        <f>VLOOKUP(A1570,'Futuros Mini Ibovespa - Dados H'!A:E,5)</f>
        <v>94140</v>
      </c>
      <c r="F1570" s="6">
        <f t="shared" si="48"/>
        <v>94644.093141175195</v>
      </c>
      <c r="G1570" s="6">
        <f t="shared" si="47"/>
        <v>95376.904753572671</v>
      </c>
      <c r="H1570" s="6">
        <v>44.994304518415383</v>
      </c>
      <c r="I1570" s="6">
        <v>39.229551451187326</v>
      </c>
    </row>
    <row r="1571" spans="1:9" ht="18.75" customHeight="1" x14ac:dyDescent="0.25">
      <c r="A1571" s="5">
        <v>43575</v>
      </c>
      <c r="B1571" s="4">
        <f>VLOOKUP(A1571,'Futuros Mini Ibovespa - Dados H'!A:B,2)</f>
        <v>95223</v>
      </c>
      <c r="C1571" s="4">
        <f>VLOOKUP(A1571,'Futuros Mini Ibovespa - Dados H'!A:C,3)</f>
        <v>94900</v>
      </c>
      <c r="D1571" s="4">
        <f>VLOOKUP(A1571,'Futuros Mini Ibovespa - Dados H'!A:D,4)</f>
        <v>96050</v>
      </c>
      <c r="E1571" s="4">
        <f>VLOOKUP(A1571,'Futuros Mini Ibovespa - Dados H'!A:E,5)</f>
        <v>94140</v>
      </c>
      <c r="F1571" s="6">
        <f t="shared" si="48"/>
        <v>94721.280722351832</v>
      </c>
      <c r="G1571" s="6">
        <f t="shared" si="47"/>
        <v>95372.688184981642</v>
      </c>
      <c r="H1571" s="6">
        <v>52.768294493097819</v>
      </c>
      <c r="I1571" s="6">
        <v>39.229551451187326</v>
      </c>
    </row>
    <row r="1572" spans="1:9" ht="18.75" customHeight="1" x14ac:dyDescent="0.25">
      <c r="A1572" s="5">
        <v>43576</v>
      </c>
      <c r="B1572" s="4">
        <f>VLOOKUP(A1572,'Futuros Mini Ibovespa - Dados H'!A:B,2)</f>
        <v>95223</v>
      </c>
      <c r="C1572" s="4">
        <f>VLOOKUP(A1572,'Futuros Mini Ibovespa - Dados H'!A:C,3)</f>
        <v>94900</v>
      </c>
      <c r="D1572" s="4">
        <f>VLOOKUP(A1572,'Futuros Mini Ibovespa - Dados H'!A:D,4)</f>
        <v>96050</v>
      </c>
      <c r="E1572" s="4">
        <f>VLOOKUP(A1572,'Futuros Mini Ibovespa - Dados H'!A:E,5)</f>
        <v>94140</v>
      </c>
      <c r="F1572" s="6">
        <f t="shared" si="48"/>
        <v>94788.176626038257</v>
      </c>
      <c r="G1572" s="6">
        <f t="shared" si="47"/>
        <v>95368.587138817762</v>
      </c>
      <c r="H1572" s="6">
        <v>73.923892701185281</v>
      </c>
      <c r="I1572" s="6">
        <v>39.229551451187326</v>
      </c>
    </row>
    <row r="1573" spans="1:9" ht="18.75" customHeight="1" x14ac:dyDescent="0.25">
      <c r="A1573" s="5">
        <v>43577</v>
      </c>
      <c r="B1573" s="4">
        <f>VLOOKUP(A1573,'Futuros Mini Ibovespa - Dados H'!A:B,2)</f>
        <v>95347</v>
      </c>
      <c r="C1573" s="4">
        <f>VLOOKUP(A1573,'Futuros Mini Ibovespa - Dados H'!A:C,3)</f>
        <v>95000</v>
      </c>
      <c r="D1573" s="4">
        <f>VLOOKUP(A1573,'Futuros Mini Ibovespa - Dados H'!A:D,4)</f>
        <v>95820</v>
      </c>
      <c r="E1573" s="4">
        <f>VLOOKUP(A1573,'Futuros Mini Ibovespa - Dados H'!A:E,5)</f>
        <v>94410</v>
      </c>
      <c r="F1573" s="6">
        <f t="shared" si="48"/>
        <v>94862.686409233153</v>
      </c>
      <c r="G1573" s="6">
        <f t="shared" si="47"/>
        <v>95367.995710357005</v>
      </c>
      <c r="H1573" s="6">
        <v>74.579363470504759</v>
      </c>
      <c r="I1573" s="6">
        <v>38.984846879304861</v>
      </c>
    </row>
    <row r="1574" spans="1:9" ht="18.75" customHeight="1" x14ac:dyDescent="0.25">
      <c r="A1574" s="5">
        <v>43578</v>
      </c>
      <c r="B1574" s="4">
        <f>VLOOKUP(A1574,'Futuros Mini Ibovespa - Dados H'!A:B,2)</f>
        <v>96716</v>
      </c>
      <c r="C1574" s="4">
        <f>VLOOKUP(A1574,'Futuros Mini Ibovespa - Dados H'!A:C,3)</f>
        <v>95700</v>
      </c>
      <c r="D1574" s="4">
        <f>VLOOKUP(A1574,'Futuros Mini Ibovespa - Dados H'!A:D,4)</f>
        <v>97125</v>
      </c>
      <c r="E1574" s="4">
        <f>VLOOKUP(A1574,'Futuros Mini Ibovespa - Dados H'!A:E,5)</f>
        <v>95650</v>
      </c>
      <c r="F1574" s="6">
        <f t="shared" si="48"/>
        <v>95109.79488800207</v>
      </c>
      <c r="G1574" s="6">
        <f t="shared" si="47"/>
        <v>95404.92733473079</v>
      </c>
      <c r="H1574" s="6">
        <v>80.101555061885108</v>
      </c>
      <c r="I1574" s="6">
        <v>52.305460574033781</v>
      </c>
    </row>
    <row r="1575" spans="1:9" ht="18.75" customHeight="1" x14ac:dyDescent="0.25">
      <c r="A1575" s="5">
        <v>43579</v>
      </c>
      <c r="B1575" s="4">
        <f>VLOOKUP(A1575,'Futuros Mini Ibovespa - Dados H'!A:B,2)</f>
        <v>95700</v>
      </c>
      <c r="C1575" s="4">
        <f>VLOOKUP(A1575,'Futuros Mini Ibovespa - Dados H'!A:C,3)</f>
        <v>97100</v>
      </c>
      <c r="D1575" s="4">
        <f>VLOOKUP(A1575,'Futuros Mini Ibovespa - Dados H'!A:D,4)</f>
        <v>97210</v>
      </c>
      <c r="E1575" s="4">
        <f>VLOOKUP(A1575,'Futuros Mini Ibovespa - Dados H'!A:E,5)</f>
        <v>94810</v>
      </c>
      <c r="F1575" s="6">
        <f t="shared" si="48"/>
        <v>95188.488902935133</v>
      </c>
      <c r="G1575" s="6">
        <f t="shared" si="47"/>
        <v>95413.011517340899</v>
      </c>
      <c r="H1575" s="6">
        <v>68.010146561443065</v>
      </c>
      <c r="I1575" s="6">
        <v>48.491834774255523</v>
      </c>
    </row>
    <row r="1576" spans="1:9" ht="18.75" customHeight="1" x14ac:dyDescent="0.25">
      <c r="A1576" s="5">
        <v>43580</v>
      </c>
      <c r="B1576" s="4">
        <f>VLOOKUP(A1576,'Futuros Mini Ibovespa - Dados H'!A:B,2)</f>
        <v>97164</v>
      </c>
      <c r="C1576" s="4">
        <f>VLOOKUP(A1576,'Futuros Mini Ibovespa - Dados H'!A:C,3)</f>
        <v>95995</v>
      </c>
      <c r="D1576" s="4">
        <f>VLOOKUP(A1576,'Futuros Mini Ibovespa - Dados H'!A:D,4)</f>
        <v>97260</v>
      </c>
      <c r="E1576" s="4">
        <f>VLOOKUP(A1576,'Futuros Mini Ibovespa - Dados H'!A:E,5)</f>
        <v>94830</v>
      </c>
      <c r="F1576" s="6">
        <f t="shared" si="48"/>
        <v>95451.890382543788</v>
      </c>
      <c r="G1576" s="6">
        <f t="shared" si="47"/>
        <v>95460.983804537042</v>
      </c>
      <c r="H1576" s="6">
        <v>69.591426657736093</v>
      </c>
      <c r="I1576" s="6">
        <v>60.802987861811403</v>
      </c>
    </row>
    <row r="1577" spans="1:9" ht="18.75" customHeight="1" x14ac:dyDescent="0.25">
      <c r="A1577" s="5">
        <v>43581</v>
      </c>
      <c r="B1577" s="4">
        <f>VLOOKUP(A1577,'Futuros Mini Ibovespa - Dados H'!A:B,2)</f>
        <v>96893</v>
      </c>
      <c r="C1577" s="4">
        <f>VLOOKUP(A1577,'Futuros Mini Ibovespa - Dados H'!A:C,3)</f>
        <v>96890</v>
      </c>
      <c r="D1577" s="4">
        <f>VLOOKUP(A1577,'Futuros Mini Ibovespa - Dados H'!A:D,4)</f>
        <v>97465</v>
      </c>
      <c r="E1577" s="4">
        <f>VLOOKUP(A1577,'Futuros Mini Ibovespa - Dados H'!A:E,5)</f>
        <v>96260</v>
      </c>
      <c r="F1577" s="6">
        <f t="shared" si="48"/>
        <v>95644.038331537944</v>
      </c>
      <c r="G1577" s="6">
        <f t="shared" si="47"/>
        <v>95500.217124960691</v>
      </c>
      <c r="H1577" s="6">
        <v>80.145016970070969</v>
      </c>
      <c r="I1577" s="6">
        <v>71.931956257594166</v>
      </c>
    </row>
    <row r="1578" spans="1:9" ht="18.75" customHeight="1" x14ac:dyDescent="0.25">
      <c r="A1578" s="5">
        <v>43582</v>
      </c>
      <c r="B1578" s="4">
        <f>VLOOKUP(A1578,'Futuros Mini Ibovespa - Dados H'!A:B,2)</f>
        <v>96893</v>
      </c>
      <c r="C1578" s="4">
        <f>VLOOKUP(A1578,'Futuros Mini Ibovespa - Dados H'!A:C,3)</f>
        <v>96890</v>
      </c>
      <c r="D1578" s="4">
        <f>VLOOKUP(A1578,'Futuros Mini Ibovespa - Dados H'!A:D,4)</f>
        <v>97465</v>
      </c>
      <c r="E1578" s="4">
        <f>VLOOKUP(A1578,'Futuros Mini Ibovespa - Dados H'!A:E,5)</f>
        <v>96260</v>
      </c>
      <c r="F1578" s="6">
        <f t="shared" si="48"/>
        <v>95810.566553999553</v>
      </c>
      <c r="G1578" s="6">
        <f t="shared" si="47"/>
        <v>95538.375559893277</v>
      </c>
      <c r="H1578" s="6">
        <v>69.674835061262968</v>
      </c>
      <c r="I1578" s="6">
        <v>71.931956257594166</v>
      </c>
    </row>
    <row r="1579" spans="1:9" ht="18.75" customHeight="1" x14ac:dyDescent="0.25">
      <c r="A1579" s="5">
        <v>43583</v>
      </c>
      <c r="B1579" s="4">
        <f>VLOOKUP(A1579,'Futuros Mini Ibovespa - Dados H'!A:B,2)</f>
        <v>96893</v>
      </c>
      <c r="C1579" s="4">
        <f>VLOOKUP(A1579,'Futuros Mini Ibovespa - Dados H'!A:C,3)</f>
        <v>96890</v>
      </c>
      <c r="D1579" s="4">
        <f>VLOOKUP(A1579,'Futuros Mini Ibovespa - Dados H'!A:D,4)</f>
        <v>97465</v>
      </c>
      <c r="E1579" s="4">
        <f>VLOOKUP(A1579,'Futuros Mini Ibovespa - Dados H'!A:E,5)</f>
        <v>96260</v>
      </c>
      <c r="F1579" s="6">
        <f t="shared" si="48"/>
        <v>95954.891013466273</v>
      </c>
      <c r="G1579" s="6">
        <f t="shared" si="47"/>
        <v>95575.488558252371</v>
      </c>
      <c r="H1579" s="6">
        <v>69.674835061262968</v>
      </c>
      <c r="I1579" s="6">
        <v>71.931956257594166</v>
      </c>
    </row>
    <row r="1580" spans="1:9" ht="18.75" customHeight="1" x14ac:dyDescent="0.25">
      <c r="A1580" s="5">
        <v>43584</v>
      </c>
      <c r="B1580" s="4">
        <f>VLOOKUP(A1580,'Futuros Mini Ibovespa - Dados H'!A:B,2)</f>
        <v>96932</v>
      </c>
      <c r="C1580" s="4">
        <f>VLOOKUP(A1580,'Futuros Mini Ibovespa - Dados H'!A:C,3)</f>
        <v>97095</v>
      </c>
      <c r="D1580" s="4">
        <f>VLOOKUP(A1580,'Futuros Mini Ibovespa - Dados H'!A:D,4)</f>
        <v>97840</v>
      </c>
      <c r="E1580" s="4">
        <f>VLOOKUP(A1580,'Futuros Mini Ibovespa - Dados H'!A:E,5)</f>
        <v>96675</v>
      </c>
      <c r="F1580" s="6">
        <f t="shared" si="48"/>
        <v>96085.172211670768</v>
      </c>
      <c r="G1580" s="6">
        <f t="shared" si="47"/>
        <v>95612.653255286554</v>
      </c>
      <c r="H1580" s="6">
        <v>69.950968946999765</v>
      </c>
      <c r="I1580" s="6">
        <v>71.352874859075541</v>
      </c>
    </row>
    <row r="1581" spans="1:9" ht="18.75" customHeight="1" x14ac:dyDescent="0.25">
      <c r="A1581" s="5">
        <v>43585</v>
      </c>
      <c r="B1581" s="4">
        <f>VLOOKUP(A1581,'Futuros Mini Ibovespa - Dados H'!A:B,2)</f>
        <v>97025</v>
      </c>
      <c r="C1581" s="4">
        <f>VLOOKUP(A1581,'Futuros Mini Ibovespa - Dados H'!A:C,3)</f>
        <v>97105</v>
      </c>
      <c r="D1581" s="4">
        <f>VLOOKUP(A1581,'Futuros Mini Ibovespa - Dados H'!A:D,4)</f>
        <v>97420</v>
      </c>
      <c r="E1581" s="4">
        <f>VLOOKUP(A1581,'Futuros Mini Ibovespa - Dados H'!A:E,5)</f>
        <v>96240</v>
      </c>
      <c r="F1581" s="6">
        <f t="shared" si="48"/>
        <v>96210.482583448</v>
      </c>
      <c r="G1581" s="6">
        <f t="shared" si="47"/>
        <v>95651.347686648573</v>
      </c>
      <c r="H1581" s="6">
        <v>70.589579524680076</v>
      </c>
      <c r="I1581" s="6">
        <v>67.704626334519574</v>
      </c>
    </row>
    <row r="1582" spans="1:9" ht="18.75" customHeight="1" x14ac:dyDescent="0.25">
      <c r="A1582" s="5">
        <v>43586</v>
      </c>
      <c r="B1582" s="4">
        <f>VLOOKUP(A1582,'Futuros Mini Ibovespa - Dados H'!A:B,2)</f>
        <v>97025</v>
      </c>
      <c r="C1582" s="4">
        <f>VLOOKUP(A1582,'Futuros Mini Ibovespa - Dados H'!A:C,3)</f>
        <v>97105</v>
      </c>
      <c r="D1582" s="4">
        <f>VLOOKUP(A1582,'Futuros Mini Ibovespa - Dados H'!A:D,4)</f>
        <v>97420</v>
      </c>
      <c r="E1582" s="4">
        <f>VLOOKUP(A1582,'Futuros Mini Ibovespa - Dados H'!A:E,5)</f>
        <v>96240</v>
      </c>
      <c r="F1582" s="6">
        <f t="shared" si="48"/>
        <v>96319.084905654934</v>
      </c>
      <c r="G1582" s="6">
        <f t="shared" si="47"/>
        <v>95688.981996603412</v>
      </c>
      <c r="H1582" s="6">
        <v>69.73189087488241</v>
      </c>
      <c r="I1582" s="6">
        <v>80.541276081040223</v>
      </c>
    </row>
    <row r="1583" spans="1:9" ht="18.75" customHeight="1" x14ac:dyDescent="0.25">
      <c r="A1583" s="5">
        <v>43587</v>
      </c>
      <c r="B1583" s="4">
        <f>VLOOKUP(A1583,'Futuros Mini Ibovespa - Dados H'!A:B,2)</f>
        <v>96186</v>
      </c>
      <c r="C1583" s="4">
        <f>VLOOKUP(A1583,'Futuros Mini Ibovespa - Dados H'!A:C,3)</f>
        <v>96355</v>
      </c>
      <c r="D1583" s="4">
        <f>VLOOKUP(A1583,'Futuros Mini Ibovespa - Dados H'!A:D,4)</f>
        <v>96580</v>
      </c>
      <c r="E1583" s="4">
        <f>VLOOKUP(A1583,'Futuros Mini Ibovespa - Dados H'!A:E,5)</f>
        <v>95870</v>
      </c>
      <c r="F1583" s="6">
        <f t="shared" si="48"/>
        <v>96301.340251567613</v>
      </c>
      <c r="G1583" s="6">
        <f t="shared" si="47"/>
        <v>95702.598928203312</v>
      </c>
      <c r="H1583" s="6">
        <v>42.880171950564211</v>
      </c>
      <c r="I1583" s="6">
        <v>59.232981783317364</v>
      </c>
    </row>
    <row r="1584" spans="1:9" ht="18.75" customHeight="1" x14ac:dyDescent="0.25">
      <c r="A1584" s="5">
        <v>43588</v>
      </c>
      <c r="B1584" s="4">
        <f>VLOOKUP(A1584,'Futuros Mini Ibovespa - Dados H'!A:B,2)</f>
        <v>96791</v>
      </c>
      <c r="C1584" s="4">
        <f>VLOOKUP(A1584,'Futuros Mini Ibovespa - Dados H'!A:C,3)</f>
        <v>96370</v>
      </c>
      <c r="D1584" s="4">
        <f>VLOOKUP(A1584,'Futuros Mini Ibovespa - Dados H'!A:D,4)</f>
        <v>96960</v>
      </c>
      <c r="E1584" s="4">
        <f>VLOOKUP(A1584,'Futuros Mini Ibovespa - Dados H'!A:E,5)</f>
        <v>96350</v>
      </c>
      <c r="F1584" s="6">
        <f t="shared" si="48"/>
        <v>96366.62821802526</v>
      </c>
      <c r="G1584" s="6">
        <f t="shared" si="47"/>
        <v>95732.418135649801</v>
      </c>
      <c r="H1584" s="6">
        <v>66.475385080036233</v>
      </c>
      <c r="I1584" s="6">
        <v>63.470790378006868</v>
      </c>
    </row>
    <row r="1585" spans="1:9" ht="18.75" customHeight="1" x14ac:dyDescent="0.25">
      <c r="A1585" s="5">
        <v>43589</v>
      </c>
      <c r="B1585" s="4">
        <f>VLOOKUP(A1585,'Futuros Mini Ibovespa - Dados H'!A:B,2)</f>
        <v>96791</v>
      </c>
      <c r="C1585" s="4">
        <f>VLOOKUP(A1585,'Futuros Mini Ibovespa - Dados H'!A:C,3)</f>
        <v>96370</v>
      </c>
      <c r="D1585" s="4">
        <f>VLOOKUP(A1585,'Futuros Mini Ibovespa - Dados H'!A:D,4)</f>
        <v>96960</v>
      </c>
      <c r="E1585" s="4">
        <f>VLOOKUP(A1585,'Futuros Mini Ibovespa - Dados H'!A:E,5)</f>
        <v>96350</v>
      </c>
      <c r="F1585" s="6">
        <f t="shared" si="48"/>
        <v>96423.211122288558</v>
      </c>
      <c r="G1585" s="6">
        <f t="shared" si="47"/>
        <v>95761.420378508716</v>
      </c>
      <c r="H1585" s="6">
        <v>39.902544667027612</v>
      </c>
      <c r="I1585" s="6">
        <v>63.470790378006868</v>
      </c>
    </row>
    <row r="1586" spans="1:9" ht="18.75" customHeight="1" x14ac:dyDescent="0.25">
      <c r="A1586" s="5">
        <v>43590</v>
      </c>
      <c r="B1586" s="4">
        <f>VLOOKUP(A1586,'Futuros Mini Ibovespa - Dados H'!A:B,2)</f>
        <v>96791</v>
      </c>
      <c r="C1586" s="4">
        <f>VLOOKUP(A1586,'Futuros Mini Ibovespa - Dados H'!A:C,3)</f>
        <v>96370</v>
      </c>
      <c r="D1586" s="4">
        <f>VLOOKUP(A1586,'Futuros Mini Ibovespa - Dados H'!A:D,4)</f>
        <v>96960</v>
      </c>
      <c r="E1586" s="4">
        <f>VLOOKUP(A1586,'Futuros Mini Ibovespa - Dados H'!A:E,5)</f>
        <v>96350</v>
      </c>
      <c r="F1586" s="6">
        <f t="shared" si="48"/>
        <v>96472.249639316753</v>
      </c>
      <c r="G1586" s="6">
        <f t="shared" si="47"/>
        <v>95789.628039371484</v>
      </c>
      <c r="H1586" s="6">
        <v>46.763959390862937</v>
      </c>
      <c r="I1586" s="6">
        <v>63.470790378006868</v>
      </c>
    </row>
    <row r="1587" spans="1:9" ht="18.75" customHeight="1" x14ac:dyDescent="0.25">
      <c r="A1587" s="5">
        <v>43591</v>
      </c>
      <c r="B1587" s="4">
        <f>VLOOKUP(A1587,'Futuros Mini Ibovespa - Dados H'!A:B,2)</f>
        <v>95551</v>
      </c>
      <c r="C1587" s="4">
        <f>VLOOKUP(A1587,'Futuros Mini Ibovespa - Dados H'!A:C,3)</f>
        <v>95275</v>
      </c>
      <c r="D1587" s="4">
        <f>VLOOKUP(A1587,'Futuros Mini Ibovespa - Dados H'!A:D,4)</f>
        <v>95660</v>
      </c>
      <c r="E1587" s="4">
        <f>VLOOKUP(A1587,'Futuros Mini Ibovespa - Dados H'!A:E,5)</f>
        <v>95060</v>
      </c>
      <c r="F1587" s="6">
        <f t="shared" si="48"/>
        <v>96349.416354074521</v>
      </c>
      <c r="G1587" s="6">
        <f t="shared" si="47"/>
        <v>95783.090284868158</v>
      </c>
      <c r="H1587" s="6">
        <v>26.171875</v>
      </c>
      <c r="I1587" s="6">
        <v>51.470588235294123</v>
      </c>
    </row>
    <row r="1588" spans="1:9" ht="18.75" customHeight="1" x14ac:dyDescent="0.25">
      <c r="A1588" s="5">
        <v>43592</v>
      </c>
      <c r="B1588" s="4">
        <f>VLOOKUP(A1588,'Futuros Mini Ibovespa - Dados H'!A:B,2)</f>
        <v>94921</v>
      </c>
      <c r="C1588" s="4">
        <f>VLOOKUP(A1588,'Futuros Mini Ibovespa - Dados H'!A:C,3)</f>
        <v>95115</v>
      </c>
      <c r="D1588" s="4">
        <f>VLOOKUP(A1588,'Futuros Mini Ibovespa - Dados H'!A:D,4)</f>
        <v>95325</v>
      </c>
      <c r="E1588" s="4">
        <f>VLOOKUP(A1588,'Futuros Mini Ibovespa - Dados H'!A:E,5)</f>
        <v>93195</v>
      </c>
      <c r="F1588" s="6">
        <f t="shared" si="48"/>
        <v>96158.96084019792</v>
      </c>
      <c r="G1588" s="6">
        <f t="shared" si="47"/>
        <v>95759.471372953965</v>
      </c>
      <c r="H1588" s="6">
        <v>21.387115496227509</v>
      </c>
      <c r="I1588" s="6">
        <v>35.517185735033081</v>
      </c>
    </row>
    <row r="1589" spans="1:9" ht="18.75" customHeight="1" x14ac:dyDescent="0.25">
      <c r="A1589" s="5">
        <v>43593</v>
      </c>
      <c r="B1589" s="4">
        <f>VLOOKUP(A1589,'Futuros Mini Ibovespa - Dados H'!A:B,2)</f>
        <v>96127</v>
      </c>
      <c r="C1589" s="4">
        <f>VLOOKUP(A1589,'Futuros Mini Ibovespa - Dados H'!A:C,3)</f>
        <v>94920</v>
      </c>
      <c r="D1589" s="4">
        <f>VLOOKUP(A1589,'Futuros Mini Ibovespa - Dados H'!A:D,4)</f>
        <v>96895</v>
      </c>
      <c r="E1589" s="4">
        <f>VLOOKUP(A1589,'Futuros Mini Ibovespa - Dados H'!A:E,5)</f>
        <v>94880</v>
      </c>
      <c r="F1589" s="6">
        <f t="shared" si="48"/>
        <v>96154.699394838201</v>
      </c>
      <c r="G1589" s="6">
        <f t="shared" si="47"/>
        <v>95769.540650407274</v>
      </c>
      <c r="H1589" s="6">
        <v>41.274658573596362</v>
      </c>
      <c r="I1589" s="6">
        <v>53.342727415061852</v>
      </c>
    </row>
    <row r="1590" spans="1:9" ht="18.75" customHeight="1" x14ac:dyDescent="0.25">
      <c r="A1590" s="5">
        <v>43594</v>
      </c>
      <c r="B1590" s="4">
        <f>VLOOKUP(A1590,'Futuros Mini Ibovespa - Dados H'!A:B,2)</f>
        <v>95300</v>
      </c>
      <c r="C1590" s="4">
        <f>VLOOKUP(A1590,'Futuros Mini Ibovespa - Dados H'!A:C,3)</f>
        <v>95500</v>
      </c>
      <c r="D1590" s="4">
        <f>VLOOKUP(A1590,'Futuros Mini Ibovespa - Dados H'!A:D,4)</f>
        <v>95715</v>
      </c>
      <c r="E1590" s="4">
        <f>VLOOKUP(A1590,'Futuros Mini Ibovespa - Dados H'!A:E,5)</f>
        <v>94325</v>
      </c>
      <c r="F1590" s="6">
        <f t="shared" si="48"/>
        <v>96040.739475526439</v>
      </c>
      <c r="G1590" s="6">
        <f t="shared" si="47"/>
        <v>95756.676522998852</v>
      </c>
      <c r="H1590" s="6">
        <v>33.869459510005612</v>
      </c>
      <c r="I1590" s="6">
        <v>33.791304347826078</v>
      </c>
    </row>
    <row r="1591" spans="1:9" ht="18.75" customHeight="1" x14ac:dyDescent="0.25">
      <c r="A1591" s="5">
        <v>43595</v>
      </c>
      <c r="B1591" s="4">
        <f>VLOOKUP(A1591,'Futuros Mini Ibovespa - Dados H'!A:B,2)</f>
        <v>94781</v>
      </c>
      <c r="C1591" s="4">
        <f>VLOOKUP(A1591,'Futuros Mini Ibovespa - Dados H'!A:C,3)</f>
        <v>94840</v>
      </c>
      <c r="D1591" s="4">
        <f>VLOOKUP(A1591,'Futuros Mini Ibovespa - Dados H'!A:D,4)</f>
        <v>95425</v>
      </c>
      <c r="E1591" s="4">
        <f>VLOOKUP(A1591,'Futuros Mini Ibovespa - Dados H'!A:E,5)</f>
        <v>93630</v>
      </c>
      <c r="F1591" s="6">
        <f t="shared" si="48"/>
        <v>95872.774212122909</v>
      </c>
      <c r="G1591" s="6">
        <f t="shared" si="47"/>
        <v>95729.945659355042</v>
      </c>
      <c r="H1591" s="6">
        <v>30.872826457551991</v>
      </c>
      <c r="I1591" s="6">
        <v>32.394131377125703</v>
      </c>
    </row>
    <row r="1592" spans="1:9" ht="18.75" customHeight="1" x14ac:dyDescent="0.25">
      <c r="A1592" s="5">
        <v>43596</v>
      </c>
      <c r="B1592" s="4">
        <f>VLOOKUP(A1592,'Futuros Mini Ibovespa - Dados H'!A:B,2)</f>
        <v>94781</v>
      </c>
      <c r="C1592" s="4">
        <f>VLOOKUP(A1592,'Futuros Mini Ibovespa - Dados H'!A:C,3)</f>
        <v>94840</v>
      </c>
      <c r="D1592" s="4">
        <f>VLOOKUP(A1592,'Futuros Mini Ibovespa - Dados H'!A:D,4)</f>
        <v>95425</v>
      </c>
      <c r="E1592" s="4">
        <f>VLOOKUP(A1592,'Futuros Mini Ibovespa - Dados H'!A:E,5)</f>
        <v>93630</v>
      </c>
      <c r="F1592" s="6">
        <f t="shared" si="48"/>
        <v>95727.204317173193</v>
      </c>
      <c r="G1592" s="6">
        <f t="shared" si="47"/>
        <v>95703.947148139836</v>
      </c>
      <c r="H1592" s="6">
        <v>36.025462502486583</v>
      </c>
      <c r="I1592" s="6">
        <v>32.394131377125703</v>
      </c>
    </row>
    <row r="1593" spans="1:9" ht="18.75" customHeight="1" x14ac:dyDescent="0.25">
      <c r="A1593" s="5">
        <v>43597</v>
      </c>
      <c r="B1593" s="4">
        <f>VLOOKUP(A1593,'Futuros Mini Ibovespa - Dados H'!A:B,2)</f>
        <v>94781</v>
      </c>
      <c r="C1593" s="4">
        <f>VLOOKUP(A1593,'Futuros Mini Ibovespa - Dados H'!A:C,3)</f>
        <v>94840</v>
      </c>
      <c r="D1593" s="4">
        <f>VLOOKUP(A1593,'Futuros Mini Ibovespa - Dados H'!A:D,4)</f>
        <v>95425</v>
      </c>
      <c r="E1593" s="4">
        <f>VLOOKUP(A1593,'Futuros Mini Ibovespa - Dados H'!A:E,5)</f>
        <v>93630</v>
      </c>
      <c r="F1593" s="6">
        <f t="shared" si="48"/>
        <v>95601.043741550107</v>
      </c>
      <c r="G1593" s="6">
        <f t="shared" si="47"/>
        <v>95678.660924903132</v>
      </c>
      <c r="H1593" s="6">
        <v>27.27272727272727</v>
      </c>
      <c r="I1593" s="6">
        <v>32.394131377125703</v>
      </c>
    </row>
    <row r="1594" spans="1:9" ht="18.75" customHeight="1" x14ac:dyDescent="0.25">
      <c r="A1594" s="5">
        <v>43598</v>
      </c>
      <c r="B1594" s="4">
        <f>VLOOKUP(A1594,'Futuros Mini Ibovespa - Dados H'!A:B,2)</f>
        <v>92136</v>
      </c>
      <c r="C1594" s="4">
        <f>VLOOKUP(A1594,'Futuros Mini Ibovespa - Dados H'!A:C,3)</f>
        <v>93375</v>
      </c>
      <c r="D1594" s="4">
        <f>VLOOKUP(A1594,'Futuros Mini Ibovespa - Dados H'!A:D,4)</f>
        <v>93375</v>
      </c>
      <c r="E1594" s="4">
        <f>VLOOKUP(A1594,'Futuros Mini Ibovespa - Dados H'!A:E,5)</f>
        <v>91010</v>
      </c>
      <c r="F1594" s="6">
        <f t="shared" si="48"/>
        <v>95139.037909343431</v>
      </c>
      <c r="G1594" s="6">
        <f t="shared" si="47"/>
        <v>95581.601721481129</v>
      </c>
      <c r="H1594" s="6">
        <v>17.065232772039071</v>
      </c>
      <c r="I1594" s="6">
        <v>22.129242212924211</v>
      </c>
    </row>
    <row r="1595" spans="1:9" ht="18.75" customHeight="1" x14ac:dyDescent="0.25">
      <c r="A1595" s="5">
        <v>43599</v>
      </c>
      <c r="B1595" s="4">
        <f>VLOOKUP(A1595,'Futuros Mini Ibovespa - Dados H'!A:B,2)</f>
        <v>92501</v>
      </c>
      <c r="C1595" s="4">
        <f>VLOOKUP(A1595,'Futuros Mini Ibovespa - Dados H'!A:C,3)</f>
        <v>91915</v>
      </c>
      <c r="D1595" s="4">
        <f>VLOOKUP(A1595,'Futuros Mini Ibovespa - Dados H'!A:D,4)</f>
        <v>92940</v>
      </c>
      <c r="E1595" s="4">
        <f>VLOOKUP(A1595,'Futuros Mini Ibovespa - Dados H'!A:E,5)</f>
        <v>91840</v>
      </c>
      <c r="F1595" s="6">
        <f t="shared" si="48"/>
        <v>94787.299521430978</v>
      </c>
      <c r="G1595" s="6">
        <f t="shared" si="47"/>
        <v>95497.201674317257</v>
      </c>
      <c r="H1595" s="6">
        <v>21.138320775026909</v>
      </c>
      <c r="I1595" s="6">
        <v>24.515547543938709</v>
      </c>
    </row>
    <row r="1596" spans="1:9" ht="18.75" customHeight="1" x14ac:dyDescent="0.25">
      <c r="A1596" s="5">
        <v>43600</v>
      </c>
      <c r="B1596" s="4">
        <f>VLOOKUP(A1596,'Futuros Mini Ibovespa - Dados H'!A:B,2)</f>
        <v>91715</v>
      </c>
      <c r="C1596" s="4">
        <f>VLOOKUP(A1596,'Futuros Mini Ibovespa - Dados H'!A:C,3)</f>
        <v>91750</v>
      </c>
      <c r="D1596" s="4">
        <f>VLOOKUP(A1596,'Futuros Mini Ibovespa - Dados H'!A:D,4)</f>
        <v>92155</v>
      </c>
      <c r="E1596" s="4">
        <f>VLOOKUP(A1596,'Futuros Mini Ibovespa - Dados H'!A:E,5)</f>
        <v>90605</v>
      </c>
      <c r="F1596" s="6">
        <f t="shared" si="48"/>
        <v>94377.659585240181</v>
      </c>
      <c r="G1596" s="6">
        <f t="shared" si="47"/>
        <v>95393.579710637336</v>
      </c>
      <c r="H1596" s="6">
        <v>22.513614216107769</v>
      </c>
      <c r="I1596" s="6">
        <v>22.521217139308629</v>
      </c>
    </row>
    <row r="1597" spans="1:9" ht="18.75" customHeight="1" x14ac:dyDescent="0.25">
      <c r="A1597" s="5">
        <v>43601</v>
      </c>
      <c r="B1597" s="4">
        <f>VLOOKUP(A1597,'Futuros Mini Ibovespa - Dados H'!A:B,2)</f>
        <v>90327</v>
      </c>
      <c r="C1597" s="4">
        <f>VLOOKUP(A1597,'Futuros Mini Ibovespa - Dados H'!A:C,3)</f>
        <v>91985</v>
      </c>
      <c r="D1597" s="4">
        <f>VLOOKUP(A1597,'Futuros Mini Ibovespa - Dados H'!A:D,4)</f>
        <v>92095</v>
      </c>
      <c r="E1597" s="4">
        <f>VLOOKUP(A1597,'Futuros Mini Ibovespa - Dados H'!A:E,5)</f>
        <v>90010</v>
      </c>
      <c r="F1597" s="6">
        <f t="shared" si="48"/>
        <v>93837.571640541486</v>
      </c>
      <c r="G1597" s="6">
        <f t="shared" si="47"/>
        <v>95254.76930760617</v>
      </c>
      <c r="H1597" s="6">
        <v>20.307652533609101</v>
      </c>
      <c r="I1597" s="6">
        <v>21.310351581627661</v>
      </c>
    </row>
    <row r="1598" spans="1:9" ht="18.75" customHeight="1" x14ac:dyDescent="0.25">
      <c r="A1598" s="5">
        <v>43602</v>
      </c>
      <c r="B1598" s="4">
        <f>VLOOKUP(A1598,'Futuros Mini Ibovespa - Dados H'!A:B,2)</f>
        <v>90436</v>
      </c>
      <c r="C1598" s="4">
        <f>VLOOKUP(A1598,'Futuros Mini Ibovespa - Dados H'!A:C,3)</f>
        <v>89945</v>
      </c>
      <c r="D1598" s="4">
        <f>VLOOKUP(A1598,'Futuros Mini Ibovespa - Dados H'!A:D,4)</f>
        <v>91735</v>
      </c>
      <c r="E1598" s="4">
        <f>VLOOKUP(A1598,'Futuros Mini Ibovespa - Dados H'!A:E,5)</f>
        <v>89625</v>
      </c>
      <c r="F1598" s="6">
        <f t="shared" si="48"/>
        <v>93384.028755135951</v>
      </c>
      <c r="G1598" s="6">
        <f t="shared" si="47"/>
        <v>95122.748230685451</v>
      </c>
      <c r="H1598" s="6">
        <v>7.1396294622684167</v>
      </c>
      <c r="I1598" s="6">
        <v>17.29284611425631</v>
      </c>
    </row>
    <row r="1599" spans="1:9" ht="18.75" customHeight="1" x14ac:dyDescent="0.25">
      <c r="A1599" s="5">
        <v>43603</v>
      </c>
      <c r="B1599" s="4">
        <f>VLOOKUP(A1599,'Futuros Mini Ibovespa - Dados H'!A:B,2)</f>
        <v>90436</v>
      </c>
      <c r="C1599" s="4">
        <f>VLOOKUP(A1599,'Futuros Mini Ibovespa - Dados H'!A:C,3)</f>
        <v>89945</v>
      </c>
      <c r="D1599" s="4">
        <f>VLOOKUP(A1599,'Futuros Mini Ibovespa - Dados H'!A:D,4)</f>
        <v>91735</v>
      </c>
      <c r="E1599" s="4">
        <f>VLOOKUP(A1599,'Futuros Mini Ibovespa - Dados H'!A:E,5)</f>
        <v>89625</v>
      </c>
      <c r="F1599" s="6">
        <f t="shared" si="48"/>
        <v>92990.95825445115</v>
      </c>
      <c r="G1599" s="6">
        <f t="shared" si="47"/>
        <v>94994.344169570788</v>
      </c>
      <c r="H1599" s="6">
        <v>8.1555402615278751</v>
      </c>
      <c r="I1599" s="6">
        <v>17.29284611425631</v>
      </c>
    </row>
    <row r="1600" spans="1:9" ht="18.75" customHeight="1" x14ac:dyDescent="0.25">
      <c r="A1600" s="5">
        <v>43604</v>
      </c>
      <c r="B1600" s="4">
        <f>VLOOKUP(A1600,'Futuros Mini Ibovespa - Dados H'!A:B,2)</f>
        <v>90436</v>
      </c>
      <c r="C1600" s="4">
        <f>VLOOKUP(A1600,'Futuros Mini Ibovespa - Dados H'!A:C,3)</f>
        <v>89945</v>
      </c>
      <c r="D1600" s="4">
        <f>VLOOKUP(A1600,'Futuros Mini Ibovespa - Dados H'!A:D,4)</f>
        <v>91735</v>
      </c>
      <c r="E1600" s="4">
        <f>VLOOKUP(A1600,'Futuros Mini Ibovespa - Dados H'!A:E,5)</f>
        <v>89625</v>
      </c>
      <c r="F1600" s="6">
        <f t="shared" si="48"/>
        <v>92650.297153857668</v>
      </c>
      <c r="G1600" s="6">
        <f t="shared" si="47"/>
        <v>94869.458027938716</v>
      </c>
      <c r="H1600" s="6">
        <v>8.9552238805970177</v>
      </c>
      <c r="I1600" s="6">
        <v>17.29284611425631</v>
      </c>
    </row>
    <row r="1601" spans="1:9" ht="18.75" customHeight="1" x14ac:dyDescent="0.25">
      <c r="A1601" s="5">
        <v>43605</v>
      </c>
      <c r="B1601" s="4">
        <f>VLOOKUP(A1601,'Futuros Mini Ibovespa - Dados H'!A:B,2)</f>
        <v>92259</v>
      </c>
      <c r="C1601" s="4">
        <f>VLOOKUP(A1601,'Futuros Mini Ibovespa - Dados H'!A:C,3)</f>
        <v>90130</v>
      </c>
      <c r="D1601" s="4">
        <f>VLOOKUP(A1601,'Futuros Mini Ibovespa - Dados H'!A:D,4)</f>
        <v>92700</v>
      </c>
      <c r="E1601" s="4">
        <f>VLOOKUP(A1601,'Futuros Mini Ibovespa - Dados H'!A:E,5)</f>
        <v>90090</v>
      </c>
      <c r="F1601" s="6">
        <f t="shared" si="48"/>
        <v>92598.124200009974</v>
      </c>
      <c r="G1601" s="6">
        <f t="shared" si="47"/>
        <v>94797.938629912998</v>
      </c>
      <c r="H1601" s="6">
        <v>32.279370432827427</v>
      </c>
      <c r="I1601" s="6">
        <v>34.016313847348997</v>
      </c>
    </row>
    <row r="1602" spans="1:9" ht="18.75" customHeight="1" x14ac:dyDescent="0.25">
      <c r="A1602" s="5">
        <v>43606</v>
      </c>
      <c r="B1602" s="4">
        <f>VLOOKUP(A1602,'Futuros Mini Ibovespa - Dados H'!A:B,2)</f>
        <v>94718</v>
      </c>
      <c r="C1602" s="4">
        <f>VLOOKUP(A1602,'Futuros Mini Ibovespa - Dados H'!A:C,3)</f>
        <v>92725</v>
      </c>
      <c r="D1602" s="4">
        <f>VLOOKUP(A1602,'Futuros Mini Ibovespa - Dados H'!A:D,4)</f>
        <v>94975</v>
      </c>
      <c r="E1602" s="4">
        <f>VLOOKUP(A1602,'Futuros Mini Ibovespa - Dados H'!A:E,5)</f>
        <v>92260</v>
      </c>
      <c r="F1602" s="6">
        <f t="shared" si="48"/>
        <v>92880.774306675317</v>
      </c>
      <c r="G1602" s="6">
        <f t="shared" si="47"/>
        <v>94795.74853046333</v>
      </c>
      <c r="H1602" s="6">
        <v>49.671018276762403</v>
      </c>
      <c r="I1602" s="6">
        <v>49.163024655726893</v>
      </c>
    </row>
    <row r="1603" spans="1:9" ht="18.75" customHeight="1" x14ac:dyDescent="0.25">
      <c r="A1603" s="5">
        <v>43607</v>
      </c>
      <c r="B1603" s="4">
        <f>VLOOKUP(A1603,'Futuros Mini Ibovespa - Dados H'!A:B,2)</f>
        <v>94715</v>
      </c>
      <c r="C1603" s="4">
        <f>VLOOKUP(A1603,'Futuros Mini Ibovespa - Dados H'!A:C,3)</f>
        <v>94620</v>
      </c>
      <c r="D1603" s="4">
        <f>VLOOKUP(A1603,'Futuros Mini Ibovespa - Dados H'!A:D,4)</f>
        <v>95550</v>
      </c>
      <c r="E1603" s="4">
        <f>VLOOKUP(A1603,'Futuros Mini Ibovespa - Dados H'!A:E,5)</f>
        <v>94165</v>
      </c>
      <c r="F1603" s="6">
        <f t="shared" si="48"/>
        <v>93125.337732451939</v>
      </c>
      <c r="G1603" s="6">
        <f t="shared" si="47"/>
        <v>94793.536241957481</v>
      </c>
      <c r="H1603" s="6">
        <v>68.59945189672581</v>
      </c>
      <c r="I1603" s="6">
        <v>43.537165873306478</v>
      </c>
    </row>
    <row r="1604" spans="1:9" ht="18.75" customHeight="1" x14ac:dyDescent="0.25">
      <c r="A1604" s="5">
        <v>43608</v>
      </c>
      <c r="B1604" s="4">
        <f>VLOOKUP(A1604,'Futuros Mini Ibovespa - Dados H'!A:B,2)</f>
        <v>94174</v>
      </c>
      <c r="C1604" s="4">
        <f>VLOOKUP(A1604,'Futuros Mini Ibovespa - Dados H'!A:C,3)</f>
        <v>93950</v>
      </c>
      <c r="D1604" s="4">
        <f>VLOOKUP(A1604,'Futuros Mini Ibovespa - Dados H'!A:D,4)</f>
        <v>94875</v>
      </c>
      <c r="E1604" s="4">
        <f>VLOOKUP(A1604,'Futuros Mini Ibovespa - Dados H'!A:E,5)</f>
        <v>93515</v>
      </c>
      <c r="F1604" s="6">
        <f t="shared" si="48"/>
        <v>93265.159368125009</v>
      </c>
      <c r="G1604" s="6">
        <f t="shared" si="47"/>
        <v>94776.562646287406</v>
      </c>
      <c r="H1604" s="6">
        <v>61.766774511183009</v>
      </c>
      <c r="I1604" s="6">
        <v>44.707651814250802</v>
      </c>
    </row>
    <row r="1605" spans="1:9" ht="18.75" customHeight="1" x14ac:dyDescent="0.25">
      <c r="A1605" s="5">
        <v>43609</v>
      </c>
      <c r="B1605" s="4">
        <f>VLOOKUP(A1605,'Futuros Mini Ibovespa - Dados H'!A:B,2)</f>
        <v>93838</v>
      </c>
      <c r="C1605" s="4">
        <f>VLOOKUP(A1605,'Futuros Mini Ibovespa - Dados H'!A:C,3)</f>
        <v>94720</v>
      </c>
      <c r="D1605" s="4">
        <f>VLOOKUP(A1605,'Futuros Mini Ibovespa - Dados H'!A:D,4)</f>
        <v>95200</v>
      </c>
      <c r="E1605" s="4">
        <f>VLOOKUP(A1605,'Futuros Mini Ibovespa - Dados H'!A:E,5)</f>
        <v>93645</v>
      </c>
      <c r="F1605" s="6">
        <f t="shared" si="48"/>
        <v>93341.538119041681</v>
      </c>
      <c r="G1605" s="6">
        <f t="shared" si="47"/>
        <v>94750.848601183636</v>
      </c>
      <c r="H1605" s="6">
        <v>65.940831956750259</v>
      </c>
      <c r="I1605" s="6">
        <v>45.490196078431367</v>
      </c>
    </row>
    <row r="1606" spans="1:9" ht="18.75" customHeight="1" x14ac:dyDescent="0.25">
      <c r="A1606" s="5">
        <v>43610</v>
      </c>
      <c r="B1606" s="4">
        <f>VLOOKUP(A1606,'Futuros Mini Ibovespa - Dados H'!A:B,2)</f>
        <v>93838</v>
      </c>
      <c r="C1606" s="4">
        <f>VLOOKUP(A1606,'Futuros Mini Ibovespa - Dados H'!A:C,3)</f>
        <v>94720</v>
      </c>
      <c r="D1606" s="4">
        <f>VLOOKUP(A1606,'Futuros Mini Ibovespa - Dados H'!A:D,4)</f>
        <v>95200</v>
      </c>
      <c r="E1606" s="4">
        <f>VLOOKUP(A1606,'Futuros Mini Ibovespa - Dados H'!A:E,5)</f>
        <v>93645</v>
      </c>
      <c r="F1606" s="6">
        <f t="shared" si="48"/>
        <v>93407.733036502788</v>
      </c>
      <c r="G1606" s="6">
        <f t="shared" si="47"/>
        <v>94725.839050466282</v>
      </c>
      <c r="H1606" s="6">
        <v>83.304875735154624</v>
      </c>
      <c r="I1606" s="6">
        <v>45.490196078431367</v>
      </c>
    </row>
    <row r="1607" spans="1:9" ht="18.75" customHeight="1" x14ac:dyDescent="0.25">
      <c r="A1607" s="5">
        <v>43611</v>
      </c>
      <c r="B1607" s="4">
        <f>VLOOKUP(A1607,'Futuros Mini Ibovespa - Dados H'!A:B,2)</f>
        <v>93838</v>
      </c>
      <c r="C1607" s="4">
        <f>VLOOKUP(A1607,'Futuros Mini Ibovespa - Dados H'!A:C,3)</f>
        <v>94720</v>
      </c>
      <c r="D1607" s="4">
        <f>VLOOKUP(A1607,'Futuros Mini Ibovespa - Dados H'!A:D,4)</f>
        <v>95200</v>
      </c>
      <c r="E1607" s="4">
        <f>VLOOKUP(A1607,'Futuros Mini Ibovespa - Dados H'!A:E,5)</f>
        <v>93645</v>
      </c>
      <c r="F1607" s="6">
        <f t="shared" si="48"/>
        <v>93465.101964969086</v>
      </c>
      <c r="G1607" s="6">
        <f t="shared" si="47"/>
        <v>94701.514692919256</v>
      </c>
      <c r="H1607" s="6">
        <v>82.952344052692752</v>
      </c>
      <c r="I1607" s="6">
        <v>45.490196078431367</v>
      </c>
    </row>
    <row r="1608" spans="1:9" ht="18.75" customHeight="1" x14ac:dyDescent="0.25">
      <c r="A1608" s="5">
        <v>43612</v>
      </c>
      <c r="B1608" s="4">
        <f>VLOOKUP(A1608,'Futuros Mini Ibovespa - Dados H'!A:B,2)</f>
        <v>95158</v>
      </c>
      <c r="C1608" s="4">
        <f>VLOOKUP(A1608,'Futuros Mini Ibovespa - Dados H'!A:C,3)</f>
        <v>94235</v>
      </c>
      <c r="D1608" s="4">
        <f>VLOOKUP(A1608,'Futuros Mini Ibovespa - Dados H'!A:D,4)</f>
        <v>95740</v>
      </c>
      <c r="E1608" s="4">
        <f>VLOOKUP(A1608,'Futuros Mini Ibovespa - Dados H'!A:E,5)</f>
        <v>94195</v>
      </c>
      <c r="F1608" s="6">
        <f t="shared" si="48"/>
        <v>93690.821702973204</v>
      </c>
      <c r="G1608" s="6">
        <f t="shared" si="47"/>
        <v>94714.021139688586</v>
      </c>
      <c r="H1608" s="6">
        <v>86.423943227398951</v>
      </c>
      <c r="I1608" s="6">
        <v>66.549835706462204</v>
      </c>
    </row>
    <row r="1609" spans="1:9" ht="18.75" customHeight="1" x14ac:dyDescent="0.25">
      <c r="A1609" s="5">
        <v>43613</v>
      </c>
      <c r="B1609" s="4">
        <f>VLOOKUP(A1609,'Futuros Mini Ibovespa - Dados H'!A:B,2)</f>
        <v>96561</v>
      </c>
      <c r="C1609" s="4">
        <f>VLOOKUP(A1609,'Futuros Mini Ibovespa - Dados H'!A:C,3)</f>
        <v>95250</v>
      </c>
      <c r="D1609" s="4">
        <f>VLOOKUP(A1609,'Futuros Mini Ibovespa - Dados H'!A:D,4)</f>
        <v>96850</v>
      </c>
      <c r="E1609" s="4">
        <f>VLOOKUP(A1609,'Futuros Mini Ibovespa - Dados H'!A:E,5)</f>
        <v>94850</v>
      </c>
      <c r="F1609" s="6">
        <f t="shared" si="48"/>
        <v>94073.512142576772</v>
      </c>
      <c r="G1609" s="6">
        <f t="shared" si="47"/>
        <v>94764.623300245061</v>
      </c>
      <c r="H1609" s="6">
        <v>88.839568801521878</v>
      </c>
      <c r="I1609" s="6">
        <v>69.964594807238399</v>
      </c>
    </row>
    <row r="1610" spans="1:9" ht="18.75" customHeight="1" x14ac:dyDescent="0.25">
      <c r="A1610" s="5">
        <v>43614</v>
      </c>
      <c r="B1610" s="4">
        <f>VLOOKUP(A1610,'Futuros Mini Ibovespa - Dados H'!A:B,2)</f>
        <v>96715</v>
      </c>
      <c r="C1610" s="4">
        <f>VLOOKUP(A1610,'Futuros Mini Ibovespa - Dados H'!A:C,3)</f>
        <v>96045</v>
      </c>
      <c r="D1610" s="4">
        <f>VLOOKUP(A1610,'Futuros Mini Ibovespa - Dados H'!A:D,4)</f>
        <v>97230</v>
      </c>
      <c r="E1610" s="4">
        <f>VLOOKUP(A1610,'Futuros Mini Ibovespa - Dados H'!A:E,5)</f>
        <v>95840</v>
      </c>
      <c r="F1610" s="6">
        <f t="shared" si="48"/>
        <v>94425.710523566537</v>
      </c>
      <c r="G1610" s="6">
        <f t="shared" si="47"/>
        <v>94818.058278320532</v>
      </c>
      <c r="H1610" s="6">
        <v>85.84298584298584</v>
      </c>
      <c r="I1610" s="6">
        <v>76.216442953020135</v>
      </c>
    </row>
    <row r="1611" spans="1:9" ht="18.75" customHeight="1" x14ac:dyDescent="0.25">
      <c r="A1611" s="5">
        <v>43615</v>
      </c>
      <c r="B1611" s="4">
        <f>VLOOKUP(A1611,'Futuros Mini Ibovespa - Dados H'!A:B,2)</f>
        <v>97664</v>
      </c>
      <c r="C1611" s="4">
        <f>VLOOKUP(A1611,'Futuros Mini Ibovespa - Dados H'!A:C,3)</f>
        <v>96600</v>
      </c>
      <c r="D1611" s="4">
        <f>VLOOKUP(A1611,'Futuros Mini Ibovespa - Dados H'!A:D,4)</f>
        <v>98180</v>
      </c>
      <c r="E1611" s="4">
        <f>VLOOKUP(A1611,'Futuros Mini Ibovespa - Dados H'!A:E,5)</f>
        <v>96360</v>
      </c>
      <c r="F1611" s="6">
        <f t="shared" si="48"/>
        <v>94857.482453757664</v>
      </c>
      <c r="G1611" s="6">
        <f t="shared" ref="G1611:G1674" si="49">((B1611-G1610)*(2/(72+1)))+G1610</f>
        <v>94896.029284393939</v>
      </c>
      <c r="H1611" s="6">
        <v>81.30046748831279</v>
      </c>
      <c r="I1611" s="6">
        <v>90.326481257557433</v>
      </c>
    </row>
    <row r="1612" spans="1:9" ht="18.75" customHeight="1" x14ac:dyDescent="0.25">
      <c r="A1612" s="5">
        <v>43616</v>
      </c>
      <c r="B1612" s="4">
        <f>VLOOKUP(A1612,'Futuros Mini Ibovespa - Dados H'!A:B,2)</f>
        <v>97140</v>
      </c>
      <c r="C1612" s="4">
        <f>VLOOKUP(A1612,'Futuros Mini Ibovespa - Dados H'!A:C,3)</f>
        <v>97030</v>
      </c>
      <c r="D1612" s="4">
        <f>VLOOKUP(A1612,'Futuros Mini Ibovespa - Dados H'!A:D,4)</f>
        <v>98225</v>
      </c>
      <c r="E1612" s="4">
        <f>VLOOKUP(A1612,'Futuros Mini Ibovespa - Dados H'!A:E,5)</f>
        <v>96870</v>
      </c>
      <c r="F1612" s="6">
        <f t="shared" si="48"/>
        <v>95161.818126589977</v>
      </c>
      <c r="G1612" s="6">
        <f t="shared" si="49"/>
        <v>94957.507934136564</v>
      </c>
      <c r="H1612" s="6">
        <v>73.196862444997123</v>
      </c>
      <c r="I1612" s="6">
        <v>85.239697224558455</v>
      </c>
    </row>
    <row r="1613" spans="1:9" ht="18.75" customHeight="1" x14ac:dyDescent="0.25">
      <c r="A1613" s="5">
        <v>43617</v>
      </c>
      <c r="B1613" s="4">
        <f>VLOOKUP(A1613,'Futuros Mini Ibovespa - Dados H'!A:B,2)</f>
        <v>97140</v>
      </c>
      <c r="C1613" s="4">
        <f>VLOOKUP(A1613,'Futuros Mini Ibovespa - Dados H'!A:C,3)</f>
        <v>97030</v>
      </c>
      <c r="D1613" s="4">
        <f>VLOOKUP(A1613,'Futuros Mini Ibovespa - Dados H'!A:D,4)</f>
        <v>98225</v>
      </c>
      <c r="E1613" s="4">
        <f>VLOOKUP(A1613,'Futuros Mini Ibovespa - Dados H'!A:E,5)</f>
        <v>96870</v>
      </c>
      <c r="F1613" s="6">
        <f t="shared" si="48"/>
        <v>95425.575709711309</v>
      </c>
      <c r="G1613" s="6">
        <f t="shared" si="49"/>
        <v>95017.302237310898</v>
      </c>
      <c r="H1613" s="6">
        <v>81.647460520699951</v>
      </c>
      <c r="I1613" s="6">
        <v>85.239697224558455</v>
      </c>
    </row>
    <row r="1614" spans="1:9" ht="18.75" customHeight="1" x14ac:dyDescent="0.25">
      <c r="A1614" s="5">
        <v>43618</v>
      </c>
      <c r="B1614" s="4">
        <f>VLOOKUP(A1614,'Futuros Mini Ibovespa - Dados H'!A:B,2)</f>
        <v>97140</v>
      </c>
      <c r="C1614" s="4">
        <f>VLOOKUP(A1614,'Futuros Mini Ibovespa - Dados H'!A:C,3)</f>
        <v>97030</v>
      </c>
      <c r="D1614" s="4">
        <f>VLOOKUP(A1614,'Futuros Mini Ibovespa - Dados H'!A:D,4)</f>
        <v>98225</v>
      </c>
      <c r="E1614" s="4">
        <f>VLOOKUP(A1614,'Futuros Mini Ibovespa - Dados H'!A:E,5)</f>
        <v>96870</v>
      </c>
      <c r="F1614" s="6">
        <f t="shared" si="48"/>
        <v>95654.16561508314</v>
      </c>
      <c r="G1614" s="6">
        <f t="shared" si="49"/>
        <v>95075.458340398269</v>
      </c>
      <c r="H1614" s="6">
        <v>87.954022988505741</v>
      </c>
      <c r="I1614" s="6">
        <v>85.239697224558455</v>
      </c>
    </row>
    <row r="1615" spans="1:9" ht="18.75" customHeight="1" x14ac:dyDescent="0.25">
      <c r="A1615" s="5">
        <v>43619</v>
      </c>
      <c r="B1615" s="4">
        <f>VLOOKUP(A1615,'Futuros Mini Ibovespa - Dados H'!A:B,2)</f>
        <v>97079</v>
      </c>
      <c r="C1615" s="4">
        <f>VLOOKUP(A1615,'Futuros Mini Ibovespa - Dados H'!A:C,3)</f>
        <v>97000</v>
      </c>
      <c r="D1615" s="4">
        <f>VLOOKUP(A1615,'Futuros Mini Ibovespa - Dados H'!A:D,4)</f>
        <v>97890</v>
      </c>
      <c r="E1615" s="4">
        <f>VLOOKUP(A1615,'Futuros Mini Ibovespa - Dados H'!A:E,5)</f>
        <v>96530</v>
      </c>
      <c r="F1615" s="6">
        <f t="shared" si="48"/>
        <v>95844.143533072056</v>
      </c>
      <c r="G1615" s="6">
        <f t="shared" si="49"/>
        <v>95130.349892716127</v>
      </c>
      <c r="H1615" s="6">
        <v>86.737701201541597</v>
      </c>
      <c r="I1615" s="6">
        <v>81.096774193548384</v>
      </c>
    </row>
    <row r="1616" spans="1:9" ht="18.75" customHeight="1" x14ac:dyDescent="0.25">
      <c r="A1616" s="5">
        <v>43620</v>
      </c>
      <c r="B1616" s="4">
        <f>VLOOKUP(A1616,'Futuros Mini Ibovespa - Dados H'!A:B,2)</f>
        <v>97535</v>
      </c>
      <c r="C1616" s="4">
        <f>VLOOKUP(A1616,'Futuros Mini Ibovespa - Dados H'!A:C,3)</f>
        <v>97565</v>
      </c>
      <c r="D1616" s="4">
        <f>VLOOKUP(A1616,'Futuros Mini Ibovespa - Dados H'!A:D,4)</f>
        <v>98035</v>
      </c>
      <c r="E1616" s="4">
        <f>VLOOKUP(A1616,'Futuros Mini Ibovespa - Dados H'!A:E,5)</f>
        <v>96670</v>
      </c>
      <c r="F1616" s="6">
        <f t="shared" si="48"/>
        <v>96069.591061995787</v>
      </c>
      <c r="G1616" s="6">
        <f t="shared" si="49"/>
        <v>95196.230717573213</v>
      </c>
      <c r="H1616" s="6">
        <v>87.98027532360797</v>
      </c>
      <c r="I1616" s="6">
        <v>74.508439185662084</v>
      </c>
    </row>
    <row r="1617" spans="1:9" ht="18.75" customHeight="1" x14ac:dyDescent="0.25">
      <c r="A1617" s="5">
        <v>43621</v>
      </c>
      <c r="B1617" s="4">
        <f>VLOOKUP(A1617,'Futuros Mini Ibovespa - Dados H'!A:B,2)</f>
        <v>96192</v>
      </c>
      <c r="C1617" s="4">
        <f>VLOOKUP(A1617,'Futuros Mini Ibovespa - Dados H'!A:C,3)</f>
        <v>97935</v>
      </c>
      <c r="D1617" s="4">
        <f>VLOOKUP(A1617,'Futuros Mini Ibovespa - Dados H'!A:D,4)</f>
        <v>97985</v>
      </c>
      <c r="E1617" s="4">
        <f>VLOOKUP(A1617,'Futuros Mini Ibovespa - Dados H'!A:E,5)</f>
        <v>95725</v>
      </c>
      <c r="F1617" s="6">
        <f t="shared" si="48"/>
        <v>96085.912253729679</v>
      </c>
      <c r="G1617" s="6">
        <f t="shared" si="49"/>
        <v>95223.512067776683</v>
      </c>
      <c r="H1617" s="6">
        <v>60.572597137014313</v>
      </c>
      <c r="I1617" s="6">
        <v>60.420488217863692</v>
      </c>
    </row>
    <row r="1618" spans="1:9" ht="18.75" customHeight="1" x14ac:dyDescent="0.25">
      <c r="A1618" s="5">
        <v>43622</v>
      </c>
      <c r="B1618" s="4">
        <f>VLOOKUP(A1618,'Futuros Mini Ibovespa - Dados H'!A:B,2)</f>
        <v>97285</v>
      </c>
      <c r="C1618" s="4">
        <f>VLOOKUP(A1618,'Futuros Mini Ibovespa - Dados H'!A:C,3)</f>
        <v>96600</v>
      </c>
      <c r="D1618" s="4">
        <f>VLOOKUP(A1618,'Futuros Mini Ibovespa - Dados H'!A:D,4)</f>
        <v>97570</v>
      </c>
      <c r="E1618" s="4">
        <f>VLOOKUP(A1618,'Futuros Mini Ibovespa - Dados H'!A:E,5)</f>
        <v>96165</v>
      </c>
      <c r="F1618" s="6">
        <f t="shared" si="48"/>
        <v>96245.790619899053</v>
      </c>
      <c r="G1618" s="6">
        <f t="shared" si="49"/>
        <v>95279.99118920746</v>
      </c>
      <c r="H1618" s="6">
        <v>57.903930131004373</v>
      </c>
      <c r="I1618" s="6">
        <v>70.362612907448622</v>
      </c>
    </row>
    <row r="1619" spans="1:9" ht="18.75" customHeight="1" x14ac:dyDescent="0.25">
      <c r="A1619" s="5">
        <v>43623</v>
      </c>
      <c r="B1619" s="4">
        <f>VLOOKUP(A1619,'Futuros Mini Ibovespa - Dados H'!A:B,2)</f>
        <v>97947</v>
      </c>
      <c r="C1619" s="4">
        <f>VLOOKUP(A1619,'Futuros Mini Ibovespa - Dados H'!A:C,3)</f>
        <v>97400</v>
      </c>
      <c r="D1619" s="4">
        <f>VLOOKUP(A1619,'Futuros Mini Ibovespa - Dados H'!A:D,4)</f>
        <v>98465</v>
      </c>
      <c r="E1619" s="4">
        <f>VLOOKUP(A1619,'Futuros Mini Ibovespa - Dados H'!A:E,5)</f>
        <v>97215</v>
      </c>
      <c r="F1619" s="6">
        <f t="shared" ref="F1619:F1682" si="50">((B1619-F1618)*(2/(14+1)))+F1618</f>
        <v>96472.618537245842</v>
      </c>
      <c r="G1619" s="6">
        <f t="shared" si="49"/>
        <v>95353.059923749723</v>
      </c>
      <c r="H1619" s="6">
        <v>62.106918238993707</v>
      </c>
      <c r="I1619" s="6">
        <v>75.794099183929688</v>
      </c>
    </row>
    <row r="1620" spans="1:9" ht="18.75" customHeight="1" x14ac:dyDescent="0.25">
      <c r="A1620" s="5">
        <v>43624</v>
      </c>
      <c r="B1620" s="4">
        <f>VLOOKUP(A1620,'Futuros Mini Ibovespa - Dados H'!A:B,2)</f>
        <v>97947</v>
      </c>
      <c r="C1620" s="4">
        <f>VLOOKUP(A1620,'Futuros Mini Ibovespa - Dados H'!A:C,3)</f>
        <v>97400</v>
      </c>
      <c r="D1620" s="4">
        <f>VLOOKUP(A1620,'Futuros Mini Ibovespa - Dados H'!A:D,4)</f>
        <v>98465</v>
      </c>
      <c r="E1620" s="4">
        <f>VLOOKUP(A1620,'Futuros Mini Ibovespa - Dados H'!A:E,5)</f>
        <v>97215</v>
      </c>
      <c r="F1620" s="6">
        <f t="shared" si="50"/>
        <v>96669.202732279737</v>
      </c>
      <c r="G1620" s="6">
        <f t="shared" si="49"/>
        <v>95424.12677515384</v>
      </c>
      <c r="H1620" s="6">
        <v>53.418700169122978</v>
      </c>
      <c r="I1620" s="6">
        <v>75.794099183929688</v>
      </c>
    </row>
    <row r="1621" spans="1:9" ht="18.75" customHeight="1" x14ac:dyDescent="0.25">
      <c r="A1621" s="5">
        <v>43625</v>
      </c>
      <c r="B1621" s="4">
        <f>VLOOKUP(A1621,'Futuros Mini Ibovespa - Dados H'!A:B,2)</f>
        <v>97947</v>
      </c>
      <c r="C1621" s="4">
        <f>VLOOKUP(A1621,'Futuros Mini Ibovespa - Dados H'!A:C,3)</f>
        <v>97400</v>
      </c>
      <c r="D1621" s="4">
        <f>VLOOKUP(A1621,'Futuros Mini Ibovespa - Dados H'!A:D,4)</f>
        <v>98465</v>
      </c>
      <c r="E1621" s="4">
        <f>VLOOKUP(A1621,'Futuros Mini Ibovespa - Dados H'!A:E,5)</f>
        <v>97215</v>
      </c>
      <c r="F1621" s="6">
        <f t="shared" si="50"/>
        <v>96839.575701309106</v>
      </c>
      <c r="G1621" s="6">
        <f t="shared" si="49"/>
        <v>95493.246589533184</v>
      </c>
      <c r="H1621" s="6">
        <v>61.161825726141068</v>
      </c>
      <c r="I1621" s="6">
        <v>75.794099183929688</v>
      </c>
    </row>
    <row r="1622" spans="1:9" ht="18.75" customHeight="1" x14ac:dyDescent="0.25">
      <c r="A1622" s="5">
        <v>43626</v>
      </c>
      <c r="B1622" s="4">
        <f>VLOOKUP(A1622,'Futuros Mini Ibovespa - Dados H'!A:B,2)</f>
        <v>97473</v>
      </c>
      <c r="C1622" s="4">
        <f>VLOOKUP(A1622,'Futuros Mini Ibovespa - Dados H'!A:C,3)</f>
        <v>97500</v>
      </c>
      <c r="D1622" s="4">
        <f>VLOOKUP(A1622,'Futuros Mini Ibovespa - Dados H'!A:D,4)</f>
        <v>97925</v>
      </c>
      <c r="E1622" s="4">
        <f>VLOOKUP(A1622,'Futuros Mini Ibovespa - Dados H'!A:E,5)</f>
        <v>96805</v>
      </c>
      <c r="F1622" s="6">
        <f t="shared" si="50"/>
        <v>96924.032274467885</v>
      </c>
      <c r="G1622" s="6">
        <f t="shared" si="49"/>
        <v>95547.486408998026</v>
      </c>
      <c r="H1622" s="6">
        <v>54.071900220102712</v>
      </c>
      <c r="I1622" s="6">
        <v>66.259306082314936</v>
      </c>
    </row>
    <row r="1623" spans="1:9" ht="18.75" customHeight="1" x14ac:dyDescent="0.25">
      <c r="A1623" s="5">
        <v>43627</v>
      </c>
      <c r="B1623" s="4">
        <f>VLOOKUP(A1623,'Futuros Mini Ibovespa - Dados H'!A:B,2)</f>
        <v>98995</v>
      </c>
      <c r="C1623" s="4">
        <f>VLOOKUP(A1623,'Futuros Mini Ibovespa - Dados H'!A:C,3)</f>
        <v>97715</v>
      </c>
      <c r="D1623" s="4">
        <f>VLOOKUP(A1623,'Futuros Mini Ibovespa - Dados H'!A:D,4)</f>
        <v>99115</v>
      </c>
      <c r="E1623" s="4">
        <f>VLOOKUP(A1623,'Futuros Mini Ibovespa - Dados H'!A:E,5)</f>
        <v>97715</v>
      </c>
      <c r="F1623" s="6">
        <f t="shared" si="50"/>
        <v>97200.161304538837</v>
      </c>
      <c r="G1623" s="6">
        <f t="shared" si="49"/>
        <v>95641.938836148765</v>
      </c>
      <c r="H1623" s="6">
        <v>66.530030297629651</v>
      </c>
      <c r="I1623" s="6">
        <v>66.814037026802993</v>
      </c>
    </row>
    <row r="1624" spans="1:9" ht="18.75" customHeight="1" x14ac:dyDescent="0.25">
      <c r="A1624" s="5">
        <v>43628</v>
      </c>
      <c r="B1624" s="4">
        <f>VLOOKUP(A1624,'Futuros Mini Ibovespa - Dados H'!A:B,2)</f>
        <v>98359</v>
      </c>
      <c r="C1624" s="4">
        <f>VLOOKUP(A1624,'Futuros Mini Ibovespa - Dados H'!A:C,3)</f>
        <v>98670</v>
      </c>
      <c r="D1624" s="4">
        <f>VLOOKUP(A1624,'Futuros Mini Ibovespa - Dados H'!A:D,4)</f>
        <v>99270</v>
      </c>
      <c r="E1624" s="4">
        <f>VLOOKUP(A1624,'Futuros Mini Ibovespa - Dados H'!A:E,5)</f>
        <v>98220</v>
      </c>
      <c r="F1624" s="6">
        <f t="shared" si="50"/>
        <v>97354.67313060032</v>
      </c>
      <c r="G1624" s="6">
        <f t="shared" si="49"/>
        <v>95716.378868035099</v>
      </c>
      <c r="H1624" s="6">
        <v>60.345942450695119</v>
      </c>
      <c r="I1624" s="6">
        <v>60.647668393782382</v>
      </c>
    </row>
    <row r="1625" spans="1:9" ht="18.75" customHeight="1" x14ac:dyDescent="0.25">
      <c r="A1625" s="5">
        <v>43629</v>
      </c>
      <c r="B1625" s="4">
        <f>VLOOKUP(A1625,'Futuros Mini Ibovespa - Dados H'!A:B,2)</f>
        <v>99799</v>
      </c>
      <c r="C1625" s="4">
        <f>VLOOKUP(A1625,'Futuros Mini Ibovespa - Dados H'!A:C,3)</f>
        <v>99950</v>
      </c>
      <c r="D1625" s="4">
        <f>VLOOKUP(A1625,'Futuros Mini Ibovespa - Dados H'!A:D,4)</f>
        <v>100420</v>
      </c>
      <c r="E1625" s="4">
        <f>VLOOKUP(A1625,'Futuros Mini Ibovespa - Dados H'!A:E,5)</f>
        <v>99465</v>
      </c>
      <c r="F1625" s="6">
        <f t="shared" si="50"/>
        <v>97680.583379853604</v>
      </c>
      <c r="G1625" s="6">
        <f t="shared" si="49"/>
        <v>95828.231501787566</v>
      </c>
      <c r="H1625" s="6">
        <v>65.788005578800551</v>
      </c>
      <c r="I1625" s="6">
        <v>63.000852514919011</v>
      </c>
    </row>
    <row r="1626" spans="1:9" ht="18.75" customHeight="1" x14ac:dyDescent="0.25">
      <c r="A1626" s="5">
        <v>43630</v>
      </c>
      <c r="B1626" s="4">
        <f>VLOOKUP(A1626,'Futuros Mini Ibovespa - Dados H'!A:B,2)</f>
        <v>98902</v>
      </c>
      <c r="C1626" s="4">
        <f>VLOOKUP(A1626,'Futuros Mini Ibovespa - Dados H'!A:C,3)</f>
        <v>99555</v>
      </c>
      <c r="D1626" s="4">
        <f>VLOOKUP(A1626,'Futuros Mini Ibovespa - Dados H'!A:D,4)</f>
        <v>99985</v>
      </c>
      <c r="E1626" s="4">
        <f>VLOOKUP(A1626,'Futuros Mini Ibovespa - Dados H'!A:E,5)</f>
        <v>98460</v>
      </c>
      <c r="F1626" s="6">
        <f t="shared" si="50"/>
        <v>97843.438929206459</v>
      </c>
      <c r="G1626" s="6">
        <f t="shared" si="49"/>
        <v>95912.444337355031</v>
      </c>
      <c r="H1626" s="6">
        <v>70.151695419393221</v>
      </c>
      <c r="I1626" s="6">
        <v>60.263280521901223</v>
      </c>
    </row>
    <row r="1627" spans="1:9" ht="18.75" customHeight="1" x14ac:dyDescent="0.25">
      <c r="A1627" s="5">
        <v>43631</v>
      </c>
      <c r="B1627" s="4">
        <f>VLOOKUP(A1627,'Futuros Mini Ibovespa - Dados H'!A:B,2)</f>
        <v>98902</v>
      </c>
      <c r="C1627" s="4">
        <f>VLOOKUP(A1627,'Futuros Mini Ibovespa - Dados H'!A:C,3)</f>
        <v>99555</v>
      </c>
      <c r="D1627" s="4">
        <f>VLOOKUP(A1627,'Futuros Mini Ibovespa - Dados H'!A:D,4)</f>
        <v>99985</v>
      </c>
      <c r="E1627" s="4">
        <f>VLOOKUP(A1627,'Futuros Mini Ibovespa - Dados H'!A:E,5)</f>
        <v>98460</v>
      </c>
      <c r="F1627" s="6">
        <f t="shared" si="50"/>
        <v>97984.58040531227</v>
      </c>
      <c r="G1627" s="6">
        <f t="shared" si="49"/>
        <v>95994.349971948046</v>
      </c>
      <c r="H1627" s="6">
        <v>64.358018114011713</v>
      </c>
      <c r="I1627" s="6">
        <v>60.263280521901223</v>
      </c>
    </row>
    <row r="1628" spans="1:9" ht="18.75" customHeight="1" x14ac:dyDescent="0.25">
      <c r="A1628" s="5">
        <v>43632</v>
      </c>
      <c r="B1628" s="4">
        <f>VLOOKUP(A1628,'Futuros Mini Ibovespa - Dados H'!A:B,2)</f>
        <v>98902</v>
      </c>
      <c r="C1628" s="4">
        <f>VLOOKUP(A1628,'Futuros Mini Ibovespa - Dados H'!A:C,3)</f>
        <v>99555</v>
      </c>
      <c r="D1628" s="4">
        <f>VLOOKUP(A1628,'Futuros Mini Ibovespa - Dados H'!A:D,4)</f>
        <v>99985</v>
      </c>
      <c r="E1628" s="4">
        <f>VLOOKUP(A1628,'Futuros Mini Ibovespa - Dados H'!A:E,5)</f>
        <v>98460</v>
      </c>
      <c r="F1628" s="6">
        <f t="shared" si="50"/>
        <v>98106.903017937308</v>
      </c>
      <c r="G1628" s="6">
        <f t="shared" si="49"/>
        <v>96074.011616552205</v>
      </c>
      <c r="H1628" s="6">
        <v>59.609579392231844</v>
      </c>
      <c r="I1628" s="6">
        <v>60.263280521901223</v>
      </c>
    </row>
    <row r="1629" spans="1:9" ht="18.75" customHeight="1" x14ac:dyDescent="0.25">
      <c r="A1629" s="5">
        <v>43633</v>
      </c>
      <c r="B1629" s="4">
        <f>VLOOKUP(A1629,'Futuros Mini Ibovespa - Dados H'!A:B,2)</f>
        <v>98666</v>
      </c>
      <c r="C1629" s="4">
        <f>VLOOKUP(A1629,'Futuros Mini Ibovespa - Dados H'!A:C,3)</f>
        <v>98615</v>
      </c>
      <c r="D1629" s="4">
        <f>VLOOKUP(A1629,'Futuros Mini Ibovespa - Dados H'!A:D,4)</f>
        <v>99375</v>
      </c>
      <c r="E1629" s="4">
        <f>VLOOKUP(A1629,'Futuros Mini Ibovespa - Dados H'!A:E,5)</f>
        <v>98500</v>
      </c>
      <c r="F1629" s="6">
        <f t="shared" si="50"/>
        <v>98181.449282212328</v>
      </c>
      <c r="G1629" s="6">
        <f t="shared" si="49"/>
        <v>96145.024996920634</v>
      </c>
      <c r="H1629" s="6">
        <v>56.906820365033617</v>
      </c>
      <c r="I1629" s="6">
        <v>59.059253339422312</v>
      </c>
    </row>
    <row r="1630" spans="1:9" ht="18.75" customHeight="1" x14ac:dyDescent="0.25">
      <c r="A1630" s="5">
        <v>43634</v>
      </c>
      <c r="B1630" s="4">
        <f>VLOOKUP(A1630,'Futuros Mini Ibovespa - Dados H'!A:B,2)</f>
        <v>100273</v>
      </c>
      <c r="C1630" s="4">
        <f>VLOOKUP(A1630,'Futuros Mini Ibovespa - Dados H'!A:C,3)</f>
        <v>99280</v>
      </c>
      <c r="D1630" s="4">
        <f>VLOOKUP(A1630,'Futuros Mini Ibovespa - Dados H'!A:D,4)</f>
        <v>100515</v>
      </c>
      <c r="E1630" s="4">
        <f>VLOOKUP(A1630,'Futuros Mini Ibovespa - Dados H'!A:E,5)</f>
        <v>99195</v>
      </c>
      <c r="F1630" s="6">
        <f t="shared" si="50"/>
        <v>98460.322711250687</v>
      </c>
      <c r="G1630" s="6">
        <f t="shared" si="49"/>
        <v>96258.120202484453</v>
      </c>
      <c r="H1630" s="6">
        <v>67.072812683499706</v>
      </c>
      <c r="I1630" s="6">
        <v>63.81432896064581</v>
      </c>
    </row>
    <row r="1631" spans="1:9" ht="18.75" customHeight="1" x14ac:dyDescent="0.25">
      <c r="A1631" s="5">
        <v>43635</v>
      </c>
      <c r="B1631" s="4">
        <f>VLOOKUP(A1631,'Futuros Mini Ibovespa - Dados H'!A:B,2)</f>
        <v>101174</v>
      </c>
      <c r="C1631" s="4">
        <f>VLOOKUP(A1631,'Futuros Mini Ibovespa - Dados H'!A:C,3)</f>
        <v>100300</v>
      </c>
      <c r="D1631" s="4">
        <f>VLOOKUP(A1631,'Futuros Mini Ibovespa - Dados H'!A:D,4)</f>
        <v>101430</v>
      </c>
      <c r="E1631" s="4">
        <f>VLOOKUP(A1631,'Futuros Mini Ibovespa - Dados H'!A:E,5)</f>
        <v>99865</v>
      </c>
      <c r="F1631" s="6">
        <f t="shared" si="50"/>
        <v>98822.14634975059</v>
      </c>
      <c r="G1631" s="6">
        <f t="shared" si="49"/>
        <v>96392.801840772547</v>
      </c>
      <c r="H1631" s="6">
        <v>75.56292305567068</v>
      </c>
      <c r="I1631" s="6">
        <v>76.309674693705119</v>
      </c>
    </row>
    <row r="1632" spans="1:9" ht="18.75" customHeight="1" x14ac:dyDescent="0.25">
      <c r="A1632" s="5">
        <v>43636</v>
      </c>
      <c r="B1632" s="4">
        <f>VLOOKUP(A1632,'Futuros Mini Ibovespa - Dados H'!A:B,2)</f>
        <v>101174</v>
      </c>
      <c r="C1632" s="4">
        <f>VLOOKUP(A1632,'Futuros Mini Ibovespa - Dados H'!A:C,3)</f>
        <v>100300</v>
      </c>
      <c r="D1632" s="4">
        <f>VLOOKUP(A1632,'Futuros Mini Ibovespa - Dados H'!A:D,4)</f>
        <v>101430</v>
      </c>
      <c r="E1632" s="4">
        <f>VLOOKUP(A1632,'Futuros Mini Ibovespa - Dados H'!A:E,5)</f>
        <v>99865</v>
      </c>
      <c r="F1632" s="6">
        <f t="shared" si="50"/>
        <v>99135.726836450514</v>
      </c>
      <c r="G1632" s="6">
        <f t="shared" si="49"/>
        <v>96523.793571162343</v>
      </c>
      <c r="H1632" s="6">
        <v>69.057197831030265</v>
      </c>
      <c r="I1632" s="6">
        <v>73.217910447761199</v>
      </c>
    </row>
    <row r="1633" spans="1:9" ht="18.75" customHeight="1" x14ac:dyDescent="0.25">
      <c r="A1633" s="5">
        <v>43637</v>
      </c>
      <c r="B1633" s="4">
        <f>VLOOKUP(A1633,'Futuros Mini Ibovespa - Dados H'!A:B,2)</f>
        <v>102879</v>
      </c>
      <c r="C1633" s="4">
        <f>VLOOKUP(A1633,'Futuros Mini Ibovespa - Dados H'!A:C,3)</f>
        <v>101800</v>
      </c>
      <c r="D1633" s="4">
        <f>VLOOKUP(A1633,'Futuros Mini Ibovespa - Dados H'!A:D,4)</f>
        <v>103035</v>
      </c>
      <c r="E1633" s="4">
        <f>VLOOKUP(A1633,'Futuros Mini Ibovespa - Dados H'!A:E,5)</f>
        <v>101775</v>
      </c>
      <c r="F1633" s="6">
        <f t="shared" si="50"/>
        <v>99634.829924923775</v>
      </c>
      <c r="G1633" s="6">
        <f t="shared" si="49"/>
        <v>96697.908815788032</v>
      </c>
      <c r="H1633" s="6">
        <v>83.303860890067781</v>
      </c>
      <c r="I1633" s="6">
        <v>76.183903164153747</v>
      </c>
    </row>
    <row r="1634" spans="1:9" ht="18.75" customHeight="1" x14ac:dyDescent="0.25">
      <c r="A1634" s="5">
        <v>43638</v>
      </c>
      <c r="B1634" s="4">
        <f>VLOOKUP(A1634,'Futuros Mini Ibovespa - Dados H'!A:B,2)</f>
        <v>102879</v>
      </c>
      <c r="C1634" s="4">
        <f>VLOOKUP(A1634,'Futuros Mini Ibovespa - Dados H'!A:C,3)</f>
        <v>101800</v>
      </c>
      <c r="D1634" s="4">
        <f>VLOOKUP(A1634,'Futuros Mini Ibovespa - Dados H'!A:D,4)</f>
        <v>103035</v>
      </c>
      <c r="E1634" s="4">
        <f>VLOOKUP(A1634,'Futuros Mini Ibovespa - Dados H'!A:E,5)</f>
        <v>101775</v>
      </c>
      <c r="F1634" s="6">
        <f t="shared" si="50"/>
        <v>100067.38593493393</v>
      </c>
      <c r="G1634" s="6">
        <f t="shared" si="49"/>
        <v>96867.25377973904</v>
      </c>
      <c r="H1634" s="6">
        <v>78.806584362139915</v>
      </c>
      <c r="I1634" s="6">
        <v>76.183903164153747</v>
      </c>
    </row>
    <row r="1635" spans="1:9" ht="18.75" customHeight="1" x14ac:dyDescent="0.25">
      <c r="A1635" s="5">
        <v>43639</v>
      </c>
      <c r="B1635" s="4">
        <f>VLOOKUP(A1635,'Futuros Mini Ibovespa - Dados H'!A:B,2)</f>
        <v>102879</v>
      </c>
      <c r="C1635" s="4">
        <f>VLOOKUP(A1635,'Futuros Mini Ibovespa - Dados H'!A:C,3)</f>
        <v>101800</v>
      </c>
      <c r="D1635" s="4">
        <f>VLOOKUP(A1635,'Futuros Mini Ibovespa - Dados H'!A:D,4)</f>
        <v>103035</v>
      </c>
      <c r="E1635" s="4">
        <f>VLOOKUP(A1635,'Futuros Mini Ibovespa - Dados H'!A:E,5)</f>
        <v>101775</v>
      </c>
      <c r="F1635" s="6">
        <f t="shared" si="50"/>
        <v>100442.26781027607</v>
      </c>
      <c r="G1635" s="6">
        <f t="shared" si="49"/>
        <v>97031.959155636607</v>
      </c>
      <c r="H1635" s="6">
        <v>94.695437176893677</v>
      </c>
      <c r="I1635" s="6">
        <v>76.183903164153747</v>
      </c>
    </row>
    <row r="1636" spans="1:9" ht="18.75" customHeight="1" x14ac:dyDescent="0.25">
      <c r="A1636" s="5">
        <v>43640</v>
      </c>
      <c r="B1636" s="4">
        <f>VLOOKUP(A1636,'Futuros Mini Ibovespa - Dados H'!A:B,2)</f>
        <v>102950</v>
      </c>
      <c r="C1636" s="4">
        <f>VLOOKUP(A1636,'Futuros Mini Ibovespa - Dados H'!A:C,3)</f>
        <v>102940</v>
      </c>
      <c r="D1636" s="4">
        <f>VLOOKUP(A1636,'Futuros Mini Ibovespa - Dados H'!A:D,4)</f>
        <v>103545</v>
      </c>
      <c r="E1636" s="4">
        <f>VLOOKUP(A1636,'Futuros Mini Ibovespa - Dados H'!A:E,5)</f>
        <v>102460</v>
      </c>
      <c r="F1636" s="6">
        <f t="shared" si="50"/>
        <v>100776.63210223927</v>
      </c>
      <c r="G1636" s="6">
        <f t="shared" si="49"/>
        <v>97194.097260961629</v>
      </c>
      <c r="H1636" s="6">
        <v>94.778761061946909</v>
      </c>
      <c r="I1636" s="6">
        <v>80.377149195784796</v>
      </c>
    </row>
    <row r="1637" spans="1:9" ht="18.75" customHeight="1" x14ac:dyDescent="0.25">
      <c r="A1637" s="5">
        <v>43641</v>
      </c>
      <c r="B1637" s="4">
        <f>VLOOKUP(A1637,'Futuros Mini Ibovespa - Dados H'!A:B,2)</f>
        <v>100826</v>
      </c>
      <c r="C1637" s="4">
        <f>VLOOKUP(A1637,'Futuros Mini Ibovespa - Dados H'!A:C,3)</f>
        <v>102740</v>
      </c>
      <c r="D1637" s="4">
        <f>VLOOKUP(A1637,'Futuros Mini Ibovespa - Dados H'!A:D,4)</f>
        <v>102845</v>
      </c>
      <c r="E1637" s="4">
        <f>VLOOKUP(A1637,'Futuros Mini Ibovespa - Dados H'!A:E,5)</f>
        <v>100500</v>
      </c>
      <c r="F1637" s="6">
        <f t="shared" si="50"/>
        <v>100783.21448860737</v>
      </c>
      <c r="G1637" s="6">
        <f t="shared" si="49"/>
        <v>97293.601445592823</v>
      </c>
      <c r="H1637" s="6">
        <v>64.479229379891621</v>
      </c>
      <c r="I1637" s="6">
        <v>59.519600707081203</v>
      </c>
    </row>
    <row r="1638" spans="1:9" ht="18.75" customHeight="1" x14ac:dyDescent="0.25">
      <c r="A1638" s="5">
        <v>43642</v>
      </c>
      <c r="B1638" s="4">
        <f>VLOOKUP(A1638,'Futuros Mini Ibovespa - Dados H'!A:B,2)</f>
        <v>101469</v>
      </c>
      <c r="C1638" s="4">
        <f>VLOOKUP(A1638,'Futuros Mini Ibovespa - Dados H'!A:C,3)</f>
        <v>101490</v>
      </c>
      <c r="D1638" s="4">
        <f>VLOOKUP(A1638,'Futuros Mini Ibovespa - Dados H'!A:D,4)</f>
        <v>101985</v>
      </c>
      <c r="E1638" s="4">
        <f>VLOOKUP(A1638,'Futuros Mini Ibovespa - Dados H'!A:E,5)</f>
        <v>100910</v>
      </c>
      <c r="F1638" s="6">
        <f t="shared" si="50"/>
        <v>100874.65255679305</v>
      </c>
      <c r="G1638" s="6">
        <f t="shared" si="49"/>
        <v>97407.995926535485</v>
      </c>
      <c r="H1638" s="6">
        <v>69.876613246348029</v>
      </c>
      <c r="I1638" s="6">
        <v>66.157522859517869</v>
      </c>
    </row>
    <row r="1639" spans="1:9" ht="18.75" customHeight="1" x14ac:dyDescent="0.25">
      <c r="A1639" s="5">
        <v>43643</v>
      </c>
      <c r="B1639" s="4">
        <f>VLOOKUP(A1639,'Futuros Mini Ibovespa - Dados H'!A:B,2)</f>
        <v>101479</v>
      </c>
      <c r="C1639" s="4">
        <f>VLOOKUP(A1639,'Futuros Mini Ibovespa - Dados H'!A:C,3)</f>
        <v>101105</v>
      </c>
      <c r="D1639" s="4">
        <f>VLOOKUP(A1639,'Futuros Mini Ibovespa - Dados H'!A:D,4)</f>
        <v>101850</v>
      </c>
      <c r="E1639" s="4">
        <f>VLOOKUP(A1639,'Futuros Mini Ibovespa - Dados H'!A:E,5)</f>
        <v>100100</v>
      </c>
      <c r="F1639" s="6">
        <f t="shared" si="50"/>
        <v>100955.23221588731</v>
      </c>
      <c r="G1639" s="6">
        <f t="shared" si="49"/>
        <v>97519.5302847126</v>
      </c>
      <c r="H1639" s="6">
        <v>61.056105610561048</v>
      </c>
      <c r="I1639" s="6">
        <v>60.251403465950702</v>
      </c>
    </row>
    <row r="1640" spans="1:9" ht="18.75" customHeight="1" x14ac:dyDescent="0.25">
      <c r="A1640" s="5">
        <v>43644</v>
      </c>
      <c r="B1640" s="4">
        <f>VLOOKUP(A1640,'Futuros Mini Ibovespa - Dados H'!A:B,2)</f>
        <v>101570</v>
      </c>
      <c r="C1640" s="4">
        <f>VLOOKUP(A1640,'Futuros Mini Ibovespa - Dados H'!A:C,3)</f>
        <v>101800</v>
      </c>
      <c r="D1640" s="4">
        <f>VLOOKUP(A1640,'Futuros Mini Ibovespa - Dados H'!A:D,4)</f>
        <v>102435</v>
      </c>
      <c r="E1640" s="4">
        <f>VLOOKUP(A1640,'Futuros Mini Ibovespa - Dados H'!A:E,5)</f>
        <v>101230</v>
      </c>
      <c r="F1640" s="6">
        <f t="shared" si="50"/>
        <v>101037.201253769</v>
      </c>
      <c r="G1640" s="6">
        <f t="shared" si="49"/>
        <v>97630.502057734178</v>
      </c>
      <c r="H1640" s="6">
        <v>54.263565891472872</v>
      </c>
      <c r="I1640" s="6">
        <v>68.056307525717386</v>
      </c>
    </row>
    <row r="1641" spans="1:9" ht="18.75" customHeight="1" x14ac:dyDescent="0.25">
      <c r="A1641" s="5">
        <v>43645</v>
      </c>
      <c r="B1641" s="4">
        <f>VLOOKUP(A1641,'Futuros Mini Ibovespa - Dados H'!A:B,2)</f>
        <v>101570</v>
      </c>
      <c r="C1641" s="4">
        <f>VLOOKUP(A1641,'Futuros Mini Ibovespa - Dados H'!A:C,3)</f>
        <v>101800</v>
      </c>
      <c r="D1641" s="4">
        <f>VLOOKUP(A1641,'Futuros Mini Ibovespa - Dados H'!A:D,4)</f>
        <v>102435</v>
      </c>
      <c r="E1641" s="4">
        <f>VLOOKUP(A1641,'Futuros Mini Ibovespa - Dados H'!A:E,5)</f>
        <v>101230</v>
      </c>
      <c r="F1641" s="6">
        <f t="shared" si="50"/>
        <v>101108.2410865998</v>
      </c>
      <c r="G1641" s="6">
        <f t="shared" si="49"/>
        <v>97738.433508207221</v>
      </c>
      <c r="H1641" s="6">
        <v>54.263565891472872</v>
      </c>
      <c r="I1641" s="6">
        <v>68.056307525717386</v>
      </c>
    </row>
    <row r="1642" spans="1:9" ht="18.75" customHeight="1" x14ac:dyDescent="0.25">
      <c r="A1642" s="5">
        <v>43646</v>
      </c>
      <c r="B1642" s="4">
        <f>VLOOKUP(A1642,'Futuros Mini Ibovespa - Dados H'!A:B,2)</f>
        <v>101570</v>
      </c>
      <c r="C1642" s="4">
        <f>VLOOKUP(A1642,'Futuros Mini Ibovespa - Dados H'!A:C,3)</f>
        <v>101800</v>
      </c>
      <c r="D1642" s="4">
        <f>VLOOKUP(A1642,'Futuros Mini Ibovespa - Dados H'!A:D,4)</f>
        <v>102435</v>
      </c>
      <c r="E1642" s="4">
        <f>VLOOKUP(A1642,'Futuros Mini Ibovespa - Dados H'!A:E,5)</f>
        <v>101230</v>
      </c>
      <c r="F1642" s="6">
        <f t="shared" si="50"/>
        <v>101169.80894171982</v>
      </c>
      <c r="G1642" s="6">
        <f t="shared" si="49"/>
        <v>97843.407932639893</v>
      </c>
      <c r="H1642" s="6">
        <v>27.73052058523308</v>
      </c>
      <c r="I1642" s="6">
        <v>68.056307525717386</v>
      </c>
    </row>
    <row r="1643" spans="1:9" ht="18.75" customHeight="1" x14ac:dyDescent="0.25">
      <c r="A1643" s="5">
        <v>43647</v>
      </c>
      <c r="B1643" s="4">
        <f>VLOOKUP(A1643,'Futuros Mini Ibovespa - Dados H'!A:B,2)</f>
        <v>102017</v>
      </c>
      <c r="C1643" s="4">
        <f>VLOOKUP(A1643,'Futuros Mini Ibovespa - Dados H'!A:C,3)</f>
        <v>102810</v>
      </c>
      <c r="D1643" s="4">
        <f>VLOOKUP(A1643,'Futuros Mini Ibovespa - Dados H'!A:D,4)</f>
        <v>103240</v>
      </c>
      <c r="E1643" s="4">
        <f>VLOOKUP(A1643,'Futuros Mini Ibovespa - Dados H'!A:E,5)</f>
        <v>101855</v>
      </c>
      <c r="F1643" s="6">
        <f t="shared" si="50"/>
        <v>101282.76774949051</v>
      </c>
      <c r="G1643" s="6">
        <f t="shared" si="49"/>
        <v>97957.752920786748</v>
      </c>
      <c r="H1643" s="6">
        <v>37.271116361488488</v>
      </c>
      <c r="I1643" s="6">
        <v>72.048953809711804</v>
      </c>
    </row>
    <row r="1644" spans="1:9" ht="18.75" customHeight="1" x14ac:dyDescent="0.25">
      <c r="A1644" s="5">
        <v>43648</v>
      </c>
      <c r="B1644" s="4">
        <f>VLOOKUP(A1644,'Futuros Mini Ibovespa - Dados H'!A:B,2)</f>
        <v>101242</v>
      </c>
      <c r="C1644" s="4">
        <f>VLOOKUP(A1644,'Futuros Mini Ibovespa - Dados H'!A:C,3)</f>
        <v>102010</v>
      </c>
      <c r="D1644" s="4">
        <f>VLOOKUP(A1644,'Futuros Mini Ibovespa - Dados H'!A:D,4)</f>
        <v>102350</v>
      </c>
      <c r="E1644" s="4">
        <f>VLOOKUP(A1644,'Futuros Mini Ibovespa - Dados H'!A:E,5)</f>
        <v>100560</v>
      </c>
      <c r="F1644" s="6">
        <f t="shared" si="50"/>
        <v>101277.33204955843</v>
      </c>
      <c r="G1644" s="6">
        <f t="shared" si="49"/>
        <v>98047.732292819986</v>
      </c>
      <c r="H1644" s="6">
        <v>30.32924777697669</v>
      </c>
      <c r="I1644" s="6">
        <v>57.159745825328798</v>
      </c>
    </row>
    <row r="1645" spans="1:9" ht="18.75" customHeight="1" x14ac:dyDescent="0.25">
      <c r="A1645" s="5">
        <v>43649</v>
      </c>
      <c r="B1645" s="4">
        <f>VLOOKUP(A1645,'Futuros Mini Ibovespa - Dados H'!A:B,2)</f>
        <v>102711</v>
      </c>
      <c r="C1645" s="4">
        <f>VLOOKUP(A1645,'Futuros Mini Ibovespa - Dados H'!A:C,3)</f>
        <v>101250</v>
      </c>
      <c r="D1645" s="4">
        <f>VLOOKUP(A1645,'Futuros Mini Ibovespa - Dados H'!A:D,4)</f>
        <v>102925</v>
      </c>
      <c r="E1645" s="4">
        <f>VLOOKUP(A1645,'Futuros Mini Ibovespa - Dados H'!A:E,5)</f>
        <v>100380</v>
      </c>
      <c r="F1645" s="6">
        <f t="shared" si="50"/>
        <v>101468.48777628398</v>
      </c>
      <c r="G1645" s="6">
        <f t="shared" si="49"/>
        <v>98175.493051920814</v>
      </c>
      <c r="H1645" s="6">
        <v>47.850332793667917</v>
      </c>
      <c r="I1645" s="6">
        <v>60.477164280845258</v>
      </c>
    </row>
    <row r="1646" spans="1:9" ht="18.75" customHeight="1" x14ac:dyDescent="0.25">
      <c r="A1646" s="5">
        <v>43650</v>
      </c>
      <c r="B1646" s="4">
        <f>VLOOKUP(A1646,'Futuros Mini Ibovespa - Dados H'!A:B,2)</f>
        <v>104303</v>
      </c>
      <c r="C1646" s="4">
        <f>VLOOKUP(A1646,'Futuros Mini Ibovespa - Dados H'!A:C,3)</f>
        <v>102790</v>
      </c>
      <c r="D1646" s="4">
        <f>VLOOKUP(A1646,'Futuros Mini Ibovespa - Dados H'!A:D,4)</f>
        <v>104730</v>
      </c>
      <c r="E1646" s="4">
        <f>VLOOKUP(A1646,'Futuros Mini Ibovespa - Dados H'!A:E,5)</f>
        <v>102790</v>
      </c>
      <c r="F1646" s="6">
        <f t="shared" si="50"/>
        <v>101846.4227394461</v>
      </c>
      <c r="G1646" s="6">
        <f t="shared" si="49"/>
        <v>98343.369954607915</v>
      </c>
      <c r="H1646" s="6">
        <v>84.583250447583055</v>
      </c>
      <c r="I1646" s="6">
        <v>67.525484485269402</v>
      </c>
    </row>
    <row r="1647" spans="1:9" ht="18.75" customHeight="1" x14ac:dyDescent="0.25">
      <c r="A1647" s="5">
        <v>43651</v>
      </c>
      <c r="B1647" s="4">
        <f>VLOOKUP(A1647,'Futuros Mini Ibovespa - Dados H'!A:B,2)</f>
        <v>104658</v>
      </c>
      <c r="C1647" s="4">
        <f>VLOOKUP(A1647,'Futuros Mini Ibovespa - Dados H'!A:C,3)</f>
        <v>104355</v>
      </c>
      <c r="D1647" s="4">
        <f>VLOOKUP(A1647,'Futuros Mini Ibovespa - Dados H'!A:D,4)</f>
        <v>104900</v>
      </c>
      <c r="E1647" s="4">
        <f>VLOOKUP(A1647,'Futuros Mini Ibovespa - Dados H'!A:E,5)</f>
        <v>103290</v>
      </c>
      <c r="F1647" s="6">
        <f t="shared" si="50"/>
        <v>102221.29970751995</v>
      </c>
      <c r="G1647" s="6">
        <f t="shared" si="49"/>
        <v>98516.373517495376</v>
      </c>
      <c r="H1647" s="6">
        <v>83.646338890061202</v>
      </c>
      <c r="I1647" s="6">
        <v>61.739474726144913</v>
      </c>
    </row>
    <row r="1648" spans="1:9" ht="18.75" customHeight="1" x14ac:dyDescent="0.25">
      <c r="A1648" s="5">
        <v>43652</v>
      </c>
      <c r="B1648" s="4">
        <f>VLOOKUP(A1648,'Futuros Mini Ibovespa - Dados H'!A:B,2)</f>
        <v>104658</v>
      </c>
      <c r="C1648" s="4">
        <f>VLOOKUP(A1648,'Futuros Mini Ibovespa - Dados H'!A:C,3)</f>
        <v>104355</v>
      </c>
      <c r="D1648" s="4">
        <f>VLOOKUP(A1648,'Futuros Mini Ibovespa - Dados H'!A:D,4)</f>
        <v>104900</v>
      </c>
      <c r="E1648" s="4">
        <f>VLOOKUP(A1648,'Futuros Mini Ibovespa - Dados H'!A:E,5)</f>
        <v>103290</v>
      </c>
      <c r="F1648" s="6">
        <f t="shared" si="50"/>
        <v>102546.19307985062</v>
      </c>
      <c r="G1648" s="6">
        <f t="shared" si="49"/>
        <v>98684.637256742077</v>
      </c>
      <c r="H1648" s="6">
        <v>83.611757242545991</v>
      </c>
      <c r="I1648" s="6">
        <v>61.739474726144913</v>
      </c>
    </row>
    <row r="1649" spans="1:9" ht="18.75" customHeight="1" x14ac:dyDescent="0.25">
      <c r="A1649" s="5">
        <v>43653</v>
      </c>
      <c r="B1649" s="4">
        <f>VLOOKUP(A1649,'Futuros Mini Ibovespa - Dados H'!A:B,2)</f>
        <v>104658</v>
      </c>
      <c r="C1649" s="4">
        <f>VLOOKUP(A1649,'Futuros Mini Ibovespa - Dados H'!A:C,3)</f>
        <v>104355</v>
      </c>
      <c r="D1649" s="4">
        <f>VLOOKUP(A1649,'Futuros Mini Ibovespa - Dados H'!A:D,4)</f>
        <v>104900</v>
      </c>
      <c r="E1649" s="4">
        <f>VLOOKUP(A1649,'Futuros Mini Ibovespa - Dados H'!A:E,5)</f>
        <v>103290</v>
      </c>
      <c r="F1649" s="6">
        <f t="shared" si="50"/>
        <v>102827.76733587054</v>
      </c>
      <c r="G1649" s="6">
        <f t="shared" si="49"/>
        <v>98848.291030529959</v>
      </c>
      <c r="H1649" s="6">
        <v>83.290211297973258</v>
      </c>
      <c r="I1649" s="6">
        <v>61.739474726144913</v>
      </c>
    </row>
    <row r="1650" spans="1:9" ht="18.75" customHeight="1" x14ac:dyDescent="0.25">
      <c r="A1650" s="5">
        <v>43654</v>
      </c>
      <c r="B1650" s="4">
        <f>VLOOKUP(A1650,'Futuros Mini Ibovespa - Dados H'!A:B,2)</f>
        <v>105137</v>
      </c>
      <c r="C1650" s="4">
        <f>VLOOKUP(A1650,'Futuros Mini Ibovespa - Dados H'!A:C,3)</f>
        <v>104500</v>
      </c>
      <c r="D1650" s="4">
        <f>VLOOKUP(A1650,'Futuros Mini Ibovespa - Dados H'!A:D,4)</f>
        <v>105365</v>
      </c>
      <c r="E1650" s="4">
        <f>VLOOKUP(A1650,'Futuros Mini Ibovespa - Dados H'!A:E,5)</f>
        <v>104375</v>
      </c>
      <c r="F1650" s="6">
        <f t="shared" si="50"/>
        <v>103135.66502442113</v>
      </c>
      <c r="G1650" s="6">
        <f t="shared" si="49"/>
        <v>99020.584426953792</v>
      </c>
      <c r="H1650" s="6">
        <v>84.854406879030677</v>
      </c>
      <c r="I1650" s="6">
        <v>63.694427050720087</v>
      </c>
    </row>
    <row r="1651" spans="1:9" ht="18.75" customHeight="1" x14ac:dyDescent="0.25">
      <c r="A1651" s="5">
        <v>43655</v>
      </c>
      <c r="B1651" s="4">
        <f>VLOOKUP(A1651,'Futuros Mini Ibovespa - Dados H'!A:B,2)</f>
        <v>105137</v>
      </c>
      <c r="C1651" s="4">
        <f>VLOOKUP(A1651,'Futuros Mini Ibovespa - Dados H'!A:C,3)</f>
        <v>104500</v>
      </c>
      <c r="D1651" s="4">
        <f>VLOOKUP(A1651,'Futuros Mini Ibovespa - Dados H'!A:D,4)</f>
        <v>105365</v>
      </c>
      <c r="E1651" s="4">
        <f>VLOOKUP(A1651,'Futuros Mini Ibovespa - Dados H'!A:E,5)</f>
        <v>104375</v>
      </c>
      <c r="F1651" s="6">
        <f t="shared" si="50"/>
        <v>103402.50968783165</v>
      </c>
      <c r="G1651" s="6">
        <f t="shared" si="49"/>
        <v>99188.157456352317</v>
      </c>
      <c r="H1651" s="6">
        <v>84.854406879030677</v>
      </c>
      <c r="I1651" s="6">
        <v>86.777000511858049</v>
      </c>
    </row>
    <row r="1652" spans="1:9" ht="18.75" customHeight="1" x14ac:dyDescent="0.25">
      <c r="A1652" s="5">
        <v>43656</v>
      </c>
      <c r="B1652" s="4">
        <f>VLOOKUP(A1652,'Futuros Mini Ibovespa - Dados H'!A:B,2)</f>
        <v>106496</v>
      </c>
      <c r="C1652" s="4">
        <f>VLOOKUP(A1652,'Futuros Mini Ibovespa - Dados H'!A:C,3)</f>
        <v>106075</v>
      </c>
      <c r="D1652" s="4">
        <f>VLOOKUP(A1652,'Futuros Mini Ibovespa - Dados H'!A:D,4)</f>
        <v>107295</v>
      </c>
      <c r="E1652" s="4">
        <f>VLOOKUP(A1652,'Futuros Mini Ibovespa - Dados H'!A:E,5)</f>
        <v>105820</v>
      </c>
      <c r="F1652" s="6">
        <f t="shared" si="50"/>
        <v>103814.97506278743</v>
      </c>
      <c r="G1652" s="6">
        <f t="shared" si="49"/>
        <v>99388.372320561844</v>
      </c>
      <c r="H1652" s="6">
        <v>87.145463592635593</v>
      </c>
      <c r="I1652" s="6">
        <v>88.216512087577925</v>
      </c>
    </row>
    <row r="1653" spans="1:9" ht="18.75" customHeight="1" x14ac:dyDescent="0.25">
      <c r="A1653" s="5">
        <v>43657</v>
      </c>
      <c r="B1653" s="4">
        <f>VLOOKUP(A1653,'Futuros Mini Ibovespa - Dados H'!A:B,2)</f>
        <v>105726</v>
      </c>
      <c r="C1653" s="4">
        <f>VLOOKUP(A1653,'Futuros Mini Ibovespa - Dados H'!A:C,3)</f>
        <v>106950</v>
      </c>
      <c r="D1653" s="4">
        <f>VLOOKUP(A1653,'Futuros Mini Ibovespa - Dados H'!A:D,4)</f>
        <v>107165</v>
      </c>
      <c r="E1653" s="4">
        <f>VLOOKUP(A1653,'Futuros Mini Ibovespa - Dados H'!A:E,5)</f>
        <v>105335</v>
      </c>
      <c r="F1653" s="6">
        <f t="shared" si="50"/>
        <v>104069.7783877491</v>
      </c>
      <c r="G1653" s="6">
        <f t="shared" si="49"/>
        <v>99562.00595561495</v>
      </c>
      <c r="H1653" s="6">
        <v>87.217795484727759</v>
      </c>
      <c r="I1653" s="6">
        <v>78.942347008314016</v>
      </c>
    </row>
    <row r="1654" spans="1:9" ht="18.75" customHeight="1" x14ac:dyDescent="0.25">
      <c r="A1654" s="5">
        <v>43658</v>
      </c>
      <c r="B1654" s="4">
        <f>VLOOKUP(A1654,'Futuros Mini Ibovespa - Dados H'!A:B,2)</f>
        <v>104452</v>
      </c>
      <c r="C1654" s="4">
        <f>VLOOKUP(A1654,'Futuros Mini Ibovespa - Dados H'!A:C,3)</f>
        <v>105650</v>
      </c>
      <c r="D1654" s="4">
        <f>VLOOKUP(A1654,'Futuros Mini Ibovespa - Dados H'!A:D,4)</f>
        <v>106230</v>
      </c>
      <c r="E1654" s="4">
        <f>VLOOKUP(A1654,'Futuros Mini Ibovespa - Dados H'!A:E,5)</f>
        <v>104150</v>
      </c>
      <c r="F1654" s="6">
        <f t="shared" si="50"/>
        <v>104120.74126938256</v>
      </c>
      <c r="G1654" s="6">
        <f t="shared" si="49"/>
        <v>99695.978395187136</v>
      </c>
      <c r="H1654" s="6">
        <v>64.93395093498026</v>
      </c>
      <c r="I1654" s="6">
        <v>66.913145539906111</v>
      </c>
    </row>
    <row r="1655" spans="1:9" ht="18.75" customHeight="1" x14ac:dyDescent="0.25">
      <c r="A1655" s="5">
        <v>43659</v>
      </c>
      <c r="B1655" s="4">
        <f>VLOOKUP(A1655,'Futuros Mini Ibovespa - Dados H'!A:B,2)</f>
        <v>104452</v>
      </c>
      <c r="C1655" s="4">
        <f>VLOOKUP(A1655,'Futuros Mini Ibovespa - Dados H'!A:C,3)</f>
        <v>105650</v>
      </c>
      <c r="D1655" s="4">
        <f>VLOOKUP(A1655,'Futuros Mini Ibovespa - Dados H'!A:D,4)</f>
        <v>106230</v>
      </c>
      <c r="E1655" s="4">
        <f>VLOOKUP(A1655,'Futuros Mini Ibovespa - Dados H'!A:E,5)</f>
        <v>104150</v>
      </c>
      <c r="F1655" s="6">
        <f t="shared" si="50"/>
        <v>104164.90910013155</v>
      </c>
      <c r="G1655" s="6">
        <f t="shared" si="49"/>
        <v>99826.28035696283</v>
      </c>
      <c r="H1655" s="6">
        <v>51.75831956573046</v>
      </c>
      <c r="I1655" s="6">
        <v>66.913145539906111</v>
      </c>
    </row>
    <row r="1656" spans="1:9" ht="18.75" customHeight="1" x14ac:dyDescent="0.25">
      <c r="A1656" s="5">
        <v>43660</v>
      </c>
      <c r="B1656" s="4">
        <f>VLOOKUP(A1656,'Futuros Mini Ibovespa - Dados H'!A:B,2)</f>
        <v>104452</v>
      </c>
      <c r="C1656" s="4">
        <f>VLOOKUP(A1656,'Futuros Mini Ibovespa - Dados H'!A:C,3)</f>
        <v>105650</v>
      </c>
      <c r="D1656" s="4">
        <f>VLOOKUP(A1656,'Futuros Mini Ibovespa - Dados H'!A:D,4)</f>
        <v>106230</v>
      </c>
      <c r="E1656" s="4">
        <f>VLOOKUP(A1656,'Futuros Mini Ibovespa - Dados H'!A:E,5)</f>
        <v>104150</v>
      </c>
      <c r="F1656" s="6">
        <f t="shared" si="50"/>
        <v>104203.18788678068</v>
      </c>
      <c r="G1656" s="6">
        <f t="shared" si="49"/>
        <v>99953.012401977554</v>
      </c>
      <c r="H1656" s="6">
        <v>47.346728490468827</v>
      </c>
      <c r="I1656" s="6">
        <v>66.913145539906111</v>
      </c>
    </row>
    <row r="1657" spans="1:9" ht="18.75" customHeight="1" x14ac:dyDescent="0.25">
      <c r="A1657" s="5">
        <v>43661</v>
      </c>
      <c r="B1657" s="4">
        <f>VLOOKUP(A1657,'Futuros Mini Ibovespa - Dados H'!A:B,2)</f>
        <v>104276</v>
      </c>
      <c r="C1657" s="4">
        <f>VLOOKUP(A1657,'Futuros Mini Ibovespa - Dados H'!A:C,3)</f>
        <v>104900</v>
      </c>
      <c r="D1657" s="4">
        <f>VLOOKUP(A1657,'Futuros Mini Ibovespa - Dados H'!A:D,4)</f>
        <v>105270</v>
      </c>
      <c r="E1657" s="4">
        <f>VLOOKUP(A1657,'Futuros Mini Ibovespa - Dados H'!A:E,5)</f>
        <v>103965</v>
      </c>
      <c r="F1657" s="6">
        <f t="shared" si="50"/>
        <v>104212.89616854326</v>
      </c>
      <c r="G1657" s="6">
        <f t="shared" si="49"/>
        <v>100071.45041836172</v>
      </c>
      <c r="H1657" s="6">
        <v>45.293247905372112</v>
      </c>
      <c r="I1657" s="6">
        <v>63.692568796217721</v>
      </c>
    </row>
    <row r="1658" spans="1:9" ht="18.75" customHeight="1" x14ac:dyDescent="0.25">
      <c r="A1658" s="5">
        <v>43662</v>
      </c>
      <c r="B1658" s="4">
        <f>VLOOKUP(A1658,'Futuros Mini Ibovespa - Dados H'!A:B,2)</f>
        <v>104269</v>
      </c>
      <c r="C1658" s="4">
        <f>VLOOKUP(A1658,'Futuros Mini Ibovespa - Dados H'!A:C,3)</f>
        <v>104750</v>
      </c>
      <c r="D1658" s="4">
        <f>VLOOKUP(A1658,'Futuros Mini Ibovespa - Dados H'!A:D,4)</f>
        <v>104960</v>
      </c>
      <c r="E1658" s="4">
        <f>VLOOKUP(A1658,'Futuros Mini Ibovespa - Dados H'!A:E,5)</f>
        <v>103780</v>
      </c>
      <c r="F1658" s="6">
        <f t="shared" si="50"/>
        <v>104220.37667940416</v>
      </c>
      <c r="G1658" s="6">
        <f t="shared" si="49"/>
        <v>100186.45177676277</v>
      </c>
      <c r="H1658" s="6">
        <v>45.215252152521522</v>
      </c>
      <c r="I1658" s="6">
        <v>70.231252506349421</v>
      </c>
    </row>
    <row r="1659" spans="1:9" ht="18.75" customHeight="1" x14ac:dyDescent="0.25">
      <c r="A1659" s="5">
        <v>43663</v>
      </c>
      <c r="B1659" s="4">
        <f>VLOOKUP(A1659,'Futuros Mini Ibovespa - Dados H'!A:B,2)</f>
        <v>104340</v>
      </c>
      <c r="C1659" s="4">
        <f>VLOOKUP(A1659,'Futuros Mini Ibovespa - Dados H'!A:C,3)</f>
        <v>104450</v>
      </c>
      <c r="D1659" s="4">
        <f>VLOOKUP(A1659,'Futuros Mini Ibovespa - Dados H'!A:D,4)</f>
        <v>104930</v>
      </c>
      <c r="E1659" s="4">
        <f>VLOOKUP(A1659,'Futuros Mini Ibovespa - Dados H'!A:E,5)</f>
        <v>104150</v>
      </c>
      <c r="F1659" s="6">
        <f t="shared" si="50"/>
        <v>104236.32645548361</v>
      </c>
      <c r="G1659" s="6">
        <f t="shared" si="49"/>
        <v>100300.2476184953</v>
      </c>
      <c r="H1659" s="6">
        <v>39.10308996445174</v>
      </c>
      <c r="I1659" s="6">
        <v>63.389774782179842</v>
      </c>
    </row>
    <row r="1660" spans="1:9" ht="18.75" customHeight="1" x14ac:dyDescent="0.25">
      <c r="A1660" s="5">
        <v>43664</v>
      </c>
      <c r="B1660" s="4">
        <f>VLOOKUP(A1660,'Futuros Mini Ibovespa - Dados H'!A:B,2)</f>
        <v>105116</v>
      </c>
      <c r="C1660" s="4">
        <f>VLOOKUP(A1660,'Futuros Mini Ibovespa - Dados H'!A:C,3)</f>
        <v>104165</v>
      </c>
      <c r="D1660" s="4">
        <f>VLOOKUP(A1660,'Futuros Mini Ibovespa - Dados H'!A:D,4)</f>
        <v>105375</v>
      </c>
      <c r="E1660" s="4">
        <f>VLOOKUP(A1660,'Futuros Mini Ibovespa - Dados H'!A:E,5)</f>
        <v>104065</v>
      </c>
      <c r="F1660" s="6">
        <f t="shared" si="50"/>
        <v>104353.61626141913</v>
      </c>
      <c r="G1660" s="6">
        <f t="shared" si="49"/>
        <v>100432.18603990639</v>
      </c>
      <c r="H1660" s="6">
        <v>49.763140085720728</v>
      </c>
      <c r="I1660" s="6">
        <v>57.717865957850762</v>
      </c>
    </row>
    <row r="1661" spans="1:9" ht="18.75" customHeight="1" x14ac:dyDescent="0.25">
      <c r="A1661" s="5">
        <v>43665</v>
      </c>
      <c r="B1661" s="4">
        <f>VLOOKUP(A1661,'Futuros Mini Ibovespa - Dados H'!A:B,2)</f>
        <v>103892</v>
      </c>
      <c r="C1661" s="4">
        <f>VLOOKUP(A1661,'Futuros Mini Ibovespa - Dados H'!A:C,3)</f>
        <v>105500</v>
      </c>
      <c r="D1661" s="4">
        <f>VLOOKUP(A1661,'Futuros Mini Ibovespa - Dados H'!A:D,4)</f>
        <v>105585</v>
      </c>
      <c r="E1661" s="4">
        <f>VLOOKUP(A1661,'Futuros Mini Ibovespa - Dados H'!A:E,5)</f>
        <v>103665</v>
      </c>
      <c r="F1661" s="6">
        <f t="shared" si="50"/>
        <v>104292.06742656324</v>
      </c>
      <c r="G1661" s="6">
        <f t="shared" si="49"/>
        <v>100526.97546347059</v>
      </c>
      <c r="H1661" s="6">
        <v>19.706840390879481</v>
      </c>
      <c r="I1661" s="6">
        <v>43.758148631029989</v>
      </c>
    </row>
    <row r="1662" spans="1:9" ht="18.75" customHeight="1" x14ac:dyDescent="0.25">
      <c r="A1662" s="5">
        <v>43666</v>
      </c>
      <c r="B1662" s="4">
        <f>VLOOKUP(A1662,'Futuros Mini Ibovespa - Dados H'!A:B,2)</f>
        <v>103892</v>
      </c>
      <c r="C1662" s="4">
        <f>VLOOKUP(A1662,'Futuros Mini Ibovespa - Dados H'!A:C,3)</f>
        <v>105500</v>
      </c>
      <c r="D1662" s="4">
        <f>VLOOKUP(A1662,'Futuros Mini Ibovespa - Dados H'!A:D,4)</f>
        <v>105585</v>
      </c>
      <c r="E1662" s="4">
        <f>VLOOKUP(A1662,'Futuros Mini Ibovespa - Dados H'!A:E,5)</f>
        <v>103665</v>
      </c>
      <c r="F1662" s="6">
        <f t="shared" si="50"/>
        <v>104238.72510302147</v>
      </c>
      <c r="G1662" s="6">
        <f t="shared" si="49"/>
        <v>100619.16791652619</v>
      </c>
      <c r="H1662" s="6">
        <v>24.00793650793651</v>
      </c>
      <c r="I1662" s="6">
        <v>43.758148631029989</v>
      </c>
    </row>
    <row r="1663" spans="1:9" ht="18.75" customHeight="1" x14ac:dyDescent="0.25">
      <c r="A1663" s="5">
        <v>43667</v>
      </c>
      <c r="B1663" s="4">
        <f>VLOOKUP(A1663,'Futuros Mini Ibovespa - Dados H'!A:B,2)</f>
        <v>103892</v>
      </c>
      <c r="C1663" s="4">
        <f>VLOOKUP(A1663,'Futuros Mini Ibovespa - Dados H'!A:C,3)</f>
        <v>105500</v>
      </c>
      <c r="D1663" s="4">
        <f>VLOOKUP(A1663,'Futuros Mini Ibovespa - Dados H'!A:D,4)</f>
        <v>105585</v>
      </c>
      <c r="E1663" s="4">
        <f>VLOOKUP(A1663,'Futuros Mini Ibovespa - Dados H'!A:E,5)</f>
        <v>103665</v>
      </c>
      <c r="F1663" s="6">
        <f t="shared" si="50"/>
        <v>104192.49508928528</v>
      </c>
      <c r="G1663" s="6">
        <f t="shared" si="49"/>
        <v>100708.83454895012</v>
      </c>
      <c r="H1663" s="6">
        <v>37.577639751552788</v>
      </c>
      <c r="I1663" s="6">
        <v>43.758148631029989</v>
      </c>
    </row>
    <row r="1664" spans="1:9" ht="18.75" customHeight="1" x14ac:dyDescent="0.25">
      <c r="A1664" s="5">
        <v>43668</v>
      </c>
      <c r="B1664" s="4">
        <f>VLOOKUP(A1664,'Futuros Mini Ibovespa - Dados H'!A:B,2)</f>
        <v>104275</v>
      </c>
      <c r="C1664" s="4">
        <f>VLOOKUP(A1664,'Futuros Mini Ibovespa - Dados H'!A:C,3)</f>
        <v>104100</v>
      </c>
      <c r="D1664" s="4">
        <f>VLOOKUP(A1664,'Futuros Mini Ibovespa - Dados H'!A:D,4)</f>
        <v>104725</v>
      </c>
      <c r="E1664" s="4">
        <f>VLOOKUP(A1664,'Futuros Mini Ibovespa - Dados H'!A:E,5)</f>
        <v>103945</v>
      </c>
      <c r="F1664" s="6">
        <f t="shared" si="50"/>
        <v>104203.49574404724</v>
      </c>
      <c r="G1664" s="6">
        <f t="shared" si="49"/>
        <v>100806.53771199258</v>
      </c>
      <c r="H1664" s="6">
        <v>46.643913538111491</v>
      </c>
      <c r="I1664" s="6">
        <v>42.864238410596023</v>
      </c>
    </row>
    <row r="1665" spans="1:9" ht="18.75" customHeight="1" x14ac:dyDescent="0.25">
      <c r="A1665" s="5">
        <v>43669</v>
      </c>
      <c r="B1665" s="4">
        <f>VLOOKUP(A1665,'Futuros Mini Ibovespa - Dados H'!A:B,2)</f>
        <v>104098</v>
      </c>
      <c r="C1665" s="4">
        <f>VLOOKUP(A1665,'Futuros Mini Ibovespa - Dados H'!A:C,3)</f>
        <v>104625</v>
      </c>
      <c r="D1665" s="4">
        <f>VLOOKUP(A1665,'Futuros Mini Ibovespa - Dados H'!A:D,4)</f>
        <v>104895</v>
      </c>
      <c r="E1665" s="4">
        <f>VLOOKUP(A1665,'Futuros Mini Ibovespa - Dados H'!A:E,5)</f>
        <v>103815</v>
      </c>
      <c r="F1665" s="6">
        <f t="shared" si="50"/>
        <v>104189.42964484094</v>
      </c>
      <c r="G1665" s="6">
        <f t="shared" si="49"/>
        <v>100896.71476097908</v>
      </c>
      <c r="H1665" s="6">
        <v>43.710021321961619</v>
      </c>
      <c r="I1665" s="6">
        <v>41.643879684735403</v>
      </c>
    </row>
    <row r="1666" spans="1:9" ht="18.75" customHeight="1" x14ac:dyDescent="0.25">
      <c r="A1666" s="5">
        <v>43670</v>
      </c>
      <c r="B1666" s="4">
        <f>VLOOKUP(A1666,'Futuros Mini Ibovespa - Dados H'!A:B,2)</f>
        <v>104434</v>
      </c>
      <c r="C1666" s="4">
        <f>VLOOKUP(A1666,'Futuros Mini Ibovespa - Dados H'!A:C,3)</f>
        <v>104105</v>
      </c>
      <c r="D1666" s="4">
        <f>VLOOKUP(A1666,'Futuros Mini Ibovespa - Dados H'!A:D,4)</f>
        <v>104970</v>
      </c>
      <c r="E1666" s="4">
        <f>VLOOKUP(A1666,'Futuros Mini Ibovespa - Dados H'!A:E,5)</f>
        <v>104075</v>
      </c>
      <c r="F1666" s="6">
        <f t="shared" si="50"/>
        <v>104222.03902552882</v>
      </c>
      <c r="G1666" s="6">
        <f t="shared" si="49"/>
        <v>100993.62668533582</v>
      </c>
      <c r="H1666" s="6">
        <v>52.656355077336919</v>
      </c>
      <c r="I1666" s="6">
        <v>30.15017327685791</v>
      </c>
    </row>
    <row r="1667" spans="1:9" ht="18.75" customHeight="1" x14ac:dyDescent="0.25">
      <c r="A1667" s="5">
        <v>43671</v>
      </c>
      <c r="B1667" s="4">
        <f>VLOOKUP(A1667,'Futuros Mini Ibovespa - Dados H'!A:B,2)</f>
        <v>102888</v>
      </c>
      <c r="C1667" s="4">
        <f>VLOOKUP(A1667,'Futuros Mini Ibovespa - Dados H'!A:C,3)</f>
        <v>104595</v>
      </c>
      <c r="D1667" s="4">
        <f>VLOOKUP(A1667,'Futuros Mini Ibovespa - Dados H'!A:D,4)</f>
        <v>104840</v>
      </c>
      <c r="E1667" s="4">
        <f>VLOOKUP(A1667,'Futuros Mini Ibovespa - Dados H'!A:E,5)</f>
        <v>102655</v>
      </c>
      <c r="F1667" s="6">
        <f t="shared" si="50"/>
        <v>104044.16715545832</v>
      </c>
      <c r="G1667" s="6">
        <f t="shared" si="49"/>
        <v>101045.52732409375</v>
      </c>
      <c r="H1667" s="6">
        <v>34.699756259694212</v>
      </c>
      <c r="I1667" s="6">
        <v>26.231155778894479</v>
      </c>
    </row>
    <row r="1668" spans="1:9" ht="18.75" customHeight="1" x14ac:dyDescent="0.25">
      <c r="A1668" s="5">
        <v>43672</v>
      </c>
      <c r="B1668" s="4">
        <f>VLOOKUP(A1668,'Futuros Mini Ibovespa - Dados H'!A:B,2)</f>
        <v>103314</v>
      </c>
      <c r="C1668" s="4">
        <f>VLOOKUP(A1668,'Futuros Mini Ibovespa - Dados H'!A:C,3)</f>
        <v>103400</v>
      </c>
      <c r="D1668" s="4">
        <f>VLOOKUP(A1668,'Futuros Mini Ibovespa - Dados H'!A:D,4)</f>
        <v>103640</v>
      </c>
      <c r="E1668" s="4">
        <f>VLOOKUP(A1668,'Futuros Mini Ibovespa - Dados H'!A:E,5)</f>
        <v>102465</v>
      </c>
      <c r="F1668" s="6">
        <f t="shared" si="50"/>
        <v>103946.81153473054</v>
      </c>
      <c r="G1668" s="6">
        <f t="shared" si="49"/>
        <v>101107.67726041995</v>
      </c>
      <c r="H1668" s="6">
        <v>39.461791290057519</v>
      </c>
      <c r="I1668" s="6">
        <v>38.891058180398282</v>
      </c>
    </row>
    <row r="1669" spans="1:9" ht="18.75" customHeight="1" x14ac:dyDescent="0.25">
      <c r="A1669" s="5">
        <v>43673</v>
      </c>
      <c r="B1669" s="4">
        <f>VLOOKUP(A1669,'Futuros Mini Ibovespa - Dados H'!A:B,2)</f>
        <v>103314</v>
      </c>
      <c r="C1669" s="4">
        <f>VLOOKUP(A1669,'Futuros Mini Ibovespa - Dados H'!A:C,3)</f>
        <v>103400</v>
      </c>
      <c r="D1669" s="4">
        <f>VLOOKUP(A1669,'Futuros Mini Ibovespa - Dados H'!A:D,4)</f>
        <v>103640</v>
      </c>
      <c r="E1669" s="4">
        <f>VLOOKUP(A1669,'Futuros Mini Ibovespa - Dados H'!A:E,5)</f>
        <v>102465</v>
      </c>
      <c r="F1669" s="6">
        <f t="shared" si="50"/>
        <v>103862.43666343314</v>
      </c>
      <c r="G1669" s="6">
        <f t="shared" si="49"/>
        <v>101168.12445876461</v>
      </c>
      <c r="H1669" s="6">
        <v>27.981427174975561</v>
      </c>
      <c r="I1669" s="6">
        <v>38.891058180398282</v>
      </c>
    </row>
    <row r="1670" spans="1:9" ht="18.75" customHeight="1" x14ac:dyDescent="0.25">
      <c r="A1670" s="5">
        <v>43674</v>
      </c>
      <c r="B1670" s="4">
        <f>VLOOKUP(A1670,'Futuros Mini Ibovespa - Dados H'!A:B,2)</f>
        <v>103314</v>
      </c>
      <c r="C1670" s="4">
        <f>VLOOKUP(A1670,'Futuros Mini Ibovespa - Dados H'!A:C,3)</f>
        <v>103400</v>
      </c>
      <c r="D1670" s="4">
        <f>VLOOKUP(A1670,'Futuros Mini Ibovespa - Dados H'!A:D,4)</f>
        <v>103640</v>
      </c>
      <c r="E1670" s="4">
        <f>VLOOKUP(A1670,'Futuros Mini Ibovespa - Dados H'!A:E,5)</f>
        <v>102465</v>
      </c>
      <c r="F1670" s="6">
        <f t="shared" si="50"/>
        <v>103789.31177497539</v>
      </c>
      <c r="G1670" s="6">
        <f t="shared" si="49"/>
        <v>101226.91556948339</v>
      </c>
      <c r="H1670" s="6">
        <v>39.923291492329149</v>
      </c>
      <c r="I1670" s="6">
        <v>38.891058180398282</v>
      </c>
    </row>
    <row r="1671" spans="1:9" ht="18.75" customHeight="1" x14ac:dyDescent="0.25">
      <c r="A1671" s="5">
        <v>43675</v>
      </c>
      <c r="B1671" s="4">
        <f>VLOOKUP(A1671,'Futuros Mini Ibovespa - Dados H'!A:B,2)</f>
        <v>103673</v>
      </c>
      <c r="C1671" s="4">
        <f>VLOOKUP(A1671,'Futuros Mini Ibovespa - Dados H'!A:C,3)</f>
        <v>103390</v>
      </c>
      <c r="D1671" s="4">
        <f>VLOOKUP(A1671,'Futuros Mini Ibovespa - Dados H'!A:D,4)</f>
        <v>103960</v>
      </c>
      <c r="E1671" s="4">
        <f>VLOOKUP(A1671,'Futuros Mini Ibovespa - Dados H'!A:E,5)</f>
        <v>102720</v>
      </c>
      <c r="F1671" s="6">
        <f t="shared" si="50"/>
        <v>103773.803538312</v>
      </c>
      <c r="G1671" s="6">
        <f t="shared" si="49"/>
        <v>101293.93158127836</v>
      </c>
      <c r="H1671" s="6">
        <v>46.606755500464828</v>
      </c>
      <c r="I1671" s="6">
        <v>44.316682375117807</v>
      </c>
    </row>
    <row r="1672" spans="1:9" ht="18.75" customHeight="1" x14ac:dyDescent="0.25">
      <c r="A1672" s="5">
        <v>43676</v>
      </c>
      <c r="B1672" s="4">
        <f>VLOOKUP(A1672,'Futuros Mini Ibovespa - Dados H'!A:B,2)</f>
        <v>103129</v>
      </c>
      <c r="C1672" s="4">
        <f>VLOOKUP(A1672,'Futuros Mini Ibovespa - Dados H'!A:C,3)</f>
        <v>103550</v>
      </c>
      <c r="D1672" s="4">
        <f>VLOOKUP(A1672,'Futuros Mini Ibovespa - Dados H'!A:D,4)</f>
        <v>103850</v>
      </c>
      <c r="E1672" s="4">
        <f>VLOOKUP(A1672,'Futuros Mini Ibovespa - Dados H'!A:E,5)</f>
        <v>102805</v>
      </c>
      <c r="F1672" s="6">
        <f t="shared" si="50"/>
        <v>103687.82973320373</v>
      </c>
      <c r="G1672" s="6">
        <f t="shared" si="49"/>
        <v>101344.20742836663</v>
      </c>
      <c r="H1672" s="6">
        <v>39.883320074250861</v>
      </c>
      <c r="I1672" s="6">
        <v>40.243067442656617</v>
      </c>
    </row>
    <row r="1673" spans="1:9" ht="18.75" customHeight="1" x14ac:dyDescent="0.25">
      <c r="A1673" s="5">
        <v>43677</v>
      </c>
      <c r="B1673" s="4">
        <f>VLOOKUP(A1673,'Futuros Mini Ibovespa - Dados H'!A:B,2)</f>
        <v>101967</v>
      </c>
      <c r="C1673" s="4">
        <f>VLOOKUP(A1673,'Futuros Mini Ibovespa - Dados H'!A:C,3)</f>
        <v>103450</v>
      </c>
      <c r="D1673" s="4">
        <f>VLOOKUP(A1673,'Futuros Mini Ibovespa - Dados H'!A:D,4)</f>
        <v>103630</v>
      </c>
      <c r="E1673" s="4">
        <f>VLOOKUP(A1673,'Futuros Mini Ibovespa - Dados H'!A:E,5)</f>
        <v>101520</v>
      </c>
      <c r="F1673" s="6">
        <f t="shared" si="50"/>
        <v>103458.38576877657</v>
      </c>
      <c r="G1673" s="6">
        <f t="shared" si="49"/>
        <v>101361.27023854837</v>
      </c>
      <c r="H1673" s="6">
        <v>24.637362637362639</v>
      </c>
      <c r="I1673" s="6">
        <v>32.886196451752483</v>
      </c>
    </row>
    <row r="1674" spans="1:9" ht="18.75" customHeight="1" x14ac:dyDescent="0.25">
      <c r="A1674" s="5">
        <v>43678</v>
      </c>
      <c r="B1674" s="4">
        <f>VLOOKUP(A1674,'Futuros Mini Ibovespa - Dados H'!A:B,2)</f>
        <v>102307</v>
      </c>
      <c r="C1674" s="4">
        <f>VLOOKUP(A1674,'Futuros Mini Ibovespa - Dados H'!A:C,3)</f>
        <v>102500</v>
      </c>
      <c r="D1674" s="4">
        <f>VLOOKUP(A1674,'Futuros Mini Ibovespa - Dados H'!A:D,4)</f>
        <v>104285</v>
      </c>
      <c r="E1674" s="4">
        <f>VLOOKUP(A1674,'Futuros Mini Ibovespa - Dados H'!A:E,5)</f>
        <v>101985</v>
      </c>
      <c r="F1674" s="6">
        <f t="shared" si="50"/>
        <v>103304.86766627303</v>
      </c>
      <c r="G1674" s="6">
        <f t="shared" si="49"/>
        <v>101387.18064297171</v>
      </c>
      <c r="H1674" s="6">
        <v>30.99936346276257</v>
      </c>
      <c r="I1674" s="6">
        <v>28.38233030629522</v>
      </c>
    </row>
    <row r="1675" spans="1:9" ht="18.75" customHeight="1" x14ac:dyDescent="0.25">
      <c r="A1675" s="5">
        <v>43679</v>
      </c>
      <c r="B1675" s="4">
        <f>VLOOKUP(A1675,'Futuros Mini Ibovespa - Dados H'!A:B,2)</f>
        <v>102814</v>
      </c>
      <c r="C1675" s="4">
        <f>VLOOKUP(A1675,'Futuros Mini Ibovespa - Dados H'!A:C,3)</f>
        <v>101600</v>
      </c>
      <c r="D1675" s="4">
        <f>VLOOKUP(A1675,'Futuros Mini Ibovespa - Dados H'!A:D,4)</f>
        <v>103370</v>
      </c>
      <c r="E1675" s="4">
        <f>VLOOKUP(A1675,'Futuros Mini Ibovespa - Dados H'!A:E,5)</f>
        <v>101430</v>
      </c>
      <c r="F1675" s="6">
        <f t="shared" si="50"/>
        <v>103239.41864410329</v>
      </c>
      <c r="G1675" s="6">
        <f t="shared" ref="G1675:G1738" si="51">((B1675-G1674)*(2/(72+1)))+G1674</f>
        <v>101426.27158426016</v>
      </c>
      <c r="H1675" s="6">
        <v>33.415233415233423</v>
      </c>
      <c r="I1675" s="6">
        <v>40.674740484429059</v>
      </c>
    </row>
    <row r="1676" spans="1:9" ht="18.75" customHeight="1" x14ac:dyDescent="0.25">
      <c r="A1676" s="5">
        <v>43680</v>
      </c>
      <c r="B1676" s="4">
        <f>VLOOKUP(A1676,'Futuros Mini Ibovespa - Dados H'!A:B,2)</f>
        <v>102814</v>
      </c>
      <c r="C1676" s="4">
        <f>VLOOKUP(A1676,'Futuros Mini Ibovespa - Dados H'!A:C,3)</f>
        <v>101600</v>
      </c>
      <c r="D1676" s="4">
        <f>VLOOKUP(A1676,'Futuros Mini Ibovespa - Dados H'!A:D,4)</f>
        <v>103370</v>
      </c>
      <c r="E1676" s="4">
        <f>VLOOKUP(A1676,'Futuros Mini Ibovespa - Dados H'!A:E,5)</f>
        <v>101430</v>
      </c>
      <c r="F1676" s="6">
        <f t="shared" si="50"/>
        <v>103182.69615822285</v>
      </c>
      <c r="G1676" s="6">
        <f t="shared" si="51"/>
        <v>101464.29154085577</v>
      </c>
      <c r="H1676" s="6">
        <v>48.891551827441582</v>
      </c>
      <c r="I1676" s="6">
        <v>40.674740484429059</v>
      </c>
    </row>
    <row r="1677" spans="1:9" ht="18.75" customHeight="1" x14ac:dyDescent="0.25">
      <c r="A1677" s="5">
        <v>43681</v>
      </c>
      <c r="B1677" s="4">
        <f>VLOOKUP(A1677,'Futuros Mini Ibovespa - Dados H'!A:B,2)</f>
        <v>102814</v>
      </c>
      <c r="C1677" s="4">
        <f>VLOOKUP(A1677,'Futuros Mini Ibovespa - Dados H'!A:C,3)</f>
        <v>101600</v>
      </c>
      <c r="D1677" s="4">
        <f>VLOOKUP(A1677,'Futuros Mini Ibovespa - Dados H'!A:D,4)</f>
        <v>103370</v>
      </c>
      <c r="E1677" s="4">
        <f>VLOOKUP(A1677,'Futuros Mini Ibovespa - Dados H'!A:E,5)</f>
        <v>101430</v>
      </c>
      <c r="F1677" s="6">
        <f t="shared" si="50"/>
        <v>103133.53667045981</v>
      </c>
      <c r="G1677" s="6">
        <f t="shared" si="51"/>
        <v>101501.26985480494</v>
      </c>
      <c r="H1677" s="6">
        <v>41.414835164835168</v>
      </c>
      <c r="I1677" s="6">
        <v>40.674740484429059</v>
      </c>
    </row>
    <row r="1678" spans="1:9" ht="18.75" customHeight="1" x14ac:dyDescent="0.25">
      <c r="A1678" s="5">
        <v>43682</v>
      </c>
      <c r="B1678" s="4">
        <f>VLOOKUP(A1678,'Futuros Mini Ibovespa - Dados H'!A:B,2)</f>
        <v>100185</v>
      </c>
      <c r="C1678" s="4">
        <f>VLOOKUP(A1678,'Futuros Mini Ibovespa - Dados H'!A:C,3)</f>
        <v>101315</v>
      </c>
      <c r="D1678" s="4">
        <f>VLOOKUP(A1678,'Futuros Mini Ibovespa - Dados H'!A:D,4)</f>
        <v>101425</v>
      </c>
      <c r="E1678" s="4">
        <f>VLOOKUP(A1678,'Futuros Mini Ibovespa - Dados H'!A:E,5)</f>
        <v>99705</v>
      </c>
      <c r="F1678" s="6">
        <f t="shared" si="50"/>
        <v>102740.39844773184</v>
      </c>
      <c r="G1678" s="6">
        <f t="shared" si="51"/>
        <v>101465.20766700206</v>
      </c>
      <c r="H1678" s="6">
        <v>21.765024363833248</v>
      </c>
      <c r="I1678" s="6">
        <v>24.52030899576377</v>
      </c>
    </row>
    <row r="1679" spans="1:9" ht="18.75" customHeight="1" x14ac:dyDescent="0.25">
      <c r="A1679" s="5">
        <v>43683</v>
      </c>
      <c r="B1679" s="4">
        <f>VLOOKUP(A1679,'Futuros Mini Ibovespa - Dados H'!A:B,2)</f>
        <v>102244</v>
      </c>
      <c r="C1679" s="4">
        <f>VLOOKUP(A1679,'Futuros Mini Ibovespa - Dados H'!A:C,3)</f>
        <v>100990</v>
      </c>
      <c r="D1679" s="4">
        <f>VLOOKUP(A1679,'Futuros Mini Ibovespa - Dados H'!A:D,4)</f>
        <v>102415</v>
      </c>
      <c r="E1679" s="4">
        <f>VLOOKUP(A1679,'Futuros Mini Ibovespa - Dados H'!A:E,5)</f>
        <v>100780</v>
      </c>
      <c r="F1679" s="6">
        <f t="shared" si="50"/>
        <v>102674.21198803427</v>
      </c>
      <c r="G1679" s="6">
        <f t="shared" si="51"/>
        <v>101486.54444324858</v>
      </c>
      <c r="H1679" s="6">
        <v>42.960526315789473</v>
      </c>
      <c r="I1679" s="6">
        <v>40.643924101735983</v>
      </c>
    </row>
    <row r="1680" spans="1:9" ht="18.75" customHeight="1" x14ac:dyDescent="0.25">
      <c r="A1680" s="5">
        <v>43684</v>
      </c>
      <c r="B1680" s="4">
        <f>VLOOKUP(A1680,'Futuros Mini Ibovespa - Dados H'!A:B,2)</f>
        <v>102982</v>
      </c>
      <c r="C1680" s="4">
        <f>VLOOKUP(A1680,'Futuros Mini Ibovespa - Dados H'!A:C,3)</f>
        <v>102600</v>
      </c>
      <c r="D1680" s="4">
        <f>VLOOKUP(A1680,'Futuros Mini Ibovespa - Dados H'!A:D,4)</f>
        <v>103105</v>
      </c>
      <c r="E1680" s="4">
        <f>VLOOKUP(A1680,'Futuros Mini Ibovespa - Dados H'!A:E,5)</f>
        <v>100500</v>
      </c>
      <c r="F1680" s="6">
        <f t="shared" si="50"/>
        <v>102715.2503896297</v>
      </c>
      <c r="G1680" s="6">
        <f t="shared" si="51"/>
        <v>101527.51582836505</v>
      </c>
      <c r="H1680" s="6">
        <v>45.669883444040607</v>
      </c>
      <c r="I1680" s="6">
        <v>42.958292919495626</v>
      </c>
    </row>
    <row r="1681" spans="1:9" ht="18.75" customHeight="1" x14ac:dyDescent="0.25">
      <c r="A1681" s="5">
        <v>43685</v>
      </c>
      <c r="B1681" s="4">
        <f>VLOOKUP(A1681,'Futuros Mini Ibovespa - Dados H'!A:B,2)</f>
        <v>104300</v>
      </c>
      <c r="C1681" s="4">
        <f>VLOOKUP(A1681,'Futuros Mini Ibovespa - Dados H'!A:C,3)</f>
        <v>103245</v>
      </c>
      <c r="D1681" s="4">
        <f>VLOOKUP(A1681,'Futuros Mini Ibovespa - Dados H'!A:D,4)</f>
        <v>104475</v>
      </c>
      <c r="E1681" s="4">
        <f>VLOOKUP(A1681,'Futuros Mini Ibovespa - Dados H'!A:E,5)</f>
        <v>103150</v>
      </c>
      <c r="F1681" s="6">
        <f t="shared" si="50"/>
        <v>102926.55033767907</v>
      </c>
      <c r="G1681" s="6">
        <f t="shared" si="51"/>
        <v>101603.4742988208</v>
      </c>
      <c r="H1681" s="6">
        <v>56.689135153661603</v>
      </c>
      <c r="I1681" s="6">
        <v>57.002578853402099</v>
      </c>
    </row>
    <row r="1682" spans="1:9" ht="18.75" customHeight="1" x14ac:dyDescent="0.25">
      <c r="A1682" s="5">
        <v>43686</v>
      </c>
      <c r="B1682" s="4">
        <f>VLOOKUP(A1682,'Futuros Mini Ibovespa - Dados H'!A:B,2)</f>
        <v>103961</v>
      </c>
      <c r="C1682" s="4">
        <f>VLOOKUP(A1682,'Futuros Mini Ibovespa - Dados H'!A:C,3)</f>
        <v>103950</v>
      </c>
      <c r="D1682" s="4">
        <f>VLOOKUP(A1682,'Futuros Mini Ibovespa - Dados H'!A:D,4)</f>
        <v>104930</v>
      </c>
      <c r="E1682" s="4">
        <f>VLOOKUP(A1682,'Futuros Mini Ibovespa - Dados H'!A:E,5)</f>
        <v>103555</v>
      </c>
      <c r="F1682" s="6">
        <f t="shared" si="50"/>
        <v>103064.47695932187</v>
      </c>
      <c r="G1682" s="6">
        <f t="shared" si="51"/>
        <v>101668.06404405858</v>
      </c>
      <c r="H1682" s="6">
        <v>62.572509457755359</v>
      </c>
      <c r="I1682" s="6">
        <v>53.236618309154572</v>
      </c>
    </row>
    <row r="1683" spans="1:9" ht="18.75" customHeight="1" x14ac:dyDescent="0.25">
      <c r="A1683" s="5">
        <v>43687</v>
      </c>
      <c r="B1683" s="4">
        <f>VLOOKUP(A1683,'Futuros Mini Ibovespa - Dados H'!A:B,2)</f>
        <v>103961</v>
      </c>
      <c r="C1683" s="4">
        <f>VLOOKUP(A1683,'Futuros Mini Ibovespa - Dados H'!A:C,3)</f>
        <v>103950</v>
      </c>
      <c r="D1683" s="4">
        <f>VLOOKUP(A1683,'Futuros Mini Ibovespa - Dados H'!A:D,4)</f>
        <v>104930</v>
      </c>
      <c r="E1683" s="4">
        <f>VLOOKUP(A1683,'Futuros Mini Ibovespa - Dados H'!A:E,5)</f>
        <v>103555</v>
      </c>
      <c r="F1683" s="6">
        <f t="shared" ref="F1683:F1746" si="52">((B1683-F1682)*(2/(14+1)))+F1682</f>
        <v>103184.01336474562</v>
      </c>
      <c r="G1683" s="6">
        <f t="shared" si="51"/>
        <v>101730.88420723507</v>
      </c>
      <c r="H1683" s="6">
        <v>60.895915678524368</v>
      </c>
      <c r="I1683" s="6">
        <v>53.236618309154572</v>
      </c>
    </row>
    <row r="1684" spans="1:9" ht="18.75" customHeight="1" x14ac:dyDescent="0.25">
      <c r="A1684" s="5">
        <v>43688</v>
      </c>
      <c r="B1684" s="4">
        <f>VLOOKUP(A1684,'Futuros Mini Ibovespa - Dados H'!A:B,2)</f>
        <v>103961</v>
      </c>
      <c r="C1684" s="4">
        <f>VLOOKUP(A1684,'Futuros Mini Ibovespa - Dados H'!A:C,3)</f>
        <v>103950</v>
      </c>
      <c r="D1684" s="4">
        <f>VLOOKUP(A1684,'Futuros Mini Ibovespa - Dados H'!A:D,4)</f>
        <v>104930</v>
      </c>
      <c r="E1684" s="4">
        <f>VLOOKUP(A1684,'Futuros Mini Ibovespa - Dados H'!A:E,5)</f>
        <v>103555</v>
      </c>
      <c r="F1684" s="6">
        <f t="shared" si="52"/>
        <v>103287.61158277954</v>
      </c>
      <c r="G1684" s="6">
        <f t="shared" si="51"/>
        <v>101791.98327005055</v>
      </c>
      <c r="H1684" s="6">
        <v>58.096851616546672</v>
      </c>
      <c r="I1684" s="6">
        <v>53.236618309154572</v>
      </c>
    </row>
    <row r="1685" spans="1:9" ht="18.75" customHeight="1" x14ac:dyDescent="0.25">
      <c r="A1685" s="5">
        <v>43689</v>
      </c>
      <c r="B1685" s="4">
        <f>VLOOKUP(A1685,'Futuros Mini Ibovespa - Dados H'!A:B,2)</f>
        <v>101947</v>
      </c>
      <c r="C1685" s="4">
        <f>VLOOKUP(A1685,'Futuros Mini Ibovespa - Dados H'!A:C,3)</f>
        <v>103000</v>
      </c>
      <c r="D1685" s="4">
        <f>VLOOKUP(A1685,'Futuros Mini Ibovespa - Dados H'!A:D,4)</f>
        <v>103070</v>
      </c>
      <c r="E1685" s="4">
        <f>VLOOKUP(A1685,'Futuros Mini Ibovespa - Dados H'!A:E,5)</f>
        <v>101575</v>
      </c>
      <c r="F1685" s="6">
        <f t="shared" si="52"/>
        <v>103108.86337174228</v>
      </c>
      <c r="G1685" s="6">
        <f t="shared" si="51"/>
        <v>101796.2303037478</v>
      </c>
      <c r="H1685" s="6">
        <v>45.23469275585358</v>
      </c>
      <c r="I1685" s="6">
        <v>42.592274678111593</v>
      </c>
    </row>
    <row r="1686" spans="1:9" ht="18.75" customHeight="1" x14ac:dyDescent="0.25">
      <c r="A1686" s="5">
        <v>43690</v>
      </c>
      <c r="B1686" s="4">
        <f>VLOOKUP(A1686,'Futuros Mini Ibovespa - Dados H'!A:B,2)</f>
        <v>103349</v>
      </c>
      <c r="C1686" s="4">
        <f>VLOOKUP(A1686,'Futuros Mini Ibovespa - Dados H'!A:C,3)</f>
        <v>101410</v>
      </c>
      <c r="D1686" s="4">
        <f>VLOOKUP(A1686,'Futuros Mini Ibovespa - Dados H'!A:D,4)</f>
        <v>103845</v>
      </c>
      <c r="E1686" s="4">
        <f>VLOOKUP(A1686,'Futuros Mini Ibovespa - Dados H'!A:E,5)</f>
        <v>101150</v>
      </c>
      <c r="F1686" s="6">
        <f t="shared" si="52"/>
        <v>103140.8815888433</v>
      </c>
      <c r="G1686" s="6">
        <f t="shared" si="51"/>
        <v>101838.77193926155</v>
      </c>
      <c r="H1686" s="6">
        <v>52.547861701114392</v>
      </c>
      <c r="I1686" s="6">
        <v>50.879437160217471</v>
      </c>
    </row>
    <row r="1687" spans="1:9" ht="18.75" customHeight="1" x14ac:dyDescent="0.25">
      <c r="A1687" s="5">
        <v>43691</v>
      </c>
      <c r="B1687" s="4">
        <f>VLOOKUP(A1687,'Futuros Mini Ibovespa - Dados H'!A:B,2)</f>
        <v>100330</v>
      </c>
      <c r="C1687" s="4">
        <f>VLOOKUP(A1687,'Futuros Mini Ibovespa - Dados H'!A:C,3)</f>
        <v>101990</v>
      </c>
      <c r="D1687" s="4">
        <f>VLOOKUP(A1687,'Futuros Mini Ibovespa - Dados H'!A:D,4)</f>
        <v>102180</v>
      </c>
      <c r="E1687" s="4">
        <f>VLOOKUP(A1687,'Futuros Mini Ibovespa - Dados H'!A:E,5)</f>
        <v>100190</v>
      </c>
      <c r="F1687" s="6">
        <f t="shared" si="52"/>
        <v>102766.09737699752</v>
      </c>
      <c r="G1687" s="6">
        <f t="shared" si="51"/>
        <v>101797.43572174753</v>
      </c>
      <c r="H1687" s="6">
        <v>50.665809532555791</v>
      </c>
      <c r="I1687" s="6">
        <v>44.302123216150363</v>
      </c>
    </row>
    <row r="1688" spans="1:9" ht="18.75" customHeight="1" x14ac:dyDescent="0.25">
      <c r="A1688" s="5">
        <v>43692</v>
      </c>
      <c r="B1688" s="4">
        <f>VLOOKUP(A1688,'Futuros Mini Ibovespa - Dados H'!A:B,2)</f>
        <v>99813</v>
      </c>
      <c r="C1688" s="4">
        <f>VLOOKUP(A1688,'Futuros Mini Ibovespa - Dados H'!A:C,3)</f>
        <v>101500</v>
      </c>
      <c r="D1688" s="4">
        <f>VLOOKUP(A1688,'Futuros Mini Ibovespa - Dados H'!A:D,4)</f>
        <v>102080</v>
      </c>
      <c r="E1688" s="4">
        <f>VLOOKUP(A1688,'Futuros Mini Ibovespa - Dados H'!A:E,5)</f>
        <v>98935</v>
      </c>
      <c r="F1688" s="6">
        <f t="shared" si="52"/>
        <v>102372.35106006452</v>
      </c>
      <c r="G1688" s="6">
        <f t="shared" si="51"/>
        <v>101743.06761978185</v>
      </c>
      <c r="H1688" s="6">
        <v>36.995827538247561</v>
      </c>
      <c r="I1688" s="6">
        <v>41.424838399119793</v>
      </c>
    </row>
    <row r="1689" spans="1:9" ht="18.75" customHeight="1" x14ac:dyDescent="0.25">
      <c r="A1689" s="5">
        <v>43693</v>
      </c>
      <c r="B1689" s="4">
        <f>VLOOKUP(A1689,'Futuros Mini Ibovespa - Dados H'!A:B,2)</f>
        <v>100649</v>
      </c>
      <c r="C1689" s="4">
        <f>VLOOKUP(A1689,'Futuros Mini Ibovespa - Dados H'!A:C,3)</f>
        <v>100800</v>
      </c>
      <c r="D1689" s="4">
        <f>VLOOKUP(A1689,'Futuros Mini Ibovespa - Dados H'!A:D,4)</f>
        <v>101370</v>
      </c>
      <c r="E1689" s="4">
        <f>VLOOKUP(A1689,'Futuros Mini Ibovespa - Dados H'!A:E,5)</f>
        <v>99875</v>
      </c>
      <c r="F1689" s="6">
        <f t="shared" si="52"/>
        <v>102142.57091872259</v>
      </c>
      <c r="G1689" s="6">
        <f t="shared" si="51"/>
        <v>101713.09316444537</v>
      </c>
      <c r="H1689" s="6">
        <v>37.649550026469029</v>
      </c>
      <c r="I1689" s="6">
        <v>42.720731625310997</v>
      </c>
    </row>
    <row r="1690" spans="1:9" ht="18.75" customHeight="1" x14ac:dyDescent="0.25">
      <c r="A1690" s="5">
        <v>43694</v>
      </c>
      <c r="B1690" s="4">
        <f>VLOOKUP(A1690,'Futuros Mini Ibovespa - Dados H'!A:B,2)</f>
        <v>100649</v>
      </c>
      <c r="C1690" s="4">
        <f>VLOOKUP(A1690,'Futuros Mini Ibovespa - Dados H'!A:C,3)</f>
        <v>100800</v>
      </c>
      <c r="D1690" s="4">
        <f>VLOOKUP(A1690,'Futuros Mini Ibovespa - Dados H'!A:D,4)</f>
        <v>101370</v>
      </c>
      <c r="E1690" s="4">
        <f>VLOOKUP(A1690,'Futuros Mini Ibovespa - Dados H'!A:E,5)</f>
        <v>99875</v>
      </c>
      <c r="F1690" s="6">
        <f t="shared" si="52"/>
        <v>101943.42812955957</v>
      </c>
      <c r="G1690" s="6">
        <f t="shared" si="51"/>
        <v>101683.9399270633</v>
      </c>
      <c r="H1690" s="6">
        <v>27.537836840162409</v>
      </c>
      <c r="I1690" s="6">
        <v>42.720731625310997</v>
      </c>
    </row>
    <row r="1691" spans="1:9" ht="18.75" customHeight="1" x14ac:dyDescent="0.25">
      <c r="A1691" s="5">
        <v>43695</v>
      </c>
      <c r="B1691" s="4">
        <f>VLOOKUP(A1691,'Futuros Mini Ibovespa - Dados H'!A:B,2)</f>
        <v>100649</v>
      </c>
      <c r="C1691" s="4">
        <f>VLOOKUP(A1691,'Futuros Mini Ibovespa - Dados H'!A:C,3)</f>
        <v>100800</v>
      </c>
      <c r="D1691" s="4">
        <f>VLOOKUP(A1691,'Futuros Mini Ibovespa - Dados H'!A:D,4)</f>
        <v>101370</v>
      </c>
      <c r="E1691" s="4">
        <f>VLOOKUP(A1691,'Futuros Mini Ibovespa - Dados H'!A:E,5)</f>
        <v>99875</v>
      </c>
      <c r="F1691" s="6">
        <f t="shared" si="52"/>
        <v>101770.83771228496</v>
      </c>
      <c r="G1691" s="6">
        <f t="shared" si="51"/>
        <v>101655.58540851362</v>
      </c>
      <c r="H1691" s="6">
        <v>28.736517719568571</v>
      </c>
      <c r="I1691" s="6">
        <v>42.720731625310997</v>
      </c>
    </row>
    <row r="1692" spans="1:9" ht="18.75" customHeight="1" x14ac:dyDescent="0.25">
      <c r="A1692" s="5">
        <v>43696</v>
      </c>
      <c r="B1692" s="4">
        <f>VLOOKUP(A1692,'Futuros Mini Ibovespa - Dados H'!A:B,2)</f>
        <v>100168</v>
      </c>
      <c r="C1692" s="4">
        <f>VLOOKUP(A1692,'Futuros Mini Ibovespa - Dados H'!A:C,3)</f>
        <v>101865</v>
      </c>
      <c r="D1692" s="4">
        <f>VLOOKUP(A1692,'Futuros Mini Ibovespa - Dados H'!A:D,4)</f>
        <v>101890</v>
      </c>
      <c r="E1692" s="4">
        <f>VLOOKUP(A1692,'Futuros Mini Ibovespa - Dados H'!A:E,5)</f>
        <v>99665</v>
      </c>
      <c r="F1692" s="6">
        <f t="shared" si="52"/>
        <v>101557.12601731364</v>
      </c>
      <c r="G1692" s="6">
        <f t="shared" si="51"/>
        <v>101614.82964389681</v>
      </c>
      <c r="H1692" s="6">
        <v>27.064941347200389</v>
      </c>
      <c r="I1692" s="6">
        <v>49.933191857266372</v>
      </c>
    </row>
    <row r="1693" spans="1:9" ht="18.75" customHeight="1" x14ac:dyDescent="0.25">
      <c r="A1693" s="5">
        <v>43697</v>
      </c>
      <c r="B1693" s="4">
        <f>VLOOKUP(A1693,'Futuros Mini Ibovespa - Dados H'!A:B,2)</f>
        <v>99994</v>
      </c>
      <c r="C1693" s="4">
        <f>VLOOKUP(A1693,'Futuros Mini Ibovespa - Dados H'!A:C,3)</f>
        <v>100140</v>
      </c>
      <c r="D1693" s="4">
        <f>VLOOKUP(A1693,'Futuros Mini Ibovespa - Dados H'!A:D,4)</f>
        <v>100625</v>
      </c>
      <c r="E1693" s="4">
        <f>VLOOKUP(A1693,'Futuros Mini Ibovespa - Dados H'!A:E,5)</f>
        <v>98570</v>
      </c>
      <c r="F1693" s="6">
        <f t="shared" si="52"/>
        <v>101348.70921500516</v>
      </c>
      <c r="G1693" s="6">
        <f t="shared" si="51"/>
        <v>101570.42335228319</v>
      </c>
      <c r="H1693" s="6">
        <v>26.507165699395959</v>
      </c>
      <c r="I1693" s="6">
        <v>39.619856062004047</v>
      </c>
    </row>
    <row r="1694" spans="1:9" ht="18.75" customHeight="1" x14ac:dyDescent="0.25">
      <c r="A1694" s="5">
        <v>43698</v>
      </c>
      <c r="B1694" s="4">
        <f>VLOOKUP(A1694,'Futuros Mini Ibovespa - Dados H'!A:B,2)</f>
        <v>102084</v>
      </c>
      <c r="C1694" s="4">
        <f>VLOOKUP(A1694,'Futuros Mini Ibovespa - Dados H'!A:C,3)</f>
        <v>100550</v>
      </c>
      <c r="D1694" s="4">
        <f>VLOOKUP(A1694,'Futuros Mini Ibovespa - Dados H'!A:D,4)</f>
        <v>102270</v>
      </c>
      <c r="E1694" s="4">
        <f>VLOOKUP(A1694,'Futuros Mini Ibovespa - Dados H'!A:E,5)</f>
        <v>100250</v>
      </c>
      <c r="F1694" s="6">
        <f t="shared" si="52"/>
        <v>101446.74798633781</v>
      </c>
      <c r="G1694" s="6">
        <f t="shared" si="51"/>
        <v>101584.49394537133</v>
      </c>
      <c r="H1694" s="6">
        <v>50.804084986500762</v>
      </c>
      <c r="I1694" s="6">
        <v>46.316652994257588</v>
      </c>
    </row>
    <row r="1695" spans="1:9" ht="18.75" customHeight="1" x14ac:dyDescent="0.25">
      <c r="A1695" s="5">
        <v>43699</v>
      </c>
      <c r="B1695" s="4">
        <f>VLOOKUP(A1695,'Futuros Mini Ibovespa - Dados H'!A:B,2)</f>
        <v>100808</v>
      </c>
      <c r="C1695" s="4">
        <f>VLOOKUP(A1695,'Futuros Mini Ibovespa - Dados H'!A:C,3)</f>
        <v>101895</v>
      </c>
      <c r="D1695" s="4">
        <f>VLOOKUP(A1695,'Futuros Mini Ibovespa - Dados H'!A:D,4)</f>
        <v>102420</v>
      </c>
      <c r="E1695" s="4">
        <f>VLOOKUP(A1695,'Futuros Mini Ibovespa - Dados H'!A:E,5)</f>
        <v>100615</v>
      </c>
      <c r="F1695" s="6">
        <f t="shared" si="52"/>
        <v>101361.58158815943</v>
      </c>
      <c r="G1695" s="6">
        <f t="shared" si="51"/>
        <v>101563.22013864883</v>
      </c>
      <c r="H1695" s="6">
        <v>34.862385321100923</v>
      </c>
      <c r="I1695" s="6">
        <v>35.627263747118867</v>
      </c>
    </row>
    <row r="1696" spans="1:9" ht="18.75" customHeight="1" x14ac:dyDescent="0.25">
      <c r="A1696" s="5">
        <v>43700</v>
      </c>
      <c r="B1696" s="4">
        <f>VLOOKUP(A1696,'Futuros Mini Ibovespa - Dados H'!A:B,2)</f>
        <v>98367</v>
      </c>
      <c r="C1696" s="4">
        <f>VLOOKUP(A1696,'Futuros Mini Ibovespa - Dados H'!A:C,3)</f>
        <v>100950</v>
      </c>
      <c r="D1696" s="4">
        <f>VLOOKUP(A1696,'Futuros Mini Ibovespa - Dados H'!A:D,4)</f>
        <v>100950</v>
      </c>
      <c r="E1696" s="4">
        <f>VLOOKUP(A1696,'Futuros Mini Ibovespa - Dados H'!A:E,5)</f>
        <v>97670</v>
      </c>
      <c r="F1696" s="6">
        <f t="shared" si="52"/>
        <v>100962.3040430715</v>
      </c>
      <c r="G1696" s="6">
        <f t="shared" si="51"/>
        <v>101475.65246361736</v>
      </c>
      <c r="H1696" s="6">
        <v>37.440818937939852</v>
      </c>
      <c r="I1696" s="6">
        <v>30.371929824561409</v>
      </c>
    </row>
    <row r="1697" spans="1:9" ht="18.75" customHeight="1" x14ac:dyDescent="0.25">
      <c r="A1697" s="5">
        <v>43701</v>
      </c>
      <c r="B1697" s="4">
        <f>VLOOKUP(A1697,'Futuros Mini Ibovespa - Dados H'!A:B,2)</f>
        <v>98367</v>
      </c>
      <c r="C1697" s="4">
        <f>VLOOKUP(A1697,'Futuros Mini Ibovespa - Dados H'!A:C,3)</f>
        <v>100950</v>
      </c>
      <c r="D1697" s="4">
        <f>VLOOKUP(A1697,'Futuros Mini Ibovespa - Dados H'!A:D,4)</f>
        <v>100950</v>
      </c>
      <c r="E1697" s="4">
        <f>VLOOKUP(A1697,'Futuros Mini Ibovespa - Dados H'!A:E,5)</f>
        <v>97670</v>
      </c>
      <c r="F1697" s="6">
        <f t="shared" si="52"/>
        <v>100616.2635039953</v>
      </c>
      <c r="G1697" s="6">
        <f t="shared" si="51"/>
        <v>101390.4839029703</v>
      </c>
      <c r="H1697" s="6">
        <v>40.093176212661007</v>
      </c>
      <c r="I1697" s="6">
        <v>30.371929824561409</v>
      </c>
    </row>
    <row r="1698" spans="1:9" ht="18.75" customHeight="1" x14ac:dyDescent="0.25">
      <c r="A1698" s="5">
        <v>43702</v>
      </c>
      <c r="B1698" s="4">
        <f>VLOOKUP(A1698,'Futuros Mini Ibovespa - Dados H'!A:B,2)</f>
        <v>98367</v>
      </c>
      <c r="C1698" s="4">
        <f>VLOOKUP(A1698,'Futuros Mini Ibovespa - Dados H'!A:C,3)</f>
        <v>100950</v>
      </c>
      <c r="D1698" s="4">
        <f>VLOOKUP(A1698,'Futuros Mini Ibovespa - Dados H'!A:D,4)</f>
        <v>100950</v>
      </c>
      <c r="E1698" s="4">
        <f>VLOOKUP(A1698,'Futuros Mini Ibovespa - Dados H'!A:E,5)</f>
        <v>97670</v>
      </c>
      <c r="F1698" s="6">
        <f t="shared" si="52"/>
        <v>100316.36170346259</v>
      </c>
      <c r="G1698" s="6">
        <f t="shared" si="51"/>
        <v>101307.64872754646</v>
      </c>
      <c r="H1698" s="6">
        <v>32.342927886103382</v>
      </c>
      <c r="I1698" s="6">
        <v>30.371929824561409</v>
      </c>
    </row>
    <row r="1699" spans="1:9" ht="18.75" customHeight="1" x14ac:dyDescent="0.25">
      <c r="A1699" s="5">
        <v>43703</v>
      </c>
      <c r="B1699" s="4">
        <f>VLOOKUP(A1699,'Futuros Mini Ibovespa - Dados H'!A:B,2)</f>
        <v>96718</v>
      </c>
      <c r="C1699" s="4">
        <f>VLOOKUP(A1699,'Futuros Mini Ibovespa - Dados H'!A:C,3)</f>
        <v>98895</v>
      </c>
      <c r="D1699" s="4">
        <f>VLOOKUP(A1699,'Futuros Mini Ibovespa - Dados H'!A:D,4)</f>
        <v>99210</v>
      </c>
      <c r="E1699" s="4">
        <f>VLOOKUP(A1699,'Futuros Mini Ibovespa - Dados H'!A:E,5)</f>
        <v>95610</v>
      </c>
      <c r="F1699" s="6">
        <f t="shared" si="52"/>
        <v>99836.580143000916</v>
      </c>
      <c r="G1699" s="6">
        <f t="shared" si="51"/>
        <v>101181.90492679176</v>
      </c>
      <c r="H1699" s="6">
        <v>25.76747626679817</v>
      </c>
      <c r="I1699" s="6">
        <v>31.17032769175368</v>
      </c>
    </row>
    <row r="1700" spans="1:9" ht="18.75" customHeight="1" x14ac:dyDescent="0.25">
      <c r="A1700" s="5">
        <v>43704</v>
      </c>
      <c r="B1700" s="4">
        <f>VLOOKUP(A1700,'Futuros Mini Ibovespa - Dados H'!A:B,2)</f>
        <v>97692</v>
      </c>
      <c r="C1700" s="4">
        <f>VLOOKUP(A1700,'Futuros Mini Ibovespa - Dados H'!A:C,3)</f>
        <v>96670</v>
      </c>
      <c r="D1700" s="4">
        <f>VLOOKUP(A1700,'Futuros Mini Ibovespa - Dados H'!A:D,4)</f>
        <v>98620</v>
      </c>
      <c r="E1700" s="4">
        <f>VLOOKUP(A1700,'Futuros Mini Ibovespa - Dados H'!A:E,5)</f>
        <v>96435</v>
      </c>
      <c r="F1700" s="6">
        <f t="shared" si="52"/>
        <v>99550.63612393412</v>
      </c>
      <c r="G1700" s="6">
        <f t="shared" si="51"/>
        <v>101086.29109318102</v>
      </c>
      <c r="H1700" s="6">
        <v>33.725921849201981</v>
      </c>
      <c r="I1700" s="6">
        <v>28.98119937578954</v>
      </c>
    </row>
    <row r="1701" spans="1:9" ht="18.75" customHeight="1" x14ac:dyDescent="0.25">
      <c r="A1701" s="5">
        <v>43705</v>
      </c>
      <c r="B1701" s="4">
        <f>VLOOKUP(A1701,'Futuros Mini Ibovespa - Dados H'!A:B,2)</f>
        <v>98762</v>
      </c>
      <c r="C1701" s="4">
        <f>VLOOKUP(A1701,'Futuros Mini Ibovespa - Dados H'!A:C,3)</f>
        <v>97345</v>
      </c>
      <c r="D1701" s="4">
        <f>VLOOKUP(A1701,'Futuros Mini Ibovespa - Dados H'!A:D,4)</f>
        <v>99050</v>
      </c>
      <c r="E1701" s="4">
        <f>VLOOKUP(A1701,'Futuros Mini Ibovespa - Dados H'!A:E,5)</f>
        <v>96900</v>
      </c>
      <c r="F1701" s="6">
        <f t="shared" si="52"/>
        <v>99445.4846407429</v>
      </c>
      <c r="G1701" s="6">
        <f t="shared" si="51"/>
        <v>101022.61188514867</v>
      </c>
      <c r="H1701" s="6">
        <v>42.733099028323338</v>
      </c>
      <c r="I1701" s="6">
        <v>43.187347931873482</v>
      </c>
    </row>
    <row r="1702" spans="1:9" ht="18.75" customHeight="1" x14ac:dyDescent="0.25">
      <c r="A1702" s="5">
        <v>43706</v>
      </c>
      <c r="B1702" s="4">
        <f>VLOOKUP(A1702,'Futuros Mini Ibovespa - Dados H'!A:B,2)</f>
        <v>101269</v>
      </c>
      <c r="C1702" s="4">
        <f>VLOOKUP(A1702,'Futuros Mini Ibovespa - Dados H'!A:C,3)</f>
        <v>99095</v>
      </c>
      <c r="D1702" s="4">
        <f>VLOOKUP(A1702,'Futuros Mini Ibovespa - Dados H'!A:D,4)</f>
        <v>101600</v>
      </c>
      <c r="E1702" s="4">
        <f>VLOOKUP(A1702,'Futuros Mini Ibovespa - Dados H'!A:E,5)</f>
        <v>99095</v>
      </c>
      <c r="F1702" s="6">
        <f t="shared" si="52"/>
        <v>99688.620021977185</v>
      </c>
      <c r="G1702" s="6">
        <f t="shared" si="51"/>
        <v>101029.36224445967</v>
      </c>
      <c r="H1702" s="6">
        <v>55.309402848338458</v>
      </c>
      <c r="I1702" s="6">
        <v>55.393391613572383</v>
      </c>
    </row>
    <row r="1703" spans="1:9" ht="18.75" customHeight="1" x14ac:dyDescent="0.25">
      <c r="A1703" s="5">
        <v>43707</v>
      </c>
      <c r="B1703" s="4">
        <f>VLOOKUP(A1703,'Futuros Mini Ibovespa - Dados H'!A:B,2)</f>
        <v>102221</v>
      </c>
      <c r="C1703" s="4">
        <f>VLOOKUP(A1703,'Futuros Mini Ibovespa - Dados H'!A:C,3)</f>
        <v>101870</v>
      </c>
      <c r="D1703" s="4">
        <f>VLOOKUP(A1703,'Futuros Mini Ibovespa - Dados H'!A:D,4)</f>
        <v>102350</v>
      </c>
      <c r="E1703" s="4">
        <f>VLOOKUP(A1703,'Futuros Mini Ibovespa - Dados H'!A:E,5)</f>
        <v>101360</v>
      </c>
      <c r="F1703" s="6">
        <f t="shared" si="52"/>
        <v>100026.27068571356</v>
      </c>
      <c r="G1703" s="6">
        <f t="shared" si="51"/>
        <v>101062.0098542005</v>
      </c>
      <c r="H1703" s="6">
        <v>50.630232772104151</v>
      </c>
      <c r="I1703" s="6">
        <v>55.773468488320852</v>
      </c>
    </row>
    <row r="1704" spans="1:9" ht="18.75" customHeight="1" x14ac:dyDescent="0.25">
      <c r="A1704" s="5">
        <v>43708</v>
      </c>
      <c r="B1704" s="4">
        <f>VLOOKUP(A1704,'Futuros Mini Ibovespa - Dados H'!A:B,2)</f>
        <v>102221</v>
      </c>
      <c r="C1704" s="4">
        <f>VLOOKUP(A1704,'Futuros Mini Ibovespa - Dados H'!A:C,3)</f>
        <v>101870</v>
      </c>
      <c r="D1704" s="4">
        <f>VLOOKUP(A1704,'Futuros Mini Ibovespa - Dados H'!A:D,4)</f>
        <v>102350</v>
      </c>
      <c r="E1704" s="4">
        <f>VLOOKUP(A1704,'Futuros Mini Ibovespa - Dados H'!A:E,5)</f>
        <v>101360</v>
      </c>
      <c r="F1704" s="6">
        <f t="shared" si="52"/>
        <v>100318.90126095175</v>
      </c>
      <c r="G1704" s="6">
        <f t="shared" si="51"/>
        <v>101093.76300887993</v>
      </c>
      <c r="H1704" s="6">
        <v>57.364745126654853</v>
      </c>
      <c r="I1704" s="6">
        <v>55.773468488320852</v>
      </c>
    </row>
    <row r="1705" spans="1:9" ht="18.75" customHeight="1" x14ac:dyDescent="0.25">
      <c r="A1705" s="5">
        <v>43709</v>
      </c>
      <c r="B1705" s="4">
        <f>VLOOKUP(A1705,'Futuros Mini Ibovespa - Dados H'!A:B,2)</f>
        <v>102221</v>
      </c>
      <c r="C1705" s="4">
        <f>VLOOKUP(A1705,'Futuros Mini Ibovespa - Dados H'!A:C,3)</f>
        <v>101870</v>
      </c>
      <c r="D1705" s="4">
        <f>VLOOKUP(A1705,'Futuros Mini Ibovespa - Dados H'!A:D,4)</f>
        <v>102350</v>
      </c>
      <c r="E1705" s="4">
        <f>VLOOKUP(A1705,'Futuros Mini Ibovespa - Dados H'!A:E,5)</f>
        <v>101360</v>
      </c>
      <c r="F1705" s="6">
        <f t="shared" si="52"/>
        <v>100572.51442615819</v>
      </c>
      <c r="G1705" s="6">
        <f t="shared" si="51"/>
        <v>101124.6462141161</v>
      </c>
      <c r="H1705" s="6">
        <v>76.943512304250561</v>
      </c>
      <c r="I1705" s="6">
        <v>55.773468488320852</v>
      </c>
    </row>
    <row r="1706" spans="1:9" ht="18.75" customHeight="1" x14ac:dyDescent="0.25">
      <c r="A1706" s="5">
        <v>43710</v>
      </c>
      <c r="B1706" s="4">
        <f>VLOOKUP(A1706,'Futuros Mini Ibovespa - Dados H'!A:B,2)</f>
        <v>101190</v>
      </c>
      <c r="C1706" s="4">
        <f>VLOOKUP(A1706,'Futuros Mini Ibovespa - Dados H'!A:C,3)</f>
        <v>102140</v>
      </c>
      <c r="D1706" s="4">
        <f>VLOOKUP(A1706,'Futuros Mini Ibovespa - Dados H'!A:D,4)</f>
        <v>102280</v>
      </c>
      <c r="E1706" s="4">
        <f>VLOOKUP(A1706,'Futuros Mini Ibovespa - Dados H'!A:E,5)</f>
        <v>101070</v>
      </c>
      <c r="F1706" s="6">
        <f t="shared" si="52"/>
        <v>100654.84583600376</v>
      </c>
      <c r="G1706" s="6">
        <f t="shared" si="51"/>
        <v>101126.43672879785</v>
      </c>
      <c r="H1706" s="6">
        <v>67.249175119149456</v>
      </c>
      <c r="I1706" s="6">
        <v>53.607737927139233</v>
      </c>
    </row>
    <row r="1707" spans="1:9" ht="18.75" customHeight="1" x14ac:dyDescent="0.25">
      <c r="A1707" s="5">
        <v>43711</v>
      </c>
      <c r="B1707" s="4">
        <f>VLOOKUP(A1707,'Futuros Mini Ibovespa - Dados H'!A:B,2)</f>
        <v>100208</v>
      </c>
      <c r="C1707" s="4">
        <f>VLOOKUP(A1707,'Futuros Mini Ibovespa - Dados H'!A:C,3)</f>
        <v>100845</v>
      </c>
      <c r="D1707" s="4">
        <f>VLOOKUP(A1707,'Futuros Mini Ibovespa - Dados H'!A:D,4)</f>
        <v>102110</v>
      </c>
      <c r="E1707" s="4">
        <f>VLOOKUP(A1707,'Futuros Mini Ibovespa - Dados H'!A:E,5)</f>
        <v>99900</v>
      </c>
      <c r="F1707" s="6">
        <f t="shared" si="52"/>
        <v>100595.26639120326</v>
      </c>
      <c r="G1707" s="6">
        <f t="shared" si="51"/>
        <v>101101.27407869381</v>
      </c>
      <c r="H1707" s="6">
        <v>60.04364429896345</v>
      </c>
      <c r="I1707" s="6">
        <v>50.714667379107667</v>
      </c>
    </row>
    <row r="1708" spans="1:9" ht="18.75" customHeight="1" x14ac:dyDescent="0.25">
      <c r="A1708" s="5">
        <v>43712</v>
      </c>
      <c r="B1708" s="4">
        <f>VLOOKUP(A1708,'Futuros Mini Ibovespa - Dados H'!A:B,2)</f>
        <v>101704</v>
      </c>
      <c r="C1708" s="4">
        <f>VLOOKUP(A1708,'Futuros Mini Ibovespa - Dados H'!A:C,3)</f>
        <v>101695</v>
      </c>
      <c r="D1708" s="4">
        <f>VLOOKUP(A1708,'Futuros Mini Ibovespa - Dados H'!A:D,4)</f>
        <v>101865</v>
      </c>
      <c r="E1708" s="4">
        <f>VLOOKUP(A1708,'Futuros Mini Ibovespa - Dados H'!A:E,5)</f>
        <v>100935</v>
      </c>
      <c r="F1708" s="6">
        <f t="shared" si="52"/>
        <v>100743.09753904282</v>
      </c>
      <c r="G1708" s="6">
        <f t="shared" si="51"/>
        <v>101117.78711763371</v>
      </c>
      <c r="H1708" s="6">
        <v>77.663115845539281</v>
      </c>
      <c r="I1708" s="6">
        <v>48.678536653220199</v>
      </c>
    </row>
    <row r="1709" spans="1:9" ht="18.75" customHeight="1" x14ac:dyDescent="0.25">
      <c r="A1709" s="5">
        <v>43713</v>
      </c>
      <c r="B1709" s="4">
        <f>VLOOKUP(A1709,'Futuros Mini Ibovespa - Dados H'!A:B,2)</f>
        <v>102764</v>
      </c>
      <c r="C1709" s="4">
        <f>VLOOKUP(A1709,'Futuros Mini Ibovespa - Dados H'!A:C,3)</f>
        <v>102395</v>
      </c>
      <c r="D1709" s="4">
        <f>VLOOKUP(A1709,'Futuros Mini Ibovespa - Dados H'!A:D,4)</f>
        <v>103870</v>
      </c>
      <c r="E1709" s="4">
        <f>VLOOKUP(A1709,'Futuros Mini Ibovespa - Dados H'!A:E,5)</f>
        <v>102200</v>
      </c>
      <c r="F1709" s="6">
        <f t="shared" si="52"/>
        <v>101012.55120050377</v>
      </c>
      <c r="G1709" s="6">
        <f t="shared" si="51"/>
        <v>101162.88884043826</v>
      </c>
      <c r="H1709" s="6">
        <v>77.874258078698617</v>
      </c>
      <c r="I1709" s="6">
        <v>56.905804264934332</v>
      </c>
    </row>
    <row r="1710" spans="1:9" ht="18.75" customHeight="1" x14ac:dyDescent="0.25">
      <c r="A1710" s="5">
        <v>43714</v>
      </c>
      <c r="B1710" s="4">
        <f>VLOOKUP(A1710,'Futuros Mini Ibovespa - Dados H'!A:B,2)</f>
        <v>103457</v>
      </c>
      <c r="C1710" s="4">
        <f>VLOOKUP(A1710,'Futuros Mini Ibovespa - Dados H'!A:C,3)</f>
        <v>103050</v>
      </c>
      <c r="D1710" s="4">
        <f>VLOOKUP(A1710,'Futuros Mini Ibovespa - Dados H'!A:D,4)</f>
        <v>103760</v>
      </c>
      <c r="E1710" s="4">
        <f>VLOOKUP(A1710,'Futuros Mini Ibovespa - Dados H'!A:E,5)</f>
        <v>102940</v>
      </c>
      <c r="F1710" s="6">
        <f t="shared" si="52"/>
        <v>101338.47770710327</v>
      </c>
      <c r="G1710" s="6">
        <f t="shared" si="51"/>
        <v>101225.7412009742</v>
      </c>
      <c r="H1710" s="6">
        <v>76.917784657722734</v>
      </c>
      <c r="I1710" s="6">
        <v>70.50104720476881</v>
      </c>
    </row>
    <row r="1711" spans="1:9" ht="18.75" customHeight="1" x14ac:dyDescent="0.25">
      <c r="A1711" s="5">
        <v>43715</v>
      </c>
      <c r="B1711" s="4">
        <f>VLOOKUP(A1711,'Futuros Mini Ibovespa - Dados H'!A:B,2)</f>
        <v>103457</v>
      </c>
      <c r="C1711" s="4">
        <f>VLOOKUP(A1711,'Futuros Mini Ibovespa - Dados H'!A:C,3)</f>
        <v>103050</v>
      </c>
      <c r="D1711" s="4">
        <f>VLOOKUP(A1711,'Futuros Mini Ibovespa - Dados H'!A:D,4)</f>
        <v>103760</v>
      </c>
      <c r="E1711" s="4">
        <f>VLOOKUP(A1711,'Futuros Mini Ibovespa - Dados H'!A:E,5)</f>
        <v>102940</v>
      </c>
      <c r="F1711" s="6">
        <f t="shared" si="52"/>
        <v>101620.94734615617</v>
      </c>
      <c r="G1711" s="6">
        <f t="shared" si="51"/>
        <v>101286.8715790297</v>
      </c>
      <c r="H1711" s="6">
        <v>67.605407145156107</v>
      </c>
      <c r="I1711" s="6">
        <v>70.50104720476881</v>
      </c>
    </row>
    <row r="1712" spans="1:9" ht="18.75" customHeight="1" x14ac:dyDescent="0.25">
      <c r="A1712" s="5">
        <v>43716</v>
      </c>
      <c r="B1712" s="4">
        <f>VLOOKUP(A1712,'Futuros Mini Ibovespa - Dados H'!A:B,2)</f>
        <v>103457</v>
      </c>
      <c r="C1712" s="4">
        <f>VLOOKUP(A1712,'Futuros Mini Ibovespa - Dados H'!A:C,3)</f>
        <v>103050</v>
      </c>
      <c r="D1712" s="4">
        <f>VLOOKUP(A1712,'Futuros Mini Ibovespa - Dados H'!A:D,4)</f>
        <v>103760</v>
      </c>
      <c r="E1712" s="4">
        <f>VLOOKUP(A1712,'Futuros Mini Ibovespa - Dados H'!A:E,5)</f>
        <v>102940</v>
      </c>
      <c r="F1712" s="6">
        <f t="shared" si="52"/>
        <v>101865.75436666868</v>
      </c>
      <c r="G1712" s="6">
        <f t="shared" si="51"/>
        <v>101346.32715220697</v>
      </c>
      <c r="H1712" s="6">
        <v>61.744583808437859</v>
      </c>
      <c r="I1712" s="6">
        <v>70.50104720476881</v>
      </c>
    </row>
    <row r="1713" spans="1:9" ht="18.75" customHeight="1" x14ac:dyDescent="0.25">
      <c r="A1713" s="5">
        <v>43717</v>
      </c>
      <c r="B1713" s="4">
        <f>VLOOKUP(A1713,'Futuros Mini Ibovespa - Dados H'!A:B,2)</f>
        <v>103655</v>
      </c>
      <c r="C1713" s="4">
        <f>VLOOKUP(A1713,'Futuros Mini Ibovespa - Dados H'!A:C,3)</f>
        <v>104000</v>
      </c>
      <c r="D1713" s="4">
        <f>VLOOKUP(A1713,'Futuros Mini Ibovespa - Dados H'!A:D,4)</f>
        <v>104840</v>
      </c>
      <c r="E1713" s="4">
        <f>VLOOKUP(A1713,'Futuros Mini Ibovespa - Dados H'!A:E,5)</f>
        <v>103320</v>
      </c>
      <c r="F1713" s="6">
        <f t="shared" si="52"/>
        <v>102104.32045111286</v>
      </c>
      <c r="G1713" s="6">
        <f t="shared" si="51"/>
        <v>101409.57846310541</v>
      </c>
      <c r="H1713" s="6">
        <v>63.131868131868131</v>
      </c>
      <c r="I1713" s="6">
        <v>81.638237708656391</v>
      </c>
    </row>
    <row r="1714" spans="1:9" ht="18.75" customHeight="1" x14ac:dyDescent="0.25">
      <c r="A1714" s="5">
        <v>43718</v>
      </c>
      <c r="B1714" s="4">
        <f>VLOOKUP(A1714,'Futuros Mini Ibovespa - Dados H'!A:B,2)</f>
        <v>103466</v>
      </c>
      <c r="C1714" s="4">
        <f>VLOOKUP(A1714,'Futuros Mini Ibovespa - Dados H'!A:C,3)</f>
        <v>103500</v>
      </c>
      <c r="D1714" s="4">
        <f>VLOOKUP(A1714,'Futuros Mini Ibovespa - Dados H'!A:D,4)</f>
        <v>104175</v>
      </c>
      <c r="E1714" s="4">
        <f>VLOOKUP(A1714,'Futuros Mini Ibovespa - Dados H'!A:E,5)</f>
        <v>102720</v>
      </c>
      <c r="F1714" s="6">
        <f t="shared" si="52"/>
        <v>102285.87772429781</v>
      </c>
      <c r="G1714" s="6">
        <f t="shared" si="51"/>
        <v>101465.91877918472</v>
      </c>
      <c r="H1714" s="6">
        <v>61.019649495485929</v>
      </c>
      <c r="I1714" s="6">
        <v>78.36510119866378</v>
      </c>
    </row>
    <row r="1715" spans="1:9" ht="18.75" customHeight="1" x14ac:dyDescent="0.25">
      <c r="A1715" s="5">
        <v>43719</v>
      </c>
      <c r="B1715" s="4">
        <f>VLOOKUP(A1715,'Futuros Mini Ibovespa - Dados H'!A:B,2)</f>
        <v>103955</v>
      </c>
      <c r="C1715" s="4">
        <f>VLOOKUP(A1715,'Futuros Mini Ibovespa - Dados H'!A:C,3)</f>
        <v>103845</v>
      </c>
      <c r="D1715" s="4">
        <f>VLOOKUP(A1715,'Futuros Mini Ibovespa - Dados H'!A:D,4)</f>
        <v>104680</v>
      </c>
      <c r="E1715" s="4">
        <f>VLOOKUP(A1715,'Futuros Mini Ibovespa - Dados H'!A:E,5)</f>
        <v>103635</v>
      </c>
      <c r="F1715" s="6">
        <f t="shared" si="52"/>
        <v>102508.4273610581</v>
      </c>
      <c r="G1715" s="6">
        <f t="shared" si="51"/>
        <v>101534.11278523445</v>
      </c>
      <c r="H1715" s="6">
        <v>77.070687291952225</v>
      </c>
      <c r="I1715" s="6">
        <v>77.05532979055954</v>
      </c>
    </row>
    <row r="1716" spans="1:9" ht="18.75" customHeight="1" x14ac:dyDescent="0.25">
      <c r="A1716" s="5">
        <v>43720</v>
      </c>
      <c r="B1716" s="4">
        <f>VLOOKUP(A1716,'Futuros Mini Ibovespa - Dados H'!A:B,2)</f>
        <v>104781</v>
      </c>
      <c r="C1716" s="4">
        <f>VLOOKUP(A1716,'Futuros Mini Ibovespa - Dados H'!A:C,3)</f>
        <v>104720</v>
      </c>
      <c r="D1716" s="4">
        <f>VLOOKUP(A1716,'Futuros Mini Ibovespa - Dados H'!A:D,4)</f>
        <v>105225</v>
      </c>
      <c r="E1716" s="4">
        <f>VLOOKUP(A1716,'Futuros Mini Ibovespa - Dados H'!A:E,5)</f>
        <v>104180</v>
      </c>
      <c r="F1716" s="6">
        <f t="shared" si="52"/>
        <v>102811.43704625036</v>
      </c>
      <c r="G1716" s="6">
        <f t="shared" si="51"/>
        <v>101623.06859933761</v>
      </c>
      <c r="H1716" s="6">
        <v>96.182589375883666</v>
      </c>
      <c r="I1716" s="6">
        <v>72.182920667003543</v>
      </c>
    </row>
    <row r="1717" spans="1:9" ht="18.75" customHeight="1" x14ac:dyDescent="0.25">
      <c r="A1717" s="5">
        <v>43721</v>
      </c>
      <c r="B1717" s="4">
        <f>VLOOKUP(A1717,'Futuros Mini Ibovespa - Dados H'!A:B,2)</f>
        <v>103842</v>
      </c>
      <c r="C1717" s="4">
        <f>VLOOKUP(A1717,'Futuros Mini Ibovespa - Dados H'!A:C,3)</f>
        <v>105100</v>
      </c>
      <c r="D1717" s="4">
        <f>VLOOKUP(A1717,'Futuros Mini Ibovespa - Dados H'!A:D,4)</f>
        <v>105275</v>
      </c>
      <c r="E1717" s="4">
        <f>VLOOKUP(A1717,'Futuros Mini Ibovespa - Dados H'!A:E,5)</f>
        <v>103630</v>
      </c>
      <c r="F1717" s="6">
        <f t="shared" si="52"/>
        <v>102948.84544008365</v>
      </c>
      <c r="G1717" s="6">
        <f t="shared" si="51"/>
        <v>101683.86124045165</v>
      </c>
      <c r="H1717" s="6">
        <v>74.328629949931724</v>
      </c>
      <c r="I1717" s="6">
        <v>60.255599139567259</v>
      </c>
    </row>
    <row r="1718" spans="1:9" ht="18.75" customHeight="1" x14ac:dyDescent="0.25">
      <c r="A1718" s="5">
        <v>43722</v>
      </c>
      <c r="B1718" s="4">
        <f>VLOOKUP(A1718,'Futuros Mini Ibovespa - Dados H'!A:B,2)</f>
        <v>103842</v>
      </c>
      <c r="C1718" s="4">
        <f>VLOOKUP(A1718,'Futuros Mini Ibovespa - Dados H'!A:C,3)</f>
        <v>105100</v>
      </c>
      <c r="D1718" s="4">
        <f>VLOOKUP(A1718,'Futuros Mini Ibovespa - Dados H'!A:D,4)</f>
        <v>105275</v>
      </c>
      <c r="E1718" s="4">
        <f>VLOOKUP(A1718,'Futuros Mini Ibovespa - Dados H'!A:E,5)</f>
        <v>103630</v>
      </c>
      <c r="F1718" s="6">
        <f t="shared" si="52"/>
        <v>103067.93271473916</v>
      </c>
      <c r="G1718" s="6">
        <f t="shared" si="51"/>
        <v>101742.98832975434</v>
      </c>
      <c r="H1718" s="6">
        <v>66.166766646670666</v>
      </c>
      <c r="I1718" s="6">
        <v>60.255599139567259</v>
      </c>
    </row>
    <row r="1719" spans="1:9" ht="18.75" customHeight="1" x14ac:dyDescent="0.25">
      <c r="A1719" s="5">
        <v>43723</v>
      </c>
      <c r="B1719" s="4">
        <f>VLOOKUP(A1719,'Futuros Mini Ibovespa - Dados H'!A:B,2)</f>
        <v>103842</v>
      </c>
      <c r="C1719" s="4">
        <f>VLOOKUP(A1719,'Futuros Mini Ibovespa - Dados H'!A:C,3)</f>
        <v>105100</v>
      </c>
      <c r="D1719" s="4">
        <f>VLOOKUP(A1719,'Futuros Mini Ibovespa - Dados H'!A:D,4)</f>
        <v>105275</v>
      </c>
      <c r="E1719" s="4">
        <f>VLOOKUP(A1719,'Futuros Mini Ibovespa - Dados H'!A:E,5)</f>
        <v>103630</v>
      </c>
      <c r="F1719" s="6">
        <f t="shared" si="52"/>
        <v>103171.14168610726</v>
      </c>
      <c r="G1719" s="6">
        <f t="shared" si="51"/>
        <v>101800.49549880216</v>
      </c>
      <c r="H1719" s="6">
        <v>57.288905717531243</v>
      </c>
      <c r="I1719" s="6">
        <v>60.255599139567259</v>
      </c>
    </row>
    <row r="1720" spans="1:9" ht="18.75" customHeight="1" x14ac:dyDescent="0.25">
      <c r="A1720" s="5">
        <v>43724</v>
      </c>
      <c r="B1720" s="4">
        <f>VLOOKUP(A1720,'Futuros Mini Ibovespa - Dados H'!A:B,2)</f>
        <v>103929</v>
      </c>
      <c r="C1720" s="4">
        <f>VLOOKUP(A1720,'Futuros Mini Ibovespa - Dados H'!A:C,3)</f>
        <v>103750</v>
      </c>
      <c r="D1720" s="4">
        <f>VLOOKUP(A1720,'Futuros Mini Ibovespa - Dados H'!A:D,4)</f>
        <v>104465</v>
      </c>
      <c r="E1720" s="4">
        <f>VLOOKUP(A1720,'Futuros Mini Ibovespa - Dados H'!A:E,5)</f>
        <v>103115</v>
      </c>
      <c r="F1720" s="6">
        <f t="shared" si="52"/>
        <v>103272.18946129296</v>
      </c>
      <c r="G1720" s="6">
        <f t="shared" si="51"/>
        <v>101858.81069061581</v>
      </c>
      <c r="H1720" s="6">
        <v>58.651026392961882</v>
      </c>
      <c r="I1720" s="6">
        <v>69.679551659721227</v>
      </c>
    </row>
    <row r="1721" spans="1:9" ht="18.75" customHeight="1" x14ac:dyDescent="0.25">
      <c r="A1721" s="5">
        <v>43725</v>
      </c>
      <c r="B1721" s="4">
        <f>VLOOKUP(A1721,'Futuros Mini Ibovespa - Dados H'!A:B,2)</f>
        <v>104951</v>
      </c>
      <c r="C1721" s="4">
        <f>VLOOKUP(A1721,'Futuros Mini Ibovespa - Dados H'!A:C,3)</f>
        <v>103620</v>
      </c>
      <c r="D1721" s="4">
        <f>VLOOKUP(A1721,'Futuros Mini Ibovespa - Dados H'!A:D,4)</f>
        <v>105235</v>
      </c>
      <c r="E1721" s="4">
        <f>VLOOKUP(A1721,'Futuros Mini Ibovespa - Dados H'!A:E,5)</f>
        <v>103295</v>
      </c>
      <c r="F1721" s="6">
        <f t="shared" si="52"/>
        <v>103496.0308664539</v>
      </c>
      <c r="G1721" s="6">
        <f t="shared" si="51"/>
        <v>101943.5282059414</v>
      </c>
      <c r="H1721" s="6">
        <v>69.92</v>
      </c>
      <c r="I1721" s="6">
        <v>83.883411915988006</v>
      </c>
    </row>
    <row r="1722" spans="1:9" ht="18.75" customHeight="1" x14ac:dyDescent="0.25">
      <c r="A1722" s="5">
        <v>43726</v>
      </c>
      <c r="B1722" s="4">
        <f>VLOOKUP(A1722,'Futuros Mini Ibovespa - Dados H'!A:B,2)</f>
        <v>104831</v>
      </c>
      <c r="C1722" s="4">
        <f>VLOOKUP(A1722,'Futuros Mini Ibovespa - Dados H'!A:C,3)</f>
        <v>105255</v>
      </c>
      <c r="D1722" s="4">
        <f>VLOOKUP(A1722,'Futuros Mini Ibovespa - Dados H'!A:D,4)</f>
        <v>105270</v>
      </c>
      <c r="E1722" s="4">
        <f>VLOOKUP(A1722,'Futuros Mini Ibovespa - Dados H'!A:E,5)</f>
        <v>103925</v>
      </c>
      <c r="F1722" s="6">
        <f t="shared" si="52"/>
        <v>103674.02675092671</v>
      </c>
      <c r="G1722" s="6">
        <f t="shared" si="51"/>
        <v>102022.63702221698</v>
      </c>
      <c r="H1722" s="6">
        <v>66.013071895424844</v>
      </c>
      <c r="I1722" s="6">
        <v>77.805441934910192</v>
      </c>
    </row>
    <row r="1723" spans="1:9" ht="18.75" customHeight="1" x14ac:dyDescent="0.25">
      <c r="A1723" s="5">
        <v>43727</v>
      </c>
      <c r="B1723" s="4">
        <f>VLOOKUP(A1723,'Futuros Mini Ibovespa - Dados H'!A:B,2)</f>
        <v>104667</v>
      </c>
      <c r="C1723" s="4">
        <f>VLOOKUP(A1723,'Futuros Mini Ibovespa - Dados H'!A:C,3)</f>
        <v>105565</v>
      </c>
      <c r="D1723" s="4">
        <f>VLOOKUP(A1723,'Futuros Mini Ibovespa - Dados H'!A:D,4)</f>
        <v>106430</v>
      </c>
      <c r="E1723" s="4">
        <f>VLOOKUP(A1723,'Futuros Mini Ibovespa - Dados H'!A:E,5)</f>
        <v>104530</v>
      </c>
      <c r="F1723" s="6">
        <f t="shared" si="52"/>
        <v>103806.42318413648</v>
      </c>
      <c r="G1723" s="6">
        <f t="shared" si="51"/>
        <v>102095.08532297816</v>
      </c>
      <c r="H1723" s="6">
        <v>66.465588154647662</v>
      </c>
      <c r="I1723" s="6">
        <v>70.129045906494611</v>
      </c>
    </row>
    <row r="1724" spans="1:9" ht="18.75" customHeight="1" x14ac:dyDescent="0.25">
      <c r="A1724" s="5">
        <v>43728</v>
      </c>
      <c r="B1724" s="4">
        <f>VLOOKUP(A1724,'Futuros Mini Ibovespa - Dados H'!A:B,2)</f>
        <v>105061</v>
      </c>
      <c r="C1724" s="4">
        <f>VLOOKUP(A1724,'Futuros Mini Ibovespa - Dados H'!A:C,3)</f>
        <v>105150</v>
      </c>
      <c r="D1724" s="4">
        <f>VLOOKUP(A1724,'Futuros Mini Ibovespa - Dados H'!A:D,4)</f>
        <v>105415</v>
      </c>
      <c r="E1724" s="4">
        <f>VLOOKUP(A1724,'Futuros Mini Ibovespa - Dados H'!A:E,5)</f>
        <v>104140</v>
      </c>
      <c r="F1724" s="6">
        <f t="shared" si="52"/>
        <v>103973.70009291828</v>
      </c>
      <c r="G1724" s="6">
        <f t="shared" si="51"/>
        <v>102176.34325933493</v>
      </c>
      <c r="H1724" s="6">
        <v>65.568693693693689</v>
      </c>
      <c r="I1724" s="6">
        <v>68.112014453477869</v>
      </c>
    </row>
    <row r="1725" spans="1:9" ht="18.75" customHeight="1" x14ac:dyDescent="0.25">
      <c r="A1725" s="5">
        <v>43729</v>
      </c>
      <c r="B1725" s="4">
        <f>VLOOKUP(A1725,'Futuros Mini Ibovespa - Dados H'!A:B,2)</f>
        <v>105061</v>
      </c>
      <c r="C1725" s="4">
        <f>VLOOKUP(A1725,'Futuros Mini Ibovespa - Dados H'!A:C,3)</f>
        <v>105150</v>
      </c>
      <c r="D1725" s="4">
        <f>VLOOKUP(A1725,'Futuros Mini Ibovespa - Dados H'!A:D,4)</f>
        <v>105415</v>
      </c>
      <c r="E1725" s="4">
        <f>VLOOKUP(A1725,'Futuros Mini Ibovespa - Dados H'!A:E,5)</f>
        <v>104140</v>
      </c>
      <c r="F1725" s="6">
        <f t="shared" si="52"/>
        <v>104118.67341386252</v>
      </c>
      <c r="G1725" s="6">
        <f t="shared" si="51"/>
        <v>102255.37495086</v>
      </c>
      <c r="H1725" s="6">
        <v>55.135730007336761</v>
      </c>
      <c r="I1725" s="6">
        <v>68.112014453477869</v>
      </c>
    </row>
    <row r="1726" spans="1:9" ht="18.75" customHeight="1" x14ac:dyDescent="0.25">
      <c r="A1726" s="5">
        <v>43730</v>
      </c>
      <c r="B1726" s="4">
        <f>VLOOKUP(A1726,'Futuros Mini Ibovespa - Dados H'!A:B,2)</f>
        <v>105061</v>
      </c>
      <c r="C1726" s="4">
        <f>VLOOKUP(A1726,'Futuros Mini Ibovespa - Dados H'!A:C,3)</f>
        <v>105150</v>
      </c>
      <c r="D1726" s="4">
        <f>VLOOKUP(A1726,'Futuros Mini Ibovespa - Dados H'!A:D,4)</f>
        <v>105415</v>
      </c>
      <c r="E1726" s="4">
        <f>VLOOKUP(A1726,'Futuros Mini Ibovespa - Dados H'!A:E,5)</f>
        <v>104140</v>
      </c>
      <c r="F1726" s="6">
        <f t="shared" si="52"/>
        <v>104244.31695868085</v>
      </c>
      <c r="G1726" s="6">
        <f t="shared" si="51"/>
        <v>102332.24139056247</v>
      </c>
      <c r="H1726" s="6">
        <v>84.107442641298263</v>
      </c>
      <c r="I1726" s="6">
        <v>68.112014453477869</v>
      </c>
    </row>
    <row r="1727" spans="1:9" ht="18.75" customHeight="1" x14ac:dyDescent="0.25">
      <c r="A1727" s="5">
        <v>43731</v>
      </c>
      <c r="B1727" s="4">
        <f>VLOOKUP(A1727,'Futuros Mini Ibovespa - Dados H'!A:B,2)</f>
        <v>104896</v>
      </c>
      <c r="C1727" s="4">
        <f>VLOOKUP(A1727,'Futuros Mini Ibovespa - Dados H'!A:C,3)</f>
        <v>104620</v>
      </c>
      <c r="D1727" s="4">
        <f>VLOOKUP(A1727,'Futuros Mini Ibovespa - Dados H'!A:D,4)</f>
        <v>105025</v>
      </c>
      <c r="E1727" s="4">
        <f>VLOOKUP(A1727,'Futuros Mini Ibovespa - Dados H'!A:E,5)</f>
        <v>104275</v>
      </c>
      <c r="F1727" s="6">
        <f t="shared" si="52"/>
        <v>104331.20803085674</v>
      </c>
      <c r="G1727" s="6">
        <f t="shared" si="51"/>
        <v>102402.48135246486</v>
      </c>
      <c r="H1727" s="6">
        <v>76.997950819672127</v>
      </c>
      <c r="I1727" s="6">
        <v>64.118316268486922</v>
      </c>
    </row>
    <row r="1728" spans="1:9" ht="18.75" customHeight="1" x14ac:dyDescent="0.25">
      <c r="A1728" s="5">
        <v>43732</v>
      </c>
      <c r="B1728" s="4">
        <f>VLOOKUP(A1728,'Futuros Mini Ibovespa - Dados H'!A:B,2)</f>
        <v>104126</v>
      </c>
      <c r="C1728" s="4">
        <f>VLOOKUP(A1728,'Futuros Mini Ibovespa - Dados H'!A:C,3)</f>
        <v>105385</v>
      </c>
      <c r="D1728" s="4">
        <f>VLOOKUP(A1728,'Futuros Mini Ibovespa - Dados H'!A:D,4)</f>
        <v>105445</v>
      </c>
      <c r="E1728" s="4">
        <f>VLOOKUP(A1728,'Futuros Mini Ibovespa - Dados H'!A:E,5)</f>
        <v>103690</v>
      </c>
      <c r="F1728" s="6">
        <f t="shared" si="52"/>
        <v>104303.84696007584</v>
      </c>
      <c r="G1728" s="6">
        <f t="shared" si="51"/>
        <v>102449.70104143843</v>
      </c>
      <c r="H1728" s="6">
        <v>55.216752387950038</v>
      </c>
      <c r="I1728" s="6">
        <v>56.631832797427649</v>
      </c>
    </row>
    <row r="1729" spans="1:9" ht="18.75" customHeight="1" x14ac:dyDescent="0.25">
      <c r="A1729" s="5">
        <v>43733</v>
      </c>
      <c r="B1729" s="4">
        <f>VLOOKUP(A1729,'Futuros Mini Ibovespa - Dados H'!A:B,2)</f>
        <v>104700</v>
      </c>
      <c r="C1729" s="4">
        <f>VLOOKUP(A1729,'Futuros Mini Ibovespa - Dados H'!A:C,3)</f>
        <v>103460</v>
      </c>
      <c r="D1729" s="4">
        <f>VLOOKUP(A1729,'Futuros Mini Ibovespa - Dados H'!A:D,4)</f>
        <v>104810</v>
      </c>
      <c r="E1729" s="4">
        <f>VLOOKUP(A1729,'Futuros Mini Ibovespa - Dados H'!A:E,5)</f>
        <v>103260</v>
      </c>
      <c r="F1729" s="6">
        <f t="shared" si="52"/>
        <v>104356.66736539906</v>
      </c>
      <c r="G1729" s="6">
        <f t="shared" si="51"/>
        <v>102511.35306770039</v>
      </c>
      <c r="H1729" s="6">
        <v>62.013088189467119</v>
      </c>
      <c r="I1729" s="6">
        <v>57.360205492985578</v>
      </c>
    </row>
    <row r="1730" spans="1:9" ht="18.75" customHeight="1" x14ac:dyDescent="0.25">
      <c r="A1730" s="5">
        <v>43734</v>
      </c>
      <c r="B1730" s="4">
        <f>VLOOKUP(A1730,'Futuros Mini Ibovespa - Dados H'!A:B,2)</f>
        <v>105540</v>
      </c>
      <c r="C1730" s="4">
        <f>VLOOKUP(A1730,'Futuros Mini Ibovespa - Dados H'!A:C,3)</f>
        <v>105185</v>
      </c>
      <c r="D1730" s="4">
        <f>VLOOKUP(A1730,'Futuros Mini Ibovespa - Dados H'!A:D,4)</f>
        <v>105615</v>
      </c>
      <c r="E1730" s="4">
        <f>VLOOKUP(A1730,'Futuros Mini Ibovespa - Dados H'!A:E,5)</f>
        <v>104540</v>
      </c>
      <c r="F1730" s="6">
        <f t="shared" si="52"/>
        <v>104514.44505001252</v>
      </c>
      <c r="G1730" s="6">
        <f t="shared" si="51"/>
        <v>102594.32969598257</v>
      </c>
      <c r="H1730" s="6">
        <v>59.729104724149323</v>
      </c>
      <c r="I1730" s="6">
        <v>57.477832512315267</v>
      </c>
    </row>
    <row r="1731" spans="1:9" ht="18.75" customHeight="1" x14ac:dyDescent="0.25">
      <c r="A1731" s="5">
        <v>43735</v>
      </c>
      <c r="B1731" s="4">
        <f>VLOOKUP(A1731,'Futuros Mini Ibovespa - Dados H'!A:B,2)</f>
        <v>105344</v>
      </c>
      <c r="C1731" s="4">
        <f>VLOOKUP(A1731,'Futuros Mini Ibovespa - Dados H'!A:C,3)</f>
        <v>105545</v>
      </c>
      <c r="D1731" s="4">
        <f>VLOOKUP(A1731,'Futuros Mini Ibovespa - Dados H'!A:D,4)</f>
        <v>105900</v>
      </c>
      <c r="E1731" s="4">
        <f>VLOOKUP(A1731,'Futuros Mini Ibovespa - Dados H'!A:E,5)</f>
        <v>104705</v>
      </c>
      <c r="F1731" s="6">
        <f t="shared" si="52"/>
        <v>104625.05237667751</v>
      </c>
      <c r="G1731" s="6">
        <f t="shared" si="51"/>
        <v>102669.66312896935</v>
      </c>
      <c r="H1731" s="6">
        <v>58.266194005800827</v>
      </c>
      <c r="I1731" s="6">
        <v>67.336103416435833</v>
      </c>
    </row>
    <row r="1732" spans="1:9" ht="18.75" customHeight="1" x14ac:dyDescent="0.25">
      <c r="A1732" s="5">
        <v>43736</v>
      </c>
      <c r="B1732" s="4">
        <f>VLOOKUP(A1732,'Futuros Mini Ibovespa - Dados H'!A:B,2)</f>
        <v>105344</v>
      </c>
      <c r="C1732" s="4">
        <f>VLOOKUP(A1732,'Futuros Mini Ibovespa - Dados H'!A:C,3)</f>
        <v>105545</v>
      </c>
      <c r="D1732" s="4">
        <f>VLOOKUP(A1732,'Futuros Mini Ibovespa - Dados H'!A:D,4)</f>
        <v>105900</v>
      </c>
      <c r="E1732" s="4">
        <f>VLOOKUP(A1732,'Futuros Mini Ibovespa - Dados H'!A:E,5)</f>
        <v>104705</v>
      </c>
      <c r="F1732" s="6">
        <f t="shared" si="52"/>
        <v>104720.91205978718</v>
      </c>
      <c r="G1732" s="6">
        <f t="shared" si="51"/>
        <v>102742.93263228526</v>
      </c>
      <c r="H1732" s="6">
        <v>61.517522966995571</v>
      </c>
      <c r="I1732" s="6">
        <v>67.336103416435833</v>
      </c>
    </row>
    <row r="1733" spans="1:9" ht="18.75" customHeight="1" x14ac:dyDescent="0.25">
      <c r="A1733" s="5">
        <v>43737</v>
      </c>
      <c r="B1733" s="4">
        <f>VLOOKUP(A1733,'Futuros Mini Ibovespa - Dados H'!A:B,2)</f>
        <v>105344</v>
      </c>
      <c r="C1733" s="4">
        <f>VLOOKUP(A1733,'Futuros Mini Ibovespa - Dados H'!A:C,3)</f>
        <v>105545</v>
      </c>
      <c r="D1733" s="4">
        <f>VLOOKUP(A1733,'Futuros Mini Ibovespa - Dados H'!A:D,4)</f>
        <v>105900</v>
      </c>
      <c r="E1733" s="4">
        <f>VLOOKUP(A1733,'Futuros Mini Ibovespa - Dados H'!A:E,5)</f>
        <v>104705</v>
      </c>
      <c r="F1733" s="6">
        <f t="shared" si="52"/>
        <v>104803.99045181555</v>
      </c>
      <c r="G1733" s="6">
        <f t="shared" si="51"/>
        <v>102814.19475194867</v>
      </c>
      <c r="H1733" s="6">
        <v>55.559921414538309</v>
      </c>
      <c r="I1733" s="6">
        <v>67.336103416435833</v>
      </c>
    </row>
    <row r="1734" spans="1:9" ht="18.75" customHeight="1" x14ac:dyDescent="0.25">
      <c r="A1734" s="5">
        <v>43738</v>
      </c>
      <c r="B1734" s="4">
        <f>VLOOKUP(A1734,'Futuros Mini Ibovespa - Dados H'!A:B,2)</f>
        <v>105139</v>
      </c>
      <c r="C1734" s="4">
        <f>VLOOKUP(A1734,'Futuros Mini Ibovespa - Dados H'!A:C,3)</f>
        <v>105750</v>
      </c>
      <c r="D1734" s="4">
        <f>VLOOKUP(A1734,'Futuros Mini Ibovespa - Dados H'!A:D,4)</f>
        <v>105775</v>
      </c>
      <c r="E1734" s="4">
        <f>VLOOKUP(A1734,'Futuros Mini Ibovespa - Dados H'!A:E,5)</f>
        <v>104855</v>
      </c>
      <c r="F1734" s="6">
        <f t="shared" si="52"/>
        <v>104848.65839157348</v>
      </c>
      <c r="G1734" s="6">
        <f t="shared" si="51"/>
        <v>102877.88804641583</v>
      </c>
      <c r="H1734" s="6">
        <v>51.418181818181807</v>
      </c>
      <c r="I1734" s="6">
        <v>63.59550561797753</v>
      </c>
    </row>
    <row r="1735" spans="1:9" ht="18.75" customHeight="1" x14ac:dyDescent="0.25">
      <c r="A1735" s="5">
        <v>43739</v>
      </c>
      <c r="B1735" s="4">
        <f>VLOOKUP(A1735,'Futuros Mini Ibovespa - Dados H'!A:B,2)</f>
        <v>104157</v>
      </c>
      <c r="C1735" s="4">
        <f>VLOOKUP(A1735,'Futuros Mini Ibovespa - Dados H'!A:C,3)</f>
        <v>105180</v>
      </c>
      <c r="D1735" s="4">
        <f>VLOOKUP(A1735,'Futuros Mini Ibovespa - Dados H'!A:D,4)</f>
        <v>105355</v>
      </c>
      <c r="E1735" s="4">
        <f>VLOOKUP(A1735,'Futuros Mini Ibovespa - Dados H'!A:E,5)</f>
        <v>103985</v>
      </c>
      <c r="F1735" s="6">
        <f t="shared" si="52"/>
        <v>104756.43727269702</v>
      </c>
      <c r="G1735" s="6">
        <f t="shared" si="51"/>
        <v>102912.93220952772</v>
      </c>
      <c r="H1735" s="6">
        <v>37.888531618435152</v>
      </c>
      <c r="I1735" s="6">
        <v>40.997732426303862</v>
      </c>
    </row>
    <row r="1736" spans="1:9" ht="18.75" customHeight="1" x14ac:dyDescent="0.25">
      <c r="A1736" s="5">
        <v>43740</v>
      </c>
      <c r="B1736" s="4">
        <f>VLOOKUP(A1736,'Futuros Mini Ibovespa - Dados H'!A:B,2)</f>
        <v>101149</v>
      </c>
      <c r="C1736" s="4">
        <f>VLOOKUP(A1736,'Futuros Mini Ibovespa - Dados H'!A:C,3)</f>
        <v>103275</v>
      </c>
      <c r="D1736" s="4">
        <f>VLOOKUP(A1736,'Futuros Mini Ibovespa - Dados H'!A:D,4)</f>
        <v>103400</v>
      </c>
      <c r="E1736" s="4">
        <f>VLOOKUP(A1736,'Futuros Mini Ibovespa - Dados H'!A:E,5)</f>
        <v>101000</v>
      </c>
      <c r="F1736" s="6">
        <f t="shared" si="52"/>
        <v>104275.44563633742</v>
      </c>
      <c r="G1736" s="6">
        <f t="shared" si="51"/>
        <v>102864.60529967764</v>
      </c>
      <c r="H1736" s="6">
        <v>21.50570342205323</v>
      </c>
      <c r="I1736" s="6">
        <v>24.77391066045492</v>
      </c>
    </row>
    <row r="1737" spans="1:9" ht="18.75" customHeight="1" x14ac:dyDescent="0.25">
      <c r="A1737" s="5">
        <v>43741</v>
      </c>
      <c r="B1737" s="4">
        <f>VLOOKUP(A1737,'Futuros Mini Ibovespa - Dados H'!A:B,2)</f>
        <v>101456</v>
      </c>
      <c r="C1737" s="4">
        <f>VLOOKUP(A1737,'Futuros Mini Ibovespa - Dados H'!A:C,3)</f>
        <v>101445</v>
      </c>
      <c r="D1737" s="4">
        <f>VLOOKUP(A1737,'Futuros Mini Ibovespa - Dados H'!A:D,4)</f>
        <v>101730</v>
      </c>
      <c r="E1737" s="4">
        <f>VLOOKUP(A1737,'Futuros Mini Ibovespa - Dados H'!A:E,5)</f>
        <v>99915</v>
      </c>
      <c r="F1737" s="6">
        <f t="shared" si="52"/>
        <v>103899.51955149243</v>
      </c>
      <c r="G1737" s="6">
        <f t="shared" si="51"/>
        <v>102826.01337365908</v>
      </c>
      <c r="H1737" s="6">
        <v>28.157722513088999</v>
      </c>
      <c r="I1737" s="6">
        <v>28.423598978631901</v>
      </c>
    </row>
    <row r="1738" spans="1:9" ht="18.75" customHeight="1" x14ac:dyDescent="0.25">
      <c r="A1738" s="5">
        <v>43742</v>
      </c>
      <c r="B1738" s="4">
        <f>VLOOKUP(A1738,'Futuros Mini Ibovespa - Dados H'!A:B,2)</f>
        <v>102613</v>
      </c>
      <c r="C1738" s="4">
        <f>VLOOKUP(A1738,'Futuros Mini Ibovespa - Dados H'!A:C,3)</f>
        <v>101175</v>
      </c>
      <c r="D1738" s="4">
        <f>VLOOKUP(A1738,'Futuros Mini Ibovespa - Dados H'!A:D,4)</f>
        <v>102770</v>
      </c>
      <c r="E1738" s="4">
        <f>VLOOKUP(A1738,'Futuros Mini Ibovespa - Dados H'!A:E,5)</f>
        <v>100900</v>
      </c>
      <c r="F1738" s="6">
        <f t="shared" si="52"/>
        <v>103727.98361129344</v>
      </c>
      <c r="G1738" s="6">
        <f t="shared" si="51"/>
        <v>102820.17739081911</v>
      </c>
      <c r="H1738" s="6">
        <v>34.413741598207622</v>
      </c>
      <c r="I1738" s="6">
        <v>35.08044856167723</v>
      </c>
    </row>
    <row r="1739" spans="1:9" ht="18.75" customHeight="1" x14ac:dyDescent="0.25">
      <c r="A1739" s="5">
        <v>43743</v>
      </c>
      <c r="B1739" s="4">
        <f>VLOOKUP(A1739,'Futuros Mini Ibovespa - Dados H'!A:B,2)</f>
        <v>102613</v>
      </c>
      <c r="C1739" s="4">
        <f>VLOOKUP(A1739,'Futuros Mini Ibovespa - Dados H'!A:C,3)</f>
        <v>101175</v>
      </c>
      <c r="D1739" s="4">
        <f>VLOOKUP(A1739,'Futuros Mini Ibovespa - Dados H'!A:D,4)</f>
        <v>102770</v>
      </c>
      <c r="E1739" s="4">
        <f>VLOOKUP(A1739,'Futuros Mini Ibovespa - Dados H'!A:E,5)</f>
        <v>100900</v>
      </c>
      <c r="F1739" s="6">
        <f t="shared" si="52"/>
        <v>103579.31912978765</v>
      </c>
      <c r="G1739" s="6">
        <f t="shared" ref="G1739:G1802" si="53">((B1739-G1738)*(2/(72+1)))+G1738</f>
        <v>102814.50129791995</v>
      </c>
      <c r="H1739" s="6">
        <v>25.00426985482494</v>
      </c>
      <c r="I1739" s="6">
        <v>35.08044856167723</v>
      </c>
    </row>
    <row r="1740" spans="1:9" ht="18.75" customHeight="1" x14ac:dyDescent="0.25">
      <c r="A1740" s="5">
        <v>43744</v>
      </c>
      <c r="B1740" s="4">
        <f>VLOOKUP(A1740,'Futuros Mini Ibovespa - Dados H'!A:B,2)</f>
        <v>102613</v>
      </c>
      <c r="C1740" s="4">
        <f>VLOOKUP(A1740,'Futuros Mini Ibovespa - Dados H'!A:C,3)</f>
        <v>101175</v>
      </c>
      <c r="D1740" s="4">
        <f>VLOOKUP(A1740,'Futuros Mini Ibovespa - Dados H'!A:D,4)</f>
        <v>102770</v>
      </c>
      <c r="E1740" s="4">
        <f>VLOOKUP(A1740,'Futuros Mini Ibovespa - Dados H'!A:E,5)</f>
        <v>100900</v>
      </c>
      <c r="F1740" s="6">
        <f t="shared" si="52"/>
        <v>103450.4765791493</v>
      </c>
      <c r="G1740" s="6">
        <f t="shared" si="53"/>
        <v>102808.9807144153</v>
      </c>
      <c r="H1740" s="6">
        <v>25.870295105142251</v>
      </c>
      <c r="I1740" s="6">
        <v>35.08044856167723</v>
      </c>
    </row>
    <row r="1741" spans="1:9" ht="18.75" customHeight="1" x14ac:dyDescent="0.25">
      <c r="A1741" s="5">
        <v>43745</v>
      </c>
      <c r="B1741" s="4">
        <f>VLOOKUP(A1741,'Futuros Mini Ibovespa - Dados H'!A:B,2)</f>
        <v>100661</v>
      </c>
      <c r="C1741" s="4">
        <f>VLOOKUP(A1741,'Futuros Mini Ibovespa - Dados H'!A:C,3)</f>
        <v>102100</v>
      </c>
      <c r="D1741" s="4">
        <f>VLOOKUP(A1741,'Futuros Mini Ibovespa - Dados H'!A:D,4)</f>
        <v>102565</v>
      </c>
      <c r="E1741" s="4">
        <f>VLOOKUP(A1741,'Futuros Mini Ibovespa - Dados H'!A:E,5)</f>
        <v>100370</v>
      </c>
      <c r="F1741" s="6">
        <f t="shared" si="52"/>
        <v>103078.54636859606</v>
      </c>
      <c r="G1741" s="6">
        <f t="shared" si="53"/>
        <v>102750.13192771899</v>
      </c>
      <c r="H1741" s="6">
        <v>19.235317303902249</v>
      </c>
      <c r="I1741" s="6">
        <v>28.805925332799529</v>
      </c>
    </row>
    <row r="1742" spans="1:9" ht="18.75" customHeight="1" x14ac:dyDescent="0.25">
      <c r="A1742" s="5">
        <v>43746</v>
      </c>
      <c r="B1742" s="4">
        <f>VLOOKUP(A1742,'Futuros Mini Ibovespa - Dados H'!A:B,2)</f>
        <v>99898</v>
      </c>
      <c r="C1742" s="4">
        <f>VLOOKUP(A1742,'Futuros Mini Ibovespa - Dados H'!A:C,3)</f>
        <v>100305</v>
      </c>
      <c r="D1742" s="4">
        <f>VLOOKUP(A1742,'Futuros Mini Ibovespa - Dados H'!A:D,4)</f>
        <v>101490</v>
      </c>
      <c r="E1742" s="4">
        <f>VLOOKUP(A1742,'Futuros Mini Ibovespa - Dados H'!A:E,5)</f>
        <v>99695</v>
      </c>
      <c r="F1742" s="6">
        <f t="shared" si="52"/>
        <v>102654.47351944992</v>
      </c>
      <c r="G1742" s="6">
        <f t="shared" si="53"/>
        <v>102671.99132695957</v>
      </c>
      <c r="H1742" s="6">
        <v>17.482684499641749</v>
      </c>
      <c r="I1742" s="6">
        <v>28.826121794871799</v>
      </c>
    </row>
    <row r="1743" spans="1:9" ht="18.75" customHeight="1" x14ac:dyDescent="0.25">
      <c r="A1743" s="5">
        <v>43747</v>
      </c>
      <c r="B1743" s="4">
        <f>VLOOKUP(A1743,'Futuros Mini Ibovespa - Dados H'!A:B,2)</f>
        <v>101300</v>
      </c>
      <c r="C1743" s="4">
        <f>VLOOKUP(A1743,'Futuros Mini Ibovespa - Dados H'!A:C,3)</f>
        <v>100800</v>
      </c>
      <c r="D1743" s="4">
        <f>VLOOKUP(A1743,'Futuros Mini Ibovespa - Dados H'!A:D,4)</f>
        <v>101690</v>
      </c>
      <c r="E1743" s="4">
        <f>VLOOKUP(A1743,'Futuros Mini Ibovespa - Dados H'!A:E,5)</f>
        <v>100230</v>
      </c>
      <c r="F1743" s="6">
        <f t="shared" si="52"/>
        <v>102473.87705018993</v>
      </c>
      <c r="G1743" s="6">
        <f t="shared" si="53"/>
        <v>102634.40252348123</v>
      </c>
      <c r="H1743" s="6">
        <v>29.944624386166542</v>
      </c>
      <c r="I1743" s="6">
        <v>34.276729559748432</v>
      </c>
    </row>
    <row r="1744" spans="1:9" ht="18.75" customHeight="1" x14ac:dyDescent="0.25">
      <c r="A1744" s="5">
        <v>43748</v>
      </c>
      <c r="B1744" s="4">
        <f>VLOOKUP(A1744,'Futuros Mini Ibovespa - Dados H'!A:B,2)</f>
        <v>101892</v>
      </c>
      <c r="C1744" s="4">
        <f>VLOOKUP(A1744,'Futuros Mini Ibovespa - Dados H'!A:C,3)</f>
        <v>101100</v>
      </c>
      <c r="D1744" s="4">
        <f>VLOOKUP(A1744,'Futuros Mini Ibovespa - Dados H'!A:D,4)</f>
        <v>102600</v>
      </c>
      <c r="E1744" s="4">
        <f>VLOOKUP(A1744,'Futuros Mini Ibovespa - Dados H'!A:E,5)</f>
        <v>101080</v>
      </c>
      <c r="F1744" s="6">
        <f t="shared" si="52"/>
        <v>102396.29344349794</v>
      </c>
      <c r="G1744" s="6">
        <f t="shared" si="53"/>
        <v>102614.06272831735</v>
      </c>
      <c r="H1744" s="6">
        <v>37.66474240278837</v>
      </c>
      <c r="I1744" s="6">
        <v>32.733812949640281</v>
      </c>
    </row>
    <row r="1745" spans="1:9" ht="18.75" customHeight="1" x14ac:dyDescent="0.25">
      <c r="A1745" s="5">
        <v>43749</v>
      </c>
      <c r="B1745" s="4">
        <f>VLOOKUP(A1745,'Futuros Mini Ibovespa - Dados H'!A:B,2)</f>
        <v>103837</v>
      </c>
      <c r="C1745" s="4">
        <f>VLOOKUP(A1745,'Futuros Mini Ibovespa - Dados H'!A:C,3)</f>
        <v>103300</v>
      </c>
      <c r="D1745" s="4">
        <f>VLOOKUP(A1745,'Futuros Mini Ibovespa - Dados H'!A:D,4)</f>
        <v>104610</v>
      </c>
      <c r="E1745" s="4">
        <f>VLOOKUP(A1745,'Futuros Mini Ibovespa - Dados H'!A:E,5)</f>
        <v>102835</v>
      </c>
      <c r="F1745" s="6">
        <f t="shared" si="52"/>
        <v>102588.38765103155</v>
      </c>
      <c r="G1745" s="6">
        <f t="shared" si="53"/>
        <v>102647.56785904839</v>
      </c>
      <c r="H1745" s="6">
        <v>66.555801921655586</v>
      </c>
      <c r="I1745" s="6">
        <v>43.880451555266788</v>
      </c>
    </row>
    <row r="1746" spans="1:9" ht="18.75" customHeight="1" x14ac:dyDescent="0.25">
      <c r="A1746" s="5">
        <v>43750</v>
      </c>
      <c r="B1746" s="4">
        <f>VLOOKUP(A1746,'Futuros Mini Ibovespa - Dados H'!A:B,2)</f>
        <v>103837</v>
      </c>
      <c r="C1746" s="4">
        <f>VLOOKUP(A1746,'Futuros Mini Ibovespa - Dados H'!A:C,3)</f>
        <v>103300</v>
      </c>
      <c r="D1746" s="4">
        <f>VLOOKUP(A1746,'Futuros Mini Ibovespa - Dados H'!A:D,4)</f>
        <v>104610</v>
      </c>
      <c r="E1746" s="4">
        <f>VLOOKUP(A1746,'Futuros Mini Ibovespa - Dados H'!A:E,5)</f>
        <v>102835</v>
      </c>
      <c r="F1746" s="6">
        <f t="shared" si="52"/>
        <v>102754.86929756067</v>
      </c>
      <c r="G1746" s="6">
        <f t="shared" si="53"/>
        <v>102680.15504099226</v>
      </c>
      <c r="H1746" s="6">
        <v>65.24132633465625</v>
      </c>
      <c r="I1746" s="6">
        <v>43.880451555266788</v>
      </c>
    </row>
    <row r="1747" spans="1:9" ht="18.75" customHeight="1" x14ac:dyDescent="0.25">
      <c r="A1747" s="5">
        <v>43751</v>
      </c>
      <c r="B1747" s="4">
        <f>VLOOKUP(A1747,'Futuros Mini Ibovespa - Dados H'!A:B,2)</f>
        <v>103837</v>
      </c>
      <c r="C1747" s="4">
        <f>VLOOKUP(A1747,'Futuros Mini Ibovespa - Dados H'!A:C,3)</f>
        <v>103300</v>
      </c>
      <c r="D1747" s="4">
        <f>VLOOKUP(A1747,'Futuros Mini Ibovespa - Dados H'!A:D,4)</f>
        <v>104610</v>
      </c>
      <c r="E1747" s="4">
        <f>VLOOKUP(A1747,'Futuros Mini Ibovespa - Dados H'!A:E,5)</f>
        <v>102835</v>
      </c>
      <c r="F1747" s="6">
        <f t="shared" ref="F1747:F1810" si="54">((B1747-F1746)*(2/(14+1)))+F1746</f>
        <v>102899.15339121924</v>
      </c>
      <c r="G1747" s="6">
        <f t="shared" si="53"/>
        <v>102711.84942343083</v>
      </c>
      <c r="H1747" s="6">
        <v>59.197475202885478</v>
      </c>
      <c r="I1747" s="6">
        <v>43.880451555266788</v>
      </c>
    </row>
    <row r="1748" spans="1:9" ht="18.75" customHeight="1" x14ac:dyDescent="0.25">
      <c r="A1748" s="5">
        <v>43752</v>
      </c>
      <c r="B1748" s="4">
        <f>VLOOKUP(A1748,'Futuros Mini Ibovespa - Dados H'!A:B,2)</f>
        <v>104293</v>
      </c>
      <c r="C1748" s="4">
        <f>VLOOKUP(A1748,'Futuros Mini Ibovespa - Dados H'!A:C,3)</f>
        <v>103330</v>
      </c>
      <c r="D1748" s="4">
        <f>VLOOKUP(A1748,'Futuros Mini Ibovespa - Dados H'!A:D,4)</f>
        <v>104450</v>
      </c>
      <c r="E1748" s="4">
        <f>VLOOKUP(A1748,'Futuros Mini Ibovespa - Dados H'!A:E,5)</f>
        <v>103255</v>
      </c>
      <c r="F1748" s="6">
        <f t="shared" si="54"/>
        <v>103084.99960572334</v>
      </c>
      <c r="G1748" s="6">
        <f t="shared" si="53"/>
        <v>102755.16861730943</v>
      </c>
      <c r="H1748" s="6">
        <v>61.814345991561183</v>
      </c>
      <c r="I1748" s="6">
        <v>46.633237822349571</v>
      </c>
    </row>
    <row r="1749" spans="1:9" ht="18.75" customHeight="1" x14ac:dyDescent="0.25">
      <c r="A1749" s="5">
        <v>43753</v>
      </c>
      <c r="B1749" s="4">
        <f>VLOOKUP(A1749,'Futuros Mini Ibovespa - Dados H'!A:B,2)</f>
        <v>104440</v>
      </c>
      <c r="C1749" s="4">
        <f>VLOOKUP(A1749,'Futuros Mini Ibovespa - Dados H'!A:C,3)</f>
        <v>104540</v>
      </c>
      <c r="D1749" s="4">
        <f>VLOOKUP(A1749,'Futuros Mini Ibovespa - Dados H'!A:D,4)</f>
        <v>105135</v>
      </c>
      <c r="E1749" s="4">
        <f>VLOOKUP(A1749,'Futuros Mini Ibovespa - Dados H'!A:E,5)</f>
        <v>104065</v>
      </c>
      <c r="F1749" s="6">
        <f t="shared" si="54"/>
        <v>103265.66632496023</v>
      </c>
      <c r="G1749" s="6">
        <f t="shared" si="53"/>
        <v>102801.32838121876</v>
      </c>
      <c r="H1749" s="6">
        <v>62.587846217445232</v>
      </c>
      <c r="I1749" s="6">
        <v>51.206411458777389</v>
      </c>
    </row>
    <row r="1750" spans="1:9" ht="18.75" customHeight="1" x14ac:dyDescent="0.25">
      <c r="A1750" s="5">
        <v>43754</v>
      </c>
      <c r="B1750" s="4">
        <f>VLOOKUP(A1750,'Futuros Mini Ibovespa - Dados H'!A:B,2)</f>
        <v>104921</v>
      </c>
      <c r="C1750" s="4">
        <f>VLOOKUP(A1750,'Futuros Mini Ibovespa - Dados H'!A:C,3)</f>
        <v>104100</v>
      </c>
      <c r="D1750" s="4">
        <f>VLOOKUP(A1750,'Futuros Mini Ibovespa - Dados H'!A:D,4)</f>
        <v>104965</v>
      </c>
      <c r="E1750" s="4">
        <f>VLOOKUP(A1750,'Futuros Mini Ibovespa - Dados H'!A:E,5)</f>
        <v>103420</v>
      </c>
      <c r="F1750" s="6">
        <f t="shared" si="54"/>
        <v>103486.3774816322</v>
      </c>
      <c r="G1750" s="6">
        <f t="shared" si="53"/>
        <v>102859.40157625386</v>
      </c>
      <c r="H1750" s="6">
        <v>86.812996889042523</v>
      </c>
      <c r="I1750" s="6">
        <v>70.495544446859384</v>
      </c>
    </row>
    <row r="1751" spans="1:9" ht="18.75" customHeight="1" x14ac:dyDescent="0.25">
      <c r="A1751" s="5">
        <v>43755</v>
      </c>
      <c r="B1751" s="4">
        <f>VLOOKUP(A1751,'Futuros Mini Ibovespa - Dados H'!A:B,2)</f>
        <v>105750</v>
      </c>
      <c r="C1751" s="4">
        <f>VLOOKUP(A1751,'Futuros Mini Ibovespa - Dados H'!A:C,3)</f>
        <v>106330</v>
      </c>
      <c r="D1751" s="4">
        <f>VLOOKUP(A1751,'Futuros Mini Ibovespa - Dados H'!A:D,4)</f>
        <v>106765</v>
      </c>
      <c r="E1751" s="4">
        <f>VLOOKUP(A1751,'Futuros Mini Ibovespa - Dados H'!A:E,5)</f>
        <v>105590</v>
      </c>
      <c r="F1751" s="6">
        <f t="shared" si="54"/>
        <v>103788.19381741458</v>
      </c>
      <c r="G1751" s="6">
        <f t="shared" si="53"/>
        <v>102938.59605361677</v>
      </c>
      <c r="H1751" s="6">
        <v>100</v>
      </c>
      <c r="I1751" s="6">
        <v>72.079391197038262</v>
      </c>
    </row>
    <row r="1752" spans="1:9" ht="18.75" customHeight="1" x14ac:dyDescent="0.25">
      <c r="A1752" s="5">
        <v>43756</v>
      </c>
      <c r="B1752" s="4">
        <f>VLOOKUP(A1752,'Futuros Mini Ibovespa - Dados H'!A:B,2)</f>
        <v>105366</v>
      </c>
      <c r="C1752" s="4">
        <f>VLOOKUP(A1752,'Futuros Mini Ibovespa - Dados H'!A:C,3)</f>
        <v>105895</v>
      </c>
      <c r="D1752" s="4">
        <f>VLOOKUP(A1752,'Futuros Mini Ibovespa - Dados H'!A:D,4)</f>
        <v>106300</v>
      </c>
      <c r="E1752" s="4">
        <f>VLOOKUP(A1752,'Futuros Mini Ibovespa - Dados H'!A:E,5)</f>
        <v>105250</v>
      </c>
      <c r="F1752" s="6">
        <f t="shared" si="54"/>
        <v>103998.56797509264</v>
      </c>
      <c r="G1752" s="6">
        <f t="shared" si="53"/>
        <v>103005.10027132589</v>
      </c>
      <c r="H1752" s="6">
        <v>92.056268100951598</v>
      </c>
      <c r="I1752" s="6">
        <v>65.378170036867388</v>
      </c>
    </row>
    <row r="1753" spans="1:9" ht="18.75" customHeight="1" x14ac:dyDescent="0.25">
      <c r="A1753" s="5">
        <v>43757</v>
      </c>
      <c r="B1753" s="4">
        <f>VLOOKUP(A1753,'Futuros Mini Ibovespa - Dados H'!A:B,2)</f>
        <v>105366</v>
      </c>
      <c r="C1753" s="4">
        <f>VLOOKUP(A1753,'Futuros Mini Ibovespa - Dados H'!A:C,3)</f>
        <v>105895</v>
      </c>
      <c r="D1753" s="4">
        <f>VLOOKUP(A1753,'Futuros Mini Ibovespa - Dados H'!A:D,4)</f>
        <v>106300</v>
      </c>
      <c r="E1753" s="4">
        <f>VLOOKUP(A1753,'Futuros Mini Ibovespa - Dados H'!A:E,5)</f>
        <v>105250</v>
      </c>
      <c r="F1753" s="6">
        <f t="shared" si="54"/>
        <v>104180.89224508028</v>
      </c>
      <c r="G1753" s="6">
        <f t="shared" si="53"/>
        <v>103069.78245567314</v>
      </c>
      <c r="H1753" s="6">
        <v>90.947666195190948</v>
      </c>
      <c r="I1753" s="6">
        <v>65.378170036867388</v>
      </c>
    </row>
    <row r="1754" spans="1:9" ht="18.75" customHeight="1" x14ac:dyDescent="0.25">
      <c r="A1754" s="5">
        <v>43758</v>
      </c>
      <c r="B1754" s="4">
        <f>VLOOKUP(A1754,'Futuros Mini Ibovespa - Dados H'!A:B,2)</f>
        <v>105366</v>
      </c>
      <c r="C1754" s="4">
        <f>VLOOKUP(A1754,'Futuros Mini Ibovespa - Dados H'!A:C,3)</f>
        <v>105895</v>
      </c>
      <c r="D1754" s="4">
        <f>VLOOKUP(A1754,'Futuros Mini Ibovespa - Dados H'!A:D,4)</f>
        <v>106300</v>
      </c>
      <c r="E1754" s="4">
        <f>VLOOKUP(A1754,'Futuros Mini Ibovespa - Dados H'!A:E,5)</f>
        <v>105250</v>
      </c>
      <c r="F1754" s="6">
        <f t="shared" si="54"/>
        <v>104338.90661240291</v>
      </c>
      <c r="G1754" s="6">
        <f t="shared" si="53"/>
        <v>103132.69252538073</v>
      </c>
      <c r="H1754" s="6">
        <v>83.282542446669567</v>
      </c>
      <c r="I1754" s="6">
        <v>65.378170036867388</v>
      </c>
    </row>
    <row r="1755" spans="1:9" ht="18.75" customHeight="1" x14ac:dyDescent="0.25">
      <c r="A1755" s="5">
        <v>43759</v>
      </c>
      <c r="B1755" s="4">
        <f>VLOOKUP(A1755,'Futuros Mini Ibovespa - Dados H'!A:B,2)</f>
        <v>106678</v>
      </c>
      <c r="C1755" s="4">
        <f>VLOOKUP(A1755,'Futuros Mini Ibovespa - Dados H'!A:C,3)</f>
        <v>105690</v>
      </c>
      <c r="D1755" s="4">
        <f>VLOOKUP(A1755,'Futuros Mini Ibovespa - Dados H'!A:D,4)</f>
        <v>106960</v>
      </c>
      <c r="E1755" s="4">
        <f>VLOOKUP(A1755,'Futuros Mini Ibovespa - Dados H'!A:E,5)</f>
        <v>105410</v>
      </c>
      <c r="F1755" s="6">
        <f t="shared" si="54"/>
        <v>104650.78573074918</v>
      </c>
      <c r="G1755" s="6">
        <f t="shared" si="53"/>
        <v>103229.82423701414</v>
      </c>
      <c r="H1755" s="6">
        <v>89.359933499584372</v>
      </c>
      <c r="I1755" s="6">
        <v>86.199013355793525</v>
      </c>
    </row>
    <row r="1756" spans="1:9" ht="18.75" customHeight="1" x14ac:dyDescent="0.25">
      <c r="A1756" s="5">
        <v>43760</v>
      </c>
      <c r="B1756" s="4">
        <f>VLOOKUP(A1756,'Futuros Mini Ibovespa - Dados H'!A:B,2)</f>
        <v>107969</v>
      </c>
      <c r="C1756" s="4">
        <f>VLOOKUP(A1756,'Futuros Mini Ibovespa - Dados H'!A:C,3)</f>
        <v>106780</v>
      </c>
      <c r="D1756" s="4">
        <f>VLOOKUP(A1756,'Futuros Mini Ibovespa - Dados H'!A:D,4)</f>
        <v>108220</v>
      </c>
      <c r="E1756" s="4">
        <f>VLOOKUP(A1756,'Futuros Mini Ibovespa - Dados H'!A:E,5)</f>
        <v>106635</v>
      </c>
      <c r="F1756" s="6">
        <f t="shared" si="54"/>
        <v>105093.21429998262</v>
      </c>
      <c r="G1756" s="6">
        <f t="shared" si="53"/>
        <v>103359.66466887677</v>
      </c>
      <c r="H1756" s="6">
        <v>92.163265306122454</v>
      </c>
      <c r="I1756" s="6">
        <v>95.655617151261453</v>
      </c>
    </row>
    <row r="1757" spans="1:9" ht="18.75" customHeight="1" x14ac:dyDescent="0.25">
      <c r="A1757" s="5">
        <v>43761</v>
      </c>
      <c r="B1757" s="4">
        <f>VLOOKUP(A1757,'Futuros Mini Ibovespa - Dados H'!A:B,2)</f>
        <v>108180</v>
      </c>
      <c r="C1757" s="4">
        <f>VLOOKUP(A1757,'Futuros Mini Ibovespa - Dados H'!A:C,3)</f>
        <v>107550</v>
      </c>
      <c r="D1757" s="4">
        <f>VLOOKUP(A1757,'Futuros Mini Ibovespa - Dados H'!A:D,4)</f>
        <v>108740</v>
      </c>
      <c r="E1757" s="4">
        <f>VLOOKUP(A1757,'Futuros Mini Ibovespa - Dados H'!A:E,5)</f>
        <v>107510</v>
      </c>
      <c r="F1757" s="6">
        <f t="shared" si="54"/>
        <v>105504.78572665161</v>
      </c>
      <c r="G1757" s="6">
        <f t="shared" si="53"/>
        <v>103491.72865055138</v>
      </c>
      <c r="H1757" s="6">
        <v>91.750805585392058</v>
      </c>
      <c r="I1757" s="6">
        <v>94.979079497907946</v>
      </c>
    </row>
    <row r="1758" spans="1:9" ht="18.75" customHeight="1" x14ac:dyDescent="0.25">
      <c r="A1758" s="5">
        <v>43762</v>
      </c>
      <c r="B1758" s="4">
        <f>VLOOKUP(A1758,'Futuros Mini Ibovespa - Dados H'!A:B,2)</f>
        <v>107681</v>
      </c>
      <c r="C1758" s="4">
        <f>VLOOKUP(A1758,'Futuros Mini Ibovespa - Dados H'!A:C,3)</f>
        <v>108500</v>
      </c>
      <c r="D1758" s="4">
        <f>VLOOKUP(A1758,'Futuros Mini Ibovespa - Dados H'!A:D,4)</f>
        <v>108630</v>
      </c>
      <c r="E1758" s="4">
        <f>VLOOKUP(A1758,'Futuros Mini Ibovespa - Dados H'!A:E,5)</f>
        <v>107280</v>
      </c>
      <c r="F1758" s="6">
        <f t="shared" si="54"/>
        <v>105794.94762976472</v>
      </c>
      <c r="G1758" s="6">
        <f t="shared" si="53"/>
        <v>103606.50320807051</v>
      </c>
      <c r="H1758" s="6">
        <v>82.364689434791288</v>
      </c>
      <c r="I1758" s="6">
        <v>88.312375909993378</v>
      </c>
    </row>
    <row r="1759" spans="1:9" ht="18.75" customHeight="1" x14ac:dyDescent="0.25">
      <c r="A1759" s="5">
        <v>43763</v>
      </c>
      <c r="B1759" s="4">
        <f>VLOOKUP(A1759,'Futuros Mini Ibovespa - Dados H'!A:B,2)</f>
        <v>108099</v>
      </c>
      <c r="C1759" s="4">
        <f>VLOOKUP(A1759,'Futuros Mini Ibovespa - Dados H'!A:C,3)</f>
        <v>107900</v>
      </c>
      <c r="D1759" s="4">
        <f>VLOOKUP(A1759,'Futuros Mini Ibovespa - Dados H'!A:D,4)</f>
        <v>108865</v>
      </c>
      <c r="E1759" s="4">
        <f>VLOOKUP(A1759,'Futuros Mini Ibovespa - Dados H'!A:E,5)</f>
        <v>107670</v>
      </c>
      <c r="F1759" s="6">
        <f t="shared" si="54"/>
        <v>106102.15461246276</v>
      </c>
      <c r="G1759" s="6">
        <f t="shared" si="53"/>
        <v>103729.58531195899</v>
      </c>
      <c r="H1759" s="6">
        <v>82.139967637540451</v>
      </c>
      <c r="I1759" s="6">
        <v>85.351692103516925</v>
      </c>
    </row>
    <row r="1760" spans="1:9" ht="18.75" customHeight="1" x14ac:dyDescent="0.25">
      <c r="A1760" s="5">
        <v>43764</v>
      </c>
      <c r="B1760" s="4">
        <f>VLOOKUP(A1760,'Futuros Mini Ibovespa - Dados H'!A:B,2)</f>
        <v>108099</v>
      </c>
      <c r="C1760" s="4">
        <f>VLOOKUP(A1760,'Futuros Mini Ibovespa - Dados H'!A:C,3)</f>
        <v>107900</v>
      </c>
      <c r="D1760" s="4">
        <f>VLOOKUP(A1760,'Futuros Mini Ibovespa - Dados H'!A:D,4)</f>
        <v>108865</v>
      </c>
      <c r="E1760" s="4">
        <f>VLOOKUP(A1760,'Futuros Mini Ibovespa - Dados H'!A:E,5)</f>
        <v>107670</v>
      </c>
      <c r="F1760" s="6">
        <f t="shared" si="54"/>
        <v>106368.4006641344</v>
      </c>
      <c r="G1760" s="6">
        <f t="shared" si="53"/>
        <v>103849.29530341216</v>
      </c>
      <c r="H1760" s="6">
        <v>78.541919805589302</v>
      </c>
      <c r="I1760" s="6">
        <v>85.351692103516925</v>
      </c>
    </row>
    <row r="1761" spans="1:9" ht="18.75" customHeight="1" x14ac:dyDescent="0.25">
      <c r="A1761" s="5">
        <v>43765</v>
      </c>
      <c r="B1761" s="4">
        <f>VLOOKUP(A1761,'Futuros Mini Ibovespa - Dados H'!A:B,2)</f>
        <v>108099</v>
      </c>
      <c r="C1761" s="4">
        <f>VLOOKUP(A1761,'Futuros Mini Ibovespa - Dados H'!A:C,3)</f>
        <v>107900</v>
      </c>
      <c r="D1761" s="4">
        <f>VLOOKUP(A1761,'Futuros Mini Ibovespa - Dados H'!A:D,4)</f>
        <v>108865</v>
      </c>
      <c r="E1761" s="4">
        <f>VLOOKUP(A1761,'Futuros Mini Ibovespa - Dados H'!A:E,5)</f>
        <v>107670</v>
      </c>
      <c r="F1761" s="6">
        <f t="shared" si="54"/>
        <v>106599.14724224982</v>
      </c>
      <c r="G1761" s="6">
        <f t="shared" si="53"/>
        <v>103965.72556907211</v>
      </c>
      <c r="H1761" s="6">
        <v>86.625569552398815</v>
      </c>
      <c r="I1761" s="6">
        <v>85.351692103516925</v>
      </c>
    </row>
    <row r="1762" spans="1:9" ht="18.75" customHeight="1" x14ac:dyDescent="0.25">
      <c r="A1762" s="5">
        <v>43766</v>
      </c>
      <c r="B1762" s="4">
        <f>VLOOKUP(A1762,'Futuros Mini Ibovespa - Dados H'!A:B,2)</f>
        <v>108756</v>
      </c>
      <c r="C1762" s="4">
        <f>VLOOKUP(A1762,'Futuros Mini Ibovespa - Dados H'!A:C,3)</f>
        <v>108310</v>
      </c>
      <c r="D1762" s="4">
        <f>VLOOKUP(A1762,'Futuros Mini Ibovespa - Dados H'!A:D,4)</f>
        <v>109130</v>
      </c>
      <c r="E1762" s="4">
        <f>VLOOKUP(A1762,'Futuros Mini Ibovespa - Dados H'!A:E,5)</f>
        <v>107955</v>
      </c>
      <c r="F1762" s="6">
        <f t="shared" si="54"/>
        <v>106886.72760994984</v>
      </c>
      <c r="G1762" s="6">
        <f t="shared" si="53"/>
        <v>104096.96596443999</v>
      </c>
      <c r="H1762" s="6">
        <v>88.628076572470377</v>
      </c>
      <c r="I1762" s="6">
        <v>85.824369882806224</v>
      </c>
    </row>
    <row r="1763" spans="1:9" ht="18.75" customHeight="1" x14ac:dyDescent="0.25">
      <c r="A1763" s="5">
        <v>43767</v>
      </c>
      <c r="B1763" s="4">
        <f>VLOOKUP(A1763,'Futuros Mini Ibovespa - Dados H'!A:B,2)</f>
        <v>108100</v>
      </c>
      <c r="C1763" s="4">
        <f>VLOOKUP(A1763,'Futuros Mini Ibovespa - Dados H'!A:C,3)</f>
        <v>108520</v>
      </c>
      <c r="D1763" s="4">
        <f>VLOOKUP(A1763,'Futuros Mini Ibovespa - Dados H'!A:D,4)</f>
        <v>108725</v>
      </c>
      <c r="E1763" s="4">
        <f>VLOOKUP(A1763,'Futuros Mini Ibovespa - Dados H'!A:E,5)</f>
        <v>107895</v>
      </c>
      <c r="F1763" s="6">
        <f t="shared" si="54"/>
        <v>107048.49726195652</v>
      </c>
      <c r="G1763" s="6">
        <f t="shared" si="53"/>
        <v>104206.63812979781</v>
      </c>
      <c r="H1763" s="6">
        <v>77.101506740681998</v>
      </c>
      <c r="I1763" s="6">
        <v>77.15939447907391</v>
      </c>
    </row>
    <row r="1764" spans="1:9" ht="18.75" customHeight="1" x14ac:dyDescent="0.25">
      <c r="A1764" s="5">
        <v>43768</v>
      </c>
      <c r="B1764" s="4">
        <f>VLOOKUP(A1764,'Futuros Mini Ibovespa - Dados H'!A:B,2)</f>
        <v>109000</v>
      </c>
      <c r="C1764" s="4">
        <f>VLOOKUP(A1764,'Futuros Mini Ibovespa - Dados H'!A:C,3)</f>
        <v>108100</v>
      </c>
      <c r="D1764" s="4">
        <f>VLOOKUP(A1764,'Futuros Mini Ibovespa - Dados H'!A:D,4)</f>
        <v>109065</v>
      </c>
      <c r="E1764" s="4">
        <f>VLOOKUP(A1764,'Futuros Mini Ibovespa - Dados H'!A:E,5)</f>
        <v>107125</v>
      </c>
      <c r="F1764" s="6">
        <f t="shared" si="54"/>
        <v>107308.69762702899</v>
      </c>
      <c r="G1764" s="6">
        <f t="shared" si="53"/>
        <v>104337.96311254308</v>
      </c>
      <c r="H1764" s="6">
        <v>75.064766839378237</v>
      </c>
      <c r="I1764" s="6">
        <v>78.496576777979598</v>
      </c>
    </row>
    <row r="1765" spans="1:9" ht="18.75" customHeight="1" x14ac:dyDescent="0.25">
      <c r="A1765" s="5">
        <v>43769</v>
      </c>
      <c r="B1765" s="4">
        <f>VLOOKUP(A1765,'Futuros Mini Ibovespa - Dados H'!A:B,2)</f>
        <v>107885</v>
      </c>
      <c r="C1765" s="4">
        <f>VLOOKUP(A1765,'Futuros Mini Ibovespa - Dados H'!A:C,3)</f>
        <v>108685</v>
      </c>
      <c r="D1765" s="4">
        <f>VLOOKUP(A1765,'Futuros Mini Ibovespa - Dados H'!A:D,4)</f>
        <v>108705</v>
      </c>
      <c r="E1765" s="4">
        <f>VLOOKUP(A1765,'Futuros Mini Ibovespa - Dados H'!A:E,5)</f>
        <v>106900</v>
      </c>
      <c r="F1765" s="6">
        <f t="shared" si="54"/>
        <v>107385.53794342512</v>
      </c>
      <c r="G1765" s="6">
        <f t="shared" si="53"/>
        <v>104435.14220535012</v>
      </c>
      <c r="H1765" s="6">
        <v>49.057450628366247</v>
      </c>
      <c r="I1765" s="6">
        <v>64.342335079940881</v>
      </c>
    </row>
    <row r="1766" spans="1:9" ht="18.75" customHeight="1" x14ac:dyDescent="0.25">
      <c r="A1766" s="5">
        <v>43770</v>
      </c>
      <c r="B1766" s="4">
        <f>VLOOKUP(A1766,'Futuros Mini Ibovespa - Dados H'!A:B,2)</f>
        <v>108782</v>
      </c>
      <c r="C1766" s="4">
        <f>VLOOKUP(A1766,'Futuros Mini Ibovespa - Dados H'!A:C,3)</f>
        <v>107955</v>
      </c>
      <c r="D1766" s="4">
        <f>VLOOKUP(A1766,'Futuros Mini Ibovespa - Dados H'!A:D,4)</f>
        <v>109145</v>
      </c>
      <c r="E1766" s="4">
        <f>VLOOKUP(A1766,'Futuros Mini Ibovespa - Dados H'!A:E,5)</f>
        <v>107900</v>
      </c>
      <c r="F1766" s="6">
        <f t="shared" si="54"/>
        <v>107571.73288430177</v>
      </c>
      <c r="G1766" s="6">
        <f t="shared" si="53"/>
        <v>104554.23419972409</v>
      </c>
      <c r="H1766" s="6">
        <v>55.853753403345003</v>
      </c>
      <c r="I1766" s="6">
        <v>71.468074409250875</v>
      </c>
    </row>
    <row r="1767" spans="1:9" ht="18.75" customHeight="1" x14ac:dyDescent="0.25">
      <c r="A1767" s="5">
        <v>43771</v>
      </c>
      <c r="B1767" s="4">
        <f>VLOOKUP(A1767,'Futuros Mini Ibovespa - Dados H'!A:B,2)</f>
        <v>108782</v>
      </c>
      <c r="C1767" s="4">
        <f>VLOOKUP(A1767,'Futuros Mini Ibovespa - Dados H'!A:C,3)</f>
        <v>107955</v>
      </c>
      <c r="D1767" s="4">
        <f>VLOOKUP(A1767,'Futuros Mini Ibovespa - Dados H'!A:D,4)</f>
        <v>109145</v>
      </c>
      <c r="E1767" s="4">
        <f>VLOOKUP(A1767,'Futuros Mini Ibovespa - Dados H'!A:E,5)</f>
        <v>107900</v>
      </c>
      <c r="F1767" s="6">
        <f t="shared" si="54"/>
        <v>107733.10183306153</v>
      </c>
      <c r="G1767" s="6">
        <f t="shared" si="53"/>
        <v>104670.06339973165</v>
      </c>
      <c r="H1767" s="6">
        <v>61.856558259745853</v>
      </c>
      <c r="I1767" s="6">
        <v>71.468074409250875</v>
      </c>
    </row>
    <row r="1768" spans="1:9" ht="18.75" customHeight="1" x14ac:dyDescent="0.25">
      <c r="A1768" s="5">
        <v>43772</v>
      </c>
      <c r="B1768" s="4">
        <f>VLOOKUP(A1768,'Futuros Mini Ibovespa - Dados H'!A:B,2)</f>
        <v>108782</v>
      </c>
      <c r="C1768" s="4">
        <f>VLOOKUP(A1768,'Futuros Mini Ibovespa - Dados H'!A:C,3)</f>
        <v>107955</v>
      </c>
      <c r="D1768" s="4">
        <f>VLOOKUP(A1768,'Futuros Mini Ibovespa - Dados H'!A:D,4)</f>
        <v>109145</v>
      </c>
      <c r="E1768" s="4">
        <f>VLOOKUP(A1768,'Futuros Mini Ibovespa - Dados H'!A:E,5)</f>
        <v>107900</v>
      </c>
      <c r="F1768" s="6">
        <f t="shared" si="54"/>
        <v>107872.95492198666</v>
      </c>
      <c r="G1768" s="6">
        <f t="shared" si="53"/>
        <v>104782.71919699927</v>
      </c>
      <c r="H1768" s="6">
        <v>58.082840236686387</v>
      </c>
      <c r="I1768" s="6">
        <v>71.468074409250875</v>
      </c>
    </row>
    <row r="1769" spans="1:9" ht="18.75" customHeight="1" x14ac:dyDescent="0.25">
      <c r="A1769" s="5">
        <v>43773</v>
      </c>
      <c r="B1769" s="4">
        <f>VLOOKUP(A1769,'Futuros Mini Ibovespa - Dados H'!A:B,2)</f>
        <v>109228</v>
      </c>
      <c r="C1769" s="4">
        <f>VLOOKUP(A1769,'Futuros Mini Ibovespa - Dados H'!A:C,3)</f>
        <v>109710</v>
      </c>
      <c r="D1769" s="4">
        <f>VLOOKUP(A1769,'Futuros Mini Ibovespa - Dados H'!A:D,4)</f>
        <v>109970</v>
      </c>
      <c r="E1769" s="4">
        <f>VLOOKUP(A1769,'Futuros Mini Ibovespa - Dados H'!A:E,5)</f>
        <v>108960</v>
      </c>
      <c r="F1769" s="6">
        <f t="shared" si="54"/>
        <v>108053.62759905511</v>
      </c>
      <c r="G1769" s="6">
        <f t="shared" si="53"/>
        <v>104904.50771214998</v>
      </c>
      <c r="H1769" s="6">
        <v>62.085206593877118</v>
      </c>
      <c r="I1769" s="6">
        <v>67.983074753173483</v>
      </c>
    </row>
    <row r="1770" spans="1:9" ht="18.75" customHeight="1" x14ac:dyDescent="0.25">
      <c r="A1770" s="5">
        <v>43774</v>
      </c>
      <c r="B1770" s="4">
        <f>VLOOKUP(A1770,'Futuros Mini Ibovespa - Dados H'!A:B,2)</f>
        <v>109091</v>
      </c>
      <c r="C1770" s="4">
        <f>VLOOKUP(A1770,'Futuros Mini Ibovespa - Dados H'!A:C,3)</f>
        <v>109560</v>
      </c>
      <c r="D1770" s="4">
        <f>VLOOKUP(A1770,'Futuros Mini Ibovespa - Dados H'!A:D,4)</f>
        <v>109920</v>
      </c>
      <c r="E1770" s="4">
        <f>VLOOKUP(A1770,'Futuros Mini Ibovespa - Dados H'!A:E,5)</f>
        <v>108790</v>
      </c>
      <c r="F1770" s="6">
        <f t="shared" si="54"/>
        <v>108191.9439191811</v>
      </c>
      <c r="G1770" s="6">
        <f t="shared" si="53"/>
        <v>105019.20613099518</v>
      </c>
      <c r="H1770" s="6">
        <v>60.316139767054914</v>
      </c>
      <c r="I1770" s="6">
        <v>59.450808625336933</v>
      </c>
    </row>
    <row r="1771" spans="1:9" ht="18.75" customHeight="1" x14ac:dyDescent="0.25">
      <c r="A1771" s="5">
        <v>43775</v>
      </c>
      <c r="B1771" s="4">
        <f>VLOOKUP(A1771,'Futuros Mini Ibovespa - Dados H'!A:B,2)</f>
        <v>108876</v>
      </c>
      <c r="C1771" s="4">
        <f>VLOOKUP(A1771,'Futuros Mini Ibovespa - Dados H'!A:C,3)</f>
        <v>109300</v>
      </c>
      <c r="D1771" s="4">
        <f>VLOOKUP(A1771,'Futuros Mini Ibovespa - Dados H'!A:D,4)</f>
        <v>110330</v>
      </c>
      <c r="E1771" s="4">
        <f>VLOOKUP(A1771,'Futuros Mini Ibovespa - Dados H'!A:E,5)</f>
        <v>107745</v>
      </c>
      <c r="F1771" s="6">
        <f t="shared" si="54"/>
        <v>108283.15139662362</v>
      </c>
      <c r="G1771" s="6">
        <f t="shared" si="53"/>
        <v>105124.87171644736</v>
      </c>
      <c r="H1771" s="6">
        <v>51.374255611543752</v>
      </c>
      <c r="I1771" s="6">
        <v>55.858585858585862</v>
      </c>
    </row>
    <row r="1772" spans="1:9" ht="18.75" customHeight="1" x14ac:dyDescent="0.25">
      <c r="A1772" s="5">
        <v>43776</v>
      </c>
      <c r="B1772" s="4">
        <f>VLOOKUP(A1772,'Futuros Mini Ibovespa - Dados H'!A:B,2)</f>
        <v>110001</v>
      </c>
      <c r="C1772" s="4">
        <f>VLOOKUP(A1772,'Futuros Mini Ibovespa - Dados H'!A:C,3)</f>
        <v>109445</v>
      </c>
      <c r="D1772" s="4">
        <f>VLOOKUP(A1772,'Futuros Mini Ibovespa - Dados H'!A:D,4)</f>
        <v>110290</v>
      </c>
      <c r="E1772" s="4">
        <f>VLOOKUP(A1772,'Futuros Mini Ibovespa - Dados H'!A:E,5)</f>
        <v>109050</v>
      </c>
      <c r="F1772" s="6">
        <f t="shared" si="54"/>
        <v>108512.19787707381</v>
      </c>
      <c r="G1772" s="6">
        <f t="shared" si="53"/>
        <v>105258.46427216113</v>
      </c>
      <c r="H1772" s="6">
        <v>69.658738366080655</v>
      </c>
      <c r="I1772" s="6">
        <v>67.666768199817241</v>
      </c>
    </row>
    <row r="1773" spans="1:9" ht="18.75" customHeight="1" x14ac:dyDescent="0.25">
      <c r="A1773" s="5">
        <v>43777</v>
      </c>
      <c r="B1773" s="4">
        <f>VLOOKUP(A1773,'Futuros Mini Ibovespa - Dados H'!A:B,2)</f>
        <v>107908</v>
      </c>
      <c r="C1773" s="4">
        <f>VLOOKUP(A1773,'Futuros Mini Ibovespa - Dados H'!A:C,3)</f>
        <v>109200</v>
      </c>
      <c r="D1773" s="4">
        <f>VLOOKUP(A1773,'Futuros Mini Ibovespa - Dados H'!A:D,4)</f>
        <v>109480</v>
      </c>
      <c r="E1773" s="4">
        <f>VLOOKUP(A1773,'Futuros Mini Ibovespa - Dados H'!A:E,5)</f>
        <v>107540</v>
      </c>
      <c r="F1773" s="6">
        <f t="shared" si="54"/>
        <v>108431.63816013063</v>
      </c>
      <c r="G1773" s="6">
        <f t="shared" si="53"/>
        <v>105331.05429210192</v>
      </c>
      <c r="H1773" s="6">
        <v>40.9422694094227</v>
      </c>
      <c r="I1773" s="6">
        <v>48.841160053391583</v>
      </c>
    </row>
    <row r="1774" spans="1:9" ht="18.75" customHeight="1" x14ac:dyDescent="0.25">
      <c r="A1774" s="5">
        <v>43778</v>
      </c>
      <c r="B1774" s="4">
        <f>VLOOKUP(A1774,'Futuros Mini Ibovespa - Dados H'!A:B,2)</f>
        <v>107908</v>
      </c>
      <c r="C1774" s="4">
        <f>VLOOKUP(A1774,'Futuros Mini Ibovespa - Dados H'!A:C,3)</f>
        <v>109200</v>
      </c>
      <c r="D1774" s="4">
        <f>VLOOKUP(A1774,'Futuros Mini Ibovespa - Dados H'!A:D,4)</f>
        <v>109480</v>
      </c>
      <c r="E1774" s="4">
        <f>VLOOKUP(A1774,'Futuros Mini Ibovespa - Dados H'!A:E,5)</f>
        <v>107540</v>
      </c>
      <c r="F1774" s="6">
        <f t="shared" si="54"/>
        <v>108361.81973877989</v>
      </c>
      <c r="G1774" s="6">
        <f t="shared" si="53"/>
        <v>105401.6555443731</v>
      </c>
      <c r="H1774" s="6">
        <v>50.234072867901482</v>
      </c>
      <c r="I1774" s="6">
        <v>48.841160053391583</v>
      </c>
    </row>
    <row r="1775" spans="1:9" ht="18.75" customHeight="1" x14ac:dyDescent="0.25">
      <c r="A1775" s="5">
        <v>43779</v>
      </c>
      <c r="B1775" s="4">
        <f>VLOOKUP(A1775,'Futuros Mini Ibovespa - Dados H'!A:B,2)</f>
        <v>107908</v>
      </c>
      <c r="C1775" s="4">
        <f>VLOOKUP(A1775,'Futuros Mini Ibovespa - Dados H'!A:C,3)</f>
        <v>109200</v>
      </c>
      <c r="D1775" s="4">
        <f>VLOOKUP(A1775,'Futuros Mini Ibovespa - Dados H'!A:D,4)</f>
        <v>109480</v>
      </c>
      <c r="E1775" s="4">
        <f>VLOOKUP(A1775,'Futuros Mini Ibovespa - Dados H'!A:E,5)</f>
        <v>107540</v>
      </c>
      <c r="F1775" s="6">
        <f t="shared" si="54"/>
        <v>108301.31044027591</v>
      </c>
      <c r="G1775" s="6">
        <f t="shared" si="53"/>
        <v>105470.32251576014</v>
      </c>
      <c r="H1775" s="6">
        <v>39.11852589641434</v>
      </c>
      <c r="I1775" s="6">
        <v>48.841160053391583</v>
      </c>
    </row>
    <row r="1776" spans="1:9" ht="18.75" customHeight="1" x14ac:dyDescent="0.25">
      <c r="A1776" s="5">
        <v>43780</v>
      </c>
      <c r="B1776" s="4">
        <f>VLOOKUP(A1776,'Futuros Mini Ibovespa - Dados H'!A:B,2)</f>
        <v>108834</v>
      </c>
      <c r="C1776" s="4">
        <f>VLOOKUP(A1776,'Futuros Mini Ibovespa - Dados H'!A:C,3)</f>
        <v>107535</v>
      </c>
      <c r="D1776" s="4">
        <f>VLOOKUP(A1776,'Futuros Mini Ibovespa - Dados H'!A:D,4)</f>
        <v>108885</v>
      </c>
      <c r="E1776" s="4">
        <f>VLOOKUP(A1776,'Futuros Mini Ibovespa - Dados H'!A:E,5)</f>
        <v>107165</v>
      </c>
      <c r="F1776" s="6">
        <f t="shared" si="54"/>
        <v>108372.33571490578</v>
      </c>
      <c r="G1776" s="6">
        <f t="shared" si="53"/>
        <v>105562.47806327356</v>
      </c>
      <c r="H1776" s="6">
        <v>50.526102792391747</v>
      </c>
      <c r="I1776" s="6">
        <v>50.458284371327849</v>
      </c>
    </row>
    <row r="1777" spans="1:9" ht="18.75" customHeight="1" x14ac:dyDescent="0.25">
      <c r="A1777" s="5">
        <v>43781</v>
      </c>
      <c r="B1777" s="4">
        <f>VLOOKUP(A1777,'Futuros Mini Ibovespa - Dados H'!A:B,2)</f>
        <v>107146</v>
      </c>
      <c r="C1777" s="4">
        <f>VLOOKUP(A1777,'Futuros Mini Ibovespa - Dados H'!A:C,3)</f>
        <v>108930</v>
      </c>
      <c r="D1777" s="4">
        <f>VLOOKUP(A1777,'Futuros Mini Ibovespa - Dados H'!A:D,4)</f>
        <v>108985</v>
      </c>
      <c r="E1777" s="4">
        <f>VLOOKUP(A1777,'Futuros Mini Ibovespa - Dados H'!A:E,5)</f>
        <v>106615</v>
      </c>
      <c r="F1777" s="6">
        <f t="shared" si="54"/>
        <v>108208.82428625168</v>
      </c>
      <c r="G1777" s="6">
        <f t="shared" si="53"/>
        <v>105605.8622259236</v>
      </c>
      <c r="H1777" s="6">
        <v>37.662141779788833</v>
      </c>
      <c r="I1777" s="6">
        <v>45.001047998323209</v>
      </c>
    </row>
    <row r="1778" spans="1:9" ht="18.75" customHeight="1" x14ac:dyDescent="0.25">
      <c r="A1778" s="5">
        <v>43782</v>
      </c>
      <c r="B1778" s="4">
        <f>VLOOKUP(A1778,'Futuros Mini Ibovespa - Dados H'!A:B,2)</f>
        <v>106589</v>
      </c>
      <c r="C1778" s="4">
        <f>VLOOKUP(A1778,'Futuros Mini Ibovespa - Dados H'!A:C,3)</f>
        <v>106610</v>
      </c>
      <c r="D1778" s="4">
        <f>VLOOKUP(A1778,'Futuros Mini Ibovespa - Dados H'!A:D,4)</f>
        <v>107265</v>
      </c>
      <c r="E1778" s="4">
        <f>VLOOKUP(A1778,'Futuros Mini Ibovespa - Dados H'!A:E,5)</f>
        <v>105625</v>
      </c>
      <c r="F1778" s="6">
        <f t="shared" si="54"/>
        <v>107992.84771475145</v>
      </c>
      <c r="G1778" s="6">
        <f t="shared" si="53"/>
        <v>105632.79750740515</v>
      </c>
      <c r="H1778" s="6">
        <v>30.425752855659411</v>
      </c>
      <c r="I1778" s="6">
        <v>36.895314708120438</v>
      </c>
    </row>
    <row r="1779" spans="1:9" ht="18.75" customHeight="1" x14ac:dyDescent="0.25">
      <c r="A1779" s="5">
        <v>43783</v>
      </c>
      <c r="B1779" s="4">
        <f>VLOOKUP(A1779,'Futuros Mini Ibovespa - Dados H'!A:B,2)</f>
        <v>106944</v>
      </c>
      <c r="C1779" s="4">
        <f>VLOOKUP(A1779,'Futuros Mini Ibovespa - Dados H'!A:C,3)</f>
        <v>106700</v>
      </c>
      <c r="D1779" s="4">
        <f>VLOOKUP(A1779,'Futuros Mini Ibovespa - Dados H'!A:D,4)</f>
        <v>107240</v>
      </c>
      <c r="E1779" s="4">
        <f>VLOOKUP(A1779,'Futuros Mini Ibovespa - Dados H'!A:E,5)</f>
        <v>106160</v>
      </c>
      <c r="F1779" s="6">
        <f t="shared" si="54"/>
        <v>107853.00135278459</v>
      </c>
      <c r="G1779" s="6">
        <f t="shared" si="53"/>
        <v>105668.72086336666</v>
      </c>
      <c r="H1779" s="6">
        <v>34.573933036355797</v>
      </c>
      <c r="I1779" s="6">
        <v>44.424694869060311</v>
      </c>
    </row>
    <row r="1780" spans="1:9" ht="18.75" customHeight="1" x14ac:dyDescent="0.25">
      <c r="A1780" s="5">
        <v>43784</v>
      </c>
      <c r="B1780" s="4">
        <f>VLOOKUP(A1780,'Futuros Mini Ibovespa - Dados H'!A:B,2)</f>
        <v>106944</v>
      </c>
      <c r="C1780" s="4">
        <f>VLOOKUP(A1780,'Futuros Mini Ibovespa - Dados H'!A:C,3)</f>
        <v>106700</v>
      </c>
      <c r="D1780" s="4">
        <f>VLOOKUP(A1780,'Futuros Mini Ibovespa - Dados H'!A:D,4)</f>
        <v>107240</v>
      </c>
      <c r="E1780" s="4">
        <f>VLOOKUP(A1780,'Futuros Mini Ibovespa - Dados H'!A:E,5)</f>
        <v>106160</v>
      </c>
      <c r="F1780" s="6">
        <f t="shared" si="54"/>
        <v>107731.80117241331</v>
      </c>
      <c r="G1780" s="6">
        <f t="shared" si="53"/>
        <v>105703.66001779497</v>
      </c>
      <c r="H1780" s="6">
        <v>35.67615658362989</v>
      </c>
      <c r="I1780" s="6">
        <v>37.814903208697963</v>
      </c>
    </row>
    <row r="1781" spans="1:9" ht="18.75" customHeight="1" x14ac:dyDescent="0.25">
      <c r="A1781" s="5">
        <v>43785</v>
      </c>
      <c r="B1781" s="4">
        <f>VLOOKUP(A1781,'Futuros Mini Ibovespa - Dados H'!A:B,2)</f>
        <v>106944</v>
      </c>
      <c r="C1781" s="4">
        <f>VLOOKUP(A1781,'Futuros Mini Ibovespa - Dados H'!A:C,3)</f>
        <v>106700</v>
      </c>
      <c r="D1781" s="4">
        <f>VLOOKUP(A1781,'Futuros Mini Ibovespa - Dados H'!A:D,4)</f>
        <v>107240</v>
      </c>
      <c r="E1781" s="4">
        <f>VLOOKUP(A1781,'Futuros Mini Ibovespa - Dados H'!A:E,5)</f>
        <v>106160</v>
      </c>
      <c r="F1781" s="6">
        <f t="shared" si="54"/>
        <v>107626.76101609154</v>
      </c>
      <c r="G1781" s="6">
        <f t="shared" si="53"/>
        <v>105737.64193511567</v>
      </c>
      <c r="H1781" s="6">
        <v>22.79765082754939</v>
      </c>
      <c r="I1781" s="6">
        <v>37.814903208697963</v>
      </c>
    </row>
    <row r="1782" spans="1:9" ht="18.75" customHeight="1" x14ac:dyDescent="0.25">
      <c r="A1782" s="5">
        <v>43786</v>
      </c>
      <c r="B1782" s="4">
        <f>VLOOKUP(A1782,'Futuros Mini Ibovespa - Dados H'!A:B,2)</f>
        <v>106944</v>
      </c>
      <c r="C1782" s="4">
        <f>VLOOKUP(A1782,'Futuros Mini Ibovespa - Dados H'!A:C,3)</f>
        <v>106700</v>
      </c>
      <c r="D1782" s="4">
        <f>VLOOKUP(A1782,'Futuros Mini Ibovespa - Dados H'!A:D,4)</f>
        <v>107240</v>
      </c>
      <c r="E1782" s="4">
        <f>VLOOKUP(A1782,'Futuros Mini Ibovespa - Dados H'!A:E,5)</f>
        <v>106160</v>
      </c>
      <c r="F1782" s="6">
        <f t="shared" si="54"/>
        <v>107535.72621394599</v>
      </c>
      <c r="G1782" s="6">
        <f t="shared" si="53"/>
        <v>105770.69284100291</v>
      </c>
      <c r="H1782" s="6">
        <v>36.330119115144633</v>
      </c>
      <c r="I1782" s="6">
        <v>37.814903208697963</v>
      </c>
    </row>
    <row r="1783" spans="1:9" ht="18.75" customHeight="1" x14ac:dyDescent="0.25">
      <c r="A1783" s="5">
        <v>43787</v>
      </c>
      <c r="B1783" s="4">
        <f>VLOOKUP(A1783,'Futuros Mini Ibovespa - Dados H'!A:B,2)</f>
        <v>106681</v>
      </c>
      <c r="C1783" s="4">
        <f>VLOOKUP(A1783,'Futuros Mini Ibovespa - Dados H'!A:C,3)</f>
        <v>107850</v>
      </c>
      <c r="D1783" s="4">
        <f>VLOOKUP(A1783,'Futuros Mini Ibovespa - Dados H'!A:D,4)</f>
        <v>108215</v>
      </c>
      <c r="E1783" s="4">
        <f>VLOOKUP(A1783,'Futuros Mini Ibovespa - Dados H'!A:E,5)</f>
        <v>106625</v>
      </c>
      <c r="F1783" s="6">
        <f t="shared" si="54"/>
        <v>107421.76271875319</v>
      </c>
      <c r="G1783" s="6">
        <f t="shared" si="53"/>
        <v>105795.63276316722</v>
      </c>
      <c r="H1783" s="6">
        <v>33.808392715756128</v>
      </c>
      <c r="I1783" s="6">
        <v>32.694659600489203</v>
      </c>
    </row>
    <row r="1784" spans="1:9" ht="18.75" customHeight="1" x14ac:dyDescent="0.25">
      <c r="A1784" s="5">
        <v>43788</v>
      </c>
      <c r="B1784" s="4">
        <f>VLOOKUP(A1784,'Futuros Mini Ibovespa - Dados H'!A:B,2)</f>
        <v>106080</v>
      </c>
      <c r="C1784" s="4">
        <f>VLOOKUP(A1784,'Futuros Mini Ibovespa - Dados H'!A:C,3)</f>
        <v>107100</v>
      </c>
      <c r="D1784" s="4">
        <f>VLOOKUP(A1784,'Futuros Mini Ibovespa - Dados H'!A:D,4)</f>
        <v>107350</v>
      </c>
      <c r="E1784" s="4">
        <f>VLOOKUP(A1784,'Futuros Mini Ibovespa - Dados H'!A:E,5)</f>
        <v>105690</v>
      </c>
      <c r="F1784" s="6">
        <f t="shared" si="54"/>
        <v>107242.86102291943</v>
      </c>
      <c r="G1784" s="6">
        <f t="shared" si="53"/>
        <v>105803.42364636812</v>
      </c>
      <c r="H1784" s="6">
        <v>29.179954441913441</v>
      </c>
      <c r="I1784" s="6">
        <v>30.755464655503001</v>
      </c>
    </row>
    <row r="1785" spans="1:9" ht="18.75" customHeight="1" x14ac:dyDescent="0.25">
      <c r="A1785" s="5">
        <v>43789</v>
      </c>
      <c r="B1785" s="4">
        <f>VLOOKUP(A1785,'Futuros Mini Ibovespa - Dados H'!A:B,2)</f>
        <v>106080</v>
      </c>
      <c r="C1785" s="4">
        <f>VLOOKUP(A1785,'Futuros Mini Ibovespa - Dados H'!A:C,3)</f>
        <v>107100</v>
      </c>
      <c r="D1785" s="4">
        <f>VLOOKUP(A1785,'Futuros Mini Ibovespa - Dados H'!A:D,4)</f>
        <v>107350</v>
      </c>
      <c r="E1785" s="4">
        <f>VLOOKUP(A1785,'Futuros Mini Ibovespa - Dados H'!A:E,5)</f>
        <v>105690</v>
      </c>
      <c r="F1785" s="6">
        <f t="shared" si="54"/>
        <v>107087.81288653017</v>
      </c>
      <c r="G1785" s="6">
        <f t="shared" si="53"/>
        <v>105811.0010807142</v>
      </c>
      <c r="H1785" s="6">
        <v>10.248267898383361</v>
      </c>
      <c r="I1785" s="6">
        <v>31.62460567823344</v>
      </c>
    </row>
    <row r="1786" spans="1:9" ht="18.75" customHeight="1" x14ac:dyDescent="0.25">
      <c r="A1786" s="5">
        <v>43790</v>
      </c>
      <c r="B1786" s="4">
        <f>VLOOKUP(A1786,'Futuros Mini Ibovespa - Dados H'!A:B,2)</f>
        <v>107758</v>
      </c>
      <c r="C1786" s="4">
        <f>VLOOKUP(A1786,'Futuros Mini Ibovespa - Dados H'!A:C,3)</f>
        <v>105810</v>
      </c>
      <c r="D1786" s="4">
        <f>VLOOKUP(A1786,'Futuros Mini Ibovespa - Dados H'!A:D,4)</f>
        <v>107795</v>
      </c>
      <c r="E1786" s="4">
        <f>VLOOKUP(A1786,'Futuros Mini Ibovespa - Dados H'!A:E,5)</f>
        <v>105725</v>
      </c>
      <c r="F1786" s="6">
        <f t="shared" si="54"/>
        <v>107177.17116832615</v>
      </c>
      <c r="G1786" s="6">
        <f t="shared" si="53"/>
        <v>105864.34351685901</v>
      </c>
      <c r="H1786" s="6">
        <v>58.859293572669372</v>
      </c>
      <c r="I1786" s="6">
        <v>36.257811542703102</v>
      </c>
    </row>
    <row r="1787" spans="1:9" ht="18.75" customHeight="1" x14ac:dyDescent="0.25">
      <c r="A1787" s="5">
        <v>43791</v>
      </c>
      <c r="B1787" s="4">
        <f>VLOOKUP(A1787,'Futuros Mini Ibovespa - Dados H'!A:B,2)</f>
        <v>108891</v>
      </c>
      <c r="C1787" s="4">
        <f>VLOOKUP(A1787,'Futuros Mini Ibovespa - Dados H'!A:C,3)</f>
        <v>107955</v>
      </c>
      <c r="D1787" s="4">
        <f>VLOOKUP(A1787,'Futuros Mini Ibovespa - Dados H'!A:D,4)</f>
        <v>108945</v>
      </c>
      <c r="E1787" s="4">
        <f>VLOOKUP(A1787,'Futuros Mini Ibovespa - Dados H'!A:E,5)</f>
        <v>107520</v>
      </c>
      <c r="F1787" s="6">
        <f t="shared" si="54"/>
        <v>107405.681679216</v>
      </c>
      <c r="G1787" s="6">
        <f t="shared" si="53"/>
        <v>105947.26561228753</v>
      </c>
      <c r="H1787" s="6">
        <v>78.560794044665016</v>
      </c>
      <c r="I1787" s="6">
        <v>56.825440910984582</v>
      </c>
    </row>
    <row r="1788" spans="1:9" ht="18.75" customHeight="1" x14ac:dyDescent="0.25">
      <c r="A1788" s="5">
        <v>43792</v>
      </c>
      <c r="B1788" s="4">
        <f>VLOOKUP(A1788,'Futuros Mini Ibovespa - Dados H'!A:B,2)</f>
        <v>108891</v>
      </c>
      <c r="C1788" s="4">
        <f>VLOOKUP(A1788,'Futuros Mini Ibovespa - Dados H'!A:C,3)</f>
        <v>107955</v>
      </c>
      <c r="D1788" s="4">
        <f>VLOOKUP(A1788,'Futuros Mini Ibovespa - Dados H'!A:D,4)</f>
        <v>108945</v>
      </c>
      <c r="E1788" s="4">
        <f>VLOOKUP(A1788,'Futuros Mini Ibovespa - Dados H'!A:E,5)</f>
        <v>107520</v>
      </c>
      <c r="F1788" s="6">
        <f t="shared" si="54"/>
        <v>107603.72412198719</v>
      </c>
      <c r="G1788" s="6">
        <f t="shared" si="53"/>
        <v>106027.91586948514</v>
      </c>
      <c r="H1788" s="6">
        <v>76.489795918367349</v>
      </c>
      <c r="I1788" s="6">
        <v>56.825440910984582</v>
      </c>
    </row>
    <row r="1789" spans="1:9" ht="18.75" customHeight="1" x14ac:dyDescent="0.25">
      <c r="A1789" s="5">
        <v>43793</v>
      </c>
      <c r="B1789" s="4">
        <f>VLOOKUP(A1789,'Futuros Mini Ibovespa - Dados H'!A:B,2)</f>
        <v>108891</v>
      </c>
      <c r="C1789" s="4">
        <f>VLOOKUP(A1789,'Futuros Mini Ibovespa - Dados H'!A:C,3)</f>
        <v>107955</v>
      </c>
      <c r="D1789" s="4">
        <f>VLOOKUP(A1789,'Futuros Mini Ibovespa - Dados H'!A:D,4)</f>
        <v>108945</v>
      </c>
      <c r="E1789" s="4">
        <f>VLOOKUP(A1789,'Futuros Mini Ibovespa - Dados H'!A:E,5)</f>
        <v>107520</v>
      </c>
      <c r="F1789" s="6">
        <f t="shared" si="54"/>
        <v>107775.36090572223</v>
      </c>
      <c r="G1789" s="6">
        <f t="shared" si="53"/>
        <v>106106.35653059513</v>
      </c>
      <c r="H1789" s="6">
        <v>76.489795918367349</v>
      </c>
      <c r="I1789" s="6">
        <v>56.825440910984582</v>
      </c>
    </row>
    <row r="1790" spans="1:9" ht="18.75" customHeight="1" x14ac:dyDescent="0.25">
      <c r="A1790" s="5">
        <v>43794</v>
      </c>
      <c r="B1790" s="4">
        <f>VLOOKUP(A1790,'Futuros Mini Ibovespa - Dados H'!A:B,2)</f>
        <v>108766</v>
      </c>
      <c r="C1790" s="4">
        <f>VLOOKUP(A1790,'Futuros Mini Ibovespa - Dados H'!A:C,3)</f>
        <v>109255</v>
      </c>
      <c r="D1790" s="4">
        <f>VLOOKUP(A1790,'Futuros Mini Ibovespa - Dados H'!A:D,4)</f>
        <v>109375</v>
      </c>
      <c r="E1790" s="4">
        <f>VLOOKUP(A1790,'Futuros Mini Ibovespa - Dados H'!A:E,5)</f>
        <v>108365</v>
      </c>
      <c r="F1790" s="6">
        <f t="shared" si="54"/>
        <v>107907.4461182926</v>
      </c>
      <c r="G1790" s="6">
        <f t="shared" si="53"/>
        <v>106179.22347496239</v>
      </c>
      <c r="H1790" s="6">
        <v>73.973684210526315</v>
      </c>
      <c r="I1790" s="6">
        <v>49.468749999999993</v>
      </c>
    </row>
    <row r="1791" spans="1:9" ht="18.75" customHeight="1" x14ac:dyDescent="0.25">
      <c r="A1791" s="5">
        <v>43795</v>
      </c>
      <c r="B1791" s="4">
        <f>VLOOKUP(A1791,'Futuros Mini Ibovespa - Dados H'!A:B,2)</f>
        <v>107500</v>
      </c>
      <c r="C1791" s="4">
        <f>VLOOKUP(A1791,'Futuros Mini Ibovespa - Dados H'!A:C,3)</f>
        <v>108430</v>
      </c>
      <c r="D1791" s="4">
        <f>VLOOKUP(A1791,'Futuros Mini Ibovespa - Dados H'!A:D,4)</f>
        <v>108530</v>
      </c>
      <c r="E1791" s="4">
        <f>VLOOKUP(A1791,'Futuros Mini Ibovespa - Dados H'!A:E,5)</f>
        <v>106645</v>
      </c>
      <c r="F1791" s="6">
        <f t="shared" si="54"/>
        <v>107853.11996918693</v>
      </c>
      <c r="G1791" s="6">
        <f t="shared" si="53"/>
        <v>106215.40913318259</v>
      </c>
      <c r="H1791" s="6">
        <v>55.487564153178049</v>
      </c>
      <c r="I1791" s="6">
        <v>52.960856473737032</v>
      </c>
    </row>
    <row r="1792" spans="1:9" ht="18.75" customHeight="1" x14ac:dyDescent="0.25">
      <c r="A1792" s="5">
        <v>43796</v>
      </c>
      <c r="B1792" s="4">
        <f>VLOOKUP(A1792,'Futuros Mini Ibovespa - Dados H'!A:B,2)</f>
        <v>108035</v>
      </c>
      <c r="C1792" s="4">
        <f>VLOOKUP(A1792,'Futuros Mini Ibovespa - Dados H'!A:C,3)</f>
        <v>107825</v>
      </c>
      <c r="D1792" s="4">
        <f>VLOOKUP(A1792,'Futuros Mini Ibovespa - Dados H'!A:D,4)</f>
        <v>108235</v>
      </c>
      <c r="E1792" s="4">
        <f>VLOOKUP(A1792,'Futuros Mini Ibovespa - Dados H'!A:E,5)</f>
        <v>106450</v>
      </c>
      <c r="F1792" s="6">
        <f t="shared" si="54"/>
        <v>107877.370639962</v>
      </c>
      <c r="G1792" s="6">
        <f t="shared" si="53"/>
        <v>106265.26093775293</v>
      </c>
      <c r="H1792" s="6">
        <v>62.68265267890596</v>
      </c>
      <c r="I1792" s="6">
        <v>62.139019476158488</v>
      </c>
    </row>
    <row r="1793" spans="1:9" ht="18.75" customHeight="1" x14ac:dyDescent="0.25">
      <c r="A1793" s="5">
        <v>43797</v>
      </c>
      <c r="B1793" s="4">
        <f>VLOOKUP(A1793,'Futuros Mini Ibovespa - Dados H'!A:B,2)</f>
        <v>108539</v>
      </c>
      <c r="C1793" s="4">
        <f>VLOOKUP(A1793,'Futuros Mini Ibovespa - Dados H'!A:C,3)</f>
        <v>107785</v>
      </c>
      <c r="D1793" s="4">
        <f>VLOOKUP(A1793,'Futuros Mini Ibovespa - Dados H'!A:D,4)</f>
        <v>108650</v>
      </c>
      <c r="E1793" s="4">
        <f>VLOOKUP(A1793,'Futuros Mini Ibovespa - Dados H'!A:E,5)</f>
        <v>107375</v>
      </c>
      <c r="F1793" s="6">
        <f t="shared" si="54"/>
        <v>107965.58788796706</v>
      </c>
      <c r="G1793" s="6">
        <f t="shared" si="53"/>
        <v>106327.55515863642</v>
      </c>
      <c r="H1793" s="6">
        <v>73.459263499332195</v>
      </c>
      <c r="I1793" s="6">
        <v>63.063063063063062</v>
      </c>
    </row>
    <row r="1794" spans="1:9" ht="18.75" customHeight="1" x14ac:dyDescent="0.25">
      <c r="A1794" s="5">
        <v>43798</v>
      </c>
      <c r="B1794" s="4">
        <f>VLOOKUP(A1794,'Futuros Mini Ibovespa - Dados H'!A:B,2)</f>
        <v>108359</v>
      </c>
      <c r="C1794" s="4">
        <f>VLOOKUP(A1794,'Futuros Mini Ibovespa - Dados H'!A:C,3)</f>
        <v>108300</v>
      </c>
      <c r="D1794" s="4">
        <f>VLOOKUP(A1794,'Futuros Mini Ibovespa - Dados H'!A:D,4)</f>
        <v>109010</v>
      </c>
      <c r="E1794" s="4">
        <f>VLOOKUP(A1794,'Futuros Mini Ibovespa - Dados H'!A:E,5)</f>
        <v>107945</v>
      </c>
      <c r="F1794" s="6">
        <f t="shared" si="54"/>
        <v>108018.04283623812</v>
      </c>
      <c r="G1794" s="6">
        <f t="shared" si="53"/>
        <v>106383.21118168747</v>
      </c>
      <c r="H1794" s="6">
        <v>71.02010699133001</v>
      </c>
      <c r="I1794" s="6">
        <v>61.256961018297531</v>
      </c>
    </row>
    <row r="1795" spans="1:9" ht="18.75" customHeight="1" x14ac:dyDescent="0.25">
      <c r="A1795" s="5">
        <v>43799</v>
      </c>
      <c r="B1795" s="4">
        <f>VLOOKUP(A1795,'Futuros Mini Ibovespa - Dados H'!A:B,2)</f>
        <v>108359</v>
      </c>
      <c r="C1795" s="4">
        <f>VLOOKUP(A1795,'Futuros Mini Ibovespa - Dados H'!A:C,3)</f>
        <v>108300</v>
      </c>
      <c r="D1795" s="4">
        <f>VLOOKUP(A1795,'Futuros Mini Ibovespa - Dados H'!A:D,4)</f>
        <v>109010</v>
      </c>
      <c r="E1795" s="4">
        <f>VLOOKUP(A1795,'Futuros Mini Ibovespa - Dados H'!A:E,5)</f>
        <v>107945</v>
      </c>
      <c r="F1795" s="6">
        <f t="shared" si="54"/>
        <v>108063.50379140637</v>
      </c>
      <c r="G1795" s="6">
        <f t="shared" si="53"/>
        <v>106437.34238218918</v>
      </c>
      <c r="H1795" s="6">
        <v>58.028319529788938</v>
      </c>
      <c r="I1795" s="6">
        <v>61.256961018297531</v>
      </c>
    </row>
    <row r="1796" spans="1:9" ht="18.75" customHeight="1" x14ac:dyDescent="0.25">
      <c r="A1796" s="5">
        <v>43800</v>
      </c>
      <c r="B1796" s="4">
        <f>VLOOKUP(A1796,'Futuros Mini Ibovespa - Dados H'!A:B,2)</f>
        <v>108359</v>
      </c>
      <c r="C1796" s="4">
        <f>VLOOKUP(A1796,'Futuros Mini Ibovespa - Dados H'!A:C,3)</f>
        <v>108300</v>
      </c>
      <c r="D1796" s="4">
        <f>VLOOKUP(A1796,'Futuros Mini Ibovespa - Dados H'!A:D,4)</f>
        <v>109010</v>
      </c>
      <c r="E1796" s="4">
        <f>VLOOKUP(A1796,'Futuros Mini Ibovespa - Dados H'!A:E,5)</f>
        <v>107945</v>
      </c>
      <c r="F1796" s="6">
        <f t="shared" si="54"/>
        <v>108102.90328588552</v>
      </c>
      <c r="G1796" s="6">
        <f t="shared" si="53"/>
        <v>106489.9905361018</v>
      </c>
      <c r="H1796" s="6">
        <v>39.808429118773951</v>
      </c>
      <c r="I1796" s="6">
        <v>61.256961018297531</v>
      </c>
    </row>
    <row r="1797" spans="1:9" ht="18.75" customHeight="1" x14ac:dyDescent="0.25">
      <c r="A1797" s="5">
        <v>43801</v>
      </c>
      <c r="B1797" s="4">
        <f>VLOOKUP(A1797,'Futuros Mini Ibovespa - Dados H'!A:B,2)</f>
        <v>109153</v>
      </c>
      <c r="C1797" s="4">
        <f>VLOOKUP(A1797,'Futuros Mini Ibovespa - Dados H'!A:C,3)</f>
        <v>108315</v>
      </c>
      <c r="D1797" s="4">
        <f>VLOOKUP(A1797,'Futuros Mini Ibovespa - Dados H'!A:D,4)</f>
        <v>109585</v>
      </c>
      <c r="E1797" s="4">
        <f>VLOOKUP(A1797,'Futuros Mini Ibovespa - Dados H'!A:E,5)</f>
        <v>108250</v>
      </c>
      <c r="F1797" s="6">
        <f t="shared" si="54"/>
        <v>108242.91618110078</v>
      </c>
      <c r="G1797" s="6">
        <f t="shared" si="53"/>
        <v>106562.94969949627</v>
      </c>
      <c r="H1797" s="6">
        <v>53.848413631022318</v>
      </c>
      <c r="I1797" s="6">
        <v>68.133802816901408</v>
      </c>
    </row>
    <row r="1798" spans="1:9" ht="18.75" customHeight="1" x14ac:dyDescent="0.25">
      <c r="A1798" s="5">
        <v>43802</v>
      </c>
      <c r="B1798" s="4">
        <f>VLOOKUP(A1798,'Futuros Mini Ibovespa - Dados H'!A:B,2)</f>
        <v>109184</v>
      </c>
      <c r="C1798" s="4">
        <f>VLOOKUP(A1798,'Futuros Mini Ibovespa - Dados H'!A:C,3)</f>
        <v>109000</v>
      </c>
      <c r="D1798" s="4">
        <f>VLOOKUP(A1798,'Futuros Mini Ibovespa - Dados H'!A:D,4)</f>
        <v>109680</v>
      </c>
      <c r="E1798" s="4">
        <f>VLOOKUP(A1798,'Futuros Mini Ibovespa - Dados H'!A:E,5)</f>
        <v>108330</v>
      </c>
      <c r="F1798" s="6">
        <f t="shared" si="54"/>
        <v>108368.39402362067</v>
      </c>
      <c r="G1798" s="6">
        <f t="shared" si="53"/>
        <v>106634.75929677034</v>
      </c>
      <c r="H1798" s="6">
        <v>54.264919941775837</v>
      </c>
      <c r="I1798" s="6">
        <v>74.847902657700928</v>
      </c>
    </row>
    <row r="1799" spans="1:9" ht="18.75" customHeight="1" x14ac:dyDescent="0.25">
      <c r="A1799" s="5">
        <v>43803</v>
      </c>
      <c r="B1799" s="4">
        <f>VLOOKUP(A1799,'Futuros Mini Ibovespa - Dados H'!A:B,2)</f>
        <v>110428</v>
      </c>
      <c r="C1799" s="4">
        <f>VLOOKUP(A1799,'Futuros Mini Ibovespa - Dados H'!A:C,3)</f>
        <v>109750</v>
      </c>
      <c r="D1799" s="4">
        <f>VLOOKUP(A1799,'Futuros Mini Ibovespa - Dados H'!A:D,4)</f>
        <v>110480</v>
      </c>
      <c r="E1799" s="4">
        <f>VLOOKUP(A1799,'Futuros Mini Ibovespa - Dados H'!A:E,5)</f>
        <v>109355</v>
      </c>
      <c r="F1799" s="6">
        <f t="shared" si="54"/>
        <v>108643.00815380458</v>
      </c>
      <c r="G1799" s="6">
        <f t="shared" si="53"/>
        <v>106738.68369959855</v>
      </c>
      <c r="H1799" s="6">
        <v>68.247694334650859</v>
      </c>
      <c r="I1799" s="6">
        <v>79.025367156208276</v>
      </c>
    </row>
    <row r="1800" spans="1:9" ht="18.75" customHeight="1" x14ac:dyDescent="0.25">
      <c r="A1800" s="5">
        <v>43804</v>
      </c>
      <c r="B1800" s="4">
        <f>VLOOKUP(A1800,'Futuros Mini Ibovespa - Dados H'!A:B,2)</f>
        <v>110775</v>
      </c>
      <c r="C1800" s="4">
        <f>VLOOKUP(A1800,'Futuros Mini Ibovespa - Dados H'!A:C,3)</f>
        <v>110655</v>
      </c>
      <c r="D1800" s="4">
        <f>VLOOKUP(A1800,'Futuros Mini Ibovespa - Dados H'!A:D,4)</f>
        <v>111330</v>
      </c>
      <c r="E1800" s="4">
        <f>VLOOKUP(A1800,'Futuros Mini Ibovespa - Dados H'!A:E,5)</f>
        <v>110135</v>
      </c>
      <c r="F1800" s="6">
        <f t="shared" si="54"/>
        <v>108927.2737332973</v>
      </c>
      <c r="G1800" s="6">
        <f t="shared" si="53"/>
        <v>106849.26770782872</v>
      </c>
      <c r="H1800" s="6">
        <v>95.04814305364512</v>
      </c>
      <c r="I1800" s="6">
        <v>74.492612437083949</v>
      </c>
    </row>
    <row r="1801" spans="1:9" ht="18.75" customHeight="1" x14ac:dyDescent="0.25">
      <c r="A1801" s="5">
        <v>43805</v>
      </c>
      <c r="B1801" s="4">
        <f>VLOOKUP(A1801,'Futuros Mini Ibovespa - Dados H'!A:B,2)</f>
        <v>111303</v>
      </c>
      <c r="C1801" s="4">
        <f>VLOOKUP(A1801,'Futuros Mini Ibovespa - Dados H'!A:C,3)</f>
        <v>110945</v>
      </c>
      <c r="D1801" s="4">
        <f>VLOOKUP(A1801,'Futuros Mini Ibovespa - Dados H'!A:D,4)</f>
        <v>111640</v>
      </c>
      <c r="E1801" s="4">
        <f>VLOOKUP(A1801,'Futuros Mini Ibovespa - Dados H'!A:E,5)</f>
        <v>110815</v>
      </c>
      <c r="F1801" s="6">
        <f t="shared" si="54"/>
        <v>109244.03723552433</v>
      </c>
      <c r="G1801" s="6">
        <f t="shared" si="53"/>
        <v>106971.28777062794</v>
      </c>
      <c r="H1801" s="6">
        <v>95.038588754134508</v>
      </c>
      <c r="I1801" s="6">
        <v>71.714079942383876</v>
      </c>
    </row>
    <row r="1802" spans="1:9" ht="18.75" customHeight="1" x14ac:dyDescent="0.25">
      <c r="A1802" s="5">
        <v>43806</v>
      </c>
      <c r="B1802" s="4">
        <f>VLOOKUP(A1802,'Futuros Mini Ibovespa - Dados H'!A:B,2)</f>
        <v>111303</v>
      </c>
      <c r="C1802" s="4">
        <f>VLOOKUP(A1802,'Futuros Mini Ibovespa - Dados H'!A:C,3)</f>
        <v>110945</v>
      </c>
      <c r="D1802" s="4">
        <f>VLOOKUP(A1802,'Futuros Mini Ibovespa - Dados H'!A:D,4)</f>
        <v>111640</v>
      </c>
      <c r="E1802" s="4">
        <f>VLOOKUP(A1802,'Futuros Mini Ibovespa - Dados H'!A:E,5)</f>
        <v>110815</v>
      </c>
      <c r="F1802" s="6">
        <f t="shared" si="54"/>
        <v>109518.56560412109</v>
      </c>
      <c r="G1802" s="6">
        <f t="shared" si="53"/>
        <v>107089.964818008</v>
      </c>
      <c r="H1802" s="6">
        <v>94.238156209987196</v>
      </c>
      <c r="I1802" s="6">
        <v>71.714079942383876</v>
      </c>
    </row>
    <row r="1803" spans="1:9" ht="18.75" customHeight="1" x14ac:dyDescent="0.25">
      <c r="A1803" s="5">
        <v>43807</v>
      </c>
      <c r="B1803" s="4">
        <f>VLOOKUP(A1803,'Futuros Mini Ibovespa - Dados H'!A:B,2)</f>
        <v>111303</v>
      </c>
      <c r="C1803" s="4">
        <f>VLOOKUP(A1803,'Futuros Mini Ibovespa - Dados H'!A:C,3)</f>
        <v>110945</v>
      </c>
      <c r="D1803" s="4">
        <f>VLOOKUP(A1803,'Futuros Mini Ibovespa - Dados H'!A:D,4)</f>
        <v>111640</v>
      </c>
      <c r="E1803" s="4">
        <f>VLOOKUP(A1803,'Futuros Mini Ibovespa - Dados H'!A:E,5)</f>
        <v>110815</v>
      </c>
      <c r="F1803" s="6">
        <f t="shared" si="54"/>
        <v>109756.49019023828</v>
      </c>
      <c r="G1803" s="6">
        <f t="shared" ref="G1803:G1866" si="55">((B1803-G1802)*(2/(72+1)))+G1802</f>
        <v>107205.39043943243</v>
      </c>
      <c r="H1803" s="6">
        <v>100</v>
      </c>
      <c r="I1803" s="6">
        <v>71.714079942383876</v>
      </c>
    </row>
    <row r="1804" spans="1:9" ht="18.75" customHeight="1" x14ac:dyDescent="0.25">
      <c r="A1804" s="5">
        <v>43808</v>
      </c>
      <c r="B1804" s="4">
        <f>VLOOKUP(A1804,'Futuros Mini Ibovespa - Dados H'!A:B,2)</f>
        <v>111071</v>
      </c>
      <c r="C1804" s="4">
        <f>VLOOKUP(A1804,'Futuros Mini Ibovespa - Dados H'!A:C,3)</f>
        <v>110930</v>
      </c>
      <c r="D1804" s="4">
        <f>VLOOKUP(A1804,'Futuros Mini Ibovespa - Dados H'!A:D,4)</f>
        <v>111570</v>
      </c>
      <c r="E1804" s="4">
        <f>VLOOKUP(A1804,'Futuros Mini Ibovespa - Dados H'!A:E,5)</f>
        <v>110910</v>
      </c>
      <c r="F1804" s="6">
        <f t="shared" si="54"/>
        <v>109931.75816487319</v>
      </c>
      <c r="G1804" s="6">
        <f t="shared" si="55"/>
        <v>107311.29755068086</v>
      </c>
      <c r="H1804" s="6">
        <v>92.695214105793454</v>
      </c>
      <c r="I1804" s="6">
        <v>70.358593888005657</v>
      </c>
    </row>
    <row r="1805" spans="1:9" ht="18.75" customHeight="1" x14ac:dyDescent="0.25">
      <c r="A1805" s="5">
        <v>43809</v>
      </c>
      <c r="B1805" s="4">
        <f>VLOOKUP(A1805,'Futuros Mini Ibovespa - Dados H'!A:B,2)</f>
        <v>110705</v>
      </c>
      <c r="C1805" s="4">
        <f>VLOOKUP(A1805,'Futuros Mini Ibovespa - Dados H'!A:C,3)</f>
        <v>110810</v>
      </c>
      <c r="D1805" s="4">
        <f>VLOOKUP(A1805,'Futuros Mini Ibovespa - Dados H'!A:D,4)</f>
        <v>111330</v>
      </c>
      <c r="E1805" s="4">
        <f>VLOOKUP(A1805,'Futuros Mini Ibovespa - Dados H'!A:E,5)</f>
        <v>110255</v>
      </c>
      <c r="F1805" s="6">
        <f t="shared" si="54"/>
        <v>110034.85707622343</v>
      </c>
      <c r="G1805" s="6">
        <f t="shared" si="55"/>
        <v>107404.27569997727</v>
      </c>
      <c r="H1805" s="6">
        <v>83.116883116883116</v>
      </c>
      <c r="I1805" s="6">
        <v>83.658895190086113</v>
      </c>
    </row>
    <row r="1806" spans="1:9" ht="18.75" customHeight="1" x14ac:dyDescent="0.25">
      <c r="A1806" s="5">
        <v>43810</v>
      </c>
      <c r="B1806" s="4">
        <f>VLOOKUP(A1806,'Futuros Mini Ibovespa - Dados H'!A:B,2)</f>
        <v>111055</v>
      </c>
      <c r="C1806" s="4">
        <f>VLOOKUP(A1806,'Futuros Mini Ibovespa - Dados H'!A:C,3)</f>
        <v>111000</v>
      </c>
      <c r="D1806" s="4">
        <f>VLOOKUP(A1806,'Futuros Mini Ibovespa - Dados H'!A:D,4)</f>
        <v>111285</v>
      </c>
      <c r="E1806" s="4">
        <f>VLOOKUP(A1806,'Futuros Mini Ibovespa - Dados H'!A:E,5)</f>
        <v>110600</v>
      </c>
      <c r="F1806" s="6">
        <f t="shared" si="54"/>
        <v>110170.87613272697</v>
      </c>
      <c r="G1806" s="6">
        <f t="shared" si="55"/>
        <v>107504.29554381351</v>
      </c>
      <c r="H1806" s="6">
        <v>80.697224015493873</v>
      </c>
      <c r="I1806" s="6">
        <v>82.998251748251747</v>
      </c>
    </row>
    <row r="1807" spans="1:9" ht="18.75" customHeight="1" x14ac:dyDescent="0.25">
      <c r="A1807" s="5">
        <v>43811</v>
      </c>
      <c r="B1807" s="4">
        <f>VLOOKUP(A1807,'Futuros Mini Ibovespa - Dados H'!A:B,2)</f>
        <v>112458</v>
      </c>
      <c r="C1807" s="4">
        <f>VLOOKUP(A1807,'Futuros Mini Ibovespa - Dados H'!A:C,3)</f>
        <v>111505</v>
      </c>
      <c r="D1807" s="4">
        <f>VLOOKUP(A1807,'Futuros Mini Ibovespa - Dados H'!A:D,4)</f>
        <v>112595</v>
      </c>
      <c r="E1807" s="4">
        <f>VLOOKUP(A1807,'Futuros Mini Ibovespa - Dados H'!A:E,5)</f>
        <v>111380</v>
      </c>
      <c r="F1807" s="6">
        <f t="shared" si="54"/>
        <v>110475.82598169672</v>
      </c>
      <c r="G1807" s="6">
        <f t="shared" si="55"/>
        <v>107640.01347411999</v>
      </c>
      <c r="H1807" s="6">
        <v>86.621923937360179</v>
      </c>
      <c r="I1807" s="6">
        <v>85.789954337899545</v>
      </c>
    </row>
    <row r="1808" spans="1:9" ht="18.75" customHeight="1" x14ac:dyDescent="0.25">
      <c r="A1808" s="5">
        <v>43812</v>
      </c>
      <c r="B1808" s="4">
        <f>VLOOKUP(A1808,'Futuros Mini Ibovespa - Dados H'!A:B,2)</f>
        <v>112665</v>
      </c>
      <c r="C1808" s="4">
        <f>VLOOKUP(A1808,'Futuros Mini Ibovespa - Dados H'!A:C,3)</f>
        <v>112500</v>
      </c>
      <c r="D1808" s="4">
        <f>VLOOKUP(A1808,'Futuros Mini Ibovespa - Dados H'!A:D,4)</f>
        <v>112970</v>
      </c>
      <c r="E1808" s="4">
        <f>VLOOKUP(A1808,'Futuros Mini Ibovespa - Dados H'!A:E,5)</f>
        <v>111880</v>
      </c>
      <c r="F1808" s="6">
        <f t="shared" si="54"/>
        <v>110767.71585080383</v>
      </c>
      <c r="G1808" s="6">
        <f t="shared" si="55"/>
        <v>107777.68433784273</v>
      </c>
      <c r="H1808" s="6">
        <v>82.580833090591312</v>
      </c>
      <c r="I1808" s="6">
        <v>89.131225009087601</v>
      </c>
    </row>
    <row r="1809" spans="1:9" ht="18.75" customHeight="1" x14ac:dyDescent="0.25">
      <c r="A1809" s="5">
        <v>43813</v>
      </c>
      <c r="B1809" s="4">
        <f>VLOOKUP(A1809,'Futuros Mini Ibovespa - Dados H'!A:B,2)</f>
        <v>112665</v>
      </c>
      <c r="C1809" s="4">
        <f>VLOOKUP(A1809,'Futuros Mini Ibovespa - Dados H'!A:C,3)</f>
        <v>112500</v>
      </c>
      <c r="D1809" s="4">
        <f>VLOOKUP(A1809,'Futuros Mini Ibovespa - Dados H'!A:D,4)</f>
        <v>112970</v>
      </c>
      <c r="E1809" s="4">
        <f>VLOOKUP(A1809,'Futuros Mini Ibovespa - Dados H'!A:E,5)</f>
        <v>111880</v>
      </c>
      <c r="F1809" s="6">
        <f t="shared" si="54"/>
        <v>111020.68707069664</v>
      </c>
      <c r="G1809" s="6">
        <f t="shared" si="55"/>
        <v>107911.58339707991</v>
      </c>
      <c r="H1809" s="6">
        <v>80.622164614387557</v>
      </c>
      <c r="I1809" s="6">
        <v>89.131225009087601</v>
      </c>
    </row>
    <row r="1810" spans="1:9" ht="18.75" customHeight="1" x14ac:dyDescent="0.25">
      <c r="A1810" s="5">
        <v>43814</v>
      </c>
      <c r="B1810" s="4">
        <f>VLOOKUP(A1810,'Futuros Mini Ibovespa - Dados H'!A:B,2)</f>
        <v>112665</v>
      </c>
      <c r="C1810" s="4">
        <f>VLOOKUP(A1810,'Futuros Mini Ibovespa - Dados H'!A:C,3)</f>
        <v>112500</v>
      </c>
      <c r="D1810" s="4">
        <f>VLOOKUP(A1810,'Futuros Mini Ibovespa - Dados H'!A:D,4)</f>
        <v>112970</v>
      </c>
      <c r="E1810" s="4">
        <f>VLOOKUP(A1810,'Futuros Mini Ibovespa - Dados H'!A:E,5)</f>
        <v>111880</v>
      </c>
      <c r="F1810" s="6">
        <f t="shared" si="54"/>
        <v>111239.92879460375</v>
      </c>
      <c r="G1810" s="6">
        <f t="shared" si="55"/>
        <v>108041.81398894073</v>
      </c>
      <c r="H1810" s="6">
        <v>76.622361219702896</v>
      </c>
      <c r="I1810" s="6">
        <v>89.131225009087601</v>
      </c>
    </row>
    <row r="1811" spans="1:9" ht="18.75" customHeight="1" x14ac:dyDescent="0.25">
      <c r="A1811" s="5">
        <v>43815</v>
      </c>
      <c r="B1811" s="4">
        <f>VLOOKUP(A1811,'Futuros Mini Ibovespa - Dados H'!A:B,2)</f>
        <v>112176</v>
      </c>
      <c r="C1811" s="4">
        <f>VLOOKUP(A1811,'Futuros Mini Ibovespa - Dados H'!A:C,3)</f>
        <v>112970</v>
      </c>
      <c r="D1811" s="4">
        <f>VLOOKUP(A1811,'Futuros Mini Ibovespa - Dados H'!A:D,4)</f>
        <v>113345</v>
      </c>
      <c r="E1811" s="4">
        <f>VLOOKUP(A1811,'Futuros Mini Ibovespa - Dados H'!A:E,5)</f>
        <v>112200</v>
      </c>
      <c r="F1811" s="6">
        <f t="shared" ref="F1811:F1874" si="56">((B1811-F1810)*(2/(14+1)))+F1810</f>
        <v>111364.73828865659</v>
      </c>
      <c r="G1811" s="6">
        <f t="shared" si="55"/>
        <v>108155.07935910673</v>
      </c>
      <c r="H1811" s="6">
        <v>64.325566130620274</v>
      </c>
      <c r="I1811" s="6">
        <v>79.084086973253804</v>
      </c>
    </row>
    <row r="1812" spans="1:9" ht="18.75" customHeight="1" x14ac:dyDescent="0.25">
      <c r="A1812" s="5">
        <v>43816</v>
      </c>
      <c r="B1812" s="4">
        <f>VLOOKUP(A1812,'Futuros Mini Ibovespa - Dados H'!A:B,2)</f>
        <v>112629</v>
      </c>
      <c r="C1812" s="4">
        <f>VLOOKUP(A1812,'Futuros Mini Ibovespa - Dados H'!A:C,3)</f>
        <v>112395</v>
      </c>
      <c r="D1812" s="4">
        <f>VLOOKUP(A1812,'Futuros Mini Ibovespa - Dados H'!A:D,4)</f>
        <v>112820</v>
      </c>
      <c r="E1812" s="4">
        <f>VLOOKUP(A1812,'Futuros Mini Ibovespa - Dados H'!A:E,5)</f>
        <v>111950</v>
      </c>
      <c r="F1812" s="6">
        <f t="shared" si="56"/>
        <v>111533.30651683571</v>
      </c>
      <c r="G1812" s="6">
        <f t="shared" si="55"/>
        <v>108277.65252735038</v>
      </c>
      <c r="H1812" s="6">
        <v>68.942857142857136</v>
      </c>
      <c r="I1812" s="6">
        <v>80.654920804413592</v>
      </c>
    </row>
    <row r="1813" spans="1:9" ht="18.75" customHeight="1" x14ac:dyDescent="0.25">
      <c r="A1813" s="5">
        <v>43817</v>
      </c>
      <c r="B1813" s="4">
        <f>VLOOKUP(A1813,'Futuros Mini Ibovespa - Dados H'!A:B,2)</f>
        <v>114023</v>
      </c>
      <c r="C1813" s="4">
        <f>VLOOKUP(A1813,'Futuros Mini Ibovespa - Dados H'!A:C,3)</f>
        <v>112510</v>
      </c>
      <c r="D1813" s="4">
        <f>VLOOKUP(A1813,'Futuros Mini Ibovespa - Dados H'!A:D,4)</f>
        <v>114110</v>
      </c>
      <c r="E1813" s="4">
        <f>VLOOKUP(A1813,'Futuros Mini Ibovespa - Dados H'!A:E,5)</f>
        <v>112280</v>
      </c>
      <c r="F1813" s="6">
        <f t="shared" si="56"/>
        <v>111865.26564792429</v>
      </c>
      <c r="G1813" s="6">
        <f t="shared" si="55"/>
        <v>108435.05930742297</v>
      </c>
      <c r="H1813" s="6">
        <v>81.660231660231659</v>
      </c>
      <c r="I1813" s="6">
        <v>81.157912983185994</v>
      </c>
    </row>
    <row r="1814" spans="1:9" ht="18.75" customHeight="1" x14ac:dyDescent="0.25">
      <c r="A1814" s="5">
        <v>43818</v>
      </c>
      <c r="B1814" s="4">
        <f>VLOOKUP(A1814,'Futuros Mini Ibovespa - Dados H'!A:B,2)</f>
        <v>115728</v>
      </c>
      <c r="C1814" s="4">
        <f>VLOOKUP(A1814,'Futuros Mini Ibovespa - Dados H'!A:C,3)</f>
        <v>114755</v>
      </c>
      <c r="D1814" s="4">
        <f>VLOOKUP(A1814,'Futuros Mini Ibovespa - Dados H'!A:D,4)</f>
        <v>115835</v>
      </c>
      <c r="E1814" s="4">
        <f>VLOOKUP(A1814,'Futuros Mini Ibovespa - Dados H'!A:E,5)</f>
        <v>114330</v>
      </c>
      <c r="F1814" s="6">
        <f t="shared" si="56"/>
        <v>112380.29689486772</v>
      </c>
      <c r="G1814" s="6">
        <f t="shared" si="55"/>
        <v>108634.86590174015</v>
      </c>
      <c r="H1814" s="6">
        <v>91.851358106982175</v>
      </c>
      <c r="I1814" s="6">
        <v>84.74814087273748</v>
      </c>
    </row>
    <row r="1815" spans="1:9" ht="18.75" customHeight="1" x14ac:dyDescent="0.25">
      <c r="A1815" s="5">
        <v>43819</v>
      </c>
      <c r="B1815" s="4">
        <f>VLOOKUP(A1815,'Futuros Mini Ibovespa - Dados H'!A:B,2)</f>
        <v>115759</v>
      </c>
      <c r="C1815" s="4">
        <f>VLOOKUP(A1815,'Futuros Mini Ibovespa - Dados H'!A:C,3)</f>
        <v>115630</v>
      </c>
      <c r="D1815" s="4">
        <f>VLOOKUP(A1815,'Futuros Mini Ibovespa - Dados H'!A:D,4)</f>
        <v>116025</v>
      </c>
      <c r="E1815" s="4">
        <f>VLOOKUP(A1815,'Futuros Mini Ibovespa - Dados H'!A:E,5)</f>
        <v>115125</v>
      </c>
      <c r="F1815" s="6">
        <f t="shared" si="56"/>
        <v>112830.79064221869</v>
      </c>
      <c r="G1815" s="6">
        <f t="shared" si="55"/>
        <v>108830.04765785686</v>
      </c>
      <c r="H1815" s="6">
        <v>91.393875395987322</v>
      </c>
      <c r="I1815" s="6">
        <v>83.604826546003011</v>
      </c>
    </row>
    <row r="1816" spans="1:9" ht="18.75" customHeight="1" x14ac:dyDescent="0.25">
      <c r="A1816" s="5">
        <v>43820</v>
      </c>
      <c r="B1816" s="4">
        <f>VLOOKUP(A1816,'Futuros Mini Ibovespa - Dados H'!A:B,2)</f>
        <v>115759</v>
      </c>
      <c r="C1816" s="4">
        <f>VLOOKUP(A1816,'Futuros Mini Ibovespa - Dados H'!A:C,3)</f>
        <v>115630</v>
      </c>
      <c r="D1816" s="4">
        <f>VLOOKUP(A1816,'Futuros Mini Ibovespa - Dados H'!A:D,4)</f>
        <v>116025</v>
      </c>
      <c r="E1816" s="4">
        <f>VLOOKUP(A1816,'Futuros Mini Ibovespa - Dados H'!A:E,5)</f>
        <v>115125</v>
      </c>
      <c r="F1816" s="6">
        <f t="shared" si="56"/>
        <v>113221.21855658953</v>
      </c>
      <c r="G1816" s="6">
        <f t="shared" si="55"/>
        <v>109019.88196860052</v>
      </c>
      <c r="H1816" s="6">
        <v>88.572096284178542</v>
      </c>
      <c r="I1816" s="6">
        <v>83.604826546003011</v>
      </c>
    </row>
    <row r="1817" spans="1:9" ht="18.75" customHeight="1" x14ac:dyDescent="0.25">
      <c r="A1817" s="5">
        <v>43821</v>
      </c>
      <c r="B1817" s="4">
        <f>VLOOKUP(A1817,'Futuros Mini Ibovespa - Dados H'!A:B,2)</f>
        <v>115759</v>
      </c>
      <c r="C1817" s="4">
        <f>VLOOKUP(A1817,'Futuros Mini Ibovespa - Dados H'!A:C,3)</f>
        <v>115630</v>
      </c>
      <c r="D1817" s="4">
        <f>VLOOKUP(A1817,'Futuros Mini Ibovespa - Dados H'!A:D,4)</f>
        <v>116025</v>
      </c>
      <c r="E1817" s="4">
        <f>VLOOKUP(A1817,'Futuros Mini Ibovespa - Dados H'!A:E,5)</f>
        <v>115125</v>
      </c>
      <c r="F1817" s="6">
        <f t="shared" si="56"/>
        <v>113559.58941571093</v>
      </c>
      <c r="G1817" s="6">
        <f t="shared" si="55"/>
        <v>109204.51533932379</v>
      </c>
      <c r="H1817" s="6">
        <v>87.991159135559926</v>
      </c>
      <c r="I1817" s="6">
        <v>83.604826546003011</v>
      </c>
    </row>
    <row r="1818" spans="1:9" ht="18.75" customHeight="1" x14ac:dyDescent="0.25">
      <c r="A1818" s="5">
        <v>43822</v>
      </c>
      <c r="B1818" s="4">
        <f>VLOOKUP(A1818,'Futuros Mini Ibovespa - Dados H'!A:B,2)</f>
        <v>116319</v>
      </c>
      <c r="C1818" s="4">
        <f>VLOOKUP(A1818,'Futuros Mini Ibovespa - Dados H'!A:C,3)</f>
        <v>115955</v>
      </c>
      <c r="D1818" s="4">
        <f>VLOOKUP(A1818,'Futuros Mini Ibovespa - Dados H'!A:D,4)</f>
        <v>116410</v>
      </c>
      <c r="E1818" s="4">
        <f>VLOOKUP(A1818,'Futuros Mini Ibovespa - Dados H'!A:E,5)</f>
        <v>115535</v>
      </c>
      <c r="F1818" s="6">
        <f t="shared" si="56"/>
        <v>113927.51082694947</v>
      </c>
      <c r="G1818" s="6">
        <f t="shared" si="55"/>
        <v>109399.43272728752</v>
      </c>
      <c r="H1818" s="6">
        <v>89.443005181347147</v>
      </c>
      <c r="I1818" s="6">
        <v>87.711986202931882</v>
      </c>
    </row>
    <row r="1819" spans="1:9" ht="18.75" customHeight="1" x14ac:dyDescent="0.25">
      <c r="A1819" s="5">
        <v>43823</v>
      </c>
      <c r="B1819" s="4">
        <f>VLOOKUP(A1819,'Futuros Mini Ibovespa - Dados H'!A:B,2)</f>
        <v>116319</v>
      </c>
      <c r="C1819" s="4">
        <f>VLOOKUP(A1819,'Futuros Mini Ibovespa - Dados H'!A:C,3)</f>
        <v>115955</v>
      </c>
      <c r="D1819" s="4">
        <f>VLOOKUP(A1819,'Futuros Mini Ibovespa - Dados H'!A:D,4)</f>
        <v>116410</v>
      </c>
      <c r="E1819" s="4">
        <f>VLOOKUP(A1819,'Futuros Mini Ibovespa - Dados H'!A:E,5)</f>
        <v>115535</v>
      </c>
      <c r="F1819" s="6">
        <f t="shared" si="56"/>
        <v>114246.37605002287</v>
      </c>
      <c r="G1819" s="6">
        <f t="shared" si="55"/>
        <v>109589.00991284128</v>
      </c>
      <c r="H1819" s="6">
        <v>89.443005181347147</v>
      </c>
      <c r="I1819" s="6">
        <v>92.581917475728162</v>
      </c>
    </row>
    <row r="1820" spans="1:9" ht="18.75" customHeight="1" x14ac:dyDescent="0.25">
      <c r="A1820" s="5">
        <v>43824</v>
      </c>
      <c r="B1820" s="4">
        <f>VLOOKUP(A1820,'Futuros Mini Ibovespa - Dados H'!A:B,2)</f>
        <v>116319</v>
      </c>
      <c r="C1820" s="4">
        <f>VLOOKUP(A1820,'Futuros Mini Ibovespa - Dados H'!A:C,3)</f>
        <v>115955</v>
      </c>
      <c r="D1820" s="4">
        <f>VLOOKUP(A1820,'Futuros Mini Ibovespa - Dados H'!A:D,4)</f>
        <v>116410</v>
      </c>
      <c r="E1820" s="4">
        <f>VLOOKUP(A1820,'Futuros Mini Ibovespa - Dados H'!A:E,5)</f>
        <v>115535</v>
      </c>
      <c r="F1820" s="6">
        <f t="shared" si="56"/>
        <v>114522.72591001981</v>
      </c>
      <c r="G1820" s="6">
        <f t="shared" si="55"/>
        <v>109773.39320290042</v>
      </c>
      <c r="H1820" s="6">
        <v>100</v>
      </c>
      <c r="I1820" s="6">
        <v>92.165972444729249</v>
      </c>
    </row>
    <row r="1821" spans="1:9" ht="18.75" customHeight="1" x14ac:dyDescent="0.25">
      <c r="A1821" s="5">
        <v>43825</v>
      </c>
      <c r="B1821" s="4">
        <f>VLOOKUP(A1821,'Futuros Mini Ibovespa - Dados H'!A:B,2)</f>
        <v>117858</v>
      </c>
      <c r="C1821" s="4">
        <f>VLOOKUP(A1821,'Futuros Mini Ibovespa - Dados H'!A:C,3)</f>
        <v>116580</v>
      </c>
      <c r="D1821" s="4">
        <f>VLOOKUP(A1821,'Futuros Mini Ibovespa - Dados H'!A:D,4)</f>
        <v>117925</v>
      </c>
      <c r="E1821" s="4">
        <f>VLOOKUP(A1821,'Futuros Mini Ibovespa - Dados H'!A:E,5)</f>
        <v>116235</v>
      </c>
      <c r="F1821" s="6">
        <f t="shared" si="56"/>
        <v>114967.42912201717</v>
      </c>
      <c r="G1821" s="6">
        <f t="shared" si="55"/>
        <v>109994.88927953328</v>
      </c>
      <c r="H1821" s="6">
        <v>100</v>
      </c>
      <c r="I1821" s="6">
        <v>92.333019755409225</v>
      </c>
    </row>
    <row r="1822" spans="1:9" ht="18.75" customHeight="1" x14ac:dyDescent="0.25">
      <c r="A1822" s="5">
        <v>43826</v>
      </c>
      <c r="B1822" s="4">
        <f>VLOOKUP(A1822,'Futuros Mini Ibovespa - Dados H'!A:B,2)</f>
        <v>116938</v>
      </c>
      <c r="C1822" s="4">
        <f>VLOOKUP(A1822,'Futuros Mini Ibovespa - Dados H'!A:C,3)</f>
        <v>117800</v>
      </c>
      <c r="D1822" s="4">
        <f>VLOOKUP(A1822,'Futuros Mini Ibovespa - Dados H'!A:D,4)</f>
        <v>118570</v>
      </c>
      <c r="E1822" s="4">
        <f>VLOOKUP(A1822,'Futuros Mini Ibovespa - Dados H'!A:E,5)</f>
        <v>116560</v>
      </c>
      <c r="F1822" s="6">
        <f t="shared" si="56"/>
        <v>115230.17190574821</v>
      </c>
      <c r="G1822" s="6">
        <f t="shared" si="55"/>
        <v>110185.11149105291</v>
      </c>
      <c r="H1822" s="6">
        <v>80.651945320715029</v>
      </c>
      <c r="I1822" s="6">
        <v>80.129741926385563</v>
      </c>
    </row>
    <row r="1823" spans="1:9" ht="18.75" customHeight="1" x14ac:dyDescent="0.25">
      <c r="A1823" s="5">
        <v>43827</v>
      </c>
      <c r="B1823" s="4">
        <f>VLOOKUP(A1823,'Futuros Mini Ibovespa - Dados H'!A:B,2)</f>
        <v>116938</v>
      </c>
      <c r="C1823" s="4">
        <f>VLOOKUP(A1823,'Futuros Mini Ibovespa - Dados H'!A:C,3)</f>
        <v>117800</v>
      </c>
      <c r="D1823" s="4">
        <f>VLOOKUP(A1823,'Futuros Mini Ibovespa - Dados H'!A:D,4)</f>
        <v>118570</v>
      </c>
      <c r="E1823" s="4">
        <f>VLOOKUP(A1823,'Futuros Mini Ibovespa - Dados H'!A:E,5)</f>
        <v>116560</v>
      </c>
      <c r="F1823" s="6">
        <f t="shared" si="56"/>
        <v>115457.88231831511</v>
      </c>
      <c r="G1823" s="6">
        <f t="shared" si="55"/>
        <v>110370.12213513366</v>
      </c>
      <c r="H1823" s="6">
        <v>69.836065573770497</v>
      </c>
      <c r="I1823" s="6">
        <v>80.129741926385563</v>
      </c>
    </row>
    <row r="1824" spans="1:9" ht="18.75" customHeight="1" x14ac:dyDescent="0.25">
      <c r="A1824" s="5">
        <v>43828</v>
      </c>
      <c r="B1824" s="4">
        <f>VLOOKUP(A1824,'Futuros Mini Ibovespa - Dados H'!A:B,2)</f>
        <v>116938</v>
      </c>
      <c r="C1824" s="4">
        <f>VLOOKUP(A1824,'Futuros Mini Ibovespa - Dados H'!A:C,3)</f>
        <v>117800</v>
      </c>
      <c r="D1824" s="4">
        <f>VLOOKUP(A1824,'Futuros Mini Ibovespa - Dados H'!A:D,4)</f>
        <v>118570</v>
      </c>
      <c r="E1824" s="4">
        <f>VLOOKUP(A1824,'Futuros Mini Ibovespa - Dados H'!A:E,5)</f>
        <v>116560</v>
      </c>
      <c r="F1824" s="6">
        <f t="shared" si="56"/>
        <v>115655.23134253976</v>
      </c>
      <c r="G1824" s="6">
        <f t="shared" si="55"/>
        <v>110550.06399444507</v>
      </c>
      <c r="H1824" s="6">
        <v>69.526333222921494</v>
      </c>
      <c r="I1824" s="6">
        <v>80.129741926385563</v>
      </c>
    </row>
    <row r="1825" spans="1:9" ht="18.75" customHeight="1" x14ac:dyDescent="0.25">
      <c r="A1825" s="5">
        <v>43829</v>
      </c>
      <c r="B1825" s="4">
        <f>VLOOKUP(A1825,'Futuros Mini Ibovespa - Dados H'!A:B,2)</f>
        <v>115952</v>
      </c>
      <c r="C1825" s="4">
        <f>VLOOKUP(A1825,'Futuros Mini Ibovespa - Dados H'!A:C,3)</f>
        <v>116960</v>
      </c>
      <c r="D1825" s="4">
        <f>VLOOKUP(A1825,'Futuros Mini Ibovespa - Dados H'!A:D,4)</f>
        <v>117720</v>
      </c>
      <c r="E1825" s="4">
        <f>VLOOKUP(A1825,'Futuros Mini Ibovespa - Dados H'!A:E,5)</f>
        <v>115875</v>
      </c>
      <c r="F1825" s="6">
        <f t="shared" si="56"/>
        <v>115694.80049686779</v>
      </c>
      <c r="G1825" s="6">
        <f t="shared" si="55"/>
        <v>110698.06224117259</v>
      </c>
      <c r="H1825" s="6">
        <v>52.409488139825221</v>
      </c>
      <c r="I1825" s="6">
        <v>74.881391671059561</v>
      </c>
    </row>
    <row r="1826" spans="1:9" ht="18.75" customHeight="1" x14ac:dyDescent="0.25">
      <c r="A1826" s="5">
        <v>43830</v>
      </c>
      <c r="B1826" s="4">
        <f>VLOOKUP(A1826,'Futuros Mini Ibovespa - Dados H'!A:B,2)</f>
        <v>115952</v>
      </c>
      <c r="C1826" s="4">
        <f>VLOOKUP(A1826,'Futuros Mini Ibovespa - Dados H'!A:C,3)</f>
        <v>116960</v>
      </c>
      <c r="D1826" s="4">
        <f>VLOOKUP(A1826,'Futuros Mini Ibovespa - Dados H'!A:D,4)</f>
        <v>117720</v>
      </c>
      <c r="E1826" s="4">
        <f>VLOOKUP(A1826,'Futuros Mini Ibovespa - Dados H'!A:E,5)</f>
        <v>115875</v>
      </c>
      <c r="F1826" s="6">
        <f t="shared" si="56"/>
        <v>115729.09376395209</v>
      </c>
      <c r="G1826" s="6">
        <f t="shared" si="55"/>
        <v>110842.00574141444</v>
      </c>
      <c r="H1826" s="6">
        <v>52.409488139825221</v>
      </c>
      <c r="I1826" s="6">
        <v>73.286615276804483</v>
      </c>
    </row>
    <row r="1827" spans="1:9" ht="18.75" customHeight="1" x14ac:dyDescent="0.25">
      <c r="A1827" s="5">
        <v>43831</v>
      </c>
      <c r="B1827" s="4">
        <f>VLOOKUP(A1827,'Futuros Mini Ibovespa - Dados H'!A:B,2)</f>
        <v>115952</v>
      </c>
      <c r="C1827" s="4">
        <f>VLOOKUP(A1827,'Futuros Mini Ibovespa - Dados H'!A:C,3)</f>
        <v>116960</v>
      </c>
      <c r="D1827" s="4">
        <f>VLOOKUP(A1827,'Futuros Mini Ibovespa - Dados H'!A:D,4)</f>
        <v>117720</v>
      </c>
      <c r="E1827" s="4">
        <f>VLOOKUP(A1827,'Futuros Mini Ibovespa - Dados H'!A:E,5)</f>
        <v>115875</v>
      </c>
      <c r="F1827" s="6">
        <f t="shared" si="56"/>
        <v>115758.81459542514</v>
      </c>
      <c r="G1827" s="6">
        <f t="shared" si="55"/>
        <v>110982.00558411541</v>
      </c>
      <c r="H1827" s="6">
        <v>44.673439767779392</v>
      </c>
      <c r="I1827" s="6">
        <v>66.800209022818336</v>
      </c>
    </row>
    <row r="1828" spans="1:9" ht="18.75" customHeight="1" x14ac:dyDescent="0.25">
      <c r="A1828" s="5">
        <v>43832</v>
      </c>
      <c r="B1828" s="4">
        <f>VLOOKUP(A1828,'Futuros Mini Ibovespa - Dados H'!A:B,2)</f>
        <v>118982</v>
      </c>
      <c r="C1828" s="4">
        <f>VLOOKUP(A1828,'Futuros Mini Ibovespa - Dados H'!A:C,3)</f>
        <v>117070</v>
      </c>
      <c r="D1828" s="4">
        <f>VLOOKUP(A1828,'Futuros Mini Ibovespa - Dados H'!A:D,4)</f>
        <v>119000</v>
      </c>
      <c r="E1828" s="4">
        <f>VLOOKUP(A1828,'Futuros Mini Ibovespa - Dados H'!A:E,5)</f>
        <v>116865</v>
      </c>
      <c r="F1828" s="6">
        <f t="shared" si="56"/>
        <v>116188.57264936845</v>
      </c>
      <c r="G1828" s="6">
        <f t="shared" si="55"/>
        <v>111201.18351331772</v>
      </c>
      <c r="H1828" s="6">
        <v>70.56370656370656</v>
      </c>
      <c r="I1828" s="6">
        <v>73.025757146900645</v>
      </c>
    </row>
    <row r="1829" spans="1:9" ht="18.75" customHeight="1" x14ac:dyDescent="0.25">
      <c r="A1829" s="5">
        <v>43833</v>
      </c>
      <c r="B1829" s="4">
        <f>VLOOKUP(A1829,'Futuros Mini Ibovespa - Dados H'!A:B,2)</f>
        <v>118561</v>
      </c>
      <c r="C1829" s="4">
        <f>VLOOKUP(A1829,'Futuros Mini Ibovespa - Dados H'!A:C,3)</f>
        <v>117410</v>
      </c>
      <c r="D1829" s="4">
        <f>VLOOKUP(A1829,'Futuros Mini Ibovespa - Dados H'!A:D,4)</f>
        <v>119405</v>
      </c>
      <c r="E1829" s="4">
        <f>VLOOKUP(A1829,'Futuros Mini Ibovespa - Dados H'!A:E,5)</f>
        <v>116995</v>
      </c>
      <c r="F1829" s="6">
        <f t="shared" si="56"/>
        <v>116504.89629611932</v>
      </c>
      <c r="G1829" s="6">
        <f t="shared" si="55"/>
        <v>111402.82232117203</v>
      </c>
      <c r="H1829" s="6">
        <v>66.255800464037122</v>
      </c>
      <c r="I1829" s="6">
        <v>68.790236051502148</v>
      </c>
    </row>
    <row r="1830" spans="1:9" ht="18.75" customHeight="1" x14ac:dyDescent="0.25">
      <c r="A1830" s="5">
        <v>43834</v>
      </c>
      <c r="B1830" s="4">
        <f>VLOOKUP(A1830,'Futuros Mini Ibovespa - Dados H'!A:B,2)</f>
        <v>118561</v>
      </c>
      <c r="C1830" s="4">
        <f>VLOOKUP(A1830,'Futuros Mini Ibovespa - Dados H'!A:C,3)</f>
        <v>117410</v>
      </c>
      <c r="D1830" s="4">
        <f>VLOOKUP(A1830,'Futuros Mini Ibovespa - Dados H'!A:D,4)</f>
        <v>119405</v>
      </c>
      <c r="E1830" s="4">
        <f>VLOOKUP(A1830,'Futuros Mini Ibovespa - Dados H'!A:E,5)</f>
        <v>116995</v>
      </c>
      <c r="F1830" s="6">
        <f t="shared" si="56"/>
        <v>116779.04345663675</v>
      </c>
      <c r="G1830" s="6">
        <f t="shared" si="55"/>
        <v>111598.93677812623</v>
      </c>
      <c r="H1830" s="6">
        <v>56.561508306888193</v>
      </c>
      <c r="I1830" s="6">
        <v>68.790236051502148</v>
      </c>
    </row>
    <row r="1831" spans="1:9" ht="18.75" customHeight="1" x14ac:dyDescent="0.25">
      <c r="A1831" s="5">
        <v>43835</v>
      </c>
      <c r="B1831" s="4">
        <f>VLOOKUP(A1831,'Futuros Mini Ibovespa - Dados H'!A:B,2)</f>
        <v>118561</v>
      </c>
      <c r="C1831" s="4">
        <f>VLOOKUP(A1831,'Futuros Mini Ibovespa - Dados H'!A:C,3)</f>
        <v>117410</v>
      </c>
      <c r="D1831" s="4">
        <f>VLOOKUP(A1831,'Futuros Mini Ibovespa - Dados H'!A:D,4)</f>
        <v>119405</v>
      </c>
      <c r="E1831" s="4">
        <f>VLOOKUP(A1831,'Futuros Mini Ibovespa - Dados H'!A:E,5)</f>
        <v>116995</v>
      </c>
      <c r="F1831" s="6">
        <f t="shared" si="56"/>
        <v>117016.63766241852</v>
      </c>
      <c r="G1831" s="6">
        <f t="shared" si="55"/>
        <v>111789.67823625976</v>
      </c>
      <c r="H1831" s="6">
        <v>68.289384719405007</v>
      </c>
      <c r="I1831" s="6">
        <v>68.790236051502148</v>
      </c>
    </row>
    <row r="1832" spans="1:9" ht="18.75" customHeight="1" x14ac:dyDescent="0.25">
      <c r="A1832" s="5">
        <v>43836</v>
      </c>
      <c r="B1832" s="4">
        <f>VLOOKUP(A1832,'Futuros Mini Ibovespa - Dados H'!A:B,2)</f>
        <v>117267</v>
      </c>
      <c r="C1832" s="4">
        <f>VLOOKUP(A1832,'Futuros Mini Ibovespa - Dados H'!A:C,3)</f>
        <v>117790</v>
      </c>
      <c r="D1832" s="4">
        <f>VLOOKUP(A1832,'Futuros Mini Ibovespa - Dados H'!A:D,4)</f>
        <v>118260</v>
      </c>
      <c r="E1832" s="4">
        <f>VLOOKUP(A1832,'Futuros Mini Ibovespa - Dados H'!A:E,5)</f>
        <v>116785</v>
      </c>
      <c r="F1832" s="6">
        <f t="shared" si="56"/>
        <v>117050.01930742938</v>
      </c>
      <c r="G1832" s="6">
        <f t="shared" si="55"/>
        <v>111939.74184622524</v>
      </c>
      <c r="H1832" s="6">
        <v>52.87035421392428</v>
      </c>
      <c r="I1832" s="6">
        <v>55.787545787545781</v>
      </c>
    </row>
    <row r="1833" spans="1:9" ht="18.75" customHeight="1" x14ac:dyDescent="0.25">
      <c r="A1833" s="5">
        <v>43837</v>
      </c>
      <c r="B1833" s="4">
        <f>VLOOKUP(A1833,'Futuros Mini Ibovespa - Dados H'!A:B,2)</f>
        <v>117116</v>
      </c>
      <c r="C1833" s="4">
        <f>VLOOKUP(A1833,'Futuros Mini Ibovespa - Dados H'!A:C,3)</f>
        <v>117760</v>
      </c>
      <c r="D1833" s="4">
        <f>VLOOKUP(A1833,'Futuros Mini Ibovespa - Dados H'!A:D,4)</f>
        <v>117925</v>
      </c>
      <c r="E1833" s="4">
        <f>VLOOKUP(A1833,'Futuros Mini Ibovespa - Dados H'!A:E,5)</f>
        <v>116340</v>
      </c>
      <c r="F1833" s="6">
        <f t="shared" si="56"/>
        <v>117058.81673310546</v>
      </c>
      <c r="G1833" s="6">
        <f t="shared" si="55"/>
        <v>112081.55713810948</v>
      </c>
      <c r="H1833" s="6">
        <v>51.513090785447133</v>
      </c>
      <c r="I1833" s="6">
        <v>54.77760460376453</v>
      </c>
    </row>
    <row r="1834" spans="1:9" ht="18.75" customHeight="1" x14ac:dyDescent="0.25">
      <c r="A1834" s="5">
        <v>43838</v>
      </c>
      <c r="B1834" s="4">
        <f>VLOOKUP(A1834,'Futuros Mini Ibovespa - Dados H'!A:B,2)</f>
        <v>116503</v>
      </c>
      <c r="C1834" s="4">
        <f>VLOOKUP(A1834,'Futuros Mini Ibovespa - Dados H'!A:C,3)</f>
        <v>117205</v>
      </c>
      <c r="D1834" s="4">
        <f>VLOOKUP(A1834,'Futuros Mini Ibovespa - Dados H'!A:D,4)</f>
        <v>117885</v>
      </c>
      <c r="E1834" s="4">
        <f>VLOOKUP(A1834,'Futuros Mini Ibovespa - Dados H'!A:E,5)</f>
        <v>116080</v>
      </c>
      <c r="F1834" s="6">
        <f t="shared" si="56"/>
        <v>116984.70783535806</v>
      </c>
      <c r="G1834" s="6">
        <f t="shared" si="55"/>
        <v>112202.6925589832</v>
      </c>
      <c r="H1834" s="6">
        <v>55.000907605736067</v>
      </c>
      <c r="I1834" s="6">
        <v>51.027473754746481</v>
      </c>
    </row>
    <row r="1835" spans="1:9" ht="18.75" customHeight="1" x14ac:dyDescent="0.25">
      <c r="A1835" s="5">
        <v>43839</v>
      </c>
      <c r="B1835" s="4">
        <f>VLOOKUP(A1835,'Futuros Mini Ibovespa - Dados H'!A:B,2)</f>
        <v>116359</v>
      </c>
      <c r="C1835" s="4">
        <f>VLOOKUP(A1835,'Futuros Mini Ibovespa - Dados H'!A:C,3)</f>
        <v>117240</v>
      </c>
      <c r="D1835" s="4">
        <f>VLOOKUP(A1835,'Futuros Mini Ibovespa - Dados H'!A:D,4)</f>
        <v>117355</v>
      </c>
      <c r="E1835" s="4">
        <f>VLOOKUP(A1835,'Futuros Mini Ibovespa - Dados H'!A:E,5)</f>
        <v>115810</v>
      </c>
      <c r="F1835" s="6">
        <f t="shared" si="56"/>
        <v>116901.28012397699</v>
      </c>
      <c r="G1835" s="6">
        <f t="shared" si="55"/>
        <v>112316.56399572338</v>
      </c>
      <c r="H1835" s="6">
        <v>53.599858482221833</v>
      </c>
      <c r="I1835" s="6">
        <v>40.084667284032278</v>
      </c>
    </row>
    <row r="1836" spans="1:9" ht="18.75" customHeight="1" x14ac:dyDescent="0.25">
      <c r="A1836" s="5">
        <v>43840</v>
      </c>
      <c r="B1836" s="4">
        <f>VLOOKUP(A1836,'Futuros Mini Ibovespa - Dados H'!A:B,2)</f>
        <v>115726</v>
      </c>
      <c r="C1836" s="4">
        <f>VLOOKUP(A1836,'Futuros Mini Ibovespa - Dados H'!A:C,3)</f>
        <v>116815</v>
      </c>
      <c r="D1836" s="4">
        <f>VLOOKUP(A1836,'Futuros Mini Ibovespa - Dados H'!A:D,4)</f>
        <v>117230</v>
      </c>
      <c r="E1836" s="4">
        <f>VLOOKUP(A1836,'Futuros Mini Ibovespa - Dados H'!A:E,5)</f>
        <v>115320</v>
      </c>
      <c r="F1836" s="6">
        <f t="shared" si="56"/>
        <v>116744.57610744673</v>
      </c>
      <c r="G1836" s="6">
        <f t="shared" si="55"/>
        <v>112409.97320132</v>
      </c>
      <c r="H1836" s="6">
        <v>48.202354438434611</v>
      </c>
      <c r="I1836" s="6">
        <v>41.666666666666657</v>
      </c>
    </row>
    <row r="1837" spans="1:9" ht="18.75" customHeight="1" x14ac:dyDescent="0.25">
      <c r="A1837" s="5">
        <v>43841</v>
      </c>
      <c r="B1837" s="4">
        <f>VLOOKUP(A1837,'Futuros Mini Ibovespa - Dados H'!A:B,2)</f>
        <v>115726</v>
      </c>
      <c r="C1837" s="4">
        <f>VLOOKUP(A1837,'Futuros Mini Ibovespa - Dados H'!A:C,3)</f>
        <v>116815</v>
      </c>
      <c r="D1837" s="4">
        <f>VLOOKUP(A1837,'Futuros Mini Ibovespa - Dados H'!A:D,4)</f>
        <v>117230</v>
      </c>
      <c r="E1837" s="4">
        <f>VLOOKUP(A1837,'Futuros Mini Ibovespa - Dados H'!A:E,5)</f>
        <v>115320</v>
      </c>
      <c r="F1837" s="6">
        <f t="shared" si="56"/>
        <v>116608.76595978717</v>
      </c>
      <c r="G1837" s="6">
        <f t="shared" si="55"/>
        <v>112500.8232505989</v>
      </c>
      <c r="H1837" s="6">
        <v>0</v>
      </c>
      <c r="I1837" s="6">
        <v>41.666666666666657</v>
      </c>
    </row>
    <row r="1838" spans="1:9" ht="18.75" customHeight="1" x14ac:dyDescent="0.25">
      <c r="A1838" s="5">
        <v>43842</v>
      </c>
      <c r="B1838" s="4">
        <f>VLOOKUP(A1838,'Futuros Mini Ibovespa - Dados H'!A:B,2)</f>
        <v>115726</v>
      </c>
      <c r="C1838" s="4">
        <f>VLOOKUP(A1838,'Futuros Mini Ibovespa - Dados H'!A:C,3)</f>
        <v>116815</v>
      </c>
      <c r="D1838" s="4">
        <f>VLOOKUP(A1838,'Futuros Mini Ibovespa - Dados H'!A:D,4)</f>
        <v>117230</v>
      </c>
      <c r="E1838" s="4">
        <f>VLOOKUP(A1838,'Futuros Mini Ibovespa - Dados H'!A:E,5)</f>
        <v>115320</v>
      </c>
      <c r="F1838" s="6">
        <f t="shared" si="56"/>
        <v>116491.06383181554</v>
      </c>
      <c r="G1838" s="6">
        <f t="shared" si="55"/>
        <v>112589.1842574318</v>
      </c>
      <c r="H1838" s="6">
        <v>0</v>
      </c>
      <c r="I1838" s="6">
        <v>41.666666666666657</v>
      </c>
    </row>
    <row r="1839" spans="1:9" ht="18.75" customHeight="1" x14ac:dyDescent="0.25">
      <c r="A1839" s="5">
        <v>43843</v>
      </c>
      <c r="B1839" s="4">
        <f>VLOOKUP(A1839,'Futuros Mini Ibovespa - Dados H'!A:B,2)</f>
        <v>117775</v>
      </c>
      <c r="C1839" s="4">
        <f>VLOOKUP(A1839,'Futuros Mini Ibovespa - Dados H'!A:C,3)</f>
        <v>116330</v>
      </c>
      <c r="D1839" s="4">
        <f>VLOOKUP(A1839,'Futuros Mini Ibovespa - Dados H'!A:D,4)</f>
        <v>117840</v>
      </c>
      <c r="E1839" s="4">
        <f>VLOOKUP(A1839,'Futuros Mini Ibovespa - Dados H'!A:E,5)</f>
        <v>116120</v>
      </c>
      <c r="F1839" s="6">
        <f t="shared" si="56"/>
        <v>116662.2553209068</v>
      </c>
      <c r="G1839" s="6">
        <f t="shared" si="55"/>
        <v>112731.26140106381</v>
      </c>
      <c r="H1839" s="6">
        <v>41.95331695331695</v>
      </c>
      <c r="I1839" s="6">
        <v>60.935812837432508</v>
      </c>
    </row>
    <row r="1840" spans="1:9" ht="18.75" customHeight="1" x14ac:dyDescent="0.25">
      <c r="A1840" s="5">
        <v>43844</v>
      </c>
      <c r="B1840" s="4">
        <f>VLOOKUP(A1840,'Futuros Mini Ibovespa - Dados H'!A:B,2)</f>
        <v>117879</v>
      </c>
      <c r="C1840" s="4">
        <f>VLOOKUP(A1840,'Futuros Mini Ibovespa - Dados H'!A:C,3)</f>
        <v>117690</v>
      </c>
      <c r="D1840" s="4">
        <f>VLOOKUP(A1840,'Futuros Mini Ibovespa - Dados H'!A:D,4)</f>
        <v>118100</v>
      </c>
      <c r="E1840" s="4">
        <f>VLOOKUP(A1840,'Futuros Mini Ibovespa - Dados H'!A:E,5)</f>
        <v>116955</v>
      </c>
      <c r="F1840" s="6">
        <f t="shared" si="56"/>
        <v>116824.4879447859</v>
      </c>
      <c r="G1840" s="6">
        <f t="shared" si="55"/>
        <v>112872.29533528123</v>
      </c>
      <c r="H1840" s="6">
        <v>43.163592622293507</v>
      </c>
      <c r="I1840" s="6">
        <v>61.417229529565113</v>
      </c>
    </row>
    <row r="1841" spans="1:9" ht="18.75" customHeight="1" x14ac:dyDescent="0.25">
      <c r="A1841" s="5">
        <v>43845</v>
      </c>
      <c r="B1841" s="4">
        <f>VLOOKUP(A1841,'Futuros Mini Ibovespa - Dados H'!A:B,2)</f>
        <v>116757</v>
      </c>
      <c r="C1841" s="4">
        <f>VLOOKUP(A1841,'Futuros Mini Ibovespa - Dados H'!A:C,3)</f>
        <v>117820</v>
      </c>
      <c r="D1841" s="4">
        <f>VLOOKUP(A1841,'Futuros Mini Ibovespa - Dados H'!A:D,4)</f>
        <v>117840</v>
      </c>
      <c r="E1841" s="4">
        <f>VLOOKUP(A1841,'Futuros Mini Ibovespa - Dados H'!A:E,5)</f>
        <v>116525</v>
      </c>
      <c r="F1841" s="6">
        <f t="shared" si="56"/>
        <v>116815.48955214777</v>
      </c>
      <c r="G1841" s="6">
        <f t="shared" si="55"/>
        <v>112978.72560006805</v>
      </c>
      <c r="H1841" s="6">
        <v>44.705149501661133</v>
      </c>
      <c r="I1841" s="6">
        <v>54.209810689258447</v>
      </c>
    </row>
    <row r="1842" spans="1:9" ht="18.75" customHeight="1" x14ac:dyDescent="0.25">
      <c r="A1842" s="5">
        <v>43846</v>
      </c>
      <c r="B1842" s="4">
        <f>VLOOKUP(A1842,'Futuros Mini Ibovespa - Dados H'!A:B,2)</f>
        <v>116978</v>
      </c>
      <c r="C1842" s="4">
        <f>VLOOKUP(A1842,'Futuros Mini Ibovespa - Dados H'!A:C,3)</f>
        <v>117100</v>
      </c>
      <c r="D1842" s="4">
        <f>VLOOKUP(A1842,'Futuros Mini Ibovespa - Dados H'!A:D,4)</f>
        <v>117540</v>
      </c>
      <c r="E1842" s="4">
        <f>VLOOKUP(A1842,'Futuros Mini Ibovespa - Dados H'!A:E,5)</f>
        <v>116230</v>
      </c>
      <c r="F1842" s="6">
        <f t="shared" si="56"/>
        <v>116837.1576118614</v>
      </c>
      <c r="G1842" s="6">
        <f t="shared" si="55"/>
        <v>113088.29476171001</v>
      </c>
      <c r="H1842" s="6">
        <v>48.587801882930833</v>
      </c>
      <c r="I1842" s="6">
        <v>35.159952606635073</v>
      </c>
    </row>
    <row r="1843" spans="1:9" ht="18.75" customHeight="1" x14ac:dyDescent="0.25">
      <c r="A1843" s="5">
        <v>43847</v>
      </c>
      <c r="B1843" s="4">
        <f>VLOOKUP(A1843,'Futuros Mini Ibovespa - Dados H'!A:B,2)</f>
        <v>118728</v>
      </c>
      <c r="C1843" s="4">
        <f>VLOOKUP(A1843,'Futuros Mini Ibovespa - Dados H'!A:C,3)</f>
        <v>117400</v>
      </c>
      <c r="D1843" s="4">
        <f>VLOOKUP(A1843,'Futuros Mini Ibovespa - Dados H'!A:D,4)</f>
        <v>118770</v>
      </c>
      <c r="E1843" s="4">
        <f>VLOOKUP(A1843,'Futuros Mini Ibovespa - Dados H'!A:E,5)</f>
        <v>117225</v>
      </c>
      <c r="F1843" s="6">
        <f t="shared" si="56"/>
        <v>117089.26993027989</v>
      </c>
      <c r="G1843" s="6">
        <f t="shared" si="55"/>
        <v>113242.80723399193</v>
      </c>
      <c r="H1843" s="6">
        <v>68.47086169682882</v>
      </c>
      <c r="I1843" s="6">
        <v>51.033287959410963</v>
      </c>
    </row>
    <row r="1844" spans="1:9" ht="18.75" customHeight="1" x14ac:dyDescent="0.25">
      <c r="A1844" s="5">
        <v>43848</v>
      </c>
      <c r="B1844" s="4">
        <f>VLOOKUP(A1844,'Futuros Mini Ibovespa - Dados H'!A:B,2)</f>
        <v>118728</v>
      </c>
      <c r="C1844" s="4">
        <f>VLOOKUP(A1844,'Futuros Mini Ibovespa - Dados H'!A:C,3)</f>
        <v>117400</v>
      </c>
      <c r="D1844" s="4">
        <f>VLOOKUP(A1844,'Futuros Mini Ibovespa - Dados H'!A:D,4)</f>
        <v>118770</v>
      </c>
      <c r="E1844" s="4">
        <f>VLOOKUP(A1844,'Futuros Mini Ibovespa - Dados H'!A:E,5)</f>
        <v>117225</v>
      </c>
      <c r="F1844" s="6">
        <f t="shared" si="56"/>
        <v>117307.76727290923</v>
      </c>
      <c r="G1844" s="6">
        <f t="shared" si="55"/>
        <v>113393.08648785517</v>
      </c>
      <c r="H1844" s="6">
        <v>70.147984351080112</v>
      </c>
      <c r="I1844" s="6">
        <v>51.033287959410963</v>
      </c>
    </row>
    <row r="1845" spans="1:9" ht="18.75" customHeight="1" x14ac:dyDescent="0.25">
      <c r="A1845" s="5">
        <v>43849</v>
      </c>
      <c r="B1845" s="4">
        <f>VLOOKUP(A1845,'Futuros Mini Ibovespa - Dados H'!A:B,2)</f>
        <v>118728</v>
      </c>
      <c r="C1845" s="4">
        <f>VLOOKUP(A1845,'Futuros Mini Ibovespa - Dados H'!A:C,3)</f>
        <v>117400</v>
      </c>
      <c r="D1845" s="4">
        <f>VLOOKUP(A1845,'Futuros Mini Ibovespa - Dados H'!A:D,4)</f>
        <v>118770</v>
      </c>
      <c r="E1845" s="4">
        <f>VLOOKUP(A1845,'Futuros Mini Ibovespa - Dados H'!A:E,5)</f>
        <v>117225</v>
      </c>
      <c r="F1845" s="6">
        <f t="shared" si="56"/>
        <v>117497.13163652133</v>
      </c>
      <c r="G1845" s="6">
        <f t="shared" si="55"/>
        <v>113539.24850188653</v>
      </c>
      <c r="H1845" s="6">
        <v>78.612276019824634</v>
      </c>
      <c r="I1845" s="6">
        <v>51.033287959410963</v>
      </c>
    </row>
    <row r="1846" spans="1:9" ht="18.75" customHeight="1" x14ac:dyDescent="0.25">
      <c r="A1846" s="5">
        <v>43850</v>
      </c>
      <c r="B1846" s="4">
        <f>VLOOKUP(A1846,'Futuros Mini Ibovespa - Dados H'!A:B,2)</f>
        <v>119097</v>
      </c>
      <c r="C1846" s="4">
        <f>VLOOKUP(A1846,'Futuros Mini Ibovespa - Dados H'!A:C,3)</f>
        <v>118605</v>
      </c>
      <c r="D1846" s="4">
        <f>VLOOKUP(A1846,'Futuros Mini Ibovespa - Dados H'!A:D,4)</f>
        <v>119140</v>
      </c>
      <c r="E1846" s="4">
        <f>VLOOKUP(A1846,'Futuros Mini Ibovespa - Dados H'!A:E,5)</f>
        <v>118135</v>
      </c>
      <c r="F1846" s="6">
        <f t="shared" si="56"/>
        <v>117710.44741831848</v>
      </c>
      <c r="G1846" s="6">
        <f t="shared" si="55"/>
        <v>113691.5156662184</v>
      </c>
      <c r="H1846" s="6">
        <v>80.017809439002662</v>
      </c>
      <c r="I1846" s="6">
        <v>62.786472889882617</v>
      </c>
    </row>
    <row r="1847" spans="1:9" ht="18.75" customHeight="1" x14ac:dyDescent="0.25">
      <c r="A1847" s="5">
        <v>43851</v>
      </c>
      <c r="B1847" s="4">
        <f>VLOOKUP(A1847,'Futuros Mini Ibovespa - Dados H'!A:B,2)</f>
        <v>117277</v>
      </c>
      <c r="C1847" s="4">
        <f>VLOOKUP(A1847,'Futuros Mini Ibovespa - Dados H'!A:C,3)</f>
        <v>118300</v>
      </c>
      <c r="D1847" s="4">
        <f>VLOOKUP(A1847,'Futuros Mini Ibovespa - Dados H'!A:D,4)</f>
        <v>118900</v>
      </c>
      <c r="E1847" s="4">
        <f>VLOOKUP(A1847,'Futuros Mini Ibovespa - Dados H'!A:E,5)</f>
        <v>117245</v>
      </c>
      <c r="F1847" s="6">
        <f t="shared" si="56"/>
        <v>117652.65442920935</v>
      </c>
      <c r="G1847" s="6">
        <f t="shared" si="55"/>
        <v>113789.74811371927</v>
      </c>
      <c r="H1847" s="6">
        <v>60.43039677202421</v>
      </c>
      <c r="I1847" s="6">
        <v>50.912181303116142</v>
      </c>
    </row>
    <row r="1848" spans="1:9" ht="18.75" customHeight="1" x14ac:dyDescent="0.25">
      <c r="A1848" s="5">
        <v>43852</v>
      </c>
      <c r="B1848" s="4">
        <f>VLOOKUP(A1848,'Futuros Mini Ibovespa - Dados H'!A:B,2)</f>
        <v>118565</v>
      </c>
      <c r="C1848" s="4">
        <f>VLOOKUP(A1848,'Futuros Mini Ibovespa - Dados H'!A:C,3)</f>
        <v>117770</v>
      </c>
      <c r="D1848" s="4">
        <f>VLOOKUP(A1848,'Futuros Mini Ibovespa - Dados H'!A:D,4)</f>
        <v>118625</v>
      </c>
      <c r="E1848" s="4">
        <f>VLOOKUP(A1848,'Futuros Mini Ibovespa - Dados H'!A:E,5)</f>
        <v>117685</v>
      </c>
      <c r="F1848" s="6">
        <f t="shared" si="56"/>
        <v>117774.30050531476</v>
      </c>
      <c r="G1848" s="6">
        <f t="shared" si="55"/>
        <v>113920.57693252148</v>
      </c>
      <c r="H1848" s="6">
        <v>55.91848966137249</v>
      </c>
      <c r="I1848" s="6">
        <v>60.852631578947367</v>
      </c>
    </row>
    <row r="1849" spans="1:9" ht="18.75" customHeight="1" x14ac:dyDescent="0.25">
      <c r="A1849" s="5">
        <v>43853</v>
      </c>
      <c r="B1849" s="4">
        <f>VLOOKUP(A1849,'Futuros Mini Ibovespa - Dados H'!A:B,2)</f>
        <v>119808</v>
      </c>
      <c r="C1849" s="4">
        <f>VLOOKUP(A1849,'Futuros Mini Ibovespa - Dados H'!A:C,3)</f>
        <v>118200</v>
      </c>
      <c r="D1849" s="4">
        <f>VLOOKUP(A1849,'Futuros Mini Ibovespa - Dados H'!A:D,4)</f>
        <v>119875</v>
      </c>
      <c r="E1849" s="4">
        <f>VLOOKUP(A1849,'Futuros Mini Ibovespa - Dados H'!A:E,5)</f>
        <v>117115</v>
      </c>
      <c r="F1849" s="6">
        <f t="shared" si="56"/>
        <v>118045.46043793946</v>
      </c>
      <c r="G1849" s="6">
        <f t="shared" si="55"/>
        <v>114081.87619464418</v>
      </c>
      <c r="H1849" s="6">
        <v>62.344809932164338</v>
      </c>
      <c r="I1849" s="6">
        <v>66.270402868195106</v>
      </c>
    </row>
    <row r="1850" spans="1:9" ht="18.75" customHeight="1" x14ac:dyDescent="0.25">
      <c r="A1850" s="5">
        <v>43854</v>
      </c>
      <c r="B1850" s="4">
        <f>VLOOKUP(A1850,'Futuros Mini Ibovespa - Dados H'!A:B,2)</f>
        <v>118558</v>
      </c>
      <c r="C1850" s="4">
        <f>VLOOKUP(A1850,'Futuros Mini Ibovespa - Dados H'!A:C,3)</f>
        <v>119895</v>
      </c>
      <c r="D1850" s="4">
        <f>VLOOKUP(A1850,'Futuros Mini Ibovespa - Dados H'!A:D,4)</f>
        <v>120080</v>
      </c>
      <c r="E1850" s="4">
        <f>VLOOKUP(A1850,'Futuros Mini Ibovespa - Dados H'!A:E,5)</f>
        <v>118270</v>
      </c>
      <c r="F1850" s="6">
        <f t="shared" si="56"/>
        <v>118113.7990462142</v>
      </c>
      <c r="G1850" s="6">
        <f t="shared" si="55"/>
        <v>114204.50972355803</v>
      </c>
      <c r="H1850" s="6">
        <v>61.339881626999123</v>
      </c>
      <c r="I1850" s="6">
        <v>62.624821683309563</v>
      </c>
    </row>
    <row r="1851" spans="1:9" ht="18.75" customHeight="1" x14ac:dyDescent="0.25">
      <c r="A1851" s="5">
        <v>43855</v>
      </c>
      <c r="B1851" s="4">
        <f>VLOOKUP(A1851,'Futuros Mini Ibovespa - Dados H'!A:B,2)</f>
        <v>118558</v>
      </c>
      <c r="C1851" s="4">
        <f>VLOOKUP(A1851,'Futuros Mini Ibovespa - Dados H'!A:C,3)</f>
        <v>119895</v>
      </c>
      <c r="D1851" s="4">
        <f>VLOOKUP(A1851,'Futuros Mini Ibovespa - Dados H'!A:D,4)</f>
        <v>120080</v>
      </c>
      <c r="E1851" s="4">
        <f>VLOOKUP(A1851,'Futuros Mini Ibovespa - Dados H'!A:E,5)</f>
        <v>118270</v>
      </c>
      <c r="F1851" s="6">
        <f t="shared" si="56"/>
        <v>118173.02584005232</v>
      </c>
      <c r="G1851" s="6">
        <f t="shared" si="55"/>
        <v>114323.78342976193</v>
      </c>
      <c r="H1851" s="6">
        <v>60.233160621761662</v>
      </c>
      <c r="I1851" s="6">
        <v>62.624821683309563</v>
      </c>
    </row>
    <row r="1852" spans="1:9" ht="18.75" customHeight="1" x14ac:dyDescent="0.25">
      <c r="A1852" s="5">
        <v>43856</v>
      </c>
      <c r="B1852" s="4">
        <f>VLOOKUP(A1852,'Futuros Mini Ibovespa - Dados H'!A:B,2)</f>
        <v>118558</v>
      </c>
      <c r="C1852" s="4">
        <f>VLOOKUP(A1852,'Futuros Mini Ibovespa - Dados H'!A:C,3)</f>
        <v>119895</v>
      </c>
      <c r="D1852" s="4">
        <f>VLOOKUP(A1852,'Futuros Mini Ibovespa - Dados H'!A:D,4)</f>
        <v>120080</v>
      </c>
      <c r="E1852" s="4">
        <f>VLOOKUP(A1852,'Futuros Mini Ibovespa - Dados H'!A:E,5)</f>
        <v>118270</v>
      </c>
      <c r="F1852" s="6">
        <f t="shared" si="56"/>
        <v>118224.35572804534</v>
      </c>
      <c r="G1852" s="6">
        <f t="shared" si="55"/>
        <v>114439.78936319311</v>
      </c>
      <c r="H1852" s="6">
        <v>48.576214405360133</v>
      </c>
      <c r="I1852" s="6">
        <v>62.624821683309563</v>
      </c>
    </row>
    <row r="1853" spans="1:9" ht="18.75" customHeight="1" x14ac:dyDescent="0.25">
      <c r="A1853" s="5">
        <v>43857</v>
      </c>
      <c r="B1853" s="4">
        <f>VLOOKUP(A1853,'Futuros Mini Ibovespa - Dados H'!A:B,2)</f>
        <v>114618</v>
      </c>
      <c r="C1853" s="4">
        <f>VLOOKUP(A1853,'Futuros Mini Ibovespa - Dados H'!A:C,3)</f>
        <v>116600</v>
      </c>
      <c r="D1853" s="4">
        <f>VLOOKUP(A1853,'Futuros Mini Ibovespa - Dados H'!A:D,4)</f>
        <v>116890</v>
      </c>
      <c r="E1853" s="4">
        <f>VLOOKUP(A1853,'Futuros Mini Ibovespa - Dados H'!A:E,5)</f>
        <v>114555</v>
      </c>
      <c r="F1853" s="6">
        <f t="shared" si="56"/>
        <v>117743.50829763929</v>
      </c>
      <c r="G1853" s="6">
        <f t="shared" si="55"/>
        <v>114444.67184639329</v>
      </c>
      <c r="H1853" s="6">
        <v>29.263370332996971</v>
      </c>
      <c r="I1853" s="6">
        <v>37.956816968032342</v>
      </c>
    </row>
    <row r="1854" spans="1:9" ht="18.75" customHeight="1" x14ac:dyDescent="0.25">
      <c r="A1854" s="5">
        <v>43858</v>
      </c>
      <c r="B1854" s="4">
        <f>VLOOKUP(A1854,'Futuros Mini Ibovespa - Dados H'!A:B,2)</f>
        <v>116779</v>
      </c>
      <c r="C1854" s="4">
        <f>VLOOKUP(A1854,'Futuros Mini Ibovespa - Dados H'!A:C,3)</f>
        <v>115045</v>
      </c>
      <c r="D1854" s="4">
        <f>VLOOKUP(A1854,'Futuros Mini Ibovespa - Dados H'!A:D,4)</f>
        <v>117050</v>
      </c>
      <c r="E1854" s="4">
        <f>VLOOKUP(A1854,'Futuros Mini Ibovespa - Dados H'!A:E,5)</f>
        <v>114930</v>
      </c>
      <c r="F1854" s="6">
        <f t="shared" si="56"/>
        <v>117614.90719128738</v>
      </c>
      <c r="G1854" s="6">
        <f t="shared" si="55"/>
        <v>114508.62604238252</v>
      </c>
      <c r="H1854" s="6">
        <v>41.926932317123693</v>
      </c>
      <c r="I1854" s="6">
        <v>46.372988657346347</v>
      </c>
    </row>
    <row r="1855" spans="1:9" ht="18.75" customHeight="1" x14ac:dyDescent="0.25">
      <c r="A1855" s="5">
        <v>43859</v>
      </c>
      <c r="B1855" s="4">
        <f>VLOOKUP(A1855,'Futuros Mini Ibovespa - Dados H'!A:B,2)</f>
        <v>115451</v>
      </c>
      <c r="C1855" s="4">
        <f>VLOOKUP(A1855,'Futuros Mini Ibovespa - Dados H'!A:C,3)</f>
        <v>116990</v>
      </c>
      <c r="D1855" s="4">
        <f>VLOOKUP(A1855,'Futuros Mini Ibovespa - Dados H'!A:D,4)</f>
        <v>117395</v>
      </c>
      <c r="E1855" s="4">
        <f>VLOOKUP(A1855,'Futuros Mini Ibovespa - Dados H'!A:E,5)</f>
        <v>115260</v>
      </c>
      <c r="F1855" s="6">
        <f t="shared" si="56"/>
        <v>117326.38623244906</v>
      </c>
      <c r="G1855" s="6">
        <f t="shared" si="55"/>
        <v>114534.44450697477</v>
      </c>
      <c r="H1855" s="6">
        <v>36.009209516500391</v>
      </c>
      <c r="I1855" s="6">
        <v>45.751463890696172</v>
      </c>
    </row>
    <row r="1856" spans="1:9" ht="18.75" customHeight="1" x14ac:dyDescent="0.25">
      <c r="A1856" s="5">
        <v>43860</v>
      </c>
      <c r="B1856" s="4">
        <f>VLOOKUP(A1856,'Futuros Mini Ibovespa - Dados H'!A:B,2)</f>
        <v>115648</v>
      </c>
      <c r="C1856" s="4">
        <f>VLOOKUP(A1856,'Futuros Mini Ibovespa - Dados H'!A:C,3)</f>
        <v>114260</v>
      </c>
      <c r="D1856" s="4">
        <f>VLOOKUP(A1856,'Futuros Mini Ibovespa - Dados H'!A:D,4)</f>
        <v>115695</v>
      </c>
      <c r="E1856" s="4">
        <f>VLOOKUP(A1856,'Futuros Mini Ibovespa - Dados H'!A:E,5)</f>
        <v>112910</v>
      </c>
      <c r="F1856" s="6">
        <f t="shared" si="56"/>
        <v>117102.60140145586</v>
      </c>
      <c r="G1856" s="6">
        <f t="shared" si="55"/>
        <v>114564.9528766467</v>
      </c>
      <c r="H1856" s="6">
        <v>42.859647584816337</v>
      </c>
      <c r="I1856" s="6">
        <v>45.666623224292977</v>
      </c>
    </row>
    <row r="1857" spans="1:9" ht="18.75" customHeight="1" x14ac:dyDescent="0.25">
      <c r="A1857" s="5">
        <v>43861</v>
      </c>
      <c r="B1857" s="4">
        <f>VLOOKUP(A1857,'Futuros Mini Ibovespa - Dados H'!A:B,2)</f>
        <v>113931</v>
      </c>
      <c r="C1857" s="4">
        <f>VLOOKUP(A1857,'Futuros Mini Ibovespa - Dados H'!A:C,3)</f>
        <v>114600</v>
      </c>
      <c r="D1857" s="4">
        <f>VLOOKUP(A1857,'Futuros Mini Ibovespa - Dados H'!A:D,4)</f>
        <v>114685</v>
      </c>
      <c r="E1857" s="4">
        <f>VLOOKUP(A1857,'Futuros Mini Ibovespa - Dados H'!A:E,5)</f>
        <v>113220</v>
      </c>
      <c r="F1857" s="6">
        <f t="shared" si="56"/>
        <v>116679.72121459508</v>
      </c>
      <c r="G1857" s="6">
        <f t="shared" si="55"/>
        <v>114547.58430468377</v>
      </c>
      <c r="H1857" s="6">
        <v>30.424129773572151</v>
      </c>
      <c r="I1857" s="6">
        <v>34.336837980800617</v>
      </c>
    </row>
    <row r="1858" spans="1:9" ht="18.75" customHeight="1" x14ac:dyDescent="0.25">
      <c r="A1858" s="5">
        <v>43862</v>
      </c>
      <c r="B1858" s="4">
        <f>VLOOKUP(A1858,'Futuros Mini Ibovespa - Dados H'!A:B,2)</f>
        <v>113931</v>
      </c>
      <c r="C1858" s="4">
        <f>VLOOKUP(A1858,'Futuros Mini Ibovespa - Dados H'!A:C,3)</f>
        <v>114600</v>
      </c>
      <c r="D1858" s="4">
        <f>VLOOKUP(A1858,'Futuros Mini Ibovespa - Dados H'!A:D,4)</f>
        <v>114685</v>
      </c>
      <c r="E1858" s="4">
        <f>VLOOKUP(A1858,'Futuros Mini Ibovespa - Dados H'!A:E,5)</f>
        <v>113220</v>
      </c>
      <c r="F1858" s="6">
        <f t="shared" si="56"/>
        <v>116313.22505264907</v>
      </c>
      <c r="G1858" s="6">
        <f t="shared" si="55"/>
        <v>114530.69158400749</v>
      </c>
      <c r="H1858" s="6">
        <v>22.25998300764655</v>
      </c>
      <c r="I1858" s="6">
        <v>34.336837980800617</v>
      </c>
    </row>
    <row r="1859" spans="1:9" ht="18.75" customHeight="1" x14ac:dyDescent="0.25">
      <c r="A1859" s="5">
        <v>43863</v>
      </c>
      <c r="B1859" s="4">
        <f>VLOOKUP(A1859,'Futuros Mini Ibovespa - Dados H'!A:B,2)</f>
        <v>113931</v>
      </c>
      <c r="C1859" s="4">
        <f>VLOOKUP(A1859,'Futuros Mini Ibovespa - Dados H'!A:C,3)</f>
        <v>114600</v>
      </c>
      <c r="D1859" s="4">
        <f>VLOOKUP(A1859,'Futuros Mini Ibovespa - Dados H'!A:D,4)</f>
        <v>114685</v>
      </c>
      <c r="E1859" s="4">
        <f>VLOOKUP(A1859,'Futuros Mini Ibovespa - Dados H'!A:E,5)</f>
        <v>113220</v>
      </c>
      <c r="F1859" s="6">
        <f t="shared" si="56"/>
        <v>115995.59504562919</v>
      </c>
      <c r="G1859" s="6">
        <f t="shared" si="55"/>
        <v>114514.26167759633</v>
      </c>
      <c r="H1859" s="6">
        <v>25.238146205715509</v>
      </c>
      <c r="I1859" s="6">
        <v>34.336837980800617</v>
      </c>
    </row>
    <row r="1860" spans="1:9" ht="18.75" customHeight="1" x14ac:dyDescent="0.25">
      <c r="A1860" s="5">
        <v>43864</v>
      </c>
      <c r="B1860" s="4">
        <f>VLOOKUP(A1860,'Futuros Mini Ibovespa - Dados H'!A:B,2)</f>
        <v>114903</v>
      </c>
      <c r="C1860" s="4">
        <f>VLOOKUP(A1860,'Futuros Mini Ibovespa - Dados H'!A:C,3)</f>
        <v>114450</v>
      </c>
      <c r="D1860" s="4">
        <f>VLOOKUP(A1860,'Futuros Mini Ibovespa - Dados H'!A:D,4)</f>
        <v>115500</v>
      </c>
      <c r="E1860" s="4">
        <f>VLOOKUP(A1860,'Futuros Mini Ibovespa - Dados H'!A:E,5)</f>
        <v>113595</v>
      </c>
      <c r="F1860" s="6">
        <f t="shared" si="56"/>
        <v>115849.91570621196</v>
      </c>
      <c r="G1860" s="6">
        <f t="shared" si="55"/>
        <v>114524.91204259369</v>
      </c>
      <c r="H1860" s="6">
        <v>32.283082888996617</v>
      </c>
      <c r="I1860" s="6">
        <v>36.824579039959787</v>
      </c>
    </row>
    <row r="1861" spans="1:9" ht="18.75" customHeight="1" x14ac:dyDescent="0.25">
      <c r="A1861" s="5">
        <v>43865</v>
      </c>
      <c r="B1861" s="4">
        <f>VLOOKUP(A1861,'Futuros Mini Ibovespa - Dados H'!A:B,2)</f>
        <v>115737</v>
      </c>
      <c r="C1861" s="4">
        <f>VLOOKUP(A1861,'Futuros Mini Ibovespa - Dados H'!A:C,3)</f>
        <v>116275</v>
      </c>
      <c r="D1861" s="4">
        <f>VLOOKUP(A1861,'Futuros Mini Ibovespa - Dados H'!A:D,4)</f>
        <v>116785</v>
      </c>
      <c r="E1861" s="4">
        <f>VLOOKUP(A1861,'Futuros Mini Ibovespa - Dados H'!A:E,5)</f>
        <v>115570</v>
      </c>
      <c r="F1861" s="6">
        <f t="shared" si="56"/>
        <v>115834.86027871704</v>
      </c>
      <c r="G1861" s="6">
        <f t="shared" si="55"/>
        <v>114558.11993183769</v>
      </c>
      <c r="H1861" s="6">
        <v>37.34864113373397</v>
      </c>
      <c r="I1861" s="6">
        <v>44.84259879437375</v>
      </c>
    </row>
    <row r="1862" spans="1:9" ht="18.75" customHeight="1" x14ac:dyDescent="0.25">
      <c r="A1862" s="5">
        <v>43866</v>
      </c>
      <c r="B1862" s="4">
        <f>VLOOKUP(A1862,'Futuros Mini Ibovespa - Dados H'!A:B,2)</f>
        <v>116274</v>
      </c>
      <c r="C1862" s="4">
        <f>VLOOKUP(A1862,'Futuros Mini Ibovespa - Dados H'!A:C,3)</f>
        <v>116795</v>
      </c>
      <c r="D1862" s="4">
        <f>VLOOKUP(A1862,'Futuros Mini Ibovespa - Dados H'!A:D,4)</f>
        <v>117855</v>
      </c>
      <c r="E1862" s="4">
        <f>VLOOKUP(A1862,'Futuros Mini Ibovespa - Dados H'!A:E,5)</f>
        <v>116170</v>
      </c>
      <c r="F1862" s="6">
        <f t="shared" si="56"/>
        <v>115893.41224155476</v>
      </c>
      <c r="G1862" s="6">
        <f t="shared" si="55"/>
        <v>114605.13034466405</v>
      </c>
      <c r="H1862" s="6">
        <v>60.689388071262591</v>
      </c>
      <c r="I1862" s="6">
        <v>41.921150997954719</v>
      </c>
    </row>
    <row r="1863" spans="1:9" ht="18.75" customHeight="1" x14ac:dyDescent="0.25">
      <c r="A1863" s="5">
        <v>43867</v>
      </c>
      <c r="B1863" s="4">
        <f>VLOOKUP(A1863,'Futuros Mini Ibovespa - Dados H'!A:B,2)</f>
        <v>115189</v>
      </c>
      <c r="C1863" s="4">
        <f>VLOOKUP(A1863,'Futuros Mini Ibovespa - Dados H'!A:C,3)</f>
        <v>117000</v>
      </c>
      <c r="D1863" s="4">
        <f>VLOOKUP(A1863,'Futuros Mini Ibovespa - Dados H'!A:D,4)</f>
        <v>117535</v>
      </c>
      <c r="E1863" s="4">
        <f>VLOOKUP(A1863,'Futuros Mini Ibovespa - Dados H'!A:E,5)</f>
        <v>114775</v>
      </c>
      <c r="F1863" s="6">
        <f t="shared" si="56"/>
        <v>115799.49060934746</v>
      </c>
      <c r="G1863" s="6">
        <f t="shared" si="55"/>
        <v>114621.12677357737</v>
      </c>
      <c r="H1863" s="6">
        <v>38.08095952023988</v>
      </c>
      <c r="I1863" s="6">
        <v>33.528279010056337</v>
      </c>
    </row>
    <row r="1864" spans="1:9" ht="18.75" customHeight="1" x14ac:dyDescent="0.25">
      <c r="A1864" s="5">
        <v>43868</v>
      </c>
      <c r="B1864" s="4">
        <f>VLOOKUP(A1864,'Futuros Mini Ibovespa - Dados H'!A:B,2)</f>
        <v>113750</v>
      </c>
      <c r="C1864" s="4">
        <f>VLOOKUP(A1864,'Futuros Mini Ibovespa - Dados H'!A:C,3)</f>
        <v>114875</v>
      </c>
      <c r="D1864" s="4">
        <f>VLOOKUP(A1864,'Futuros Mini Ibovespa - Dados H'!A:D,4)</f>
        <v>115245</v>
      </c>
      <c r="E1864" s="4">
        <f>VLOOKUP(A1864,'Futuros Mini Ibovespa - Dados H'!A:E,5)</f>
        <v>113735</v>
      </c>
      <c r="F1864" s="6">
        <f t="shared" si="56"/>
        <v>115526.2251947678</v>
      </c>
      <c r="G1864" s="6">
        <f t="shared" si="55"/>
        <v>114597.26028663004</v>
      </c>
      <c r="H1864" s="6">
        <v>37.457602123580592</v>
      </c>
      <c r="I1864" s="6">
        <v>33.082336382828998</v>
      </c>
    </row>
    <row r="1865" spans="1:9" ht="18.75" customHeight="1" x14ac:dyDescent="0.25">
      <c r="A1865" s="5">
        <v>43869</v>
      </c>
      <c r="B1865" s="4">
        <f>VLOOKUP(A1865,'Futuros Mini Ibovespa - Dados H'!A:B,2)</f>
        <v>113750</v>
      </c>
      <c r="C1865" s="4">
        <f>VLOOKUP(A1865,'Futuros Mini Ibovespa - Dados H'!A:C,3)</f>
        <v>114875</v>
      </c>
      <c r="D1865" s="4">
        <f>VLOOKUP(A1865,'Futuros Mini Ibovespa - Dados H'!A:D,4)</f>
        <v>115245</v>
      </c>
      <c r="E1865" s="4">
        <f>VLOOKUP(A1865,'Futuros Mini Ibovespa - Dados H'!A:E,5)</f>
        <v>113735</v>
      </c>
      <c r="F1865" s="6">
        <f t="shared" si="56"/>
        <v>115289.39516879876</v>
      </c>
      <c r="G1865" s="6">
        <f t="shared" si="55"/>
        <v>114574.04767603744</v>
      </c>
      <c r="H1865" s="6">
        <v>35.58626974483596</v>
      </c>
      <c r="I1865" s="6">
        <v>33.082336382828998</v>
      </c>
    </row>
    <row r="1866" spans="1:9" ht="18.75" customHeight="1" x14ac:dyDescent="0.25">
      <c r="A1866" s="5">
        <v>43870</v>
      </c>
      <c r="B1866" s="4">
        <f>VLOOKUP(A1866,'Futuros Mini Ibovespa - Dados H'!A:B,2)</f>
        <v>113750</v>
      </c>
      <c r="C1866" s="4">
        <f>VLOOKUP(A1866,'Futuros Mini Ibovespa - Dados H'!A:C,3)</f>
        <v>114875</v>
      </c>
      <c r="D1866" s="4">
        <f>VLOOKUP(A1866,'Futuros Mini Ibovespa - Dados H'!A:D,4)</f>
        <v>115245</v>
      </c>
      <c r="E1866" s="4">
        <f>VLOOKUP(A1866,'Futuros Mini Ibovespa - Dados H'!A:E,5)</f>
        <v>113735</v>
      </c>
      <c r="F1866" s="6">
        <f t="shared" si="56"/>
        <v>115084.14247962559</v>
      </c>
      <c r="G1866" s="6">
        <f t="shared" si="55"/>
        <v>114551.47102737888</v>
      </c>
      <c r="H1866" s="6">
        <v>48.140538319293192</v>
      </c>
      <c r="I1866" s="6">
        <v>33.082336382828998</v>
      </c>
    </row>
    <row r="1867" spans="1:9" ht="18.75" customHeight="1" x14ac:dyDescent="0.25">
      <c r="A1867" s="5">
        <v>43871</v>
      </c>
      <c r="B1867" s="4">
        <f>VLOOKUP(A1867,'Futuros Mini Ibovespa - Dados H'!A:B,2)</f>
        <v>112895</v>
      </c>
      <c r="C1867" s="4">
        <f>VLOOKUP(A1867,'Futuros Mini Ibovespa - Dados H'!A:C,3)</f>
        <v>113655</v>
      </c>
      <c r="D1867" s="4">
        <f>VLOOKUP(A1867,'Futuros Mini Ibovespa - Dados H'!A:D,4)</f>
        <v>114195</v>
      </c>
      <c r="E1867" s="4">
        <f>VLOOKUP(A1867,'Futuros Mini Ibovespa - Dados H'!A:E,5)</f>
        <v>112135</v>
      </c>
      <c r="F1867" s="6">
        <f t="shared" si="56"/>
        <v>114792.25681567552</v>
      </c>
      <c r="G1867" s="6">
        <f t="shared" ref="G1867:G1930" si="57">((B1867-G1866)*(2/(72+1)))+G1866</f>
        <v>114506.08825950549</v>
      </c>
      <c r="H1867" s="6">
        <v>40.947221251310722</v>
      </c>
      <c r="I1867" s="6">
        <v>42.256179775280891</v>
      </c>
    </row>
    <row r="1868" spans="1:9" ht="18.75" customHeight="1" x14ac:dyDescent="0.25">
      <c r="A1868" s="5">
        <v>43872</v>
      </c>
      <c r="B1868" s="4">
        <f>VLOOKUP(A1868,'Futuros Mini Ibovespa - Dados H'!A:B,2)</f>
        <v>115367</v>
      </c>
      <c r="C1868" s="4">
        <f>VLOOKUP(A1868,'Futuros Mini Ibovespa - Dados H'!A:C,3)</f>
        <v>113735</v>
      </c>
      <c r="D1868" s="4">
        <f>VLOOKUP(A1868,'Futuros Mini Ibovespa - Dados H'!A:D,4)</f>
        <v>115620</v>
      </c>
      <c r="E1868" s="4">
        <f>VLOOKUP(A1868,'Futuros Mini Ibovespa - Dados H'!A:E,5)</f>
        <v>113565</v>
      </c>
      <c r="F1868" s="6">
        <f t="shared" si="56"/>
        <v>114868.88924025212</v>
      </c>
      <c r="G1868" s="6">
        <f t="shared" si="57"/>
        <v>114529.67488253274</v>
      </c>
      <c r="H1868" s="6">
        <v>58.762509153038813</v>
      </c>
      <c r="I1868" s="6">
        <v>43.826512766701647</v>
      </c>
    </row>
    <row r="1869" spans="1:9" ht="18.75" customHeight="1" x14ac:dyDescent="0.25">
      <c r="A1869" s="5">
        <v>43873</v>
      </c>
      <c r="B1869" s="4">
        <f>VLOOKUP(A1869,'Futuros Mini Ibovespa - Dados H'!A:B,2)</f>
        <v>116951</v>
      </c>
      <c r="C1869" s="4">
        <f>VLOOKUP(A1869,'Futuros Mini Ibovespa - Dados H'!A:C,3)</f>
        <v>116190</v>
      </c>
      <c r="D1869" s="4">
        <f>VLOOKUP(A1869,'Futuros Mini Ibovespa - Dados H'!A:D,4)</f>
        <v>117250</v>
      </c>
      <c r="E1869" s="4">
        <f>VLOOKUP(A1869,'Futuros Mini Ibovespa - Dados H'!A:E,5)</f>
        <v>115555</v>
      </c>
      <c r="F1869" s="6">
        <f t="shared" si="56"/>
        <v>115146.5040082185</v>
      </c>
      <c r="G1869" s="6">
        <f t="shared" si="57"/>
        <v>114596.0125569839</v>
      </c>
      <c r="H1869" s="6">
        <v>61.628435157846923</v>
      </c>
      <c r="I1869" s="6">
        <v>56.414642490591859</v>
      </c>
    </row>
    <row r="1870" spans="1:9" ht="18.75" customHeight="1" x14ac:dyDescent="0.25">
      <c r="A1870" s="5">
        <v>43874</v>
      </c>
      <c r="B1870" s="4">
        <f>VLOOKUP(A1870,'Futuros Mini Ibovespa - Dados H'!A:B,2)</f>
        <v>116303</v>
      </c>
      <c r="C1870" s="4">
        <f>VLOOKUP(A1870,'Futuros Mini Ibovespa - Dados H'!A:C,3)</f>
        <v>116105</v>
      </c>
      <c r="D1870" s="4">
        <f>VLOOKUP(A1870,'Futuros Mini Ibovespa - Dados H'!A:D,4)</f>
        <v>116705</v>
      </c>
      <c r="E1870" s="4">
        <f>VLOOKUP(A1870,'Futuros Mini Ibovespa - Dados H'!A:E,5)</f>
        <v>115440</v>
      </c>
      <c r="F1870" s="6">
        <f t="shared" si="56"/>
        <v>115300.70347378937</v>
      </c>
      <c r="G1870" s="6">
        <f t="shared" si="57"/>
        <v>114642.77933624461</v>
      </c>
      <c r="H1870" s="6">
        <v>53.28306264501159</v>
      </c>
      <c r="I1870" s="6">
        <v>52.697027093798887</v>
      </c>
    </row>
    <row r="1871" spans="1:9" ht="18.75" customHeight="1" x14ac:dyDescent="0.25">
      <c r="A1871" s="5">
        <v>43875</v>
      </c>
      <c r="B1871" s="4">
        <f>VLOOKUP(A1871,'Futuros Mini Ibovespa - Dados H'!A:B,2)</f>
        <v>115021</v>
      </c>
      <c r="C1871" s="4">
        <f>VLOOKUP(A1871,'Futuros Mini Ibovespa - Dados H'!A:C,3)</f>
        <v>116750</v>
      </c>
      <c r="D1871" s="4">
        <f>VLOOKUP(A1871,'Futuros Mini Ibovespa - Dados H'!A:D,4)</f>
        <v>116930</v>
      </c>
      <c r="E1871" s="4">
        <f>VLOOKUP(A1871,'Futuros Mini Ibovespa - Dados H'!A:E,5)</f>
        <v>114765</v>
      </c>
      <c r="F1871" s="6">
        <f t="shared" si="56"/>
        <v>115263.40967728411</v>
      </c>
      <c r="G1871" s="6">
        <f t="shared" si="57"/>
        <v>114653.14154621051</v>
      </c>
      <c r="H1871" s="6">
        <v>43.310197544046993</v>
      </c>
      <c r="I1871" s="6">
        <v>54.654936795353599</v>
      </c>
    </row>
    <row r="1872" spans="1:9" ht="18.75" customHeight="1" x14ac:dyDescent="0.25">
      <c r="A1872" s="5">
        <v>43876</v>
      </c>
      <c r="B1872" s="4">
        <f>VLOOKUP(A1872,'Futuros Mini Ibovespa - Dados H'!A:B,2)</f>
        <v>115021</v>
      </c>
      <c r="C1872" s="4">
        <f>VLOOKUP(A1872,'Futuros Mini Ibovespa - Dados H'!A:C,3)</f>
        <v>116750</v>
      </c>
      <c r="D1872" s="4">
        <f>VLOOKUP(A1872,'Futuros Mini Ibovespa - Dados H'!A:D,4)</f>
        <v>116930</v>
      </c>
      <c r="E1872" s="4">
        <f>VLOOKUP(A1872,'Futuros Mini Ibovespa - Dados H'!A:E,5)</f>
        <v>114765</v>
      </c>
      <c r="F1872" s="6">
        <f t="shared" si="56"/>
        <v>115231.08838697957</v>
      </c>
      <c r="G1872" s="6">
        <f t="shared" si="57"/>
        <v>114663.21986001296</v>
      </c>
      <c r="H1872" s="6">
        <v>48.98550724637682</v>
      </c>
      <c r="I1872" s="6">
        <v>54.654936795353599</v>
      </c>
    </row>
    <row r="1873" spans="1:9" ht="18.75" customHeight="1" x14ac:dyDescent="0.25">
      <c r="A1873" s="5">
        <v>43877</v>
      </c>
      <c r="B1873" s="4">
        <f>VLOOKUP(A1873,'Futuros Mini Ibovespa - Dados H'!A:B,2)</f>
        <v>115021</v>
      </c>
      <c r="C1873" s="4">
        <f>VLOOKUP(A1873,'Futuros Mini Ibovespa - Dados H'!A:C,3)</f>
        <v>116750</v>
      </c>
      <c r="D1873" s="4">
        <f>VLOOKUP(A1873,'Futuros Mini Ibovespa - Dados H'!A:D,4)</f>
        <v>116930</v>
      </c>
      <c r="E1873" s="4">
        <f>VLOOKUP(A1873,'Futuros Mini Ibovespa - Dados H'!A:E,5)</f>
        <v>114765</v>
      </c>
      <c r="F1873" s="6">
        <f t="shared" si="56"/>
        <v>115203.07660204895</v>
      </c>
      <c r="G1873" s="6">
        <f t="shared" si="57"/>
        <v>114673.02205562904</v>
      </c>
      <c r="H1873" s="6">
        <v>59.28957754714223</v>
      </c>
      <c r="I1873" s="6">
        <v>54.654936795353599</v>
      </c>
    </row>
    <row r="1874" spans="1:9" ht="18.75" customHeight="1" x14ac:dyDescent="0.25">
      <c r="A1874" s="5">
        <v>43878</v>
      </c>
      <c r="B1874" s="4">
        <f>VLOOKUP(A1874,'Futuros Mini Ibovespa - Dados H'!A:B,2)</f>
        <v>115939</v>
      </c>
      <c r="C1874" s="4">
        <f>VLOOKUP(A1874,'Futuros Mini Ibovespa - Dados H'!A:C,3)</f>
        <v>115500</v>
      </c>
      <c r="D1874" s="4">
        <f>VLOOKUP(A1874,'Futuros Mini Ibovespa - Dados H'!A:D,4)</f>
        <v>116395</v>
      </c>
      <c r="E1874" s="4">
        <f>VLOOKUP(A1874,'Futuros Mini Ibovespa - Dados H'!A:E,5)</f>
        <v>115320</v>
      </c>
      <c r="F1874" s="6">
        <f t="shared" si="56"/>
        <v>115301.19972177576</v>
      </c>
      <c r="G1874" s="6">
        <f t="shared" si="57"/>
        <v>114707.70638287209</v>
      </c>
      <c r="H1874" s="6">
        <v>64.106199252480991</v>
      </c>
      <c r="I1874" s="6">
        <v>54.444825810880381</v>
      </c>
    </row>
    <row r="1875" spans="1:9" ht="18.75" customHeight="1" x14ac:dyDescent="0.25">
      <c r="A1875" s="5">
        <v>43879</v>
      </c>
      <c r="B1875" s="4">
        <f>VLOOKUP(A1875,'Futuros Mini Ibovespa - Dados H'!A:B,2)</f>
        <v>115527</v>
      </c>
      <c r="C1875" s="4">
        <f>VLOOKUP(A1875,'Futuros Mini Ibovespa - Dados H'!A:C,3)</f>
        <v>114850</v>
      </c>
      <c r="D1875" s="4">
        <f>VLOOKUP(A1875,'Futuros Mini Ibovespa - Dados H'!A:D,4)</f>
        <v>115760</v>
      </c>
      <c r="E1875" s="4">
        <f>VLOOKUP(A1875,'Futuros Mini Ibovespa - Dados H'!A:E,5)</f>
        <v>114140</v>
      </c>
      <c r="F1875" s="6">
        <f t="shared" ref="F1875:F1938" si="58">((B1875-F1874)*(2/(14+1)))+F1874</f>
        <v>115331.30642553899</v>
      </c>
      <c r="G1875" s="6">
        <f t="shared" si="57"/>
        <v>114730.15278334134</v>
      </c>
      <c r="H1875" s="6">
        <v>60.873822053604208</v>
      </c>
      <c r="I1875" s="6">
        <v>49.065170940170937</v>
      </c>
    </row>
    <row r="1876" spans="1:9" ht="18.75" customHeight="1" x14ac:dyDescent="0.25">
      <c r="A1876" s="5">
        <v>43880</v>
      </c>
      <c r="B1876" s="4">
        <f>VLOOKUP(A1876,'Futuros Mini Ibovespa - Dados H'!A:B,2)</f>
        <v>117130</v>
      </c>
      <c r="C1876" s="4">
        <f>VLOOKUP(A1876,'Futuros Mini Ibovespa - Dados H'!A:C,3)</f>
        <v>115950</v>
      </c>
      <c r="D1876" s="4">
        <f>VLOOKUP(A1876,'Futuros Mini Ibovespa - Dados H'!A:D,4)</f>
        <v>117220</v>
      </c>
      <c r="E1876" s="4">
        <f>VLOOKUP(A1876,'Futuros Mini Ibovespa - Dados H'!A:E,5)</f>
        <v>115280</v>
      </c>
      <c r="F1876" s="6">
        <f t="shared" si="58"/>
        <v>115571.13223546713</v>
      </c>
      <c r="G1876" s="6">
        <f t="shared" si="57"/>
        <v>114795.90202215391</v>
      </c>
      <c r="H1876" s="6">
        <v>73.741450835295439</v>
      </c>
      <c r="I1876" s="6">
        <v>53.48024068954301</v>
      </c>
    </row>
    <row r="1877" spans="1:9" ht="18.75" customHeight="1" x14ac:dyDescent="0.25">
      <c r="A1877" s="5">
        <v>43881</v>
      </c>
      <c r="B1877" s="4">
        <f>VLOOKUP(A1877,'Futuros Mini Ibovespa - Dados H'!A:B,2)</f>
        <v>115090</v>
      </c>
      <c r="C1877" s="4">
        <f>VLOOKUP(A1877,'Futuros Mini Ibovespa - Dados H'!A:C,3)</f>
        <v>116720</v>
      </c>
      <c r="D1877" s="4">
        <f>VLOOKUP(A1877,'Futuros Mini Ibovespa - Dados H'!A:D,4)</f>
        <v>117180</v>
      </c>
      <c r="E1877" s="4">
        <f>VLOOKUP(A1877,'Futuros Mini Ibovespa - Dados H'!A:E,5)</f>
        <v>114900</v>
      </c>
      <c r="F1877" s="6">
        <f t="shared" si="58"/>
        <v>115506.98127073818</v>
      </c>
      <c r="G1877" s="6">
        <f t="shared" si="57"/>
        <v>114803.95950099902</v>
      </c>
      <c r="H1877" s="6">
        <v>48.36809237657593</v>
      </c>
      <c r="I1877" s="6">
        <v>49.626499660454243</v>
      </c>
    </row>
    <row r="1878" spans="1:9" ht="18.75" customHeight="1" x14ac:dyDescent="0.25">
      <c r="A1878" s="5">
        <v>43882</v>
      </c>
      <c r="B1878" s="4">
        <f>VLOOKUP(A1878,'Futuros Mini Ibovespa - Dados H'!A:B,2)</f>
        <v>114045</v>
      </c>
      <c r="C1878" s="4">
        <f>VLOOKUP(A1878,'Futuros Mini Ibovespa - Dados H'!A:C,3)</f>
        <v>114400</v>
      </c>
      <c r="D1878" s="4">
        <f>VLOOKUP(A1878,'Futuros Mini Ibovespa - Dados H'!A:D,4)</f>
        <v>114510</v>
      </c>
      <c r="E1878" s="4">
        <f>VLOOKUP(A1878,'Futuros Mini Ibovespa - Dados H'!A:E,5)</f>
        <v>113180</v>
      </c>
      <c r="F1878" s="6">
        <f t="shared" si="58"/>
        <v>115312.05043463975</v>
      </c>
      <c r="G1878" s="6">
        <f t="shared" si="57"/>
        <v>114783.16609001275</v>
      </c>
      <c r="H1878" s="6">
        <v>31.718671363865131</v>
      </c>
      <c r="I1878" s="6">
        <v>51.147056536278093</v>
      </c>
    </row>
    <row r="1879" spans="1:9" ht="18.75" customHeight="1" x14ac:dyDescent="0.25">
      <c r="A1879" s="5">
        <v>43883</v>
      </c>
      <c r="B1879" s="4">
        <f>VLOOKUP(A1879,'Futuros Mini Ibovespa - Dados H'!A:B,2)</f>
        <v>114045</v>
      </c>
      <c r="C1879" s="4">
        <f>VLOOKUP(A1879,'Futuros Mini Ibovespa - Dados H'!A:C,3)</f>
        <v>114400</v>
      </c>
      <c r="D1879" s="4">
        <f>VLOOKUP(A1879,'Futuros Mini Ibovespa - Dados H'!A:D,4)</f>
        <v>114510</v>
      </c>
      <c r="E1879" s="4">
        <f>VLOOKUP(A1879,'Futuros Mini Ibovespa - Dados H'!A:E,5)</f>
        <v>113180</v>
      </c>
      <c r="F1879" s="6">
        <f t="shared" si="58"/>
        <v>115143.11037668778</v>
      </c>
      <c r="G1879" s="6">
        <f t="shared" si="57"/>
        <v>114762.94236151925</v>
      </c>
      <c r="H1879" s="6">
        <v>34.534246575342451</v>
      </c>
      <c r="I1879" s="6">
        <v>51.147056536278093</v>
      </c>
    </row>
    <row r="1880" spans="1:9" ht="18.75" customHeight="1" x14ac:dyDescent="0.25">
      <c r="A1880" s="5">
        <v>43884</v>
      </c>
      <c r="B1880" s="4">
        <f>VLOOKUP(A1880,'Futuros Mini Ibovespa - Dados H'!A:B,2)</f>
        <v>114045</v>
      </c>
      <c r="C1880" s="4">
        <f>VLOOKUP(A1880,'Futuros Mini Ibovespa - Dados H'!A:C,3)</f>
        <v>114400</v>
      </c>
      <c r="D1880" s="4">
        <f>VLOOKUP(A1880,'Futuros Mini Ibovespa - Dados H'!A:D,4)</f>
        <v>114510</v>
      </c>
      <c r="E1880" s="4">
        <f>VLOOKUP(A1880,'Futuros Mini Ibovespa - Dados H'!A:E,5)</f>
        <v>113180</v>
      </c>
      <c r="F1880" s="6">
        <f t="shared" si="58"/>
        <v>114996.69565979608</v>
      </c>
      <c r="G1880" s="6">
        <f t="shared" si="57"/>
        <v>114743.27270777899</v>
      </c>
      <c r="H1880" s="6">
        <v>41.890993685609843</v>
      </c>
      <c r="I1880" s="6">
        <v>51.147056536278093</v>
      </c>
    </row>
    <row r="1881" spans="1:9" ht="18.75" customHeight="1" x14ac:dyDescent="0.25">
      <c r="A1881" s="5">
        <v>43885</v>
      </c>
      <c r="B1881" s="4">
        <f>VLOOKUP(A1881,'Futuros Mini Ibovespa - Dados H'!A:B,2)</f>
        <v>114045</v>
      </c>
      <c r="C1881" s="4">
        <f>VLOOKUP(A1881,'Futuros Mini Ibovespa - Dados H'!A:C,3)</f>
        <v>114400</v>
      </c>
      <c r="D1881" s="4">
        <f>VLOOKUP(A1881,'Futuros Mini Ibovespa - Dados H'!A:D,4)</f>
        <v>114510</v>
      </c>
      <c r="E1881" s="4">
        <f>VLOOKUP(A1881,'Futuros Mini Ibovespa - Dados H'!A:E,5)</f>
        <v>113180</v>
      </c>
      <c r="F1881" s="6">
        <f t="shared" si="58"/>
        <v>114869.8029051566</v>
      </c>
      <c r="G1881" s="6">
        <f t="shared" si="57"/>
        <v>114724.14194866175</v>
      </c>
      <c r="H1881" s="6">
        <v>41.890993685609843</v>
      </c>
      <c r="I1881" s="6">
        <v>54.790069976674452</v>
      </c>
    </row>
    <row r="1882" spans="1:9" ht="18.75" customHeight="1" x14ac:dyDescent="0.25">
      <c r="A1882" s="5">
        <v>43886</v>
      </c>
      <c r="B1882" s="4">
        <f>VLOOKUP(A1882,'Futuros Mini Ibovespa - Dados H'!A:B,2)</f>
        <v>114045</v>
      </c>
      <c r="C1882" s="4">
        <f>VLOOKUP(A1882,'Futuros Mini Ibovespa - Dados H'!A:C,3)</f>
        <v>114400</v>
      </c>
      <c r="D1882" s="4">
        <f>VLOOKUP(A1882,'Futuros Mini Ibovespa - Dados H'!A:D,4)</f>
        <v>114510</v>
      </c>
      <c r="E1882" s="4">
        <f>VLOOKUP(A1882,'Futuros Mini Ibovespa - Dados H'!A:E,5)</f>
        <v>113180</v>
      </c>
      <c r="F1882" s="6">
        <f t="shared" si="58"/>
        <v>114759.82918446905</v>
      </c>
      <c r="G1882" s="6">
        <f t="shared" si="57"/>
        <v>114705.5353199313</v>
      </c>
      <c r="H1882" s="6">
        <v>41.890993685609843</v>
      </c>
      <c r="I1882" s="6">
        <v>43.065463701216963</v>
      </c>
    </row>
    <row r="1883" spans="1:9" ht="18.75" customHeight="1" x14ac:dyDescent="0.25">
      <c r="A1883" s="5">
        <v>43887</v>
      </c>
      <c r="B1883" s="4">
        <f>VLOOKUP(A1883,'Futuros Mini Ibovespa - Dados H'!A:B,2)</f>
        <v>106261</v>
      </c>
      <c r="C1883" s="4">
        <f>VLOOKUP(A1883,'Futuros Mini Ibovespa - Dados H'!A:C,3)</f>
        <v>108710</v>
      </c>
      <c r="D1883" s="4">
        <f>VLOOKUP(A1883,'Futuros Mini Ibovespa - Dados H'!A:D,4)</f>
        <v>109135</v>
      </c>
      <c r="E1883" s="4">
        <f>VLOOKUP(A1883,'Futuros Mini Ibovespa - Dados H'!A:E,5)</f>
        <v>105470</v>
      </c>
      <c r="F1883" s="6">
        <f t="shared" si="58"/>
        <v>113626.65195987318</v>
      </c>
      <c r="G1883" s="6">
        <f t="shared" si="57"/>
        <v>114474.17818787838</v>
      </c>
      <c r="H1883" s="6">
        <v>12.44178826451413</v>
      </c>
      <c r="I1883" s="6">
        <v>16.024663107042979</v>
      </c>
    </row>
    <row r="1884" spans="1:9" ht="18.75" customHeight="1" x14ac:dyDescent="0.25">
      <c r="A1884" s="5">
        <v>43888</v>
      </c>
      <c r="B1884" s="4">
        <f>VLOOKUP(A1884,'Futuros Mini Ibovespa - Dados H'!A:B,2)</f>
        <v>103449</v>
      </c>
      <c r="C1884" s="4">
        <f>VLOOKUP(A1884,'Futuros Mini Ibovespa - Dados H'!A:C,3)</f>
        <v>104750</v>
      </c>
      <c r="D1884" s="4">
        <f>VLOOKUP(A1884,'Futuros Mini Ibovespa - Dados H'!A:D,4)</f>
        <v>107185</v>
      </c>
      <c r="E1884" s="4">
        <f>VLOOKUP(A1884,'Futuros Mini Ibovespa - Dados H'!A:E,5)</f>
        <v>103000</v>
      </c>
      <c r="F1884" s="6">
        <f t="shared" si="58"/>
        <v>112269.63169855675</v>
      </c>
      <c r="G1884" s="6">
        <f t="shared" si="57"/>
        <v>114172.11851149815</v>
      </c>
      <c r="H1884" s="6">
        <v>10.488092122481021</v>
      </c>
      <c r="I1884" s="6">
        <v>14.08694680375503</v>
      </c>
    </row>
    <row r="1885" spans="1:9" ht="18.75" customHeight="1" x14ac:dyDescent="0.25">
      <c r="A1885" s="5">
        <v>43889</v>
      </c>
      <c r="B1885" s="4">
        <f>VLOOKUP(A1885,'Futuros Mini Ibovespa - Dados H'!A:B,2)</f>
        <v>104252</v>
      </c>
      <c r="C1885" s="4">
        <f>VLOOKUP(A1885,'Futuros Mini Ibovespa - Dados H'!A:C,3)</f>
        <v>101350</v>
      </c>
      <c r="D1885" s="4">
        <f>VLOOKUP(A1885,'Futuros Mini Ibovespa - Dados H'!A:D,4)</f>
        <v>104920</v>
      </c>
      <c r="E1885" s="4">
        <f>VLOOKUP(A1885,'Futuros Mini Ibovespa - Dados H'!A:E,5)</f>
        <v>100335</v>
      </c>
      <c r="F1885" s="6">
        <f t="shared" si="58"/>
        <v>111200.61413874918</v>
      </c>
      <c r="G1885" s="6">
        <f t="shared" si="57"/>
        <v>113900.33444268999</v>
      </c>
      <c r="H1885" s="6">
        <v>5.5440486053576308</v>
      </c>
      <c r="I1885" s="6">
        <v>19.084802204742491</v>
      </c>
    </row>
    <row r="1886" spans="1:9" ht="18.75" customHeight="1" x14ac:dyDescent="0.25">
      <c r="A1886" s="5">
        <v>43890</v>
      </c>
      <c r="B1886" s="4">
        <f>VLOOKUP(A1886,'Futuros Mini Ibovespa - Dados H'!A:B,2)</f>
        <v>104252</v>
      </c>
      <c r="C1886" s="4">
        <f>VLOOKUP(A1886,'Futuros Mini Ibovespa - Dados H'!A:C,3)</f>
        <v>101350</v>
      </c>
      <c r="D1886" s="4">
        <f>VLOOKUP(A1886,'Futuros Mini Ibovespa - Dados H'!A:D,4)</f>
        <v>104920</v>
      </c>
      <c r="E1886" s="4">
        <f>VLOOKUP(A1886,'Futuros Mini Ibovespa - Dados H'!A:E,5)</f>
        <v>100335</v>
      </c>
      <c r="F1886" s="6">
        <f t="shared" si="58"/>
        <v>110274.13225358262</v>
      </c>
      <c r="G1886" s="6">
        <f t="shared" si="57"/>
        <v>113635.99651275328</v>
      </c>
      <c r="H1886" s="6">
        <v>6.4529090324654561</v>
      </c>
      <c r="I1886" s="6">
        <v>19.084802204742491</v>
      </c>
    </row>
    <row r="1887" spans="1:9" ht="18.75" customHeight="1" x14ac:dyDescent="0.25">
      <c r="A1887" s="5">
        <v>43891</v>
      </c>
      <c r="B1887" s="4">
        <f>VLOOKUP(A1887,'Futuros Mini Ibovespa - Dados H'!A:B,2)</f>
        <v>104252</v>
      </c>
      <c r="C1887" s="4">
        <f>VLOOKUP(A1887,'Futuros Mini Ibovespa - Dados H'!A:C,3)</f>
        <v>101350</v>
      </c>
      <c r="D1887" s="4">
        <f>VLOOKUP(A1887,'Futuros Mini Ibovespa - Dados H'!A:D,4)</f>
        <v>104920</v>
      </c>
      <c r="E1887" s="4">
        <f>VLOOKUP(A1887,'Futuros Mini Ibovespa - Dados H'!A:E,5)</f>
        <v>100335</v>
      </c>
      <c r="F1887" s="6">
        <f t="shared" si="58"/>
        <v>109471.18128643827</v>
      </c>
      <c r="G1887" s="6">
        <f t="shared" si="57"/>
        <v>113378.90071788333</v>
      </c>
      <c r="H1887" s="6">
        <v>7.0444775857531434</v>
      </c>
      <c r="I1887" s="6">
        <v>19.084802204742491</v>
      </c>
    </row>
    <row r="1888" spans="1:9" ht="18.75" customHeight="1" x14ac:dyDescent="0.25">
      <c r="A1888" s="5">
        <v>43892</v>
      </c>
      <c r="B1888" s="4">
        <f>VLOOKUP(A1888,'Futuros Mini Ibovespa - Dados H'!A:B,2)</f>
        <v>107145</v>
      </c>
      <c r="C1888" s="4">
        <f>VLOOKUP(A1888,'Futuros Mini Ibovespa - Dados H'!A:C,3)</f>
        <v>103860</v>
      </c>
      <c r="D1888" s="4">
        <f>VLOOKUP(A1888,'Futuros Mini Ibovespa - Dados H'!A:D,4)</f>
        <v>107760</v>
      </c>
      <c r="E1888" s="4">
        <f>VLOOKUP(A1888,'Futuros Mini Ibovespa - Dados H'!A:E,5)</f>
        <v>103090</v>
      </c>
      <c r="F1888" s="6">
        <f t="shared" si="58"/>
        <v>109161.02378157983</v>
      </c>
      <c r="G1888" s="6">
        <f t="shared" si="57"/>
        <v>113208.10891739337</v>
      </c>
      <c r="H1888" s="6">
        <v>25.8606213266163</v>
      </c>
      <c r="I1888" s="6">
        <v>27.325701320132008</v>
      </c>
    </row>
    <row r="1889" spans="1:9" ht="18.75" customHeight="1" x14ac:dyDescent="0.25">
      <c r="A1889" s="5">
        <v>43893</v>
      </c>
      <c r="B1889" s="4">
        <f>VLOOKUP(A1889,'Futuros Mini Ibovespa - Dados H'!A:B,2)</f>
        <v>105612</v>
      </c>
      <c r="C1889" s="4">
        <f>VLOOKUP(A1889,'Futuros Mini Ibovespa - Dados H'!A:C,3)</f>
        <v>107655</v>
      </c>
      <c r="D1889" s="4">
        <f>VLOOKUP(A1889,'Futuros Mini Ibovespa - Dados H'!A:D,4)</f>
        <v>109960</v>
      </c>
      <c r="E1889" s="4">
        <f>VLOOKUP(A1889,'Futuros Mini Ibovespa - Dados H'!A:E,5)</f>
        <v>104775</v>
      </c>
      <c r="F1889" s="6">
        <f t="shared" si="58"/>
        <v>108687.82061070252</v>
      </c>
      <c r="G1889" s="6">
        <f t="shared" si="57"/>
        <v>112999.9963443141</v>
      </c>
      <c r="H1889" s="6">
        <v>23.355450236966831</v>
      </c>
      <c r="I1889" s="6">
        <v>25.83239896650905</v>
      </c>
    </row>
    <row r="1890" spans="1:9" ht="18.75" customHeight="1" x14ac:dyDescent="0.25">
      <c r="A1890" s="5">
        <v>43894</v>
      </c>
      <c r="B1890" s="4">
        <f>VLOOKUP(A1890,'Futuros Mini Ibovespa - Dados H'!A:B,2)</f>
        <v>107677</v>
      </c>
      <c r="C1890" s="4">
        <f>VLOOKUP(A1890,'Futuros Mini Ibovespa - Dados H'!A:C,3)</f>
        <v>107500</v>
      </c>
      <c r="D1890" s="4">
        <f>VLOOKUP(A1890,'Futuros Mini Ibovespa - Dados H'!A:D,4)</f>
        <v>108495</v>
      </c>
      <c r="E1890" s="4">
        <f>VLOOKUP(A1890,'Futuros Mini Ibovespa - Dados H'!A:E,5)</f>
        <v>105350</v>
      </c>
      <c r="F1890" s="6">
        <f t="shared" si="58"/>
        <v>108553.04452927552</v>
      </c>
      <c r="G1890" s="6">
        <f t="shared" si="57"/>
        <v>112854.16082803153</v>
      </c>
      <c r="H1890" s="6">
        <v>32.202347680268304</v>
      </c>
      <c r="I1890" s="6">
        <v>27.466030989272941</v>
      </c>
    </row>
    <row r="1891" spans="1:9" ht="18.75" customHeight="1" x14ac:dyDescent="0.25">
      <c r="A1891" s="5">
        <v>43895</v>
      </c>
      <c r="B1891" s="4">
        <f>VLOOKUP(A1891,'Futuros Mini Ibovespa - Dados H'!A:B,2)</f>
        <v>102397</v>
      </c>
      <c r="C1891" s="4">
        <f>VLOOKUP(A1891,'Futuros Mini Ibovespa - Dados H'!A:C,3)</f>
        <v>105800</v>
      </c>
      <c r="D1891" s="4">
        <f>VLOOKUP(A1891,'Futuros Mini Ibovespa - Dados H'!A:D,4)</f>
        <v>106545</v>
      </c>
      <c r="E1891" s="4">
        <f>VLOOKUP(A1891,'Futuros Mini Ibovespa - Dados H'!A:E,5)</f>
        <v>100760</v>
      </c>
      <c r="F1891" s="6">
        <f t="shared" si="58"/>
        <v>107732.23859203878</v>
      </c>
      <c r="G1891" s="6">
        <f t="shared" si="57"/>
        <v>112567.66327109915</v>
      </c>
      <c r="H1891" s="6">
        <v>24.86404833836858</v>
      </c>
      <c r="I1891" s="6">
        <v>23.791038612430309</v>
      </c>
    </row>
    <row r="1892" spans="1:9" ht="18.75" customHeight="1" x14ac:dyDescent="0.25">
      <c r="A1892" s="5">
        <v>43896</v>
      </c>
      <c r="B1892" s="4">
        <f>VLOOKUP(A1892,'Futuros Mini Ibovespa - Dados H'!A:B,2)</f>
        <v>98376</v>
      </c>
      <c r="C1892" s="4">
        <f>VLOOKUP(A1892,'Futuros Mini Ibovespa - Dados H'!A:C,3)</f>
        <v>99090</v>
      </c>
      <c r="D1892" s="4">
        <f>VLOOKUP(A1892,'Futuros Mini Ibovespa - Dados H'!A:D,4)</f>
        <v>99805</v>
      </c>
      <c r="E1892" s="4">
        <f>VLOOKUP(A1892,'Futuros Mini Ibovespa - Dados H'!A:E,5)</f>
        <v>97165</v>
      </c>
      <c r="F1892" s="6">
        <f t="shared" si="58"/>
        <v>106484.74011310027</v>
      </c>
      <c r="G1892" s="6">
        <f t="shared" si="57"/>
        <v>112178.85057874027</v>
      </c>
      <c r="H1892" s="6">
        <v>29.685165146596589</v>
      </c>
      <c r="I1892" s="6">
        <v>21.18715751535434</v>
      </c>
    </row>
    <row r="1893" spans="1:9" ht="18.75" customHeight="1" x14ac:dyDescent="0.25">
      <c r="A1893" s="5">
        <v>43897</v>
      </c>
      <c r="B1893" s="4">
        <f>VLOOKUP(A1893,'Futuros Mini Ibovespa - Dados H'!A:B,2)</f>
        <v>98376</v>
      </c>
      <c r="C1893" s="4">
        <f>VLOOKUP(A1893,'Futuros Mini Ibovespa - Dados H'!A:C,3)</f>
        <v>99090</v>
      </c>
      <c r="D1893" s="4">
        <f>VLOOKUP(A1893,'Futuros Mini Ibovespa - Dados H'!A:D,4)</f>
        <v>99805</v>
      </c>
      <c r="E1893" s="4">
        <f>VLOOKUP(A1893,'Futuros Mini Ibovespa - Dados H'!A:E,5)</f>
        <v>97165</v>
      </c>
      <c r="F1893" s="6">
        <f t="shared" si="58"/>
        <v>105403.5747646869</v>
      </c>
      <c r="G1893" s="6">
        <f t="shared" si="57"/>
        <v>111800.69028891176</v>
      </c>
      <c r="H1893" s="6">
        <v>34.715275685447423</v>
      </c>
      <c r="I1893" s="6">
        <v>21.18715751535434</v>
      </c>
    </row>
    <row r="1894" spans="1:9" ht="18.75" customHeight="1" x14ac:dyDescent="0.25">
      <c r="A1894" s="5">
        <v>43898</v>
      </c>
      <c r="B1894" s="4">
        <f>VLOOKUP(A1894,'Futuros Mini Ibovespa - Dados H'!A:B,2)</f>
        <v>98376</v>
      </c>
      <c r="C1894" s="4">
        <f>VLOOKUP(A1894,'Futuros Mini Ibovespa - Dados H'!A:C,3)</f>
        <v>99090</v>
      </c>
      <c r="D1894" s="4">
        <f>VLOOKUP(A1894,'Futuros Mini Ibovespa - Dados H'!A:D,4)</f>
        <v>99805</v>
      </c>
      <c r="E1894" s="4">
        <f>VLOOKUP(A1894,'Futuros Mini Ibovespa - Dados H'!A:E,5)</f>
        <v>97165</v>
      </c>
      <c r="F1894" s="6">
        <f t="shared" si="58"/>
        <v>104466.56479606198</v>
      </c>
      <c r="G1894" s="6">
        <f t="shared" si="57"/>
        <v>111432.89055496898</v>
      </c>
      <c r="H1894" s="6">
        <v>31.395643363728471</v>
      </c>
      <c r="I1894" s="6">
        <v>21.18715751535434</v>
      </c>
    </row>
    <row r="1895" spans="1:9" ht="18.75" customHeight="1" x14ac:dyDescent="0.25">
      <c r="A1895" s="5">
        <v>43899</v>
      </c>
      <c r="B1895" s="4">
        <f>VLOOKUP(A1895,'Futuros Mini Ibovespa - Dados H'!A:B,2)</f>
        <v>86080</v>
      </c>
      <c r="C1895" s="4">
        <f>VLOOKUP(A1895,'Futuros Mini Ibovespa - Dados H'!A:C,3)</f>
        <v>88540</v>
      </c>
      <c r="D1895" s="4">
        <f>VLOOKUP(A1895,'Futuros Mini Ibovespa - Dados H'!A:D,4)</f>
        <v>90890</v>
      </c>
      <c r="E1895" s="4">
        <f>VLOOKUP(A1895,'Futuros Mini Ibovespa - Dados H'!A:E,5)</f>
        <v>86080</v>
      </c>
      <c r="F1895" s="6">
        <f t="shared" si="58"/>
        <v>102015.02282325372</v>
      </c>
      <c r="G1895" s="6">
        <f t="shared" si="57"/>
        <v>110738.29081373695</v>
      </c>
      <c r="H1895" s="6">
        <v>17.651666191968101</v>
      </c>
      <c r="I1895" s="6">
        <v>14.589611770962589</v>
      </c>
    </row>
    <row r="1896" spans="1:9" ht="18.75" customHeight="1" x14ac:dyDescent="0.25">
      <c r="A1896" s="5">
        <v>43900</v>
      </c>
      <c r="B1896" s="4">
        <f>VLOOKUP(A1896,'Futuros Mini Ibovespa - Dados H'!A:B,2)</f>
        <v>92042</v>
      </c>
      <c r="C1896" s="4">
        <f>VLOOKUP(A1896,'Futuros Mini Ibovespa - Dados H'!A:C,3)</f>
        <v>90665</v>
      </c>
      <c r="D1896" s="4">
        <f>VLOOKUP(A1896,'Futuros Mini Ibovespa - Dados H'!A:D,4)</f>
        <v>92780</v>
      </c>
      <c r="E1896" s="4">
        <f>VLOOKUP(A1896,'Futuros Mini Ibovespa - Dados H'!A:E,5)</f>
        <v>87355</v>
      </c>
      <c r="F1896" s="6">
        <f t="shared" si="58"/>
        <v>100685.2864468199</v>
      </c>
      <c r="G1896" s="6">
        <f t="shared" si="57"/>
        <v>110226.06366815511</v>
      </c>
      <c r="H1896" s="6">
        <v>32.070484581497809</v>
      </c>
      <c r="I1896" s="6">
        <v>25.793746837114131</v>
      </c>
    </row>
    <row r="1897" spans="1:9" ht="18.75" customHeight="1" x14ac:dyDescent="0.25">
      <c r="A1897" s="5">
        <v>43901</v>
      </c>
      <c r="B1897" s="4">
        <f>VLOOKUP(A1897,'Futuros Mini Ibovespa - Dados H'!A:B,2)</f>
        <v>84848</v>
      </c>
      <c r="C1897" s="4">
        <f>VLOOKUP(A1897,'Futuros Mini Ibovespa - Dados H'!A:C,3)</f>
        <v>89600</v>
      </c>
      <c r="D1897" s="4">
        <f>VLOOKUP(A1897,'Futuros Mini Ibovespa - Dados H'!A:D,4)</f>
        <v>90680</v>
      </c>
      <c r="E1897" s="4">
        <f>VLOOKUP(A1897,'Futuros Mini Ibovespa - Dados H'!A:E,5)</f>
        <v>80540</v>
      </c>
      <c r="F1897" s="6">
        <f t="shared" si="58"/>
        <v>98573.648253910578</v>
      </c>
      <c r="G1897" s="6">
        <f t="shared" si="57"/>
        <v>109530.77425258922</v>
      </c>
      <c r="H1897" s="6">
        <v>20.930353836927321</v>
      </c>
      <c r="I1897" s="6">
        <v>26.132994493858529</v>
      </c>
    </row>
    <row r="1898" spans="1:9" ht="18.75" customHeight="1" x14ac:dyDescent="0.25">
      <c r="A1898" s="5">
        <v>43902</v>
      </c>
      <c r="B1898" s="4">
        <f>VLOOKUP(A1898,'Futuros Mini Ibovespa - Dados H'!A:B,2)</f>
        <v>72125</v>
      </c>
      <c r="C1898" s="4">
        <f>VLOOKUP(A1898,'Futuros Mini Ibovespa - Dados H'!A:C,3)</f>
        <v>76365</v>
      </c>
      <c r="D1898" s="4">
        <f>VLOOKUP(A1898,'Futuros Mini Ibovespa - Dados H'!A:D,4)</f>
        <v>76365</v>
      </c>
      <c r="E1898" s="4">
        <f>VLOOKUP(A1898,'Futuros Mini Ibovespa - Dados H'!A:E,5)</f>
        <v>72125</v>
      </c>
      <c r="F1898" s="6">
        <f t="shared" si="58"/>
        <v>95047.16182005583</v>
      </c>
      <c r="G1898" s="6">
        <f t="shared" si="57"/>
        <v>108505.95851964157</v>
      </c>
      <c r="H1898" s="6">
        <v>16.202741163884451</v>
      </c>
      <c r="I1898" s="6">
        <v>21.404053313857961</v>
      </c>
    </row>
    <row r="1899" spans="1:9" ht="18.75" customHeight="1" x14ac:dyDescent="0.25">
      <c r="A1899" s="5">
        <v>43903</v>
      </c>
      <c r="B1899" s="4">
        <f>VLOOKUP(A1899,'Futuros Mini Ibovespa - Dados H'!A:B,2)</f>
        <v>82679</v>
      </c>
      <c r="C1899" s="4">
        <f>VLOOKUP(A1899,'Futuros Mini Ibovespa - Dados H'!A:C,3)</f>
        <v>79300</v>
      </c>
      <c r="D1899" s="4">
        <f>VLOOKUP(A1899,'Futuros Mini Ibovespa - Dados H'!A:D,4)</f>
        <v>82940</v>
      </c>
      <c r="E1899" s="4">
        <f>VLOOKUP(A1899,'Futuros Mini Ibovespa - Dados H'!A:E,5)</f>
        <v>72510</v>
      </c>
      <c r="F1899" s="6">
        <f t="shared" si="58"/>
        <v>93398.073577381714</v>
      </c>
      <c r="G1899" s="6">
        <f t="shared" si="57"/>
        <v>107798.37061499385</v>
      </c>
      <c r="H1899" s="6">
        <v>28.46114078924694</v>
      </c>
      <c r="I1899" s="6">
        <v>33.282187194866793</v>
      </c>
    </row>
    <row r="1900" spans="1:9" ht="18.75" customHeight="1" x14ac:dyDescent="0.25">
      <c r="A1900" s="5">
        <v>43904</v>
      </c>
      <c r="B1900" s="4">
        <f>VLOOKUP(A1900,'Futuros Mini Ibovespa - Dados H'!A:B,2)</f>
        <v>82679</v>
      </c>
      <c r="C1900" s="4">
        <f>VLOOKUP(A1900,'Futuros Mini Ibovespa - Dados H'!A:C,3)</f>
        <v>79300</v>
      </c>
      <c r="D1900" s="4">
        <f>VLOOKUP(A1900,'Futuros Mini Ibovespa - Dados H'!A:D,4)</f>
        <v>82940</v>
      </c>
      <c r="E1900" s="4">
        <f>VLOOKUP(A1900,'Futuros Mini Ibovespa - Dados H'!A:E,5)</f>
        <v>72510</v>
      </c>
      <c r="F1900" s="6">
        <f t="shared" si="58"/>
        <v>91968.863767064147</v>
      </c>
      <c r="G1900" s="6">
        <f t="shared" si="57"/>
        <v>107110.16868033649</v>
      </c>
      <c r="H1900" s="6">
        <v>31.309952606635061</v>
      </c>
      <c r="I1900" s="6">
        <v>33.282187194866793</v>
      </c>
    </row>
    <row r="1901" spans="1:9" ht="18.75" customHeight="1" x14ac:dyDescent="0.25">
      <c r="A1901" s="5">
        <v>43905</v>
      </c>
      <c r="B1901" s="4">
        <f>VLOOKUP(A1901,'Futuros Mini Ibovespa - Dados H'!A:B,2)</f>
        <v>82679</v>
      </c>
      <c r="C1901" s="4">
        <f>VLOOKUP(A1901,'Futuros Mini Ibovespa - Dados H'!A:C,3)</f>
        <v>79300</v>
      </c>
      <c r="D1901" s="4">
        <f>VLOOKUP(A1901,'Futuros Mini Ibovespa - Dados H'!A:D,4)</f>
        <v>82940</v>
      </c>
      <c r="E1901" s="4">
        <f>VLOOKUP(A1901,'Futuros Mini Ibovespa - Dados H'!A:E,5)</f>
        <v>72510</v>
      </c>
      <c r="F1901" s="6">
        <f t="shared" si="58"/>
        <v>90730.215264788931</v>
      </c>
      <c r="G1901" s="6">
        <f t="shared" si="57"/>
        <v>106440.82159320397</v>
      </c>
      <c r="H1901" s="6">
        <v>33.893574668062129</v>
      </c>
      <c r="I1901" s="6">
        <v>33.282187194866793</v>
      </c>
    </row>
    <row r="1902" spans="1:9" ht="18.75" customHeight="1" x14ac:dyDescent="0.25">
      <c r="A1902" s="5">
        <v>43906</v>
      </c>
      <c r="B1902" s="4">
        <f>VLOOKUP(A1902,'Futuros Mini Ibovespa - Dados H'!A:B,2)</f>
        <v>70376</v>
      </c>
      <c r="C1902" s="4">
        <f>VLOOKUP(A1902,'Futuros Mini Ibovespa - Dados H'!A:C,3)</f>
        <v>74415</v>
      </c>
      <c r="D1902" s="4">
        <f>VLOOKUP(A1902,'Futuros Mini Ibovespa - Dados H'!A:D,4)</f>
        <v>76425</v>
      </c>
      <c r="E1902" s="4">
        <f>VLOOKUP(A1902,'Futuros Mini Ibovespa - Dados H'!A:E,5)</f>
        <v>70280</v>
      </c>
      <c r="F1902" s="6">
        <f t="shared" si="58"/>
        <v>88016.319896150409</v>
      </c>
      <c r="G1902" s="6">
        <f t="shared" si="57"/>
        <v>105452.74428928058</v>
      </c>
      <c r="H1902" s="6">
        <v>27.061213789487478</v>
      </c>
      <c r="I1902" s="6">
        <v>25.132894185118559</v>
      </c>
    </row>
    <row r="1903" spans="1:9" ht="18.75" customHeight="1" x14ac:dyDescent="0.25">
      <c r="A1903" s="5">
        <v>43907</v>
      </c>
      <c r="B1903" s="4">
        <f>VLOOKUP(A1903,'Futuros Mini Ibovespa - Dados H'!A:B,2)</f>
        <v>74726</v>
      </c>
      <c r="C1903" s="4">
        <f>VLOOKUP(A1903,'Futuros Mini Ibovespa - Dados H'!A:C,3)</f>
        <v>70625</v>
      </c>
      <c r="D1903" s="4">
        <f>VLOOKUP(A1903,'Futuros Mini Ibovespa - Dados H'!A:D,4)</f>
        <v>77410</v>
      </c>
      <c r="E1903" s="4">
        <f>VLOOKUP(A1903,'Futuros Mini Ibovespa - Dados H'!A:E,5)</f>
        <v>70600</v>
      </c>
      <c r="F1903" s="6">
        <f t="shared" si="58"/>
        <v>86244.277243330362</v>
      </c>
      <c r="G1903" s="6">
        <f t="shared" si="57"/>
        <v>104610.91567861536</v>
      </c>
      <c r="H1903" s="6">
        <v>31.913982441650599</v>
      </c>
      <c r="I1903" s="6">
        <v>29.878303017668198</v>
      </c>
    </row>
    <row r="1904" spans="1:9" ht="18.75" customHeight="1" x14ac:dyDescent="0.25">
      <c r="A1904" s="5">
        <v>43908</v>
      </c>
      <c r="B1904" s="4">
        <f>VLOOKUP(A1904,'Futuros Mini Ibovespa - Dados H'!A:B,2)</f>
        <v>66597</v>
      </c>
      <c r="C1904" s="4">
        <f>VLOOKUP(A1904,'Futuros Mini Ibovespa - Dados H'!A:C,3)</f>
        <v>67255</v>
      </c>
      <c r="D1904" s="4">
        <f>VLOOKUP(A1904,'Futuros Mini Ibovespa - Dados H'!A:D,4)</f>
        <v>70300</v>
      </c>
      <c r="E1904" s="4">
        <f>VLOOKUP(A1904,'Futuros Mini Ibovespa - Dados H'!A:E,5)</f>
        <v>63520</v>
      </c>
      <c r="F1904" s="6">
        <f t="shared" si="58"/>
        <v>83624.640277552986</v>
      </c>
      <c r="G1904" s="6">
        <f t="shared" si="57"/>
        <v>103569.43853673548</v>
      </c>
      <c r="H1904" s="6">
        <v>34.086416727926149</v>
      </c>
      <c r="I1904" s="6">
        <v>25.196831377095108</v>
      </c>
    </row>
    <row r="1905" spans="1:9" ht="18.75" customHeight="1" x14ac:dyDescent="0.25">
      <c r="A1905" s="5">
        <v>43909</v>
      </c>
      <c r="B1905" s="4">
        <f>VLOOKUP(A1905,'Futuros Mini Ibovespa - Dados H'!A:B,2)</f>
        <v>67466</v>
      </c>
      <c r="C1905" s="4">
        <f>VLOOKUP(A1905,'Futuros Mini Ibovespa - Dados H'!A:C,3)</f>
        <v>66150</v>
      </c>
      <c r="D1905" s="4">
        <f>VLOOKUP(A1905,'Futuros Mini Ibovespa - Dados H'!A:D,4)</f>
        <v>70060</v>
      </c>
      <c r="E1905" s="4">
        <f>VLOOKUP(A1905,'Futuros Mini Ibovespa - Dados H'!A:E,5)</f>
        <v>61450</v>
      </c>
      <c r="F1905" s="6">
        <f t="shared" si="58"/>
        <v>81470.154907212593</v>
      </c>
      <c r="G1905" s="6">
        <f t="shared" si="57"/>
        <v>102580.30323435918</v>
      </c>
      <c r="H1905" s="6">
        <v>28.104843020562338</v>
      </c>
      <c r="I1905" s="6">
        <v>27.722860677797481</v>
      </c>
    </row>
    <row r="1906" spans="1:9" ht="18.75" customHeight="1" x14ac:dyDescent="0.25">
      <c r="A1906" s="5">
        <v>43910</v>
      </c>
      <c r="B1906" s="4">
        <f>VLOOKUP(A1906,'Futuros Mini Ibovespa - Dados H'!A:B,2)</f>
        <v>67003</v>
      </c>
      <c r="C1906" s="4">
        <f>VLOOKUP(A1906,'Futuros Mini Ibovespa - Dados H'!A:C,3)</f>
        <v>69805</v>
      </c>
      <c r="D1906" s="4">
        <f>VLOOKUP(A1906,'Futuros Mini Ibovespa - Dados H'!A:D,4)</f>
        <v>72385</v>
      </c>
      <c r="E1906" s="4">
        <f>VLOOKUP(A1906,'Futuros Mini Ibovespa - Dados H'!A:E,5)</f>
        <v>65780</v>
      </c>
      <c r="F1906" s="6">
        <f t="shared" si="58"/>
        <v>79541.20091958424</v>
      </c>
      <c r="G1906" s="6">
        <f t="shared" si="57"/>
        <v>101605.58259780139</v>
      </c>
      <c r="H1906" s="6">
        <v>31.934967909133231</v>
      </c>
      <c r="I1906" s="6">
        <v>29.0407920580415</v>
      </c>
    </row>
    <row r="1907" spans="1:9" ht="18.75" customHeight="1" x14ac:dyDescent="0.25">
      <c r="A1907" s="5">
        <v>43911</v>
      </c>
      <c r="B1907" s="4">
        <f>VLOOKUP(A1907,'Futuros Mini Ibovespa - Dados H'!A:B,2)</f>
        <v>67003</v>
      </c>
      <c r="C1907" s="4">
        <f>VLOOKUP(A1907,'Futuros Mini Ibovespa - Dados H'!A:C,3)</f>
        <v>69805</v>
      </c>
      <c r="D1907" s="4">
        <f>VLOOKUP(A1907,'Futuros Mini Ibovespa - Dados H'!A:D,4)</f>
        <v>72385</v>
      </c>
      <c r="E1907" s="4">
        <f>VLOOKUP(A1907,'Futuros Mini Ibovespa - Dados H'!A:E,5)</f>
        <v>65780</v>
      </c>
      <c r="F1907" s="6">
        <f t="shared" si="58"/>
        <v>77869.440796973009</v>
      </c>
      <c r="G1907" s="6">
        <f t="shared" si="57"/>
        <v>100657.56663621779</v>
      </c>
      <c r="H1907" s="6">
        <v>43.015708519690193</v>
      </c>
      <c r="I1907" s="6">
        <v>29.0407920580415</v>
      </c>
    </row>
    <row r="1908" spans="1:9" ht="18.75" customHeight="1" x14ac:dyDescent="0.25">
      <c r="A1908" s="5">
        <v>43912</v>
      </c>
      <c r="B1908" s="4">
        <f>VLOOKUP(A1908,'Futuros Mini Ibovespa - Dados H'!A:B,2)</f>
        <v>67003</v>
      </c>
      <c r="C1908" s="4">
        <f>VLOOKUP(A1908,'Futuros Mini Ibovespa - Dados H'!A:C,3)</f>
        <v>69805</v>
      </c>
      <c r="D1908" s="4">
        <f>VLOOKUP(A1908,'Futuros Mini Ibovespa - Dados H'!A:D,4)</f>
        <v>72385</v>
      </c>
      <c r="E1908" s="4">
        <f>VLOOKUP(A1908,'Futuros Mini Ibovespa - Dados H'!A:E,5)</f>
        <v>65780</v>
      </c>
      <c r="F1908" s="6">
        <f t="shared" si="58"/>
        <v>76420.58202404328</v>
      </c>
      <c r="G1908" s="6">
        <f t="shared" si="57"/>
        <v>99735.523714677576</v>
      </c>
      <c r="H1908" s="6">
        <v>19.98544841847286</v>
      </c>
      <c r="I1908" s="6">
        <v>29.0407920580415</v>
      </c>
    </row>
    <row r="1909" spans="1:9" ht="18.75" customHeight="1" x14ac:dyDescent="0.25">
      <c r="A1909" s="5">
        <v>43913</v>
      </c>
      <c r="B1909" s="4">
        <f>VLOOKUP(A1909,'Futuros Mini Ibovespa - Dados H'!A:B,2)</f>
        <v>63099</v>
      </c>
      <c r="C1909" s="4">
        <f>VLOOKUP(A1909,'Futuros Mini Ibovespa - Dados H'!A:C,3)</f>
        <v>64240</v>
      </c>
      <c r="D1909" s="4">
        <f>VLOOKUP(A1909,'Futuros Mini Ibovespa - Dados H'!A:D,4)</f>
        <v>69965</v>
      </c>
      <c r="E1909" s="4">
        <f>VLOOKUP(A1909,'Futuros Mini Ibovespa - Dados H'!A:E,5)</f>
        <v>61900</v>
      </c>
      <c r="F1909" s="6">
        <f t="shared" si="58"/>
        <v>74644.371087504172</v>
      </c>
      <c r="G1909" s="6">
        <f t="shared" si="57"/>
        <v>98731.78333893299</v>
      </c>
      <c r="H1909" s="6">
        <v>17.38623492571125</v>
      </c>
      <c r="I1909" s="6">
        <v>32.708311387338028</v>
      </c>
    </row>
    <row r="1910" spans="1:9" ht="18.75" customHeight="1" x14ac:dyDescent="0.25">
      <c r="A1910" s="5">
        <v>43914</v>
      </c>
      <c r="B1910" s="4">
        <f>VLOOKUP(A1910,'Futuros Mini Ibovespa - Dados H'!A:B,2)</f>
        <v>69900</v>
      </c>
      <c r="C1910" s="4">
        <f>VLOOKUP(A1910,'Futuros Mini Ibovespa - Dados H'!A:C,3)</f>
        <v>68380</v>
      </c>
      <c r="D1910" s="4">
        <f>VLOOKUP(A1910,'Futuros Mini Ibovespa - Dados H'!A:D,4)</f>
        <v>71700</v>
      </c>
      <c r="E1910" s="4">
        <f>VLOOKUP(A1910,'Futuros Mini Ibovespa - Dados H'!A:E,5)</f>
        <v>66670</v>
      </c>
      <c r="F1910" s="6">
        <f t="shared" si="58"/>
        <v>74011.788275836952</v>
      </c>
      <c r="G1910" s="6">
        <f t="shared" si="57"/>
        <v>97941.871466633456</v>
      </c>
      <c r="H1910" s="6">
        <v>32.646188109400043</v>
      </c>
      <c r="I1910" s="6">
        <v>33.547332441670378</v>
      </c>
    </row>
    <row r="1911" spans="1:9" ht="18.75" customHeight="1" x14ac:dyDescent="0.25">
      <c r="A1911" s="5">
        <v>43915</v>
      </c>
      <c r="B1911" s="4">
        <f>VLOOKUP(A1911,'Futuros Mini Ibovespa - Dados H'!A:B,2)</f>
        <v>74840</v>
      </c>
      <c r="C1911" s="4">
        <f>VLOOKUP(A1911,'Futuros Mini Ibovespa - Dados H'!A:C,3)</f>
        <v>68510</v>
      </c>
      <c r="D1911" s="4">
        <f>VLOOKUP(A1911,'Futuros Mini Ibovespa - Dados H'!A:D,4)</f>
        <v>76800</v>
      </c>
      <c r="E1911" s="4">
        <f>VLOOKUP(A1911,'Futuros Mini Ibovespa - Dados H'!A:E,5)</f>
        <v>67740</v>
      </c>
      <c r="F1911" s="6">
        <f t="shared" si="58"/>
        <v>74122.216505725359</v>
      </c>
      <c r="G1911" s="6">
        <f t="shared" si="57"/>
        <v>97308.943481246242</v>
      </c>
      <c r="H1911" s="6">
        <v>57.577403585008149</v>
      </c>
      <c r="I1911" s="6">
        <v>42.305799864690321</v>
      </c>
    </row>
    <row r="1912" spans="1:9" ht="18.75" customHeight="1" x14ac:dyDescent="0.25">
      <c r="A1912" s="5">
        <v>43916</v>
      </c>
      <c r="B1912" s="4">
        <f>VLOOKUP(A1912,'Futuros Mini Ibovespa - Dados H'!A:B,2)</f>
        <v>77721</v>
      </c>
      <c r="C1912" s="4">
        <f>VLOOKUP(A1912,'Futuros Mini Ibovespa - Dados H'!A:C,3)</f>
        <v>73100</v>
      </c>
      <c r="D1912" s="4">
        <f>VLOOKUP(A1912,'Futuros Mini Ibovespa - Dados H'!A:D,4)</f>
        <v>78850</v>
      </c>
      <c r="E1912" s="4">
        <f>VLOOKUP(A1912,'Futuros Mini Ibovespa - Dados H'!A:E,5)</f>
        <v>72215</v>
      </c>
      <c r="F1912" s="6">
        <f t="shared" si="58"/>
        <v>74602.054304961974</v>
      </c>
      <c r="G1912" s="6">
        <f t="shared" si="57"/>
        <v>96772.287495458673</v>
      </c>
      <c r="H1912" s="6">
        <v>55.350698538607212</v>
      </c>
      <c r="I1912" s="6">
        <v>55.069391600536292</v>
      </c>
    </row>
    <row r="1913" spans="1:9" ht="18.75" customHeight="1" x14ac:dyDescent="0.25">
      <c r="A1913" s="5">
        <v>43917</v>
      </c>
      <c r="B1913" s="4">
        <f>VLOOKUP(A1913,'Futuros Mini Ibovespa - Dados H'!A:B,2)</f>
        <v>73050</v>
      </c>
      <c r="C1913" s="4">
        <f>VLOOKUP(A1913,'Futuros Mini Ibovespa - Dados H'!A:C,3)</f>
        <v>74760</v>
      </c>
      <c r="D1913" s="4">
        <f>VLOOKUP(A1913,'Futuros Mini Ibovespa - Dados H'!A:D,4)</f>
        <v>75810</v>
      </c>
      <c r="E1913" s="4">
        <f>VLOOKUP(A1913,'Futuros Mini Ibovespa - Dados H'!A:E,5)</f>
        <v>72500</v>
      </c>
      <c r="F1913" s="6">
        <f t="shared" si="58"/>
        <v>74395.113730967045</v>
      </c>
      <c r="G1913" s="6">
        <f t="shared" si="57"/>
        <v>96122.361810651593</v>
      </c>
      <c r="H1913" s="6">
        <v>63.153817929797377</v>
      </c>
      <c r="I1913" s="6">
        <v>40.236458396706617</v>
      </c>
    </row>
    <row r="1914" spans="1:9" ht="18.75" customHeight="1" x14ac:dyDescent="0.25">
      <c r="A1914" s="5">
        <v>43918</v>
      </c>
      <c r="B1914" s="4">
        <f>VLOOKUP(A1914,'Futuros Mini Ibovespa - Dados H'!A:B,2)</f>
        <v>73050</v>
      </c>
      <c r="C1914" s="4">
        <f>VLOOKUP(A1914,'Futuros Mini Ibovespa - Dados H'!A:C,3)</f>
        <v>74760</v>
      </c>
      <c r="D1914" s="4">
        <f>VLOOKUP(A1914,'Futuros Mini Ibovespa - Dados H'!A:D,4)</f>
        <v>75810</v>
      </c>
      <c r="E1914" s="4">
        <f>VLOOKUP(A1914,'Futuros Mini Ibovespa - Dados H'!A:E,5)</f>
        <v>72500</v>
      </c>
      <c r="F1914" s="6">
        <f t="shared" si="58"/>
        <v>74215.765233504775</v>
      </c>
      <c r="G1914" s="6">
        <f t="shared" si="57"/>
        <v>95490.242308989909</v>
      </c>
      <c r="H1914" s="6">
        <v>61.800507185122569</v>
      </c>
      <c r="I1914" s="6">
        <v>40.236458396706617</v>
      </c>
    </row>
    <row r="1915" spans="1:9" ht="18.75" customHeight="1" x14ac:dyDescent="0.25">
      <c r="A1915" s="5">
        <v>43919</v>
      </c>
      <c r="B1915" s="4">
        <f>VLOOKUP(A1915,'Futuros Mini Ibovespa - Dados H'!A:B,2)</f>
        <v>73050</v>
      </c>
      <c r="C1915" s="4">
        <f>VLOOKUP(A1915,'Futuros Mini Ibovespa - Dados H'!A:C,3)</f>
        <v>74760</v>
      </c>
      <c r="D1915" s="4">
        <f>VLOOKUP(A1915,'Futuros Mini Ibovespa - Dados H'!A:D,4)</f>
        <v>75810</v>
      </c>
      <c r="E1915" s="4">
        <f>VLOOKUP(A1915,'Futuros Mini Ibovespa - Dados H'!A:E,5)</f>
        <v>72500</v>
      </c>
      <c r="F1915" s="6">
        <f t="shared" si="58"/>
        <v>74060.329869037465</v>
      </c>
      <c r="G1915" s="6">
        <f t="shared" si="57"/>
        <v>94875.441149839506</v>
      </c>
      <c r="H1915" s="6">
        <v>63.03401301892486</v>
      </c>
      <c r="I1915" s="6">
        <v>40.236458396706617</v>
      </c>
    </row>
    <row r="1916" spans="1:9" ht="18.75" customHeight="1" x14ac:dyDescent="0.25">
      <c r="A1916" s="5">
        <v>43920</v>
      </c>
      <c r="B1916" s="4">
        <f>VLOOKUP(A1916,'Futuros Mini Ibovespa - Dados H'!A:B,2)</f>
        <v>74612</v>
      </c>
      <c r="C1916" s="4">
        <f>VLOOKUP(A1916,'Futuros Mini Ibovespa - Dados H'!A:C,3)</f>
        <v>73400</v>
      </c>
      <c r="D1916" s="4">
        <f>VLOOKUP(A1916,'Futuros Mini Ibovespa - Dados H'!A:D,4)</f>
        <v>75160</v>
      </c>
      <c r="E1916" s="4">
        <f>VLOOKUP(A1916,'Futuros Mini Ibovespa - Dados H'!A:E,5)</f>
        <v>72820</v>
      </c>
      <c r="F1916" s="6">
        <f t="shared" si="58"/>
        <v>74133.885886499134</v>
      </c>
      <c r="G1916" s="6">
        <f t="shared" si="57"/>
        <v>94320.278378611023</v>
      </c>
      <c r="H1916" s="6">
        <v>65.366129488266893</v>
      </c>
      <c r="I1916" s="6">
        <v>55.491314493129373</v>
      </c>
    </row>
    <row r="1917" spans="1:9" ht="18.75" customHeight="1" x14ac:dyDescent="0.25">
      <c r="A1917" s="5">
        <v>43921</v>
      </c>
      <c r="B1917" s="4">
        <f>VLOOKUP(A1917,'Futuros Mini Ibovespa - Dados H'!A:B,2)</f>
        <v>72788</v>
      </c>
      <c r="C1917" s="4">
        <f>VLOOKUP(A1917,'Futuros Mini Ibovespa - Dados H'!A:C,3)</f>
        <v>75100</v>
      </c>
      <c r="D1917" s="4">
        <f>VLOOKUP(A1917,'Futuros Mini Ibovespa - Dados H'!A:D,4)</f>
        <v>75485</v>
      </c>
      <c r="E1917" s="4">
        <f>VLOOKUP(A1917,'Futuros Mini Ibovespa - Dados H'!A:E,5)</f>
        <v>71880</v>
      </c>
      <c r="F1917" s="6">
        <f t="shared" si="58"/>
        <v>73954.434434965922</v>
      </c>
      <c r="G1917" s="6">
        <f t="shared" si="57"/>
        <v>93730.352943580583</v>
      </c>
      <c r="H1917" s="6">
        <v>60.881014181996022</v>
      </c>
      <c r="I1917" s="6">
        <v>47.311619132171799</v>
      </c>
    </row>
    <row r="1918" spans="1:9" ht="18.75" customHeight="1" x14ac:dyDescent="0.25">
      <c r="A1918" s="5">
        <v>43922</v>
      </c>
      <c r="B1918" s="4">
        <f>VLOOKUP(A1918,'Futuros Mini Ibovespa - Dados H'!A:B,2)</f>
        <v>70893</v>
      </c>
      <c r="C1918" s="4">
        <f>VLOOKUP(A1918,'Futuros Mini Ibovespa - Dados H'!A:C,3)</f>
        <v>69925</v>
      </c>
      <c r="D1918" s="4">
        <f>VLOOKUP(A1918,'Futuros Mini Ibovespa - Dados H'!A:D,4)</f>
        <v>71570</v>
      </c>
      <c r="E1918" s="4">
        <f>VLOOKUP(A1918,'Futuros Mini Ibovespa - Dados H'!A:E,5)</f>
        <v>68870</v>
      </c>
      <c r="F1918" s="6">
        <f t="shared" si="58"/>
        <v>73546.243176970471</v>
      </c>
      <c r="G1918" s="6">
        <f t="shared" si="57"/>
        <v>93104.672041016733</v>
      </c>
      <c r="H1918" s="6">
        <v>65.858224139334254</v>
      </c>
      <c r="I1918" s="6">
        <v>57.205635692720563</v>
      </c>
    </row>
    <row r="1919" spans="1:9" ht="18.75" customHeight="1" x14ac:dyDescent="0.25">
      <c r="A1919" s="5">
        <v>43923</v>
      </c>
      <c r="B1919" s="4">
        <f>VLOOKUP(A1919,'Futuros Mini Ibovespa - Dados H'!A:B,2)</f>
        <v>72117</v>
      </c>
      <c r="C1919" s="4">
        <f>VLOOKUP(A1919,'Futuros Mini Ibovespa - Dados H'!A:C,3)</f>
        <v>72810</v>
      </c>
      <c r="D1919" s="4">
        <f>VLOOKUP(A1919,'Futuros Mini Ibovespa - Dados H'!A:D,4)</f>
        <v>74040</v>
      </c>
      <c r="E1919" s="4">
        <f>VLOOKUP(A1919,'Futuros Mini Ibovespa - Dados H'!A:E,5)</f>
        <v>71010</v>
      </c>
      <c r="F1919" s="6">
        <f t="shared" si="58"/>
        <v>73355.677420041073</v>
      </c>
      <c r="G1919" s="6">
        <f t="shared" si="57"/>
        <v>92529.667327564224</v>
      </c>
      <c r="H1919" s="6">
        <v>55.835131862925728</v>
      </c>
      <c r="I1919" s="6">
        <v>57.709265705287578</v>
      </c>
    </row>
    <row r="1920" spans="1:9" ht="18.75" customHeight="1" x14ac:dyDescent="0.25">
      <c r="A1920" s="5">
        <v>43924</v>
      </c>
      <c r="B1920" s="4">
        <f>VLOOKUP(A1920,'Futuros Mini Ibovespa - Dados H'!A:B,2)</f>
        <v>69354</v>
      </c>
      <c r="C1920" s="4">
        <f>VLOOKUP(A1920,'Futuros Mini Ibovespa - Dados H'!A:C,3)</f>
        <v>72450</v>
      </c>
      <c r="D1920" s="4">
        <f>VLOOKUP(A1920,'Futuros Mini Ibovespa - Dados H'!A:D,4)</f>
        <v>73275</v>
      </c>
      <c r="E1920" s="4">
        <f>VLOOKUP(A1920,'Futuros Mini Ibovespa - Dados H'!A:E,5)</f>
        <v>67710</v>
      </c>
      <c r="F1920" s="6">
        <f t="shared" si="58"/>
        <v>72822.120430702256</v>
      </c>
      <c r="G1920" s="6">
        <f t="shared" si="57"/>
        <v>91894.717537767938</v>
      </c>
      <c r="H1920" s="6">
        <v>33.692033293697989</v>
      </c>
      <c r="I1920" s="6">
        <v>53.620822424149083</v>
      </c>
    </row>
    <row r="1921" spans="1:9" ht="18.75" customHeight="1" x14ac:dyDescent="0.25">
      <c r="A1921" s="5">
        <v>43925</v>
      </c>
      <c r="B1921" s="4">
        <f>VLOOKUP(A1921,'Futuros Mini Ibovespa - Dados H'!A:B,2)</f>
        <v>69354</v>
      </c>
      <c r="C1921" s="4">
        <f>VLOOKUP(A1921,'Futuros Mini Ibovespa - Dados H'!A:C,3)</f>
        <v>72450</v>
      </c>
      <c r="D1921" s="4">
        <f>VLOOKUP(A1921,'Futuros Mini Ibovespa - Dados H'!A:D,4)</f>
        <v>73275</v>
      </c>
      <c r="E1921" s="4">
        <f>VLOOKUP(A1921,'Futuros Mini Ibovespa - Dados H'!A:E,5)</f>
        <v>67710</v>
      </c>
      <c r="F1921" s="6">
        <f t="shared" si="58"/>
        <v>72359.704373275294</v>
      </c>
      <c r="G1921" s="6">
        <f t="shared" si="57"/>
        <v>91277.163632623604</v>
      </c>
      <c r="H1921" s="6">
        <v>19.987086591577579</v>
      </c>
      <c r="I1921" s="6">
        <v>53.620822424149083</v>
      </c>
    </row>
    <row r="1922" spans="1:9" ht="18.75" customHeight="1" x14ac:dyDescent="0.25">
      <c r="A1922" s="5">
        <v>43926</v>
      </c>
      <c r="B1922" s="4">
        <f>VLOOKUP(A1922,'Futuros Mini Ibovespa - Dados H'!A:B,2)</f>
        <v>69354</v>
      </c>
      <c r="C1922" s="4">
        <f>VLOOKUP(A1922,'Futuros Mini Ibovespa - Dados H'!A:C,3)</f>
        <v>72450</v>
      </c>
      <c r="D1922" s="4">
        <f>VLOOKUP(A1922,'Futuros Mini Ibovespa - Dados H'!A:D,4)</f>
        <v>73275</v>
      </c>
      <c r="E1922" s="4">
        <f>VLOOKUP(A1922,'Futuros Mini Ibovespa - Dados H'!A:E,5)</f>
        <v>67710</v>
      </c>
      <c r="F1922" s="6">
        <f t="shared" si="58"/>
        <v>71958.943790171921</v>
      </c>
      <c r="G1922" s="6">
        <f t="shared" si="57"/>
        <v>90676.52901255172</v>
      </c>
      <c r="H1922" s="6">
        <v>30.060422960725081</v>
      </c>
      <c r="I1922" s="6">
        <v>53.620822424149083</v>
      </c>
    </row>
    <row r="1923" spans="1:9" ht="18.75" customHeight="1" x14ac:dyDescent="0.25">
      <c r="A1923" s="5">
        <v>43927</v>
      </c>
      <c r="B1923" s="4">
        <f>VLOOKUP(A1923,'Futuros Mini Ibovespa - Dados H'!A:B,2)</f>
        <v>74106</v>
      </c>
      <c r="C1923" s="4">
        <f>VLOOKUP(A1923,'Futuros Mini Ibovespa - Dados H'!A:C,3)</f>
        <v>72650</v>
      </c>
      <c r="D1923" s="4">
        <f>VLOOKUP(A1923,'Futuros Mini Ibovespa - Dados H'!A:D,4)</f>
        <v>75370</v>
      </c>
      <c r="E1923" s="4">
        <f>VLOOKUP(A1923,'Futuros Mini Ibovespa - Dados H'!A:E,5)</f>
        <v>72150</v>
      </c>
      <c r="F1923" s="6">
        <f t="shared" si="58"/>
        <v>72245.217951482337</v>
      </c>
      <c r="G1923" s="6">
        <f t="shared" si="57"/>
        <v>90222.541916317423</v>
      </c>
      <c r="H1923" s="6">
        <v>53.766048502139803</v>
      </c>
      <c r="I1923" s="6">
        <v>66.520577552306904</v>
      </c>
    </row>
    <row r="1924" spans="1:9" ht="18.75" customHeight="1" x14ac:dyDescent="0.25">
      <c r="A1924" s="5">
        <v>43928</v>
      </c>
      <c r="B1924" s="4">
        <f>VLOOKUP(A1924,'Futuros Mini Ibovespa - Dados H'!A:B,2)</f>
        <v>76279</v>
      </c>
      <c r="C1924" s="4">
        <f>VLOOKUP(A1924,'Futuros Mini Ibovespa - Dados H'!A:C,3)</f>
        <v>77800</v>
      </c>
      <c r="D1924" s="4">
        <f>VLOOKUP(A1924,'Futuros Mini Ibovespa - Dados H'!A:D,4)</f>
        <v>79985</v>
      </c>
      <c r="E1924" s="4">
        <f>VLOOKUP(A1924,'Futuros Mini Ibovespa - Dados H'!A:E,5)</f>
        <v>76070</v>
      </c>
      <c r="F1924" s="6">
        <f t="shared" si="58"/>
        <v>72783.05555795136</v>
      </c>
      <c r="G1924" s="6">
        <f t="shared" si="57"/>
        <v>89840.527069295029</v>
      </c>
      <c r="H1924" s="6">
        <v>59.970357561909474</v>
      </c>
      <c r="I1924" s="6">
        <v>61.119051769217357</v>
      </c>
    </row>
    <row r="1925" spans="1:9" ht="18.75" customHeight="1" x14ac:dyDescent="0.25">
      <c r="A1925" s="5">
        <v>43929</v>
      </c>
      <c r="B1925" s="4">
        <f>VLOOKUP(A1925,'Futuros Mini Ibovespa - Dados H'!A:B,2)</f>
        <v>78707</v>
      </c>
      <c r="C1925" s="4">
        <f>VLOOKUP(A1925,'Futuros Mini Ibovespa - Dados H'!A:C,3)</f>
        <v>77050</v>
      </c>
      <c r="D1925" s="4">
        <f>VLOOKUP(A1925,'Futuros Mini Ibovespa - Dados H'!A:D,4)</f>
        <v>79180</v>
      </c>
      <c r="E1925" s="4">
        <f>VLOOKUP(A1925,'Futuros Mini Ibovespa - Dados H'!A:E,5)</f>
        <v>76115</v>
      </c>
      <c r="F1925" s="6">
        <f t="shared" si="58"/>
        <v>73572.914816891178</v>
      </c>
      <c r="G1925" s="6">
        <f t="shared" si="57"/>
        <v>89535.498930410235</v>
      </c>
      <c r="H1925" s="6">
        <v>62.002462043496102</v>
      </c>
      <c r="I1925" s="6">
        <v>57.387383945287127</v>
      </c>
    </row>
    <row r="1926" spans="1:9" ht="18.75" customHeight="1" x14ac:dyDescent="0.25">
      <c r="A1926" s="5">
        <v>43930</v>
      </c>
      <c r="B1926" s="4">
        <f>VLOOKUP(A1926,'Futuros Mini Ibovespa - Dados H'!A:B,2)</f>
        <v>77894</v>
      </c>
      <c r="C1926" s="4">
        <f>VLOOKUP(A1926,'Futuros Mini Ibovespa - Dados H'!A:C,3)</f>
        <v>78510</v>
      </c>
      <c r="D1926" s="4">
        <f>VLOOKUP(A1926,'Futuros Mini Ibovespa - Dados H'!A:D,4)</f>
        <v>80470</v>
      </c>
      <c r="E1926" s="4">
        <f>VLOOKUP(A1926,'Futuros Mini Ibovespa - Dados H'!A:E,5)</f>
        <v>77420</v>
      </c>
      <c r="F1926" s="6">
        <f t="shared" si="58"/>
        <v>74149.059507972357</v>
      </c>
      <c r="G1926" s="6">
        <f t="shared" si="57"/>
        <v>89216.553754234614</v>
      </c>
      <c r="H1926" s="6">
        <v>65.908524426719836</v>
      </c>
      <c r="I1926" s="6">
        <v>50.358846712300362</v>
      </c>
    </row>
    <row r="1927" spans="1:9" ht="18.75" customHeight="1" x14ac:dyDescent="0.25">
      <c r="A1927" s="5">
        <v>43931</v>
      </c>
      <c r="B1927" s="4">
        <f>VLOOKUP(A1927,'Futuros Mini Ibovespa - Dados H'!A:B,2)</f>
        <v>77894</v>
      </c>
      <c r="C1927" s="4">
        <f>VLOOKUP(A1927,'Futuros Mini Ibovespa - Dados H'!A:C,3)</f>
        <v>78510</v>
      </c>
      <c r="D1927" s="4">
        <f>VLOOKUP(A1927,'Futuros Mini Ibovespa - Dados H'!A:D,4)</f>
        <v>80470</v>
      </c>
      <c r="E1927" s="4">
        <f>VLOOKUP(A1927,'Futuros Mini Ibovespa - Dados H'!A:E,5)</f>
        <v>77420</v>
      </c>
      <c r="F1927" s="6">
        <f t="shared" si="58"/>
        <v>74648.38490690937</v>
      </c>
      <c r="G1927" s="6">
        <f t="shared" si="57"/>
        <v>88906.346802063796</v>
      </c>
      <c r="H1927" s="6">
        <v>74.733272097788458</v>
      </c>
      <c r="I1927" s="6">
        <v>62.462694247195643</v>
      </c>
    </row>
    <row r="1928" spans="1:9" ht="18.75" customHeight="1" x14ac:dyDescent="0.25">
      <c r="A1928" s="5">
        <v>43932</v>
      </c>
      <c r="B1928" s="4">
        <f>VLOOKUP(A1928,'Futuros Mini Ibovespa - Dados H'!A:B,2)</f>
        <v>77894</v>
      </c>
      <c r="C1928" s="4">
        <f>VLOOKUP(A1928,'Futuros Mini Ibovespa - Dados H'!A:C,3)</f>
        <v>78510</v>
      </c>
      <c r="D1928" s="4">
        <f>VLOOKUP(A1928,'Futuros Mini Ibovespa - Dados H'!A:D,4)</f>
        <v>80470</v>
      </c>
      <c r="E1928" s="4">
        <f>VLOOKUP(A1928,'Futuros Mini Ibovespa - Dados H'!A:E,5)</f>
        <v>77420</v>
      </c>
      <c r="F1928" s="6">
        <f t="shared" si="58"/>
        <v>75081.133585988122</v>
      </c>
      <c r="G1928" s="6">
        <f t="shared" si="57"/>
        <v>88604.638670500397</v>
      </c>
      <c r="H1928" s="6">
        <v>72.341248356408073</v>
      </c>
      <c r="I1928" s="6">
        <v>62.462694247195643</v>
      </c>
    </row>
    <row r="1929" spans="1:9" ht="18.75" customHeight="1" x14ac:dyDescent="0.25">
      <c r="A1929" s="5">
        <v>43933</v>
      </c>
      <c r="B1929" s="4">
        <f>VLOOKUP(A1929,'Futuros Mini Ibovespa - Dados H'!A:B,2)</f>
        <v>77894</v>
      </c>
      <c r="C1929" s="4">
        <f>VLOOKUP(A1929,'Futuros Mini Ibovespa - Dados H'!A:C,3)</f>
        <v>78510</v>
      </c>
      <c r="D1929" s="4">
        <f>VLOOKUP(A1929,'Futuros Mini Ibovespa - Dados H'!A:D,4)</f>
        <v>80470</v>
      </c>
      <c r="E1929" s="4">
        <f>VLOOKUP(A1929,'Futuros Mini Ibovespa - Dados H'!A:E,5)</f>
        <v>77420</v>
      </c>
      <c r="F1929" s="6">
        <f t="shared" si="58"/>
        <v>75456.182441189711</v>
      </c>
      <c r="G1929" s="6">
        <f t="shared" si="57"/>
        <v>88311.196515144227</v>
      </c>
      <c r="H1929" s="6">
        <v>92.002754278969107</v>
      </c>
      <c r="I1929" s="6">
        <v>62.462694247195643</v>
      </c>
    </row>
    <row r="1930" spans="1:9" ht="18.75" customHeight="1" x14ac:dyDescent="0.25">
      <c r="A1930" s="5">
        <v>43934</v>
      </c>
      <c r="B1930" s="4">
        <f>VLOOKUP(A1930,'Futuros Mini Ibovespa - Dados H'!A:B,2)</f>
        <v>78893</v>
      </c>
      <c r="C1930" s="4">
        <f>VLOOKUP(A1930,'Futuros Mini Ibovespa - Dados H'!A:C,3)</f>
        <v>77520</v>
      </c>
      <c r="D1930" s="4">
        <f>VLOOKUP(A1930,'Futuros Mini Ibovespa - Dados H'!A:D,4)</f>
        <v>79345</v>
      </c>
      <c r="E1930" s="4">
        <f>VLOOKUP(A1930,'Futuros Mini Ibovespa - Dados H'!A:E,5)</f>
        <v>76315</v>
      </c>
      <c r="F1930" s="6">
        <f t="shared" si="58"/>
        <v>75914.424782364411</v>
      </c>
      <c r="G1930" s="6">
        <f t="shared" si="57"/>
        <v>88053.163733907393</v>
      </c>
      <c r="H1930" s="6">
        <v>92.718316166592032</v>
      </c>
      <c r="I1930" s="6">
        <v>61.342801123416884</v>
      </c>
    </row>
    <row r="1931" spans="1:9" ht="18.75" customHeight="1" x14ac:dyDescent="0.25">
      <c r="A1931" s="5">
        <v>43935</v>
      </c>
      <c r="B1931" s="4">
        <f>VLOOKUP(A1931,'Futuros Mini Ibovespa - Dados H'!A:B,2)</f>
        <v>79932</v>
      </c>
      <c r="C1931" s="4">
        <f>VLOOKUP(A1931,'Futuros Mini Ibovespa - Dados H'!A:C,3)</f>
        <v>80290</v>
      </c>
      <c r="D1931" s="4">
        <f>VLOOKUP(A1931,'Futuros Mini Ibovespa - Dados H'!A:D,4)</f>
        <v>81725</v>
      </c>
      <c r="E1931" s="4">
        <f>VLOOKUP(A1931,'Futuros Mini Ibovespa - Dados H'!A:E,5)</f>
        <v>79800</v>
      </c>
      <c r="F1931" s="6">
        <f t="shared" si="58"/>
        <v>76450.101478049153</v>
      </c>
      <c r="G1931" s="6">
        <f t="shared" ref="G1931:G1994" si="59">((B1931-G1930)*(2/(72+1)))+G1930</f>
        <v>87830.666097361987</v>
      </c>
      <c r="H1931" s="6">
        <v>93.33824975417896</v>
      </c>
      <c r="I1931" s="6">
        <v>69.750082937078403</v>
      </c>
    </row>
    <row r="1932" spans="1:9" ht="18.75" customHeight="1" x14ac:dyDescent="0.25">
      <c r="A1932" s="5">
        <v>43936</v>
      </c>
      <c r="B1932" s="4">
        <f>VLOOKUP(A1932,'Futuros Mini Ibovespa - Dados H'!A:B,2)</f>
        <v>79397</v>
      </c>
      <c r="C1932" s="4">
        <f>VLOOKUP(A1932,'Futuros Mini Ibovespa - Dados H'!A:C,3)</f>
        <v>78050</v>
      </c>
      <c r="D1932" s="4">
        <f>VLOOKUP(A1932,'Futuros Mini Ibovespa - Dados H'!A:D,4)</f>
        <v>80120</v>
      </c>
      <c r="E1932" s="4">
        <f>VLOOKUP(A1932,'Futuros Mini Ibovespa - Dados H'!A:E,5)</f>
        <v>77605</v>
      </c>
      <c r="F1932" s="6">
        <f t="shared" si="58"/>
        <v>76843.02128097594</v>
      </c>
      <c r="G1932" s="6">
        <f t="shared" si="59"/>
        <v>87599.606752228778</v>
      </c>
      <c r="H1932" s="6">
        <v>83.122574183047448</v>
      </c>
      <c r="I1932" s="6">
        <v>75.421499461915573</v>
      </c>
    </row>
    <row r="1933" spans="1:9" ht="18.75" customHeight="1" x14ac:dyDescent="0.25">
      <c r="A1933" s="5">
        <v>43937</v>
      </c>
      <c r="B1933" s="4">
        <f>VLOOKUP(A1933,'Futuros Mini Ibovespa - Dados H'!A:B,2)</f>
        <v>78045</v>
      </c>
      <c r="C1933" s="4">
        <f>VLOOKUP(A1933,'Futuros Mini Ibovespa - Dados H'!A:C,3)</f>
        <v>79950</v>
      </c>
      <c r="D1933" s="4">
        <f>VLOOKUP(A1933,'Futuros Mini Ibovespa - Dados H'!A:D,4)</f>
        <v>80400</v>
      </c>
      <c r="E1933" s="4">
        <f>VLOOKUP(A1933,'Futuros Mini Ibovespa - Dados H'!A:E,5)</f>
        <v>77635</v>
      </c>
      <c r="F1933" s="6">
        <f t="shared" si="58"/>
        <v>77003.285110179146</v>
      </c>
      <c r="G1933" s="6">
        <f t="shared" si="59"/>
        <v>87337.836704222515</v>
      </c>
      <c r="H1933" s="6">
        <v>62.322076472229973</v>
      </c>
      <c r="I1933" s="6">
        <v>67.586329654681379</v>
      </c>
    </row>
    <row r="1934" spans="1:9" ht="18.75" customHeight="1" x14ac:dyDescent="0.25">
      <c r="A1934" s="5">
        <v>43938</v>
      </c>
      <c r="B1934" s="4">
        <f>VLOOKUP(A1934,'Futuros Mini Ibovespa - Dados H'!A:B,2)</f>
        <v>79187</v>
      </c>
      <c r="C1934" s="4">
        <f>VLOOKUP(A1934,'Futuros Mini Ibovespa - Dados H'!A:C,3)</f>
        <v>81000</v>
      </c>
      <c r="D1934" s="4">
        <f>VLOOKUP(A1934,'Futuros Mini Ibovespa - Dados H'!A:D,4)</f>
        <v>81000</v>
      </c>
      <c r="E1934" s="4">
        <f>VLOOKUP(A1934,'Futuros Mini Ibovespa - Dados H'!A:E,5)</f>
        <v>77945</v>
      </c>
      <c r="F1934" s="6">
        <f t="shared" si="58"/>
        <v>77294.447095488591</v>
      </c>
      <c r="G1934" s="6">
        <f t="shared" si="59"/>
        <v>87114.526109586281</v>
      </c>
      <c r="H1934" s="6">
        <v>54.081632653061227</v>
      </c>
      <c r="I1934" s="6">
        <v>82.275323311232199</v>
      </c>
    </row>
    <row r="1935" spans="1:9" ht="18.75" customHeight="1" x14ac:dyDescent="0.25">
      <c r="A1935" s="5">
        <v>43939</v>
      </c>
      <c r="B1935" s="4">
        <f>VLOOKUP(A1935,'Futuros Mini Ibovespa - Dados H'!A:B,2)</f>
        <v>79187</v>
      </c>
      <c r="C1935" s="4">
        <f>VLOOKUP(A1935,'Futuros Mini Ibovespa - Dados H'!A:C,3)</f>
        <v>81000</v>
      </c>
      <c r="D1935" s="4">
        <f>VLOOKUP(A1935,'Futuros Mini Ibovespa - Dados H'!A:D,4)</f>
        <v>81000</v>
      </c>
      <c r="E1935" s="4">
        <f>VLOOKUP(A1935,'Futuros Mini Ibovespa - Dados H'!A:E,5)</f>
        <v>77945</v>
      </c>
      <c r="F1935" s="6">
        <f t="shared" si="58"/>
        <v>77546.787482756772</v>
      </c>
      <c r="G1935" s="6">
        <f t="shared" si="59"/>
        <v>86897.333613433235</v>
      </c>
      <c r="H1935" s="6">
        <v>62.759029011249261</v>
      </c>
      <c r="I1935" s="6">
        <v>82.275323311232199</v>
      </c>
    </row>
    <row r="1936" spans="1:9" ht="18.75" customHeight="1" x14ac:dyDescent="0.25">
      <c r="A1936" s="5">
        <v>43940</v>
      </c>
      <c r="B1936" s="4">
        <f>VLOOKUP(A1936,'Futuros Mini Ibovespa - Dados H'!A:B,2)</f>
        <v>79187</v>
      </c>
      <c r="C1936" s="4">
        <f>VLOOKUP(A1936,'Futuros Mini Ibovespa - Dados H'!A:C,3)</f>
        <v>81000</v>
      </c>
      <c r="D1936" s="4">
        <f>VLOOKUP(A1936,'Futuros Mini Ibovespa - Dados H'!A:D,4)</f>
        <v>81000</v>
      </c>
      <c r="E1936" s="4">
        <f>VLOOKUP(A1936,'Futuros Mini Ibovespa - Dados H'!A:E,5)</f>
        <v>77945</v>
      </c>
      <c r="F1936" s="6">
        <f t="shared" si="58"/>
        <v>77765.482485055865</v>
      </c>
      <c r="G1936" s="6">
        <f t="shared" si="59"/>
        <v>86686.091596626851</v>
      </c>
      <c r="H1936" s="6">
        <v>62.759029011249261</v>
      </c>
      <c r="I1936" s="6">
        <v>82.275323311232199</v>
      </c>
    </row>
    <row r="1937" spans="1:9" ht="18.75" customHeight="1" x14ac:dyDescent="0.25">
      <c r="A1937" s="5">
        <v>43941</v>
      </c>
      <c r="B1937" s="4">
        <f>VLOOKUP(A1937,'Futuros Mini Ibovespa - Dados H'!A:B,2)</f>
        <v>79136</v>
      </c>
      <c r="C1937" s="4">
        <f>VLOOKUP(A1937,'Futuros Mini Ibovespa - Dados H'!A:C,3)</f>
        <v>76890</v>
      </c>
      <c r="D1937" s="4">
        <f>VLOOKUP(A1937,'Futuros Mini Ibovespa - Dados H'!A:D,4)</f>
        <v>80455</v>
      </c>
      <c r="E1937" s="4">
        <f>VLOOKUP(A1937,'Futuros Mini Ibovespa - Dados H'!A:E,5)</f>
        <v>76780</v>
      </c>
      <c r="F1937" s="6">
        <f t="shared" si="58"/>
        <v>77948.21815371509</v>
      </c>
      <c r="G1937" s="6">
        <f t="shared" si="59"/>
        <v>86479.23977206173</v>
      </c>
      <c r="H1937" s="6">
        <v>62.133645955451343</v>
      </c>
      <c r="I1937" s="6">
        <v>73.879605013292831</v>
      </c>
    </row>
    <row r="1938" spans="1:9" ht="18.75" customHeight="1" x14ac:dyDescent="0.25">
      <c r="A1938" s="5">
        <v>43942</v>
      </c>
      <c r="B1938" s="4">
        <f>VLOOKUP(A1938,'Futuros Mini Ibovespa - Dados H'!A:B,2)</f>
        <v>79136</v>
      </c>
      <c r="C1938" s="4">
        <f>VLOOKUP(A1938,'Futuros Mini Ibovespa - Dados H'!A:C,3)</f>
        <v>76890</v>
      </c>
      <c r="D1938" s="4">
        <f>VLOOKUP(A1938,'Futuros Mini Ibovespa - Dados H'!A:D,4)</f>
        <v>80455</v>
      </c>
      <c r="E1938" s="4">
        <f>VLOOKUP(A1938,'Futuros Mini Ibovespa - Dados H'!A:E,5)</f>
        <v>76780</v>
      </c>
      <c r="F1938" s="6">
        <f t="shared" si="58"/>
        <v>78106.589066553075</v>
      </c>
      <c r="G1938" s="6">
        <f t="shared" si="59"/>
        <v>86278.055120772362</v>
      </c>
      <c r="H1938" s="6">
        <v>62.133645955451343</v>
      </c>
      <c r="I1938" s="6">
        <v>67.089364756549827</v>
      </c>
    </row>
    <row r="1939" spans="1:9" ht="18.75" customHeight="1" x14ac:dyDescent="0.25">
      <c r="A1939" s="5">
        <v>43943</v>
      </c>
      <c r="B1939" s="4">
        <f>VLOOKUP(A1939,'Futuros Mini Ibovespa - Dados H'!A:B,2)</f>
        <v>80795</v>
      </c>
      <c r="C1939" s="4">
        <f>VLOOKUP(A1939,'Futuros Mini Ibovespa - Dados H'!A:C,3)</f>
        <v>78750</v>
      </c>
      <c r="D1939" s="4">
        <f>VLOOKUP(A1939,'Futuros Mini Ibovespa - Dados H'!A:D,4)</f>
        <v>81500</v>
      </c>
      <c r="E1939" s="4">
        <f>VLOOKUP(A1939,'Futuros Mini Ibovespa - Dados H'!A:E,5)</f>
        <v>78340</v>
      </c>
      <c r="F1939" s="6">
        <f t="shared" ref="F1939:F2002" si="60">((B1939-F1938)*(2/(14+1)))+F1938</f>
        <v>78465.043857679339</v>
      </c>
      <c r="G1939" s="6">
        <f t="shared" si="59"/>
        <v>86127.834432532021</v>
      </c>
      <c r="H1939" s="6">
        <v>66.458982346832812</v>
      </c>
      <c r="I1939" s="6">
        <v>63.754940711462453</v>
      </c>
    </row>
    <row r="1940" spans="1:9" ht="18.75" customHeight="1" x14ac:dyDescent="0.25">
      <c r="A1940" s="5">
        <v>43944</v>
      </c>
      <c r="B1940" s="4">
        <f>VLOOKUP(A1940,'Futuros Mini Ibovespa - Dados H'!A:B,2)</f>
        <v>79774</v>
      </c>
      <c r="C1940" s="4">
        <f>VLOOKUP(A1940,'Futuros Mini Ibovespa - Dados H'!A:C,3)</f>
        <v>80500</v>
      </c>
      <c r="D1940" s="4">
        <f>VLOOKUP(A1940,'Futuros Mini Ibovespa - Dados H'!A:D,4)</f>
        <v>81960</v>
      </c>
      <c r="E1940" s="4">
        <f>VLOOKUP(A1940,'Futuros Mini Ibovespa - Dados H'!A:E,5)</f>
        <v>78700</v>
      </c>
      <c r="F1940" s="6">
        <f t="shared" si="60"/>
        <v>78639.571343322095</v>
      </c>
      <c r="G1940" s="6">
        <f t="shared" si="59"/>
        <v>85953.756776846218</v>
      </c>
      <c r="H1940" s="6">
        <v>48.628472222222229</v>
      </c>
      <c r="I1940" s="6">
        <v>62.054372916132337</v>
      </c>
    </row>
    <row r="1941" spans="1:9" ht="18.75" customHeight="1" x14ac:dyDescent="0.25">
      <c r="A1941" s="5">
        <v>43945</v>
      </c>
      <c r="B1941" s="4">
        <f>VLOOKUP(A1941,'Futuros Mini Ibovespa - Dados H'!A:B,2)</f>
        <v>75330</v>
      </c>
      <c r="C1941" s="4">
        <f>VLOOKUP(A1941,'Futuros Mini Ibovespa - Dados H'!A:C,3)</f>
        <v>79020</v>
      </c>
      <c r="D1941" s="4">
        <f>VLOOKUP(A1941,'Futuros Mini Ibovespa - Dados H'!A:D,4)</f>
        <v>79020</v>
      </c>
      <c r="E1941" s="4">
        <f>VLOOKUP(A1941,'Futuros Mini Ibovespa - Dados H'!A:E,5)</f>
        <v>71800</v>
      </c>
      <c r="F1941" s="6">
        <f t="shared" si="60"/>
        <v>78198.295164212483</v>
      </c>
      <c r="G1941" s="6">
        <f t="shared" si="59"/>
        <v>85662.694947343582</v>
      </c>
      <c r="H1941" s="6">
        <v>28.96886958320405</v>
      </c>
      <c r="I1941" s="6">
        <v>39.527854925665743</v>
      </c>
    </row>
    <row r="1942" spans="1:9" ht="18.75" customHeight="1" x14ac:dyDescent="0.25">
      <c r="A1942" s="5">
        <v>43946</v>
      </c>
      <c r="B1942" s="4">
        <f>VLOOKUP(A1942,'Futuros Mini Ibovespa - Dados H'!A:B,2)</f>
        <v>75330</v>
      </c>
      <c r="C1942" s="4">
        <f>VLOOKUP(A1942,'Futuros Mini Ibovespa - Dados H'!A:C,3)</f>
        <v>79020</v>
      </c>
      <c r="D1942" s="4">
        <f>VLOOKUP(A1942,'Futuros Mini Ibovespa - Dados H'!A:D,4)</f>
        <v>79020</v>
      </c>
      <c r="E1942" s="4">
        <f>VLOOKUP(A1942,'Futuros Mini Ibovespa - Dados H'!A:E,5)</f>
        <v>71800</v>
      </c>
      <c r="F1942" s="6">
        <f t="shared" si="60"/>
        <v>77815.855808984154</v>
      </c>
      <c r="G1942" s="6">
        <f t="shared" si="59"/>
        <v>85379.607414539641</v>
      </c>
      <c r="H1942" s="6">
        <v>33.678008897438993</v>
      </c>
      <c r="I1942" s="6">
        <v>39.527854925665743</v>
      </c>
    </row>
    <row r="1943" spans="1:9" ht="18.75" customHeight="1" x14ac:dyDescent="0.25">
      <c r="A1943" s="5">
        <v>43947</v>
      </c>
      <c r="B1943" s="4">
        <f>VLOOKUP(A1943,'Futuros Mini Ibovespa - Dados H'!A:B,2)</f>
        <v>75330</v>
      </c>
      <c r="C1943" s="4">
        <f>VLOOKUP(A1943,'Futuros Mini Ibovespa - Dados H'!A:C,3)</f>
        <v>79020</v>
      </c>
      <c r="D1943" s="4">
        <f>VLOOKUP(A1943,'Futuros Mini Ibovespa - Dados H'!A:D,4)</f>
        <v>79020</v>
      </c>
      <c r="E1943" s="4">
        <f>VLOOKUP(A1943,'Futuros Mini Ibovespa - Dados H'!A:E,5)</f>
        <v>71800</v>
      </c>
      <c r="F1943" s="6">
        <f t="shared" si="60"/>
        <v>77484.408367786265</v>
      </c>
      <c r="G1943" s="6">
        <f t="shared" si="59"/>
        <v>85104.275704552259</v>
      </c>
      <c r="H1943" s="6">
        <v>23.121951219512201</v>
      </c>
      <c r="I1943" s="6">
        <v>39.527854925665743</v>
      </c>
    </row>
    <row r="1944" spans="1:9" ht="18.75" customHeight="1" x14ac:dyDescent="0.25">
      <c r="A1944" s="5">
        <v>43948</v>
      </c>
      <c r="B1944" s="4">
        <f>VLOOKUP(A1944,'Futuros Mini Ibovespa - Dados H'!A:B,2)</f>
        <v>78341</v>
      </c>
      <c r="C1944" s="4">
        <f>VLOOKUP(A1944,'Futuros Mini Ibovespa - Dados H'!A:C,3)</f>
        <v>78000</v>
      </c>
      <c r="D1944" s="4">
        <f>VLOOKUP(A1944,'Futuros Mini Ibovespa - Dados H'!A:D,4)</f>
        <v>78925</v>
      </c>
      <c r="E1944" s="4">
        <f>VLOOKUP(A1944,'Futuros Mini Ibovespa - Dados H'!A:E,5)</f>
        <v>76420</v>
      </c>
      <c r="F1944" s="6">
        <f t="shared" si="60"/>
        <v>77598.62058541477</v>
      </c>
      <c r="G1944" s="6">
        <f t="shared" si="59"/>
        <v>84918.980479770005</v>
      </c>
      <c r="H1944" s="6">
        <v>45.847241311604172</v>
      </c>
      <c r="I1944" s="6">
        <v>48.063701417146063</v>
      </c>
    </row>
    <row r="1945" spans="1:9" ht="18.75" customHeight="1" x14ac:dyDescent="0.25">
      <c r="A1945" s="5">
        <v>43949</v>
      </c>
      <c r="B1945" s="4">
        <f>VLOOKUP(A1945,'Futuros Mini Ibovespa - Dados H'!A:B,2)</f>
        <v>81473</v>
      </c>
      <c r="C1945" s="4">
        <f>VLOOKUP(A1945,'Futuros Mini Ibovespa - Dados H'!A:C,3)</f>
        <v>79900</v>
      </c>
      <c r="D1945" s="4">
        <f>VLOOKUP(A1945,'Futuros Mini Ibovespa - Dados H'!A:D,4)</f>
        <v>81710</v>
      </c>
      <c r="E1945" s="4">
        <f>VLOOKUP(A1945,'Futuros Mini Ibovespa - Dados H'!A:E,5)</f>
        <v>79650</v>
      </c>
      <c r="F1945" s="6">
        <f t="shared" si="60"/>
        <v>78115.204507359464</v>
      </c>
      <c r="G1945" s="6">
        <f t="shared" si="59"/>
        <v>84824.570055666714</v>
      </c>
      <c r="H1945" s="6">
        <v>58.582369725183959</v>
      </c>
      <c r="I1945" s="6">
        <v>54.713403070899858</v>
      </c>
    </row>
    <row r="1946" spans="1:9" ht="18.75" customHeight="1" x14ac:dyDescent="0.25">
      <c r="A1946" s="5">
        <v>43950</v>
      </c>
      <c r="B1946" s="4">
        <f>VLOOKUP(A1946,'Futuros Mini Ibovespa - Dados H'!A:B,2)</f>
        <v>83477</v>
      </c>
      <c r="C1946" s="4">
        <f>VLOOKUP(A1946,'Futuros Mini Ibovespa - Dados H'!A:C,3)</f>
        <v>82160</v>
      </c>
      <c r="D1946" s="4">
        <f>VLOOKUP(A1946,'Futuros Mini Ibovespa - Dados H'!A:D,4)</f>
        <v>84240</v>
      </c>
      <c r="E1946" s="4">
        <f>VLOOKUP(A1946,'Futuros Mini Ibovespa - Dados H'!A:E,5)</f>
        <v>81810</v>
      </c>
      <c r="F1946" s="6">
        <f t="shared" si="60"/>
        <v>78830.110573044862</v>
      </c>
      <c r="G1946" s="6">
        <f t="shared" si="59"/>
        <v>84787.650328114207</v>
      </c>
      <c r="H1946" s="6">
        <v>64.213214589745263</v>
      </c>
      <c r="I1946" s="6">
        <v>61.450381679389317</v>
      </c>
    </row>
    <row r="1947" spans="1:9" ht="18.75" customHeight="1" x14ac:dyDescent="0.25">
      <c r="A1947" s="5">
        <v>43951</v>
      </c>
      <c r="B1947" s="4">
        <f>VLOOKUP(A1947,'Futuros Mini Ibovespa - Dados H'!A:B,2)</f>
        <v>80525</v>
      </c>
      <c r="C1947" s="4">
        <f>VLOOKUP(A1947,'Futuros Mini Ibovespa - Dados H'!A:C,3)</f>
        <v>82880</v>
      </c>
      <c r="D1947" s="4">
        <f>VLOOKUP(A1947,'Futuros Mini Ibovespa - Dados H'!A:D,4)</f>
        <v>83070</v>
      </c>
      <c r="E1947" s="4">
        <f>VLOOKUP(A1947,'Futuros Mini Ibovespa - Dados H'!A:E,5)</f>
        <v>79955</v>
      </c>
      <c r="F1947" s="6">
        <f t="shared" si="60"/>
        <v>79056.095829972212</v>
      </c>
      <c r="G1947" s="6">
        <f t="shared" si="59"/>
        <v>84670.865387617931</v>
      </c>
      <c r="H1947" s="6">
        <v>53.811117818141909</v>
      </c>
      <c r="I1947" s="6">
        <v>56.386485372888338</v>
      </c>
    </row>
    <row r="1948" spans="1:9" ht="18.75" customHeight="1" x14ac:dyDescent="0.25">
      <c r="A1948" s="5">
        <v>43952</v>
      </c>
      <c r="B1948" s="4">
        <f>VLOOKUP(A1948,'Futuros Mini Ibovespa - Dados H'!A:B,2)</f>
        <v>80525</v>
      </c>
      <c r="C1948" s="4">
        <f>VLOOKUP(A1948,'Futuros Mini Ibovespa - Dados H'!A:C,3)</f>
        <v>82880</v>
      </c>
      <c r="D1948" s="4">
        <f>VLOOKUP(A1948,'Futuros Mini Ibovespa - Dados H'!A:D,4)</f>
        <v>83070</v>
      </c>
      <c r="E1948" s="4">
        <f>VLOOKUP(A1948,'Futuros Mini Ibovespa - Dados H'!A:E,5)</f>
        <v>79955</v>
      </c>
      <c r="F1948" s="6">
        <f t="shared" si="60"/>
        <v>79251.949719309254</v>
      </c>
      <c r="G1948" s="6">
        <f t="shared" si="59"/>
        <v>84557.280034532509</v>
      </c>
      <c r="H1948" s="6">
        <v>49.184979473557107</v>
      </c>
      <c r="I1948" s="6">
        <v>53.660939039071899</v>
      </c>
    </row>
    <row r="1949" spans="1:9" ht="18.75" customHeight="1" x14ac:dyDescent="0.25">
      <c r="A1949" s="5">
        <v>43953</v>
      </c>
      <c r="B1949" s="4">
        <f>VLOOKUP(A1949,'Futuros Mini Ibovespa - Dados H'!A:B,2)</f>
        <v>80525</v>
      </c>
      <c r="C1949" s="4">
        <f>VLOOKUP(A1949,'Futuros Mini Ibovespa - Dados H'!A:C,3)</f>
        <v>82880</v>
      </c>
      <c r="D1949" s="4">
        <f>VLOOKUP(A1949,'Futuros Mini Ibovespa - Dados H'!A:D,4)</f>
        <v>83070</v>
      </c>
      <c r="E1949" s="4">
        <f>VLOOKUP(A1949,'Futuros Mini Ibovespa - Dados H'!A:E,5)</f>
        <v>79955</v>
      </c>
      <c r="F1949" s="6">
        <f t="shared" si="60"/>
        <v>79421.68975673469</v>
      </c>
      <c r="G1949" s="6">
        <f t="shared" si="59"/>
        <v>84446.806608928877</v>
      </c>
      <c r="H1949" s="6">
        <v>52.415878530528211</v>
      </c>
      <c r="I1949" s="6">
        <v>53.660939039071899</v>
      </c>
    </row>
    <row r="1950" spans="1:9" ht="18.75" customHeight="1" x14ac:dyDescent="0.25">
      <c r="A1950" s="5">
        <v>43954</v>
      </c>
      <c r="B1950" s="4">
        <f>VLOOKUP(A1950,'Futuros Mini Ibovespa - Dados H'!A:B,2)</f>
        <v>80525</v>
      </c>
      <c r="C1950" s="4">
        <f>VLOOKUP(A1950,'Futuros Mini Ibovespa - Dados H'!A:C,3)</f>
        <v>82880</v>
      </c>
      <c r="D1950" s="4">
        <f>VLOOKUP(A1950,'Futuros Mini Ibovespa - Dados H'!A:D,4)</f>
        <v>83070</v>
      </c>
      <c r="E1950" s="4">
        <f>VLOOKUP(A1950,'Futuros Mini Ibovespa - Dados H'!A:E,5)</f>
        <v>79955</v>
      </c>
      <c r="F1950" s="6">
        <f t="shared" si="60"/>
        <v>79568.797789170058</v>
      </c>
      <c r="G1950" s="6">
        <f t="shared" si="59"/>
        <v>84339.359852519861</v>
      </c>
      <c r="H1950" s="6">
        <v>73.403009280115327</v>
      </c>
      <c r="I1950" s="6">
        <v>53.660939039071899</v>
      </c>
    </row>
    <row r="1951" spans="1:9" ht="18.75" customHeight="1" x14ac:dyDescent="0.25">
      <c r="A1951" s="5">
        <v>43955</v>
      </c>
      <c r="B1951" s="4">
        <f>VLOOKUP(A1951,'Futuros Mini Ibovespa - Dados H'!A:B,2)</f>
        <v>79098</v>
      </c>
      <c r="C1951" s="4">
        <f>VLOOKUP(A1951,'Futuros Mini Ibovespa - Dados H'!A:C,3)</f>
        <v>77350</v>
      </c>
      <c r="D1951" s="4">
        <f>VLOOKUP(A1951,'Futuros Mini Ibovespa - Dados H'!A:D,4)</f>
        <v>79360</v>
      </c>
      <c r="E1951" s="4">
        <f>VLOOKUP(A1951,'Futuros Mini Ibovespa - Dados H'!A:E,5)</f>
        <v>77050</v>
      </c>
      <c r="F1951" s="6">
        <f t="shared" si="60"/>
        <v>79506.024750614044</v>
      </c>
      <c r="G1951" s="6">
        <f t="shared" si="59"/>
        <v>84195.76095245083</v>
      </c>
      <c r="H1951" s="6">
        <v>65.040715312150724</v>
      </c>
      <c r="I1951" s="6">
        <v>49.903307888040707</v>
      </c>
    </row>
    <row r="1952" spans="1:9" ht="18.75" customHeight="1" x14ac:dyDescent="0.25">
      <c r="A1952" s="5">
        <v>43956</v>
      </c>
      <c r="B1952" s="4">
        <f>VLOOKUP(A1952,'Futuros Mini Ibovespa - Dados H'!A:B,2)</f>
        <v>79630</v>
      </c>
      <c r="C1952" s="4">
        <f>VLOOKUP(A1952,'Futuros Mini Ibovespa - Dados H'!A:C,3)</f>
        <v>80200</v>
      </c>
      <c r="D1952" s="4">
        <f>VLOOKUP(A1952,'Futuros Mini Ibovespa - Dados H'!A:D,4)</f>
        <v>81290</v>
      </c>
      <c r="E1952" s="4">
        <f>VLOOKUP(A1952,'Futuros Mini Ibovespa - Dados H'!A:E,5)</f>
        <v>79225</v>
      </c>
      <c r="F1952" s="6">
        <f t="shared" si="60"/>
        <v>79522.554783865504</v>
      </c>
      <c r="G1952" s="6">
        <f t="shared" si="59"/>
        <v>84070.671611287791</v>
      </c>
      <c r="H1952" s="6">
        <v>66.465002297442169</v>
      </c>
      <c r="I1952" s="6">
        <v>51.223862848082447</v>
      </c>
    </row>
    <row r="1953" spans="1:9" ht="18.75" customHeight="1" x14ac:dyDescent="0.25">
      <c r="A1953" s="5">
        <v>43957</v>
      </c>
      <c r="B1953" s="4">
        <f>VLOOKUP(A1953,'Futuros Mini Ibovespa - Dados H'!A:B,2)</f>
        <v>79219</v>
      </c>
      <c r="C1953" s="4">
        <f>VLOOKUP(A1953,'Futuros Mini Ibovespa - Dados H'!A:C,3)</f>
        <v>80235</v>
      </c>
      <c r="D1953" s="4">
        <f>VLOOKUP(A1953,'Futuros Mini Ibovespa - Dados H'!A:D,4)</f>
        <v>80500</v>
      </c>
      <c r="E1953" s="4">
        <f>VLOOKUP(A1953,'Futuros Mini Ibovespa - Dados H'!A:E,5)</f>
        <v>78110</v>
      </c>
      <c r="F1953" s="6">
        <f t="shared" si="60"/>
        <v>79482.080812683431</v>
      </c>
      <c r="G1953" s="6">
        <f t="shared" si="59"/>
        <v>83937.749101389491</v>
      </c>
      <c r="H1953" s="6">
        <v>54.197743354369869</v>
      </c>
      <c r="I1953" s="6">
        <v>45.838174712158029</v>
      </c>
    </row>
    <row r="1954" spans="1:9" ht="18.75" customHeight="1" x14ac:dyDescent="0.25">
      <c r="A1954" s="5">
        <v>43958</v>
      </c>
      <c r="B1954" s="4">
        <f>VLOOKUP(A1954,'Futuros Mini Ibovespa - Dados H'!A:B,2)</f>
        <v>78558</v>
      </c>
      <c r="C1954" s="4">
        <f>VLOOKUP(A1954,'Futuros Mini Ibovespa - Dados H'!A:C,3)</f>
        <v>79990</v>
      </c>
      <c r="D1954" s="4">
        <f>VLOOKUP(A1954,'Futuros Mini Ibovespa - Dados H'!A:D,4)</f>
        <v>80885</v>
      </c>
      <c r="E1954" s="4">
        <f>VLOOKUP(A1954,'Futuros Mini Ibovespa - Dados H'!A:E,5)</f>
        <v>78105</v>
      </c>
      <c r="F1954" s="6">
        <f t="shared" si="60"/>
        <v>79358.87003765897</v>
      </c>
      <c r="G1954" s="6">
        <f t="shared" si="59"/>
        <v>83790.358715050053</v>
      </c>
      <c r="H1954" s="6">
        <v>31.751596344059099</v>
      </c>
      <c r="I1954" s="6">
        <v>46.726607085172823</v>
      </c>
    </row>
    <row r="1955" spans="1:9" ht="18.75" customHeight="1" x14ac:dyDescent="0.25">
      <c r="A1955" s="5">
        <v>43959</v>
      </c>
      <c r="B1955" s="4">
        <f>VLOOKUP(A1955,'Futuros Mini Ibovespa - Dados H'!A:B,2)</f>
        <v>80493</v>
      </c>
      <c r="C1955" s="4">
        <f>VLOOKUP(A1955,'Futuros Mini Ibovespa - Dados H'!A:C,3)</f>
        <v>79460</v>
      </c>
      <c r="D1955" s="4">
        <f>VLOOKUP(A1955,'Futuros Mini Ibovespa - Dados H'!A:D,4)</f>
        <v>80985</v>
      </c>
      <c r="E1955" s="4">
        <f>VLOOKUP(A1955,'Futuros Mini Ibovespa - Dados H'!A:E,5)</f>
        <v>79100</v>
      </c>
      <c r="F1955" s="6">
        <f t="shared" si="60"/>
        <v>79510.087365971107</v>
      </c>
      <c r="G1955" s="6">
        <f t="shared" si="59"/>
        <v>83700.020120117173</v>
      </c>
      <c r="H1955" s="6">
        <v>31.15685779237181</v>
      </c>
      <c r="I1955" s="6">
        <v>66.069094304388415</v>
      </c>
    </row>
    <row r="1956" spans="1:9" ht="18.75" customHeight="1" x14ac:dyDescent="0.25">
      <c r="A1956" s="5">
        <v>43960</v>
      </c>
      <c r="B1956" s="4">
        <f>VLOOKUP(A1956,'Futuros Mini Ibovespa - Dados H'!A:B,2)</f>
        <v>80493</v>
      </c>
      <c r="C1956" s="4">
        <f>VLOOKUP(A1956,'Futuros Mini Ibovespa - Dados H'!A:C,3)</f>
        <v>79460</v>
      </c>
      <c r="D1956" s="4">
        <f>VLOOKUP(A1956,'Futuros Mini Ibovespa - Dados H'!A:D,4)</f>
        <v>80985</v>
      </c>
      <c r="E1956" s="4">
        <f>VLOOKUP(A1956,'Futuros Mini Ibovespa - Dados H'!A:E,5)</f>
        <v>79100</v>
      </c>
      <c r="F1956" s="6">
        <f t="shared" si="60"/>
        <v>79641.142383841623</v>
      </c>
      <c r="G1956" s="6">
        <f t="shared" si="59"/>
        <v>83612.156555182461</v>
      </c>
      <c r="H1956" s="6">
        <v>49.677809101892869</v>
      </c>
      <c r="I1956" s="6">
        <v>66.069094304388415</v>
      </c>
    </row>
    <row r="1957" spans="1:9" ht="18.75" customHeight="1" x14ac:dyDescent="0.25">
      <c r="A1957" s="5">
        <v>43961</v>
      </c>
      <c r="B1957" s="4">
        <f>VLOOKUP(A1957,'Futuros Mini Ibovespa - Dados H'!A:B,2)</f>
        <v>80493</v>
      </c>
      <c r="C1957" s="4">
        <f>VLOOKUP(A1957,'Futuros Mini Ibovespa - Dados H'!A:C,3)</f>
        <v>79460</v>
      </c>
      <c r="D1957" s="4">
        <f>VLOOKUP(A1957,'Futuros Mini Ibovespa - Dados H'!A:D,4)</f>
        <v>80985</v>
      </c>
      <c r="E1957" s="4">
        <f>VLOOKUP(A1957,'Futuros Mini Ibovespa - Dados H'!A:E,5)</f>
        <v>79100</v>
      </c>
      <c r="F1957" s="6">
        <f t="shared" si="60"/>
        <v>79754.723399329407</v>
      </c>
      <c r="G1957" s="6">
        <f t="shared" si="59"/>
        <v>83526.700211204865</v>
      </c>
      <c r="H1957" s="6">
        <v>49.677809101892869</v>
      </c>
      <c r="I1957" s="6">
        <v>66.069094304388415</v>
      </c>
    </row>
    <row r="1958" spans="1:9" ht="18.75" customHeight="1" x14ac:dyDescent="0.25">
      <c r="A1958" s="5">
        <v>43962</v>
      </c>
      <c r="B1958" s="4">
        <f>VLOOKUP(A1958,'Futuros Mini Ibovespa - Dados H'!A:B,2)</f>
        <v>79026</v>
      </c>
      <c r="C1958" s="4">
        <f>VLOOKUP(A1958,'Futuros Mini Ibovespa - Dados H'!A:C,3)</f>
        <v>79465</v>
      </c>
      <c r="D1958" s="4">
        <f>VLOOKUP(A1958,'Futuros Mini Ibovespa - Dados H'!A:D,4)</f>
        <v>80820</v>
      </c>
      <c r="E1958" s="4">
        <f>VLOOKUP(A1958,'Futuros Mini Ibovespa - Dados H'!A:E,5)</f>
        <v>78725</v>
      </c>
      <c r="F1958" s="6">
        <f t="shared" si="60"/>
        <v>79657.560279418816</v>
      </c>
      <c r="G1958" s="6">
        <f t="shared" si="59"/>
        <v>83403.393356103363</v>
      </c>
      <c r="H1958" s="6">
        <v>38.349137260997971</v>
      </c>
      <c r="I1958" s="6">
        <v>52.358652985331588</v>
      </c>
    </row>
    <row r="1959" spans="1:9" ht="18.75" customHeight="1" x14ac:dyDescent="0.25">
      <c r="A1959" s="5">
        <v>43963</v>
      </c>
      <c r="B1959" s="4">
        <f>VLOOKUP(A1959,'Futuros Mini Ibovespa - Dados H'!A:B,2)</f>
        <v>77916</v>
      </c>
      <c r="C1959" s="4">
        <f>VLOOKUP(A1959,'Futuros Mini Ibovespa - Dados H'!A:C,3)</f>
        <v>79550</v>
      </c>
      <c r="D1959" s="4">
        <f>VLOOKUP(A1959,'Futuros Mini Ibovespa - Dados H'!A:D,4)</f>
        <v>80445</v>
      </c>
      <c r="E1959" s="4">
        <f>VLOOKUP(A1959,'Futuros Mini Ibovespa - Dados H'!A:E,5)</f>
        <v>77530</v>
      </c>
      <c r="F1959" s="6">
        <f t="shared" si="60"/>
        <v>79425.352242162975</v>
      </c>
      <c r="G1959" s="6">
        <f t="shared" si="59"/>
        <v>83253.053812100537</v>
      </c>
      <c r="H1959" s="6">
        <v>32.705819965530949</v>
      </c>
      <c r="I1959" s="6">
        <v>35.77086166893352</v>
      </c>
    </row>
    <row r="1960" spans="1:9" ht="18.75" customHeight="1" x14ac:dyDescent="0.25">
      <c r="A1960" s="5">
        <v>43964</v>
      </c>
      <c r="B1960" s="4">
        <f>VLOOKUP(A1960,'Futuros Mini Ibovespa - Dados H'!A:B,2)</f>
        <v>78011</v>
      </c>
      <c r="C1960" s="4">
        <f>VLOOKUP(A1960,'Futuros Mini Ibovespa - Dados H'!A:C,3)</f>
        <v>79000</v>
      </c>
      <c r="D1960" s="4">
        <f>VLOOKUP(A1960,'Futuros Mini Ibovespa - Dados H'!A:D,4)</f>
        <v>79165</v>
      </c>
      <c r="E1960" s="4">
        <f>VLOOKUP(A1960,'Futuros Mini Ibovespa - Dados H'!A:E,5)</f>
        <v>77170</v>
      </c>
      <c r="F1960" s="6">
        <f t="shared" si="60"/>
        <v>79236.771943207918</v>
      </c>
      <c r="G1960" s="6">
        <f t="shared" si="59"/>
        <v>83109.435899440243</v>
      </c>
      <c r="H1960" s="6">
        <v>41.249396232490753</v>
      </c>
      <c r="I1960" s="6">
        <v>24.19263456090653</v>
      </c>
    </row>
    <row r="1961" spans="1:9" ht="18.75" customHeight="1" x14ac:dyDescent="0.25">
      <c r="A1961" s="5">
        <v>43965</v>
      </c>
      <c r="B1961" s="4">
        <f>VLOOKUP(A1961,'Futuros Mini Ibovespa - Dados H'!A:B,2)</f>
        <v>79113</v>
      </c>
      <c r="C1961" s="4">
        <f>VLOOKUP(A1961,'Futuros Mini Ibovespa - Dados H'!A:C,3)</f>
        <v>77520</v>
      </c>
      <c r="D1961" s="4">
        <f>VLOOKUP(A1961,'Futuros Mini Ibovespa - Dados H'!A:D,4)</f>
        <v>79530</v>
      </c>
      <c r="E1961" s="4">
        <f>VLOOKUP(A1961,'Futuros Mini Ibovespa - Dados H'!A:E,5)</f>
        <v>75680</v>
      </c>
      <c r="F1961" s="6">
        <f t="shared" si="60"/>
        <v>79220.269017446859</v>
      </c>
      <c r="G1961" s="6">
        <f t="shared" si="59"/>
        <v>82999.944504935032</v>
      </c>
      <c r="H1961" s="6">
        <v>46.187877894115907</v>
      </c>
      <c r="I1961" s="6">
        <v>41.922196796338667</v>
      </c>
    </row>
    <row r="1962" spans="1:9" ht="18.75" customHeight="1" x14ac:dyDescent="0.25">
      <c r="A1962" s="5">
        <v>43966</v>
      </c>
      <c r="B1962" s="4">
        <f>VLOOKUP(A1962,'Futuros Mini Ibovespa - Dados H'!A:B,2)</f>
        <v>77721</v>
      </c>
      <c r="C1962" s="4">
        <f>VLOOKUP(A1962,'Futuros Mini Ibovespa - Dados H'!A:C,3)</f>
        <v>78610</v>
      </c>
      <c r="D1962" s="4">
        <f>VLOOKUP(A1962,'Futuros Mini Ibovespa - Dados H'!A:D,4)</f>
        <v>79700</v>
      </c>
      <c r="E1962" s="4">
        <f>VLOOKUP(A1962,'Futuros Mini Ibovespa - Dados H'!A:E,5)</f>
        <v>77275</v>
      </c>
      <c r="F1962" s="6">
        <f t="shared" si="60"/>
        <v>79020.366481787278</v>
      </c>
      <c r="G1962" s="6">
        <f t="shared" si="59"/>
        <v>82855.315888361467</v>
      </c>
      <c r="H1962" s="6">
        <v>40.35042514815769</v>
      </c>
      <c r="I1962" s="6">
        <v>36.162652980655352</v>
      </c>
    </row>
    <row r="1963" spans="1:9" ht="18.75" customHeight="1" x14ac:dyDescent="0.25">
      <c r="A1963" s="5">
        <v>43967</v>
      </c>
      <c r="B1963" s="4">
        <f>VLOOKUP(A1963,'Futuros Mini Ibovespa - Dados H'!A:B,2)</f>
        <v>77721</v>
      </c>
      <c r="C1963" s="4">
        <f>VLOOKUP(A1963,'Futuros Mini Ibovespa - Dados H'!A:C,3)</f>
        <v>78610</v>
      </c>
      <c r="D1963" s="4">
        <f>VLOOKUP(A1963,'Futuros Mini Ibovespa - Dados H'!A:D,4)</f>
        <v>79700</v>
      </c>
      <c r="E1963" s="4">
        <f>VLOOKUP(A1963,'Futuros Mini Ibovespa - Dados H'!A:E,5)</f>
        <v>77275</v>
      </c>
      <c r="F1963" s="6">
        <f t="shared" si="60"/>
        <v>78847.117617548967</v>
      </c>
      <c r="G1963" s="6">
        <f t="shared" si="59"/>
        <v>82714.649699639238</v>
      </c>
      <c r="H1963" s="6">
        <v>44.106463878326998</v>
      </c>
      <c r="I1963" s="6">
        <v>36.162652980655352</v>
      </c>
    </row>
    <row r="1964" spans="1:9" ht="18.75" customHeight="1" x14ac:dyDescent="0.25">
      <c r="A1964" s="5">
        <v>43968</v>
      </c>
      <c r="B1964" s="4">
        <f>VLOOKUP(A1964,'Futuros Mini Ibovespa - Dados H'!A:B,2)</f>
        <v>77721</v>
      </c>
      <c r="C1964" s="4">
        <f>VLOOKUP(A1964,'Futuros Mini Ibovespa - Dados H'!A:C,3)</f>
        <v>78610</v>
      </c>
      <c r="D1964" s="4">
        <f>VLOOKUP(A1964,'Futuros Mini Ibovespa - Dados H'!A:D,4)</f>
        <v>79700</v>
      </c>
      <c r="E1964" s="4">
        <f>VLOOKUP(A1964,'Futuros Mini Ibovespa - Dados H'!A:E,5)</f>
        <v>77275</v>
      </c>
      <c r="F1964" s="6">
        <f t="shared" si="60"/>
        <v>78696.968601875778</v>
      </c>
      <c r="G1964" s="6">
        <f t="shared" si="59"/>
        <v>82577.837379101184</v>
      </c>
      <c r="H1964" s="6">
        <v>23.170731707317071</v>
      </c>
      <c r="I1964" s="6">
        <v>36.162652980655352</v>
      </c>
    </row>
    <row r="1965" spans="1:9" ht="18.75" customHeight="1" x14ac:dyDescent="0.25">
      <c r="A1965" s="5">
        <v>43969</v>
      </c>
      <c r="B1965" s="4">
        <f>VLOOKUP(A1965,'Futuros Mini Ibovespa - Dados H'!A:B,2)</f>
        <v>81373</v>
      </c>
      <c r="C1965" s="4">
        <f>VLOOKUP(A1965,'Futuros Mini Ibovespa - Dados H'!A:C,3)</f>
        <v>79535</v>
      </c>
      <c r="D1965" s="4">
        <f>VLOOKUP(A1965,'Futuros Mini Ibovespa - Dados H'!A:D,4)</f>
        <v>81635</v>
      </c>
      <c r="E1965" s="4">
        <f>VLOOKUP(A1965,'Futuros Mini Ibovespa - Dados H'!A:E,5)</f>
        <v>79385</v>
      </c>
      <c r="F1965" s="6">
        <f t="shared" si="60"/>
        <v>79053.772788292335</v>
      </c>
      <c r="G1965" s="6">
        <f t="shared" si="59"/>
        <v>82544.828135838135</v>
      </c>
      <c r="H1965" s="6">
        <v>54.989793603991828</v>
      </c>
      <c r="I1965" s="6">
        <v>59.205308731892863</v>
      </c>
    </row>
    <row r="1966" spans="1:9" ht="18.75" customHeight="1" x14ac:dyDescent="0.25">
      <c r="A1966" s="5">
        <v>43970</v>
      </c>
      <c r="B1966" s="4">
        <f>VLOOKUP(A1966,'Futuros Mini Ibovespa - Dados H'!A:B,2)</f>
        <v>80791</v>
      </c>
      <c r="C1966" s="4">
        <f>VLOOKUP(A1966,'Futuros Mini Ibovespa - Dados H'!A:C,3)</f>
        <v>81365</v>
      </c>
      <c r="D1966" s="4">
        <f>VLOOKUP(A1966,'Futuros Mini Ibovespa - Dados H'!A:D,4)</f>
        <v>82350</v>
      </c>
      <c r="E1966" s="4">
        <f>VLOOKUP(A1966,'Futuros Mini Ibovespa - Dados H'!A:E,5)</f>
        <v>80565</v>
      </c>
      <c r="F1966" s="6">
        <f t="shared" si="60"/>
        <v>79285.403083186684</v>
      </c>
      <c r="G1966" s="6">
        <f t="shared" si="59"/>
        <v>82496.77804992476</v>
      </c>
      <c r="H1966" s="6">
        <v>51.585106382978722</v>
      </c>
      <c r="I1966" s="6">
        <v>54.678810348996528</v>
      </c>
    </row>
    <row r="1967" spans="1:9" ht="18.75" customHeight="1" x14ac:dyDescent="0.25">
      <c r="A1967" s="5">
        <v>43971</v>
      </c>
      <c r="B1967" s="4">
        <f>VLOOKUP(A1967,'Futuros Mini Ibovespa - Dados H'!A:B,2)</f>
        <v>81273</v>
      </c>
      <c r="C1967" s="4">
        <f>VLOOKUP(A1967,'Futuros Mini Ibovespa - Dados H'!A:C,3)</f>
        <v>81635</v>
      </c>
      <c r="D1967" s="4">
        <f>VLOOKUP(A1967,'Futuros Mini Ibovespa - Dados H'!A:D,4)</f>
        <v>82435</v>
      </c>
      <c r="E1967" s="4">
        <f>VLOOKUP(A1967,'Futuros Mini Ibovespa - Dados H'!A:E,5)</f>
        <v>80920</v>
      </c>
      <c r="F1967" s="6">
        <f t="shared" si="60"/>
        <v>79550.416005428458</v>
      </c>
      <c r="G1967" s="6">
        <f t="shared" si="59"/>
        <v>82463.24988417339</v>
      </c>
      <c r="H1967" s="6">
        <v>63.351158645276293</v>
      </c>
      <c r="I1967" s="6">
        <v>58.230485654752357</v>
      </c>
    </row>
    <row r="1968" spans="1:9" ht="18.75" customHeight="1" x14ac:dyDescent="0.25">
      <c r="A1968" s="5">
        <v>43972</v>
      </c>
      <c r="B1968" s="4">
        <f>VLOOKUP(A1968,'Futuros Mini Ibovespa - Dados H'!A:B,2)</f>
        <v>83104</v>
      </c>
      <c r="C1968" s="4">
        <f>VLOOKUP(A1968,'Futuros Mini Ibovespa - Dados H'!A:C,3)</f>
        <v>81085</v>
      </c>
      <c r="D1968" s="4">
        <f>VLOOKUP(A1968,'Futuros Mini Ibovespa - Dados H'!A:D,4)</f>
        <v>83490</v>
      </c>
      <c r="E1968" s="4">
        <f>VLOOKUP(A1968,'Futuros Mini Ibovespa - Dados H'!A:E,5)</f>
        <v>80875</v>
      </c>
      <c r="F1968" s="6">
        <f t="shared" si="60"/>
        <v>80024.227204704657</v>
      </c>
      <c r="G1968" s="6">
        <f t="shared" si="59"/>
        <v>82480.804681867274</v>
      </c>
      <c r="H1968" s="6">
        <v>78.393169877408056</v>
      </c>
      <c r="I1968" s="6">
        <v>66.654454865181719</v>
      </c>
    </row>
    <row r="1969" spans="1:9" ht="18.75" customHeight="1" x14ac:dyDescent="0.25">
      <c r="A1969" s="5">
        <v>43973</v>
      </c>
      <c r="B1969" s="4">
        <f>VLOOKUP(A1969,'Futuros Mini Ibovespa - Dados H'!A:B,2)</f>
        <v>82436</v>
      </c>
      <c r="C1969" s="4">
        <f>VLOOKUP(A1969,'Futuros Mini Ibovespa - Dados H'!A:C,3)</f>
        <v>82995</v>
      </c>
      <c r="D1969" s="4">
        <f>VLOOKUP(A1969,'Futuros Mini Ibovespa - Dados H'!A:D,4)</f>
        <v>84390</v>
      </c>
      <c r="E1969" s="4">
        <f>VLOOKUP(A1969,'Futuros Mini Ibovespa - Dados H'!A:E,5)</f>
        <v>81500</v>
      </c>
      <c r="F1969" s="6">
        <f t="shared" si="60"/>
        <v>80345.796910744029</v>
      </c>
      <c r="G1969" s="6">
        <f t="shared" si="59"/>
        <v>82479.577156336658</v>
      </c>
      <c r="H1969" s="6">
        <v>72.78813472036255</v>
      </c>
      <c r="I1969" s="6">
        <v>57.846700589613107</v>
      </c>
    </row>
    <row r="1970" spans="1:9" ht="18.75" customHeight="1" x14ac:dyDescent="0.25">
      <c r="A1970" s="5">
        <v>43974</v>
      </c>
      <c r="B1970" s="4">
        <f>VLOOKUP(A1970,'Futuros Mini Ibovespa - Dados H'!A:B,2)</f>
        <v>82436</v>
      </c>
      <c r="C1970" s="4">
        <f>VLOOKUP(A1970,'Futuros Mini Ibovespa - Dados H'!A:C,3)</f>
        <v>82995</v>
      </c>
      <c r="D1970" s="4">
        <f>VLOOKUP(A1970,'Futuros Mini Ibovespa - Dados H'!A:D,4)</f>
        <v>84390</v>
      </c>
      <c r="E1970" s="4">
        <f>VLOOKUP(A1970,'Futuros Mini Ibovespa - Dados H'!A:E,5)</f>
        <v>81500</v>
      </c>
      <c r="F1970" s="6">
        <f t="shared" si="60"/>
        <v>80624.490655978152</v>
      </c>
      <c r="G1970" s="6">
        <f t="shared" si="59"/>
        <v>82478.383261642506</v>
      </c>
      <c r="H1970" s="6">
        <v>69.304054839084472</v>
      </c>
      <c r="I1970" s="6">
        <v>57.846700589613107</v>
      </c>
    </row>
    <row r="1971" spans="1:9" ht="18.75" customHeight="1" x14ac:dyDescent="0.25">
      <c r="A1971" s="5">
        <v>43975</v>
      </c>
      <c r="B1971" s="4">
        <f>VLOOKUP(A1971,'Futuros Mini Ibovespa - Dados H'!A:B,2)</f>
        <v>82436</v>
      </c>
      <c r="C1971" s="4">
        <f>VLOOKUP(A1971,'Futuros Mini Ibovespa - Dados H'!A:C,3)</f>
        <v>82995</v>
      </c>
      <c r="D1971" s="4">
        <f>VLOOKUP(A1971,'Futuros Mini Ibovespa - Dados H'!A:D,4)</f>
        <v>84390</v>
      </c>
      <c r="E1971" s="4">
        <f>VLOOKUP(A1971,'Futuros Mini Ibovespa - Dados H'!A:E,5)</f>
        <v>81500</v>
      </c>
      <c r="F1971" s="6">
        <f t="shared" si="60"/>
        <v>80866.025235181063</v>
      </c>
      <c r="G1971" s="6">
        <f t="shared" si="59"/>
        <v>82477.22207639202</v>
      </c>
      <c r="H1971" s="6">
        <v>82.674982674982672</v>
      </c>
      <c r="I1971" s="6">
        <v>57.846700589613107</v>
      </c>
    </row>
    <row r="1972" spans="1:9" ht="18.75" customHeight="1" x14ac:dyDescent="0.25">
      <c r="A1972" s="5">
        <v>43976</v>
      </c>
      <c r="B1972" s="4">
        <f>VLOOKUP(A1972,'Futuros Mini Ibovespa - Dados H'!A:B,2)</f>
        <v>85860</v>
      </c>
      <c r="C1972" s="4">
        <f>VLOOKUP(A1972,'Futuros Mini Ibovespa - Dados H'!A:C,3)</f>
        <v>85245</v>
      </c>
      <c r="D1972" s="4">
        <f>VLOOKUP(A1972,'Futuros Mini Ibovespa - Dados H'!A:D,4)</f>
        <v>86115</v>
      </c>
      <c r="E1972" s="4">
        <f>VLOOKUP(A1972,'Futuros Mini Ibovespa - Dados H'!A:E,5)</f>
        <v>84725</v>
      </c>
      <c r="F1972" s="6">
        <f t="shared" si="60"/>
        <v>81531.888537156919</v>
      </c>
      <c r="G1972" s="6">
        <f t="shared" si="59"/>
        <v>82569.900923614157</v>
      </c>
      <c r="H1972" s="6">
        <v>88.250775448820377</v>
      </c>
      <c r="I1972" s="6">
        <v>73.831775700934571</v>
      </c>
    </row>
    <row r="1973" spans="1:9" ht="18.75" customHeight="1" x14ac:dyDescent="0.25">
      <c r="A1973" s="5">
        <v>43977</v>
      </c>
      <c r="B1973" s="4">
        <f>VLOOKUP(A1973,'Futuros Mini Ibovespa - Dados H'!A:B,2)</f>
        <v>85721</v>
      </c>
      <c r="C1973" s="4">
        <f>VLOOKUP(A1973,'Futuros Mini Ibovespa - Dados H'!A:C,3)</f>
        <v>86680</v>
      </c>
      <c r="D1973" s="4">
        <f>VLOOKUP(A1973,'Futuros Mini Ibovespa - Dados H'!A:D,4)</f>
        <v>87445</v>
      </c>
      <c r="E1973" s="4">
        <f>VLOOKUP(A1973,'Futuros Mini Ibovespa - Dados H'!A:E,5)</f>
        <v>85360</v>
      </c>
      <c r="F1973" s="6">
        <f t="shared" si="60"/>
        <v>82090.436732202666</v>
      </c>
      <c r="G1973" s="6">
        <f t="shared" si="59"/>
        <v>82656.232405158982</v>
      </c>
      <c r="H1973" s="6">
        <v>87.112636852848397</v>
      </c>
      <c r="I1973" s="6">
        <v>79.195032542829352</v>
      </c>
    </row>
    <row r="1974" spans="1:9" ht="18.75" customHeight="1" x14ac:dyDescent="0.25">
      <c r="A1974" s="5">
        <v>43978</v>
      </c>
      <c r="B1974" s="4">
        <f>VLOOKUP(A1974,'Futuros Mini Ibovespa - Dados H'!A:B,2)</f>
        <v>87982</v>
      </c>
      <c r="C1974" s="4">
        <f>VLOOKUP(A1974,'Futuros Mini Ibovespa - Dados H'!A:C,3)</f>
        <v>86775</v>
      </c>
      <c r="D1974" s="4">
        <f>VLOOKUP(A1974,'Futuros Mini Ibovespa - Dados H'!A:D,4)</f>
        <v>88260</v>
      </c>
      <c r="E1974" s="4">
        <f>VLOOKUP(A1974,'Futuros Mini Ibovespa - Dados H'!A:E,5)</f>
        <v>86005</v>
      </c>
      <c r="F1974" s="6">
        <f t="shared" si="60"/>
        <v>82875.978501242309</v>
      </c>
      <c r="G1974" s="6">
        <f t="shared" si="59"/>
        <v>82802.143846113526</v>
      </c>
      <c r="H1974" s="6">
        <v>85.202940236497284</v>
      </c>
      <c r="I1974" s="6">
        <v>82.096182321509048</v>
      </c>
    </row>
    <row r="1975" spans="1:9" ht="18.75" customHeight="1" x14ac:dyDescent="0.25">
      <c r="A1975" s="5">
        <v>43979</v>
      </c>
      <c r="B1975" s="4">
        <f>VLOOKUP(A1975,'Futuros Mini Ibovespa - Dados H'!A:B,2)</f>
        <v>87033</v>
      </c>
      <c r="C1975" s="4">
        <f>VLOOKUP(A1975,'Futuros Mini Ibovespa - Dados H'!A:C,3)</f>
        <v>87915</v>
      </c>
      <c r="D1975" s="4">
        <f>VLOOKUP(A1975,'Futuros Mini Ibovespa - Dados H'!A:D,4)</f>
        <v>88210</v>
      </c>
      <c r="E1975" s="4">
        <f>VLOOKUP(A1975,'Futuros Mini Ibovespa - Dados H'!A:E,5)</f>
        <v>86595</v>
      </c>
      <c r="F1975" s="6">
        <f t="shared" si="60"/>
        <v>83430.248034410004</v>
      </c>
      <c r="G1975" s="6">
        <f t="shared" si="59"/>
        <v>82918.057713343296</v>
      </c>
      <c r="H1975" s="6">
        <v>81.997129382817306</v>
      </c>
      <c r="I1975" s="6">
        <v>75.747724317295194</v>
      </c>
    </row>
    <row r="1976" spans="1:9" ht="18.75" customHeight="1" x14ac:dyDescent="0.25">
      <c r="A1976" s="5">
        <v>43980</v>
      </c>
      <c r="B1976" s="4">
        <f>VLOOKUP(A1976,'Futuros Mini Ibovespa - Dados H'!A:B,2)</f>
        <v>87209</v>
      </c>
      <c r="C1976" s="4">
        <f>VLOOKUP(A1976,'Futuros Mini Ibovespa - Dados H'!A:C,3)</f>
        <v>86605</v>
      </c>
      <c r="D1976" s="4">
        <f>VLOOKUP(A1976,'Futuros Mini Ibovespa - Dados H'!A:D,4)</f>
        <v>87625</v>
      </c>
      <c r="E1976" s="4">
        <f>VLOOKUP(A1976,'Futuros Mini Ibovespa - Dados H'!A:E,5)</f>
        <v>85365</v>
      </c>
      <c r="F1976" s="6">
        <f t="shared" si="60"/>
        <v>83934.081629822002</v>
      </c>
      <c r="G1976" s="6">
        <f t="shared" si="59"/>
        <v>83035.617775991428</v>
      </c>
      <c r="H1976" s="6">
        <v>81.41405588484335</v>
      </c>
      <c r="I1976" s="6">
        <v>83.493363456650656</v>
      </c>
    </row>
    <row r="1977" spans="1:9" ht="18.75" customHeight="1" x14ac:dyDescent="0.25">
      <c r="A1977" s="5">
        <v>43981</v>
      </c>
      <c r="B1977" s="4">
        <f>VLOOKUP(A1977,'Futuros Mini Ibovespa - Dados H'!A:B,2)</f>
        <v>87209</v>
      </c>
      <c r="C1977" s="4">
        <f>VLOOKUP(A1977,'Futuros Mini Ibovespa - Dados H'!A:C,3)</f>
        <v>86605</v>
      </c>
      <c r="D1977" s="4">
        <f>VLOOKUP(A1977,'Futuros Mini Ibovespa - Dados H'!A:D,4)</f>
        <v>87625</v>
      </c>
      <c r="E1977" s="4">
        <f>VLOOKUP(A1977,'Futuros Mini Ibovespa - Dados H'!A:E,5)</f>
        <v>85365</v>
      </c>
      <c r="F1977" s="6">
        <f t="shared" si="60"/>
        <v>84370.737412512404</v>
      </c>
      <c r="G1977" s="6">
        <f t="shared" si="59"/>
        <v>83149.957015005362</v>
      </c>
      <c r="H1977" s="6">
        <v>76.946304319285801</v>
      </c>
      <c r="I1977" s="6">
        <v>83.493363456650656</v>
      </c>
    </row>
    <row r="1978" spans="1:9" ht="18.75" customHeight="1" x14ac:dyDescent="0.25">
      <c r="A1978" s="5">
        <v>43982</v>
      </c>
      <c r="B1978" s="4">
        <f>VLOOKUP(A1978,'Futuros Mini Ibovespa - Dados H'!A:B,2)</f>
        <v>87209</v>
      </c>
      <c r="C1978" s="4">
        <f>VLOOKUP(A1978,'Futuros Mini Ibovespa - Dados H'!A:C,3)</f>
        <v>86605</v>
      </c>
      <c r="D1978" s="4">
        <f>VLOOKUP(A1978,'Futuros Mini Ibovespa - Dados H'!A:D,4)</f>
        <v>87625</v>
      </c>
      <c r="E1978" s="4">
        <f>VLOOKUP(A1978,'Futuros Mini Ibovespa - Dados H'!A:E,5)</f>
        <v>85365</v>
      </c>
      <c r="F1978" s="6">
        <f t="shared" si="60"/>
        <v>84749.172424177421</v>
      </c>
      <c r="G1978" s="6">
        <f t="shared" si="59"/>
        <v>83261.163672128503</v>
      </c>
      <c r="H1978" s="6">
        <v>84.343070945459772</v>
      </c>
      <c r="I1978" s="6">
        <v>83.493363456650656</v>
      </c>
    </row>
    <row r="1979" spans="1:9" ht="18.75" customHeight="1" x14ac:dyDescent="0.25">
      <c r="A1979" s="5">
        <v>43983</v>
      </c>
      <c r="B1979" s="4">
        <f>VLOOKUP(A1979,'Futuros Mini Ibovespa - Dados H'!A:B,2)</f>
        <v>88776</v>
      </c>
      <c r="C1979" s="4">
        <f>VLOOKUP(A1979,'Futuros Mini Ibovespa - Dados H'!A:C,3)</f>
        <v>87500</v>
      </c>
      <c r="D1979" s="4">
        <f>VLOOKUP(A1979,'Futuros Mini Ibovespa - Dados H'!A:D,4)</f>
        <v>89155</v>
      </c>
      <c r="E1979" s="4">
        <f>VLOOKUP(A1979,'Futuros Mini Ibovespa - Dados H'!A:E,5)</f>
        <v>86670</v>
      </c>
      <c r="F1979" s="6">
        <f t="shared" si="60"/>
        <v>85286.082767620435</v>
      </c>
      <c r="G1979" s="6">
        <f t="shared" si="59"/>
        <v>83412.255078371556</v>
      </c>
      <c r="H1979" s="6">
        <v>87.224048849224985</v>
      </c>
      <c r="I1979" s="6">
        <v>80.644093054060761</v>
      </c>
    </row>
    <row r="1980" spans="1:9" ht="18.75" customHeight="1" x14ac:dyDescent="0.25">
      <c r="A1980" s="5">
        <v>43984</v>
      </c>
      <c r="B1980" s="4">
        <f>VLOOKUP(A1980,'Futuros Mini Ibovespa - Dados H'!A:B,2)</f>
        <v>91164</v>
      </c>
      <c r="C1980" s="4">
        <f>VLOOKUP(A1980,'Futuros Mini Ibovespa - Dados H'!A:C,3)</f>
        <v>89655</v>
      </c>
      <c r="D1980" s="4">
        <f>VLOOKUP(A1980,'Futuros Mini Ibovespa - Dados H'!A:D,4)</f>
        <v>91500</v>
      </c>
      <c r="E1980" s="4">
        <f>VLOOKUP(A1980,'Futuros Mini Ibovespa - Dados H'!A:E,5)</f>
        <v>89145</v>
      </c>
      <c r="F1980" s="6">
        <f t="shared" si="60"/>
        <v>86069.805065271037</v>
      </c>
      <c r="G1980" s="6">
        <f t="shared" si="59"/>
        <v>83624.631651566859</v>
      </c>
      <c r="H1980" s="6">
        <v>90.022010271460019</v>
      </c>
      <c r="I1980" s="6">
        <v>87.353258912495505</v>
      </c>
    </row>
    <row r="1981" spans="1:9" ht="18.75" customHeight="1" x14ac:dyDescent="0.25">
      <c r="A1981" s="5">
        <v>43985</v>
      </c>
      <c r="B1981" s="4">
        <f>VLOOKUP(A1981,'Futuros Mini Ibovespa - Dados H'!A:B,2)</f>
        <v>92923</v>
      </c>
      <c r="C1981" s="4">
        <f>VLOOKUP(A1981,'Futuros Mini Ibovespa - Dados H'!A:C,3)</f>
        <v>91525</v>
      </c>
      <c r="D1981" s="4">
        <f>VLOOKUP(A1981,'Futuros Mini Ibovespa - Dados H'!A:D,4)</f>
        <v>93835</v>
      </c>
      <c r="E1981" s="4">
        <f>VLOOKUP(A1981,'Futuros Mini Ibovespa - Dados H'!A:E,5)</f>
        <v>91520</v>
      </c>
      <c r="F1981" s="6">
        <f t="shared" si="60"/>
        <v>86983.56438990157</v>
      </c>
      <c r="G1981" s="6">
        <f t="shared" si="59"/>
        <v>83879.381469332147</v>
      </c>
      <c r="H1981" s="6">
        <v>88.223833748241148</v>
      </c>
      <c r="I1981" s="6">
        <v>88.418414457195624</v>
      </c>
    </row>
    <row r="1982" spans="1:9" ht="18.75" customHeight="1" x14ac:dyDescent="0.25">
      <c r="A1982" s="5">
        <v>43986</v>
      </c>
      <c r="B1982" s="4">
        <f>VLOOKUP(A1982,'Futuros Mini Ibovespa - Dados H'!A:B,2)</f>
        <v>93884</v>
      </c>
      <c r="C1982" s="4">
        <f>VLOOKUP(A1982,'Futuros Mini Ibovespa - Dados H'!A:C,3)</f>
        <v>92110</v>
      </c>
      <c r="D1982" s="4">
        <f>VLOOKUP(A1982,'Futuros Mini Ibovespa - Dados H'!A:D,4)</f>
        <v>94270</v>
      </c>
      <c r="E1982" s="4">
        <f>VLOOKUP(A1982,'Futuros Mini Ibovespa - Dados H'!A:E,5)</f>
        <v>91970</v>
      </c>
      <c r="F1982" s="6">
        <f t="shared" si="60"/>
        <v>87903.622471248033</v>
      </c>
      <c r="G1982" s="6">
        <f t="shared" si="59"/>
        <v>84153.480607158664</v>
      </c>
      <c r="H1982" s="6">
        <v>90.56753801808965</v>
      </c>
      <c r="I1982" s="6">
        <v>87.713406101315428</v>
      </c>
    </row>
    <row r="1983" spans="1:9" ht="18.75" customHeight="1" x14ac:dyDescent="0.25">
      <c r="A1983" s="5">
        <v>43987</v>
      </c>
      <c r="B1983" s="4">
        <f>VLOOKUP(A1983,'Futuros Mini Ibovespa - Dados H'!A:B,2)</f>
        <v>94583</v>
      </c>
      <c r="C1983" s="4">
        <f>VLOOKUP(A1983,'Futuros Mini Ibovespa - Dados H'!A:C,3)</f>
        <v>95445</v>
      </c>
      <c r="D1983" s="4">
        <f>VLOOKUP(A1983,'Futuros Mini Ibovespa - Dados H'!A:D,4)</f>
        <v>97450</v>
      </c>
      <c r="E1983" s="4">
        <f>VLOOKUP(A1983,'Futuros Mini Ibovespa - Dados H'!A:E,5)</f>
        <v>94300</v>
      </c>
      <c r="F1983" s="6">
        <f t="shared" si="60"/>
        <v>88794.206141748291</v>
      </c>
      <c r="G1983" s="6">
        <f t="shared" si="59"/>
        <v>84439.22086449679</v>
      </c>
      <c r="H1983" s="6">
        <v>88.833980468290392</v>
      </c>
      <c r="I1983" s="6">
        <v>92.403826014103188</v>
      </c>
    </row>
    <row r="1984" spans="1:9" ht="18.75" customHeight="1" x14ac:dyDescent="0.25">
      <c r="A1984" s="5">
        <v>43988</v>
      </c>
      <c r="B1984" s="4">
        <f>VLOOKUP(A1984,'Futuros Mini Ibovespa - Dados H'!A:B,2)</f>
        <v>94583</v>
      </c>
      <c r="C1984" s="4">
        <f>VLOOKUP(A1984,'Futuros Mini Ibovespa - Dados H'!A:C,3)</f>
        <v>95445</v>
      </c>
      <c r="D1984" s="4">
        <f>VLOOKUP(A1984,'Futuros Mini Ibovespa - Dados H'!A:D,4)</f>
        <v>97450</v>
      </c>
      <c r="E1984" s="4">
        <f>VLOOKUP(A1984,'Futuros Mini Ibovespa - Dados H'!A:E,5)</f>
        <v>94300</v>
      </c>
      <c r="F1984" s="6">
        <f t="shared" si="60"/>
        <v>89566.045322848513</v>
      </c>
      <c r="G1984" s="6">
        <f t="shared" si="59"/>
        <v>84717.132621633864</v>
      </c>
      <c r="H1984" s="6">
        <v>100</v>
      </c>
      <c r="I1984" s="6">
        <v>92.403826014103188</v>
      </c>
    </row>
    <row r="1985" spans="1:9" ht="18.75" customHeight="1" x14ac:dyDescent="0.25">
      <c r="A1985" s="5">
        <v>43989</v>
      </c>
      <c r="B1985" s="4">
        <f>VLOOKUP(A1985,'Futuros Mini Ibovespa - Dados H'!A:B,2)</f>
        <v>94583</v>
      </c>
      <c r="C1985" s="4">
        <f>VLOOKUP(A1985,'Futuros Mini Ibovespa - Dados H'!A:C,3)</f>
        <v>95445</v>
      </c>
      <c r="D1985" s="4">
        <f>VLOOKUP(A1985,'Futuros Mini Ibovespa - Dados H'!A:D,4)</f>
        <v>97450</v>
      </c>
      <c r="E1985" s="4">
        <f>VLOOKUP(A1985,'Futuros Mini Ibovespa - Dados H'!A:E,5)</f>
        <v>94300</v>
      </c>
      <c r="F1985" s="6">
        <f t="shared" si="60"/>
        <v>90234.972613135382</v>
      </c>
      <c r="G1985" s="6">
        <f t="shared" si="59"/>
        <v>84987.430358027457</v>
      </c>
      <c r="H1985" s="6">
        <v>100</v>
      </c>
      <c r="I1985" s="6">
        <v>92.403826014103188</v>
      </c>
    </row>
    <row r="1986" spans="1:9" ht="18.75" customHeight="1" x14ac:dyDescent="0.25">
      <c r="A1986" s="5">
        <v>43990</v>
      </c>
      <c r="B1986" s="4">
        <f>VLOOKUP(A1986,'Futuros Mini Ibovespa - Dados H'!A:B,2)</f>
        <v>97588</v>
      </c>
      <c r="C1986" s="4">
        <f>VLOOKUP(A1986,'Futuros Mini Ibovespa - Dados H'!A:C,3)</f>
        <v>95670</v>
      </c>
      <c r="D1986" s="4">
        <f>VLOOKUP(A1986,'Futuros Mini Ibovespa - Dados H'!A:D,4)</f>
        <v>97820</v>
      </c>
      <c r="E1986" s="4">
        <f>VLOOKUP(A1986,'Futuros Mini Ibovespa - Dados H'!A:E,5)</f>
        <v>95460</v>
      </c>
      <c r="F1986" s="6">
        <f t="shared" si="60"/>
        <v>91215.376264717328</v>
      </c>
      <c r="G1986" s="6">
        <f t="shared" si="59"/>
        <v>85332.651444108895</v>
      </c>
      <c r="H1986" s="6">
        <v>100</v>
      </c>
      <c r="I1986" s="6">
        <v>92.174913693901033</v>
      </c>
    </row>
    <row r="1987" spans="1:9" ht="18.75" customHeight="1" x14ac:dyDescent="0.25">
      <c r="A1987" s="5">
        <v>43991</v>
      </c>
      <c r="B1987" s="4">
        <f>VLOOKUP(A1987,'Futuros Mini Ibovespa - Dados H'!A:B,2)</f>
        <v>96726</v>
      </c>
      <c r="C1987" s="4">
        <f>VLOOKUP(A1987,'Futuros Mini Ibovespa - Dados H'!A:C,3)</f>
        <v>96700</v>
      </c>
      <c r="D1987" s="4">
        <f>VLOOKUP(A1987,'Futuros Mini Ibovespa - Dados H'!A:D,4)</f>
        <v>97390</v>
      </c>
      <c r="E1987" s="4">
        <f>VLOOKUP(A1987,'Futuros Mini Ibovespa - Dados H'!A:E,5)</f>
        <v>95505</v>
      </c>
      <c r="F1987" s="6">
        <f t="shared" si="60"/>
        <v>91950.126096088352</v>
      </c>
      <c r="G1987" s="6">
        <f t="shared" si="59"/>
        <v>85644.797979886731</v>
      </c>
      <c r="H1987" s="6">
        <v>92.331643092251582</v>
      </c>
      <c r="I1987" s="6">
        <v>87.618787174403508</v>
      </c>
    </row>
    <row r="1988" spans="1:9" ht="18.75" customHeight="1" x14ac:dyDescent="0.25">
      <c r="A1988" s="5">
        <v>43992</v>
      </c>
      <c r="B1988" s="4">
        <f>VLOOKUP(A1988,'Futuros Mini Ibovespa - Dados H'!A:B,2)</f>
        <v>94641</v>
      </c>
      <c r="C1988" s="4">
        <f>VLOOKUP(A1988,'Futuros Mini Ibovespa - Dados H'!A:C,3)</f>
        <v>97020</v>
      </c>
      <c r="D1988" s="4">
        <f>VLOOKUP(A1988,'Futuros Mini Ibovespa - Dados H'!A:D,4)</f>
        <v>97975</v>
      </c>
      <c r="E1988" s="4">
        <f>VLOOKUP(A1988,'Futuros Mini Ibovespa - Dados H'!A:E,5)</f>
        <v>94325</v>
      </c>
      <c r="F1988" s="6">
        <f t="shared" si="60"/>
        <v>92308.909283276575</v>
      </c>
      <c r="G1988" s="6">
        <f t="shared" si="59"/>
        <v>85891.269268109012</v>
      </c>
      <c r="H1988" s="6">
        <v>74.93834509737222</v>
      </c>
      <c r="I1988" s="6">
        <v>73.039928032662104</v>
      </c>
    </row>
    <row r="1989" spans="1:9" ht="18.75" customHeight="1" x14ac:dyDescent="0.25">
      <c r="A1989" s="5">
        <v>43993</v>
      </c>
      <c r="B1989" s="4">
        <f>VLOOKUP(A1989,'Futuros Mini Ibovespa - Dados H'!A:B,2)</f>
        <v>94641</v>
      </c>
      <c r="C1989" s="4">
        <f>VLOOKUP(A1989,'Futuros Mini Ibovespa - Dados H'!A:C,3)</f>
        <v>97020</v>
      </c>
      <c r="D1989" s="4">
        <f>VLOOKUP(A1989,'Futuros Mini Ibovespa - Dados H'!A:D,4)</f>
        <v>97975</v>
      </c>
      <c r="E1989" s="4">
        <f>VLOOKUP(A1989,'Futuros Mini Ibovespa - Dados H'!A:E,5)</f>
        <v>94325</v>
      </c>
      <c r="F1989" s="6">
        <f t="shared" si="60"/>
        <v>92619.854712173037</v>
      </c>
      <c r="G1989" s="6">
        <f t="shared" si="59"/>
        <v>86130.987918297804</v>
      </c>
      <c r="H1989" s="6">
        <v>68.551915483939808</v>
      </c>
      <c r="I1989" s="6">
        <v>78.173603910531767</v>
      </c>
    </row>
    <row r="1990" spans="1:9" ht="18.75" customHeight="1" x14ac:dyDescent="0.25">
      <c r="A1990" s="5">
        <v>43994</v>
      </c>
      <c r="B1990" s="4">
        <f>VLOOKUP(A1990,'Futuros Mini Ibovespa - Dados H'!A:B,2)</f>
        <v>92604</v>
      </c>
      <c r="C1990" s="4">
        <f>VLOOKUP(A1990,'Futuros Mini Ibovespa - Dados H'!A:C,3)</f>
        <v>91400</v>
      </c>
      <c r="D1990" s="4">
        <f>VLOOKUP(A1990,'Futuros Mini Ibovespa - Dados H'!A:D,4)</f>
        <v>93370</v>
      </c>
      <c r="E1990" s="4">
        <f>VLOOKUP(A1990,'Futuros Mini Ibovespa - Dados H'!A:E,5)</f>
        <v>90675</v>
      </c>
      <c r="F1990" s="6">
        <f t="shared" si="60"/>
        <v>92617.740750549972</v>
      </c>
      <c r="G1990" s="6">
        <f t="shared" si="59"/>
        <v>86308.330715056771</v>
      </c>
      <c r="H1990" s="6">
        <v>48.34697896155042</v>
      </c>
      <c r="I1990" s="6">
        <v>67.558419579509206</v>
      </c>
    </row>
    <row r="1991" spans="1:9" ht="18.75" customHeight="1" x14ac:dyDescent="0.25">
      <c r="A1991" s="5">
        <v>43995</v>
      </c>
      <c r="B1991" s="4">
        <f>VLOOKUP(A1991,'Futuros Mini Ibovespa - Dados H'!A:B,2)</f>
        <v>92604</v>
      </c>
      <c r="C1991" s="4">
        <f>VLOOKUP(A1991,'Futuros Mini Ibovespa - Dados H'!A:C,3)</f>
        <v>91400</v>
      </c>
      <c r="D1991" s="4">
        <f>VLOOKUP(A1991,'Futuros Mini Ibovespa - Dados H'!A:D,4)</f>
        <v>93370</v>
      </c>
      <c r="E1991" s="4">
        <f>VLOOKUP(A1991,'Futuros Mini Ibovespa - Dados H'!A:E,5)</f>
        <v>90675</v>
      </c>
      <c r="F1991" s="6">
        <f t="shared" si="60"/>
        <v>92615.908650476646</v>
      </c>
      <c r="G1991" s="6">
        <f t="shared" si="59"/>
        <v>86480.814805055212</v>
      </c>
      <c r="H1991" s="6">
        <v>42.633517495395942</v>
      </c>
      <c r="I1991" s="6">
        <v>67.558419579509206</v>
      </c>
    </row>
    <row r="1992" spans="1:9" ht="18.75" customHeight="1" x14ac:dyDescent="0.25">
      <c r="A1992" s="5">
        <v>43996</v>
      </c>
      <c r="B1992" s="4">
        <f>VLOOKUP(A1992,'Futuros Mini Ibovespa - Dados H'!A:B,2)</f>
        <v>92604</v>
      </c>
      <c r="C1992" s="4">
        <f>VLOOKUP(A1992,'Futuros Mini Ibovespa - Dados H'!A:C,3)</f>
        <v>91400</v>
      </c>
      <c r="D1992" s="4">
        <f>VLOOKUP(A1992,'Futuros Mini Ibovespa - Dados H'!A:D,4)</f>
        <v>93370</v>
      </c>
      <c r="E1992" s="4">
        <f>VLOOKUP(A1992,'Futuros Mini Ibovespa - Dados H'!A:E,5)</f>
        <v>90675</v>
      </c>
      <c r="F1992" s="6">
        <f t="shared" si="60"/>
        <v>92614.320830413097</v>
      </c>
      <c r="G1992" s="6">
        <f t="shared" si="59"/>
        <v>86648.573303546844</v>
      </c>
      <c r="H1992" s="6">
        <v>37.614219551883828</v>
      </c>
      <c r="I1992" s="6">
        <v>67.558419579509206</v>
      </c>
    </row>
    <row r="1993" spans="1:9" ht="18.75" customHeight="1" x14ac:dyDescent="0.25">
      <c r="A1993" s="5">
        <v>43997</v>
      </c>
      <c r="B1993" s="4">
        <f>VLOOKUP(A1993,'Futuros Mini Ibovespa - Dados H'!A:B,2)</f>
        <v>92469</v>
      </c>
      <c r="C1993" s="4">
        <f>VLOOKUP(A1993,'Futuros Mini Ibovespa - Dados H'!A:C,3)</f>
        <v>90695</v>
      </c>
      <c r="D1993" s="4">
        <f>VLOOKUP(A1993,'Futuros Mini Ibovespa - Dados H'!A:D,4)</f>
        <v>93190</v>
      </c>
      <c r="E1993" s="4">
        <f>VLOOKUP(A1993,'Futuros Mini Ibovespa - Dados H'!A:E,5)</f>
        <v>89935</v>
      </c>
      <c r="F1993" s="6">
        <f t="shared" si="60"/>
        <v>92594.944719691353</v>
      </c>
      <c r="G1993" s="6">
        <f t="shared" si="59"/>
        <v>86808.037048655155</v>
      </c>
      <c r="H1993" s="6">
        <v>36.989167897587393</v>
      </c>
      <c r="I1993" s="6">
        <v>63.25461201636638</v>
      </c>
    </row>
    <row r="1994" spans="1:9" ht="18.75" customHeight="1" x14ac:dyDescent="0.25">
      <c r="A1994" s="5">
        <v>43998</v>
      </c>
      <c r="B1994" s="4">
        <f>VLOOKUP(A1994,'Futuros Mini Ibovespa - Dados H'!A:B,2)</f>
        <v>93522</v>
      </c>
      <c r="C1994" s="4">
        <f>VLOOKUP(A1994,'Futuros Mini Ibovespa - Dados H'!A:C,3)</f>
        <v>94100</v>
      </c>
      <c r="D1994" s="4">
        <f>VLOOKUP(A1994,'Futuros Mini Ibovespa - Dados H'!A:D,4)</f>
        <v>95440</v>
      </c>
      <c r="E1994" s="4">
        <f>VLOOKUP(A1994,'Futuros Mini Ibovespa - Dados H'!A:E,5)</f>
        <v>92740</v>
      </c>
      <c r="F1994" s="6">
        <f t="shared" si="60"/>
        <v>92718.552090399171</v>
      </c>
      <c r="G1994" s="6">
        <f t="shared" si="59"/>
        <v>86991.981239102955</v>
      </c>
      <c r="H1994" s="6">
        <v>44.219243761577857</v>
      </c>
      <c r="I1994" s="6">
        <v>59.360114322006993</v>
      </c>
    </row>
    <row r="1995" spans="1:9" ht="18.75" customHeight="1" x14ac:dyDescent="0.25">
      <c r="A1995" s="5">
        <v>43999</v>
      </c>
      <c r="B1995" s="4">
        <f>VLOOKUP(A1995,'Futuros Mini Ibovespa - Dados H'!A:B,2)</f>
        <v>96082</v>
      </c>
      <c r="C1995" s="4">
        <f>VLOOKUP(A1995,'Futuros Mini Ibovespa - Dados H'!A:C,3)</f>
        <v>94100</v>
      </c>
      <c r="D1995" s="4">
        <f>VLOOKUP(A1995,'Futuros Mini Ibovespa - Dados H'!A:D,4)</f>
        <v>96495</v>
      </c>
      <c r="E1995" s="4">
        <f>VLOOKUP(A1995,'Futuros Mini Ibovespa - Dados H'!A:E,5)</f>
        <v>93860</v>
      </c>
      <c r="F1995" s="6">
        <f t="shared" si="60"/>
        <v>93167.011811679287</v>
      </c>
      <c r="G1995" s="6">
        <f t="shared" ref="G1995:G2058" si="61">((B1995-G1994)*(2/(72+1)))+G1994</f>
        <v>87241.022848990542</v>
      </c>
      <c r="H1995" s="6">
        <v>41.376546037562989</v>
      </c>
      <c r="I1995" s="6">
        <v>61.789952974546537</v>
      </c>
    </row>
    <row r="1996" spans="1:9" ht="18.75" customHeight="1" x14ac:dyDescent="0.25">
      <c r="A1996" s="5">
        <v>44000</v>
      </c>
      <c r="B1996" s="4">
        <f>VLOOKUP(A1996,'Futuros Mini Ibovespa - Dados H'!A:B,2)</f>
        <v>96354</v>
      </c>
      <c r="C1996" s="4">
        <f>VLOOKUP(A1996,'Futuros Mini Ibovespa - Dados H'!A:C,3)</f>
        <v>94180</v>
      </c>
      <c r="D1996" s="4">
        <f>VLOOKUP(A1996,'Futuros Mini Ibovespa - Dados H'!A:D,4)</f>
        <v>97395</v>
      </c>
      <c r="E1996" s="4">
        <f>VLOOKUP(A1996,'Futuros Mini Ibovespa - Dados H'!A:E,5)</f>
        <v>93985</v>
      </c>
      <c r="F1996" s="6">
        <f t="shared" si="60"/>
        <v>93591.94357012205</v>
      </c>
      <c r="G1996" s="6">
        <f t="shared" si="61"/>
        <v>87490.693455867513</v>
      </c>
      <c r="H1996" s="6">
        <v>47.715549005158437</v>
      </c>
      <c r="I1996" s="6">
        <v>59.718287692791939</v>
      </c>
    </row>
    <row r="1997" spans="1:9" ht="18.75" customHeight="1" x14ac:dyDescent="0.25">
      <c r="A1997" s="5">
        <v>44001</v>
      </c>
      <c r="B1997" s="4">
        <f>VLOOKUP(A1997,'Futuros Mini Ibovespa - Dados H'!A:B,2)</f>
        <v>96404</v>
      </c>
      <c r="C1997" s="4">
        <f>VLOOKUP(A1997,'Futuros Mini Ibovespa - Dados H'!A:C,3)</f>
        <v>97155</v>
      </c>
      <c r="D1997" s="4">
        <f>VLOOKUP(A1997,'Futuros Mini Ibovespa - Dados H'!A:D,4)</f>
        <v>97950</v>
      </c>
      <c r="E1997" s="4">
        <f>VLOOKUP(A1997,'Futuros Mini Ibovespa - Dados H'!A:E,5)</f>
        <v>95985</v>
      </c>
      <c r="F1997" s="6">
        <f t="shared" si="60"/>
        <v>93966.884427439116</v>
      </c>
      <c r="G1997" s="6">
        <f t="shared" si="61"/>
        <v>87734.89363515882</v>
      </c>
      <c r="H1997" s="6">
        <v>64.434255772064844</v>
      </c>
      <c r="I1997" s="6">
        <v>57.550377311551543</v>
      </c>
    </row>
    <row r="1998" spans="1:9" ht="18.75" customHeight="1" x14ac:dyDescent="0.25">
      <c r="A1998" s="5">
        <v>44002</v>
      </c>
      <c r="B1998" s="4">
        <f>VLOOKUP(A1998,'Futuros Mini Ibovespa - Dados H'!A:B,2)</f>
        <v>96404</v>
      </c>
      <c r="C1998" s="4">
        <f>VLOOKUP(A1998,'Futuros Mini Ibovespa - Dados H'!A:C,3)</f>
        <v>97155</v>
      </c>
      <c r="D1998" s="4">
        <f>VLOOKUP(A1998,'Futuros Mini Ibovespa - Dados H'!A:D,4)</f>
        <v>97950</v>
      </c>
      <c r="E1998" s="4">
        <f>VLOOKUP(A1998,'Futuros Mini Ibovespa - Dados H'!A:E,5)</f>
        <v>95985</v>
      </c>
      <c r="F1998" s="6">
        <f t="shared" si="60"/>
        <v>94291.833170447237</v>
      </c>
      <c r="G1998" s="6">
        <f t="shared" si="61"/>
        <v>87972.403398579132</v>
      </c>
      <c r="H1998" s="6">
        <v>64.434255772064844</v>
      </c>
      <c r="I1998" s="6">
        <v>57.550377311551543</v>
      </c>
    </row>
    <row r="1999" spans="1:9" ht="18.75" customHeight="1" x14ac:dyDescent="0.25">
      <c r="A1999" s="5">
        <v>44003</v>
      </c>
      <c r="B1999" s="4">
        <f>VLOOKUP(A1999,'Futuros Mini Ibovespa - Dados H'!A:B,2)</f>
        <v>96404</v>
      </c>
      <c r="C1999" s="4">
        <f>VLOOKUP(A1999,'Futuros Mini Ibovespa - Dados H'!A:C,3)</f>
        <v>97155</v>
      </c>
      <c r="D1999" s="4">
        <f>VLOOKUP(A1999,'Futuros Mini Ibovespa - Dados H'!A:D,4)</f>
        <v>97950</v>
      </c>
      <c r="E1999" s="4">
        <f>VLOOKUP(A1999,'Futuros Mini Ibovespa - Dados H'!A:E,5)</f>
        <v>95985</v>
      </c>
      <c r="F1999" s="6">
        <f t="shared" si="60"/>
        <v>94573.455414387601</v>
      </c>
      <c r="G1999" s="6">
        <f t="shared" si="61"/>
        <v>88203.406045193406</v>
      </c>
      <c r="H1999" s="6">
        <v>96.683046683046683</v>
      </c>
      <c r="I1999" s="6">
        <v>57.550377311551543</v>
      </c>
    </row>
    <row r="2000" spans="1:9" ht="18.75" customHeight="1" x14ac:dyDescent="0.25">
      <c r="A2000" s="5">
        <v>44004</v>
      </c>
      <c r="B2000" s="4">
        <f>VLOOKUP(A2000,'Futuros Mini Ibovespa - Dados H'!A:B,2)</f>
        <v>95481</v>
      </c>
      <c r="C2000" s="4">
        <f>VLOOKUP(A2000,'Futuros Mini Ibovespa - Dados H'!A:C,3)</f>
        <v>97435</v>
      </c>
      <c r="D2000" s="4">
        <f>VLOOKUP(A2000,'Futuros Mini Ibovespa - Dados H'!A:D,4)</f>
        <v>97520</v>
      </c>
      <c r="E2000" s="4">
        <f>VLOOKUP(A2000,'Futuros Mini Ibovespa - Dados H'!A:E,5)</f>
        <v>95025</v>
      </c>
      <c r="F2000" s="6">
        <f t="shared" si="60"/>
        <v>94694.461359135923</v>
      </c>
      <c r="G2000" s="6">
        <f t="shared" si="61"/>
        <v>88402.792180941527</v>
      </c>
      <c r="H2000" s="6">
        <v>78.810334468255547</v>
      </c>
      <c r="I2000" s="6">
        <v>39.440713641375169</v>
      </c>
    </row>
    <row r="2001" spans="1:9" ht="18.75" customHeight="1" x14ac:dyDescent="0.25">
      <c r="A2001" s="5">
        <v>44005</v>
      </c>
      <c r="B2001" s="4">
        <f>VLOOKUP(A2001,'Futuros Mini Ibovespa - Dados H'!A:B,2)</f>
        <v>96092</v>
      </c>
      <c r="C2001" s="4">
        <f>VLOOKUP(A2001,'Futuros Mini Ibovespa - Dados H'!A:C,3)</f>
        <v>97090</v>
      </c>
      <c r="D2001" s="4">
        <f>VLOOKUP(A2001,'Futuros Mini Ibovespa - Dados H'!A:D,4)</f>
        <v>97670</v>
      </c>
      <c r="E2001" s="4">
        <f>VLOOKUP(A2001,'Futuros Mini Ibovespa - Dados H'!A:E,5)</f>
        <v>95840</v>
      </c>
      <c r="F2001" s="6">
        <f t="shared" si="60"/>
        <v>94880.799844584471</v>
      </c>
      <c r="G2001" s="6">
        <f t="shared" si="61"/>
        <v>88613.455408860944</v>
      </c>
      <c r="H2001" s="6">
        <v>81.120628122769446</v>
      </c>
      <c r="I2001" s="6">
        <v>46.740695044211392</v>
      </c>
    </row>
    <row r="2002" spans="1:9" ht="18.75" customHeight="1" x14ac:dyDescent="0.25">
      <c r="A2002" s="5">
        <v>44006</v>
      </c>
      <c r="B2002" s="4">
        <f>VLOOKUP(A2002,'Futuros Mini Ibovespa - Dados H'!A:B,2)</f>
        <v>94433</v>
      </c>
      <c r="C2002" s="4">
        <f>VLOOKUP(A2002,'Futuros Mini Ibovespa - Dados H'!A:C,3)</f>
        <v>95200</v>
      </c>
      <c r="D2002" s="4">
        <f>VLOOKUP(A2002,'Futuros Mini Ibovespa - Dados H'!A:D,4)</f>
        <v>96120</v>
      </c>
      <c r="E2002" s="4">
        <f>VLOOKUP(A2002,'Futuros Mini Ibovespa - Dados H'!A:E,5)</f>
        <v>93370</v>
      </c>
      <c r="F2002" s="6">
        <f t="shared" si="60"/>
        <v>94821.093198639879</v>
      </c>
      <c r="G2002" s="6">
        <f t="shared" si="61"/>
        <v>88772.894986700368</v>
      </c>
      <c r="H2002" s="6">
        <v>63.776655443322113</v>
      </c>
      <c r="I2002" s="6">
        <v>48.881720430107528</v>
      </c>
    </row>
    <row r="2003" spans="1:9" ht="18.75" customHeight="1" x14ac:dyDescent="0.25">
      <c r="A2003" s="5">
        <v>44007</v>
      </c>
      <c r="B2003" s="4">
        <f>VLOOKUP(A2003,'Futuros Mini Ibovespa - Dados H'!A:B,2)</f>
        <v>96171</v>
      </c>
      <c r="C2003" s="4">
        <f>VLOOKUP(A2003,'Futuros Mini Ibovespa - Dados H'!A:C,3)</f>
        <v>93810</v>
      </c>
      <c r="D2003" s="4">
        <f>VLOOKUP(A2003,'Futuros Mini Ibovespa - Dados H'!A:D,4)</f>
        <v>96515</v>
      </c>
      <c r="E2003" s="4">
        <f>VLOOKUP(A2003,'Futuros Mini Ibovespa - Dados H'!A:E,5)</f>
        <v>93785</v>
      </c>
      <c r="F2003" s="6">
        <f t="shared" ref="F2003:F2066" si="62">((B2003-F2002)*(2/(14+1)))+F2002</f>
        <v>95001.080772154557</v>
      </c>
      <c r="G2003" s="6">
        <f t="shared" si="61"/>
        <v>88975.582795283917</v>
      </c>
      <c r="H2003" s="6">
        <v>66.952515039037507</v>
      </c>
      <c r="I2003" s="6">
        <v>56.93060337017576</v>
      </c>
    </row>
    <row r="2004" spans="1:9" ht="18.75" customHeight="1" x14ac:dyDescent="0.25">
      <c r="A2004" s="5">
        <v>44008</v>
      </c>
      <c r="B2004" s="4">
        <f>VLOOKUP(A2004,'Futuros Mini Ibovespa - Dados H'!A:B,2)</f>
        <v>93824</v>
      </c>
      <c r="C2004" s="4">
        <f>VLOOKUP(A2004,'Futuros Mini Ibovespa - Dados H'!A:C,3)</f>
        <v>95990</v>
      </c>
      <c r="D2004" s="4">
        <f>VLOOKUP(A2004,'Futuros Mini Ibovespa - Dados H'!A:D,4)</f>
        <v>96125</v>
      </c>
      <c r="E2004" s="4">
        <f>VLOOKUP(A2004,'Futuros Mini Ibovespa - Dados H'!A:E,5)</f>
        <v>93420</v>
      </c>
      <c r="F2004" s="6">
        <f t="shared" si="62"/>
        <v>94844.136669200612</v>
      </c>
      <c r="G2004" s="6">
        <f t="shared" si="61"/>
        <v>89108.416143358336</v>
      </c>
      <c r="H2004" s="6">
        <v>35.144736842105267</v>
      </c>
      <c r="I2004" s="6">
        <v>55.375396545646822</v>
      </c>
    </row>
    <row r="2005" spans="1:9" ht="18.75" customHeight="1" x14ac:dyDescent="0.25">
      <c r="A2005" s="5">
        <v>44009</v>
      </c>
      <c r="B2005" s="4">
        <f>VLOOKUP(A2005,'Futuros Mini Ibovespa - Dados H'!A:B,2)</f>
        <v>93824</v>
      </c>
      <c r="C2005" s="4">
        <f>VLOOKUP(A2005,'Futuros Mini Ibovespa - Dados H'!A:C,3)</f>
        <v>95990</v>
      </c>
      <c r="D2005" s="4">
        <f>VLOOKUP(A2005,'Futuros Mini Ibovespa - Dados H'!A:D,4)</f>
        <v>96125</v>
      </c>
      <c r="E2005" s="4">
        <f>VLOOKUP(A2005,'Futuros Mini Ibovespa - Dados H'!A:E,5)</f>
        <v>93420</v>
      </c>
      <c r="F2005" s="6">
        <f t="shared" si="62"/>
        <v>94708.118446640525</v>
      </c>
      <c r="G2005" s="6">
        <f t="shared" si="61"/>
        <v>89237.610221622497</v>
      </c>
      <c r="H2005" s="6">
        <v>32.737445414847159</v>
      </c>
      <c r="I2005" s="6">
        <v>55.375396545646822</v>
      </c>
    </row>
    <row r="2006" spans="1:9" ht="18.75" customHeight="1" x14ac:dyDescent="0.25">
      <c r="A2006" s="5">
        <v>44010</v>
      </c>
      <c r="B2006" s="4">
        <f>VLOOKUP(A2006,'Futuros Mini Ibovespa - Dados H'!A:B,2)</f>
        <v>93824</v>
      </c>
      <c r="C2006" s="4">
        <f>VLOOKUP(A2006,'Futuros Mini Ibovespa - Dados H'!A:C,3)</f>
        <v>95990</v>
      </c>
      <c r="D2006" s="4">
        <f>VLOOKUP(A2006,'Futuros Mini Ibovespa - Dados H'!A:D,4)</f>
        <v>96125</v>
      </c>
      <c r="E2006" s="4">
        <f>VLOOKUP(A2006,'Futuros Mini Ibovespa - Dados H'!A:E,5)</f>
        <v>93420</v>
      </c>
      <c r="F2006" s="6">
        <f t="shared" si="62"/>
        <v>94590.235987088454</v>
      </c>
      <c r="G2006" s="6">
        <f t="shared" si="61"/>
        <v>89363.264736098587</v>
      </c>
      <c r="H2006" s="6">
        <v>32.275350370981037</v>
      </c>
      <c r="I2006" s="6">
        <v>55.375396545646822</v>
      </c>
    </row>
    <row r="2007" spans="1:9" ht="18.75" customHeight="1" x14ac:dyDescent="0.25">
      <c r="A2007" s="5">
        <v>44011</v>
      </c>
      <c r="B2007" s="4">
        <f>VLOOKUP(A2007,'Futuros Mini Ibovespa - Dados H'!A:B,2)</f>
        <v>95876</v>
      </c>
      <c r="C2007" s="4">
        <f>VLOOKUP(A2007,'Futuros Mini Ibovespa - Dados H'!A:C,3)</f>
        <v>94230</v>
      </c>
      <c r="D2007" s="4">
        <f>VLOOKUP(A2007,'Futuros Mini Ibovespa - Dados H'!A:D,4)</f>
        <v>96270</v>
      </c>
      <c r="E2007" s="4">
        <f>VLOOKUP(A2007,'Futuros Mini Ibovespa - Dados H'!A:E,5)</f>
        <v>93945</v>
      </c>
      <c r="F2007" s="6">
        <f t="shared" si="62"/>
        <v>94761.671188809996</v>
      </c>
      <c r="G2007" s="6">
        <f t="shared" si="61"/>
        <v>89541.695839219174</v>
      </c>
      <c r="H2007" s="6">
        <v>47.170418006430872</v>
      </c>
      <c r="I2007" s="6">
        <v>62.842065586128911</v>
      </c>
    </row>
    <row r="2008" spans="1:9" ht="18.75" customHeight="1" x14ac:dyDescent="0.25">
      <c r="A2008" s="5">
        <v>44012</v>
      </c>
      <c r="B2008" s="4">
        <f>VLOOKUP(A2008,'Futuros Mini Ibovespa - Dados H'!A:B,2)</f>
        <v>95342</v>
      </c>
      <c r="C2008" s="4">
        <f>VLOOKUP(A2008,'Futuros Mini Ibovespa - Dados H'!A:C,3)</f>
        <v>95800</v>
      </c>
      <c r="D2008" s="4">
        <f>VLOOKUP(A2008,'Futuros Mini Ibovespa - Dados H'!A:D,4)</f>
        <v>96495</v>
      </c>
      <c r="E2008" s="4">
        <f>VLOOKUP(A2008,'Futuros Mini Ibovespa - Dados H'!A:E,5)</f>
        <v>94905</v>
      </c>
      <c r="F2008" s="6">
        <f t="shared" si="62"/>
        <v>94839.048363635331</v>
      </c>
      <c r="G2008" s="6">
        <f t="shared" si="61"/>
        <v>89700.608281980298</v>
      </c>
      <c r="H2008" s="6">
        <v>44.616788321167881</v>
      </c>
      <c r="I2008" s="6">
        <v>57.139494743448921</v>
      </c>
    </row>
    <row r="2009" spans="1:9" ht="18.75" customHeight="1" x14ac:dyDescent="0.25">
      <c r="A2009" s="5">
        <v>44013</v>
      </c>
      <c r="B2009" s="4">
        <f>VLOOKUP(A2009,'Futuros Mini Ibovespa - Dados H'!A:B,2)</f>
        <v>96397</v>
      </c>
      <c r="C2009" s="4">
        <f>VLOOKUP(A2009,'Futuros Mini Ibovespa - Dados H'!A:C,3)</f>
        <v>94420</v>
      </c>
      <c r="D2009" s="4">
        <f>VLOOKUP(A2009,'Futuros Mini Ibovespa - Dados H'!A:D,4)</f>
        <v>97110</v>
      </c>
      <c r="E2009" s="4">
        <f>VLOOKUP(A2009,'Futuros Mini Ibovespa - Dados H'!A:E,5)</f>
        <v>94390</v>
      </c>
      <c r="F2009" s="6">
        <f t="shared" si="62"/>
        <v>95046.775248483958</v>
      </c>
      <c r="G2009" s="6">
        <f t="shared" si="61"/>
        <v>89884.07106877536</v>
      </c>
      <c r="H2009" s="6">
        <v>54.581832733093243</v>
      </c>
      <c r="I2009" s="6">
        <v>51.40112089671738</v>
      </c>
    </row>
    <row r="2010" spans="1:9" ht="18.75" customHeight="1" x14ac:dyDescent="0.25">
      <c r="A2010" s="5">
        <v>44014</v>
      </c>
      <c r="B2010" s="4">
        <f>VLOOKUP(A2010,'Futuros Mini Ibovespa - Dados H'!A:B,2)</f>
        <v>96285</v>
      </c>
      <c r="C2010" s="4">
        <f>VLOOKUP(A2010,'Futuros Mini Ibovespa - Dados H'!A:C,3)</f>
        <v>97515</v>
      </c>
      <c r="D2010" s="4">
        <f>VLOOKUP(A2010,'Futuros Mini Ibovespa - Dados H'!A:D,4)</f>
        <v>98180</v>
      </c>
      <c r="E2010" s="4">
        <f>VLOOKUP(A2010,'Futuros Mini Ibovespa - Dados H'!A:E,5)</f>
        <v>96120</v>
      </c>
      <c r="F2010" s="6">
        <f t="shared" si="62"/>
        <v>95211.871882019434</v>
      </c>
      <c r="G2010" s="6">
        <f t="shared" si="61"/>
        <v>90059.438984699329</v>
      </c>
      <c r="H2010" s="6">
        <v>51.016110350637049</v>
      </c>
      <c r="I2010" s="6">
        <v>49.688656258460433</v>
      </c>
    </row>
    <row r="2011" spans="1:9" ht="18.75" customHeight="1" x14ac:dyDescent="0.25">
      <c r="A2011" s="5">
        <v>44015</v>
      </c>
      <c r="B2011" s="4">
        <f>VLOOKUP(A2011,'Futuros Mini Ibovespa - Dados H'!A:B,2)</f>
        <v>96868</v>
      </c>
      <c r="C2011" s="4">
        <f>VLOOKUP(A2011,'Futuros Mini Ibovespa - Dados H'!A:C,3)</f>
        <v>96630</v>
      </c>
      <c r="D2011" s="4">
        <f>VLOOKUP(A2011,'Futuros Mini Ibovespa - Dados H'!A:D,4)</f>
        <v>96990</v>
      </c>
      <c r="E2011" s="4">
        <f>VLOOKUP(A2011,'Futuros Mini Ibovespa - Dados H'!A:E,5)</f>
        <v>96010</v>
      </c>
      <c r="F2011" s="6">
        <f t="shared" si="62"/>
        <v>95432.68896441684</v>
      </c>
      <c r="G2011" s="6">
        <f t="shared" si="61"/>
        <v>90245.97490292674</v>
      </c>
      <c r="H2011" s="6">
        <v>64.457902861892876</v>
      </c>
      <c r="I2011" s="6">
        <v>51.997589116583427</v>
      </c>
    </row>
    <row r="2012" spans="1:9" ht="18.75" customHeight="1" x14ac:dyDescent="0.25">
      <c r="A2012" s="5">
        <v>44016</v>
      </c>
      <c r="B2012" s="4">
        <f>VLOOKUP(A2012,'Futuros Mini Ibovespa - Dados H'!A:B,2)</f>
        <v>96868</v>
      </c>
      <c r="C2012" s="4">
        <f>VLOOKUP(A2012,'Futuros Mini Ibovespa - Dados H'!A:C,3)</f>
        <v>96630</v>
      </c>
      <c r="D2012" s="4">
        <f>VLOOKUP(A2012,'Futuros Mini Ibovespa - Dados H'!A:D,4)</f>
        <v>96990</v>
      </c>
      <c r="E2012" s="4">
        <f>VLOOKUP(A2012,'Futuros Mini Ibovespa - Dados H'!A:E,5)</f>
        <v>96010</v>
      </c>
      <c r="F2012" s="6">
        <f t="shared" si="62"/>
        <v>95624.063769161265</v>
      </c>
      <c r="G2012" s="6">
        <f t="shared" si="61"/>
        <v>90427.400248052028</v>
      </c>
      <c r="H2012" s="6">
        <v>55.214723926380373</v>
      </c>
      <c r="I2012" s="6">
        <v>51.997589116583427</v>
      </c>
    </row>
    <row r="2013" spans="1:9" ht="18.75" customHeight="1" x14ac:dyDescent="0.25">
      <c r="A2013" s="5">
        <v>44017</v>
      </c>
      <c r="B2013" s="4">
        <f>VLOOKUP(A2013,'Futuros Mini Ibovespa - Dados H'!A:B,2)</f>
        <v>96868</v>
      </c>
      <c r="C2013" s="4">
        <f>VLOOKUP(A2013,'Futuros Mini Ibovespa - Dados H'!A:C,3)</f>
        <v>96630</v>
      </c>
      <c r="D2013" s="4">
        <f>VLOOKUP(A2013,'Futuros Mini Ibovespa - Dados H'!A:D,4)</f>
        <v>96990</v>
      </c>
      <c r="E2013" s="4">
        <f>VLOOKUP(A2013,'Futuros Mini Ibovespa - Dados H'!A:E,5)</f>
        <v>96010</v>
      </c>
      <c r="F2013" s="6">
        <f t="shared" si="62"/>
        <v>95789.921933273101</v>
      </c>
      <c r="G2013" s="6">
        <f t="shared" si="61"/>
        <v>90603.855035776636</v>
      </c>
      <c r="H2013" s="6">
        <v>85.101476014760152</v>
      </c>
      <c r="I2013" s="6">
        <v>51.997589116583427</v>
      </c>
    </row>
    <row r="2014" spans="1:9" ht="18.75" customHeight="1" x14ac:dyDescent="0.25">
      <c r="A2014" s="5">
        <v>44018</v>
      </c>
      <c r="B2014" s="4">
        <f>VLOOKUP(A2014,'Futuros Mini Ibovespa - Dados H'!A:B,2)</f>
        <v>99147</v>
      </c>
      <c r="C2014" s="4">
        <f>VLOOKUP(A2014,'Futuros Mini Ibovespa - Dados H'!A:C,3)</f>
        <v>98605</v>
      </c>
      <c r="D2014" s="4">
        <f>VLOOKUP(A2014,'Futuros Mini Ibovespa - Dados H'!A:D,4)</f>
        <v>99490</v>
      </c>
      <c r="E2014" s="4">
        <f>VLOOKUP(A2014,'Futuros Mini Ibovespa - Dados H'!A:E,5)</f>
        <v>98300</v>
      </c>
      <c r="F2014" s="6">
        <f t="shared" si="62"/>
        <v>96237.532342170016</v>
      </c>
      <c r="G2014" s="6">
        <f t="shared" si="61"/>
        <v>90837.913801919742</v>
      </c>
      <c r="H2014" s="6">
        <v>90.234315948601662</v>
      </c>
      <c r="I2014" s="6">
        <v>64.132613723978409</v>
      </c>
    </row>
    <row r="2015" spans="1:9" ht="18.75" customHeight="1" x14ac:dyDescent="0.25">
      <c r="A2015" s="5">
        <v>44019</v>
      </c>
      <c r="B2015" s="4">
        <f>VLOOKUP(A2015,'Futuros Mini Ibovespa - Dados H'!A:B,2)</f>
        <v>97848</v>
      </c>
      <c r="C2015" s="4">
        <f>VLOOKUP(A2015,'Futuros Mini Ibovespa - Dados H'!A:C,3)</f>
        <v>98530</v>
      </c>
      <c r="D2015" s="4">
        <f>VLOOKUP(A2015,'Futuros Mini Ibovespa - Dados H'!A:D,4)</f>
        <v>99110</v>
      </c>
      <c r="E2015" s="4">
        <f>VLOOKUP(A2015,'Futuros Mini Ibovespa - Dados H'!A:E,5)</f>
        <v>97370</v>
      </c>
      <c r="F2015" s="6">
        <f t="shared" si="62"/>
        <v>96452.261363214013</v>
      </c>
      <c r="G2015" s="6">
        <f t="shared" si="61"/>
        <v>91029.970958031525</v>
      </c>
      <c r="H2015" s="6">
        <v>75.423300480161743</v>
      </c>
      <c r="I2015" s="6">
        <v>56.428466832625567</v>
      </c>
    </row>
    <row r="2016" spans="1:9" ht="18.75" customHeight="1" x14ac:dyDescent="0.25">
      <c r="A2016" s="5">
        <v>44020</v>
      </c>
      <c r="B2016" s="4">
        <f>VLOOKUP(A2016,'Futuros Mini Ibovespa - Dados H'!A:B,2)</f>
        <v>100031</v>
      </c>
      <c r="C2016" s="4">
        <f>VLOOKUP(A2016,'Futuros Mini Ibovespa - Dados H'!A:C,3)</f>
        <v>98350</v>
      </c>
      <c r="D2016" s="4">
        <f>VLOOKUP(A2016,'Futuros Mini Ibovespa - Dados H'!A:D,4)</f>
        <v>100175</v>
      </c>
      <c r="E2016" s="4">
        <f>VLOOKUP(A2016,'Futuros Mini Ibovespa - Dados H'!A:E,5)</f>
        <v>98210</v>
      </c>
      <c r="F2016" s="6">
        <f t="shared" si="62"/>
        <v>96929.426514785475</v>
      </c>
      <c r="G2016" s="6">
        <f t="shared" si="61"/>
        <v>91276.574493427921</v>
      </c>
      <c r="H2016" s="6">
        <v>75.823492852703538</v>
      </c>
      <c r="I2016" s="6">
        <v>69.736285432238049</v>
      </c>
    </row>
    <row r="2017" spans="1:9" ht="18.75" customHeight="1" x14ac:dyDescent="0.25">
      <c r="A2017" s="5">
        <v>44021</v>
      </c>
      <c r="B2017" s="4">
        <f>VLOOKUP(A2017,'Futuros Mini Ibovespa - Dados H'!A:B,2)</f>
        <v>99212</v>
      </c>
      <c r="C2017" s="4">
        <f>VLOOKUP(A2017,'Futuros Mini Ibovespa - Dados H'!A:C,3)</f>
        <v>99900</v>
      </c>
      <c r="D2017" s="4">
        <f>VLOOKUP(A2017,'Futuros Mini Ibovespa - Dados H'!A:D,4)</f>
        <v>100385</v>
      </c>
      <c r="E2017" s="4">
        <f>VLOOKUP(A2017,'Futuros Mini Ibovespa - Dados H'!A:E,5)</f>
        <v>98925</v>
      </c>
      <c r="F2017" s="6">
        <f t="shared" si="62"/>
        <v>97233.769646147412</v>
      </c>
      <c r="G2017" s="6">
        <f t="shared" si="61"/>
        <v>91493.983411416193</v>
      </c>
      <c r="H2017" s="6">
        <v>73.229291716686674</v>
      </c>
      <c r="I2017" s="6">
        <v>61.464223780441841</v>
      </c>
    </row>
    <row r="2018" spans="1:9" ht="18.75" customHeight="1" x14ac:dyDescent="0.25">
      <c r="A2018" s="5">
        <v>44022</v>
      </c>
      <c r="B2018" s="4">
        <f>VLOOKUP(A2018,'Futuros Mini Ibovespa - Dados H'!A:B,2)</f>
        <v>100128</v>
      </c>
      <c r="C2018" s="4">
        <f>VLOOKUP(A2018,'Futuros Mini Ibovespa - Dados H'!A:C,3)</f>
        <v>98900</v>
      </c>
      <c r="D2018" s="4">
        <f>VLOOKUP(A2018,'Futuros Mini Ibovespa - Dados H'!A:D,4)</f>
        <v>100250</v>
      </c>
      <c r="E2018" s="4">
        <f>VLOOKUP(A2018,'Futuros Mini Ibovespa - Dados H'!A:E,5)</f>
        <v>98575</v>
      </c>
      <c r="F2018" s="6">
        <f t="shared" si="62"/>
        <v>97619.667026661089</v>
      </c>
      <c r="G2018" s="6">
        <f t="shared" si="61"/>
        <v>91730.531811103414</v>
      </c>
      <c r="H2018" s="6">
        <v>72.77499694786961</v>
      </c>
      <c r="I2018" s="6">
        <v>76.63962136578769</v>
      </c>
    </row>
    <row r="2019" spans="1:9" ht="18.75" customHeight="1" x14ac:dyDescent="0.25">
      <c r="A2019" s="5">
        <v>44023</v>
      </c>
      <c r="B2019" s="4">
        <f>VLOOKUP(A2019,'Futuros Mini Ibovespa - Dados H'!A:B,2)</f>
        <v>100128</v>
      </c>
      <c r="C2019" s="4">
        <f>VLOOKUP(A2019,'Futuros Mini Ibovespa - Dados H'!A:C,3)</f>
        <v>98900</v>
      </c>
      <c r="D2019" s="4">
        <f>VLOOKUP(A2019,'Futuros Mini Ibovespa - Dados H'!A:D,4)</f>
        <v>100250</v>
      </c>
      <c r="E2019" s="4">
        <f>VLOOKUP(A2019,'Futuros Mini Ibovespa - Dados H'!A:E,5)</f>
        <v>98575</v>
      </c>
      <c r="F2019" s="6">
        <f t="shared" si="62"/>
        <v>97954.111423106282</v>
      </c>
      <c r="G2019" s="6">
        <f t="shared" si="61"/>
        <v>91960.599432717019</v>
      </c>
      <c r="H2019" s="6">
        <v>73.783884144077234</v>
      </c>
      <c r="I2019" s="6">
        <v>76.63962136578769</v>
      </c>
    </row>
    <row r="2020" spans="1:9" ht="18.75" customHeight="1" x14ac:dyDescent="0.25">
      <c r="A2020" s="5">
        <v>44024</v>
      </c>
      <c r="B2020" s="4">
        <f>VLOOKUP(A2020,'Futuros Mini Ibovespa - Dados H'!A:B,2)</f>
        <v>100128</v>
      </c>
      <c r="C2020" s="4">
        <f>VLOOKUP(A2020,'Futuros Mini Ibovespa - Dados H'!A:C,3)</f>
        <v>98900</v>
      </c>
      <c r="D2020" s="4">
        <f>VLOOKUP(A2020,'Futuros Mini Ibovespa - Dados H'!A:D,4)</f>
        <v>100250</v>
      </c>
      <c r="E2020" s="4">
        <f>VLOOKUP(A2020,'Futuros Mini Ibovespa - Dados H'!A:E,5)</f>
        <v>98575</v>
      </c>
      <c r="F2020" s="6">
        <f t="shared" si="62"/>
        <v>98243.96323335878</v>
      </c>
      <c r="G2020" s="6">
        <f t="shared" si="61"/>
        <v>92184.363831820665</v>
      </c>
      <c r="H2020" s="6">
        <v>71.744930629669156</v>
      </c>
      <c r="I2020" s="6">
        <v>76.63962136578769</v>
      </c>
    </row>
    <row r="2021" spans="1:9" ht="18.75" customHeight="1" x14ac:dyDescent="0.25">
      <c r="A2021" s="5">
        <v>44025</v>
      </c>
      <c r="B2021" s="4">
        <f>VLOOKUP(A2021,'Futuros Mini Ibovespa - Dados H'!A:B,2)</f>
        <v>98726</v>
      </c>
      <c r="C2021" s="4">
        <f>VLOOKUP(A2021,'Futuros Mini Ibovespa - Dados H'!A:C,3)</f>
        <v>100750</v>
      </c>
      <c r="D2021" s="4">
        <f>VLOOKUP(A2021,'Futuros Mini Ibovespa - Dados H'!A:D,4)</f>
        <v>101040</v>
      </c>
      <c r="E2021" s="4">
        <f>VLOOKUP(A2021,'Futuros Mini Ibovespa - Dados H'!A:E,5)</f>
        <v>98300</v>
      </c>
      <c r="F2021" s="6">
        <f t="shared" si="62"/>
        <v>98308.234802244275</v>
      </c>
      <c r="G2021" s="6">
        <f t="shared" si="61"/>
        <v>92363.58674053791</v>
      </c>
      <c r="H2021" s="6">
        <v>60.440548437851213</v>
      </c>
      <c r="I2021" s="6">
        <v>62.743695224467899</v>
      </c>
    </row>
    <row r="2022" spans="1:9" ht="18.75" customHeight="1" x14ac:dyDescent="0.25">
      <c r="A2022" s="5">
        <v>44026</v>
      </c>
      <c r="B2022" s="4">
        <f>VLOOKUP(A2022,'Futuros Mini Ibovespa - Dados H'!A:B,2)</f>
        <v>100475</v>
      </c>
      <c r="C2022" s="4">
        <f>VLOOKUP(A2022,'Futuros Mini Ibovespa - Dados H'!A:C,3)</f>
        <v>99195</v>
      </c>
      <c r="D2022" s="4">
        <f>VLOOKUP(A2022,'Futuros Mini Ibovespa - Dados H'!A:D,4)</f>
        <v>100685</v>
      </c>
      <c r="E2022" s="4">
        <f>VLOOKUP(A2022,'Futuros Mini Ibovespa - Dados H'!A:E,5)</f>
        <v>98360</v>
      </c>
      <c r="F2022" s="6">
        <f t="shared" si="62"/>
        <v>98597.136828611707</v>
      </c>
      <c r="G2022" s="6">
        <f t="shared" si="61"/>
        <v>92585.817240797143</v>
      </c>
      <c r="H2022" s="6">
        <v>66.939043862120784</v>
      </c>
      <c r="I2022" s="6">
        <v>70.702589336129705</v>
      </c>
    </row>
    <row r="2023" spans="1:9" ht="18.75" customHeight="1" x14ac:dyDescent="0.25">
      <c r="A2023" s="5">
        <v>44027</v>
      </c>
      <c r="B2023" s="4">
        <f>VLOOKUP(A2023,'Futuros Mini Ibovespa - Dados H'!A:B,2)</f>
        <v>101946</v>
      </c>
      <c r="C2023" s="4">
        <f>VLOOKUP(A2023,'Futuros Mini Ibovespa - Dados H'!A:C,3)</f>
        <v>101805</v>
      </c>
      <c r="D2023" s="4">
        <f>VLOOKUP(A2023,'Futuros Mini Ibovespa - Dados H'!A:D,4)</f>
        <v>102295</v>
      </c>
      <c r="E2023" s="4">
        <f>VLOOKUP(A2023,'Futuros Mini Ibovespa - Dados H'!A:E,5)</f>
        <v>100810</v>
      </c>
      <c r="F2023" s="6">
        <f t="shared" si="62"/>
        <v>99043.651918130141</v>
      </c>
      <c r="G2023" s="6">
        <f t="shared" si="61"/>
        <v>92842.260604062976</v>
      </c>
      <c r="H2023" s="6">
        <v>64.224006504726077</v>
      </c>
      <c r="I2023" s="6">
        <v>71.653789120424562</v>
      </c>
    </row>
    <row r="2024" spans="1:9" ht="18.75" customHeight="1" x14ac:dyDescent="0.25">
      <c r="A2024" s="5">
        <v>44028</v>
      </c>
      <c r="B2024" s="4">
        <f>VLOOKUP(A2024,'Futuros Mini Ibovespa - Dados H'!A:B,2)</f>
        <v>100712</v>
      </c>
      <c r="C2024" s="4">
        <f>VLOOKUP(A2024,'Futuros Mini Ibovespa - Dados H'!A:C,3)</f>
        <v>101360</v>
      </c>
      <c r="D2024" s="4">
        <f>VLOOKUP(A2024,'Futuros Mini Ibovespa - Dados H'!A:D,4)</f>
        <v>101630</v>
      </c>
      <c r="E2024" s="4">
        <f>VLOOKUP(A2024,'Futuros Mini Ibovespa - Dados H'!A:E,5)</f>
        <v>100230</v>
      </c>
      <c r="F2024" s="6">
        <f t="shared" si="62"/>
        <v>99266.098329046115</v>
      </c>
      <c r="G2024" s="6">
        <f t="shared" si="61"/>
        <v>93057.869902581806</v>
      </c>
      <c r="H2024" s="6">
        <v>64.651115203601393</v>
      </c>
      <c r="I2024" s="6">
        <v>65.884463580911387</v>
      </c>
    </row>
    <row r="2025" spans="1:9" ht="18.75" customHeight="1" x14ac:dyDescent="0.25">
      <c r="A2025" s="5">
        <v>44029</v>
      </c>
      <c r="B2025" s="4">
        <f>VLOOKUP(A2025,'Futuros Mini Ibovespa - Dados H'!A:B,2)</f>
        <v>103124</v>
      </c>
      <c r="C2025" s="4">
        <f>VLOOKUP(A2025,'Futuros Mini Ibovespa - Dados H'!A:C,3)</f>
        <v>101255</v>
      </c>
      <c r="D2025" s="4">
        <f>VLOOKUP(A2025,'Futuros Mini Ibovespa - Dados H'!A:D,4)</f>
        <v>103300</v>
      </c>
      <c r="E2025" s="4">
        <f>VLOOKUP(A2025,'Futuros Mini Ibovespa - Dados H'!A:E,5)</f>
        <v>101140</v>
      </c>
      <c r="F2025" s="6">
        <f t="shared" si="62"/>
        <v>99780.485218506627</v>
      </c>
      <c r="G2025" s="6">
        <f t="shared" si="61"/>
        <v>93333.654288812439</v>
      </c>
      <c r="H2025" s="6">
        <v>65.460361891432569</v>
      </c>
      <c r="I2025" s="6">
        <v>69.842679522963721</v>
      </c>
    </row>
    <row r="2026" spans="1:9" ht="18.75" customHeight="1" x14ac:dyDescent="0.25">
      <c r="A2026" s="5">
        <v>44030</v>
      </c>
      <c r="B2026" s="4">
        <f>VLOOKUP(A2026,'Futuros Mini Ibovespa - Dados H'!A:B,2)</f>
        <v>103124</v>
      </c>
      <c r="C2026" s="4">
        <f>VLOOKUP(A2026,'Futuros Mini Ibovespa - Dados H'!A:C,3)</f>
        <v>101255</v>
      </c>
      <c r="D2026" s="4">
        <f>VLOOKUP(A2026,'Futuros Mini Ibovespa - Dados H'!A:D,4)</f>
        <v>103300</v>
      </c>
      <c r="E2026" s="4">
        <f>VLOOKUP(A2026,'Futuros Mini Ibovespa - Dados H'!A:E,5)</f>
        <v>101140</v>
      </c>
      <c r="F2026" s="6">
        <f t="shared" si="62"/>
        <v>100226.28718937241</v>
      </c>
      <c r="G2026" s="6">
        <f t="shared" si="61"/>
        <v>93601.882938434021</v>
      </c>
      <c r="H2026" s="6">
        <v>71.2979094076655</v>
      </c>
      <c r="I2026" s="6">
        <v>69.842679522963721</v>
      </c>
    </row>
    <row r="2027" spans="1:9" ht="18.75" customHeight="1" x14ac:dyDescent="0.25">
      <c r="A2027" s="5">
        <v>44031</v>
      </c>
      <c r="B2027" s="4">
        <f>VLOOKUP(A2027,'Futuros Mini Ibovespa - Dados H'!A:B,2)</f>
        <v>103124</v>
      </c>
      <c r="C2027" s="4">
        <f>VLOOKUP(A2027,'Futuros Mini Ibovespa - Dados H'!A:C,3)</f>
        <v>101255</v>
      </c>
      <c r="D2027" s="4">
        <f>VLOOKUP(A2027,'Futuros Mini Ibovespa - Dados H'!A:D,4)</f>
        <v>103300</v>
      </c>
      <c r="E2027" s="4">
        <f>VLOOKUP(A2027,'Futuros Mini Ibovespa - Dados H'!A:E,5)</f>
        <v>101140</v>
      </c>
      <c r="F2027" s="6">
        <f t="shared" si="62"/>
        <v>100612.64889745609</v>
      </c>
      <c r="G2027" s="6">
        <f t="shared" si="61"/>
        <v>93862.762857928974</v>
      </c>
      <c r="H2027" s="6">
        <v>68.118045476536039</v>
      </c>
      <c r="I2027" s="6">
        <v>69.842679522963721</v>
      </c>
    </row>
    <row r="2028" spans="1:9" ht="18.75" customHeight="1" x14ac:dyDescent="0.25">
      <c r="A2028" s="5">
        <v>44032</v>
      </c>
      <c r="B2028" s="4">
        <f>VLOOKUP(A2028,'Futuros Mini Ibovespa - Dados H'!A:B,2)</f>
        <v>104498</v>
      </c>
      <c r="C2028" s="4">
        <f>VLOOKUP(A2028,'Futuros Mini Ibovespa - Dados H'!A:C,3)</f>
        <v>102880</v>
      </c>
      <c r="D2028" s="4">
        <f>VLOOKUP(A2028,'Futuros Mini Ibovespa - Dados H'!A:D,4)</f>
        <v>104550</v>
      </c>
      <c r="E2028" s="4">
        <f>VLOOKUP(A2028,'Futuros Mini Ibovespa - Dados H'!A:E,5)</f>
        <v>102755</v>
      </c>
      <c r="F2028" s="6">
        <f t="shared" si="62"/>
        <v>101130.69571112862</v>
      </c>
      <c r="G2028" s="6">
        <f t="shared" si="61"/>
        <v>94154.139217985721</v>
      </c>
      <c r="H2028" s="6">
        <v>72.661273594689902</v>
      </c>
      <c r="I2028" s="6">
        <v>68.005922336631002</v>
      </c>
    </row>
    <row r="2029" spans="1:9" ht="18.75" customHeight="1" x14ac:dyDescent="0.25">
      <c r="A2029" s="5">
        <v>44033</v>
      </c>
      <c r="B2029" s="4">
        <f>VLOOKUP(A2029,'Futuros Mini Ibovespa - Dados H'!A:B,2)</f>
        <v>104390</v>
      </c>
      <c r="C2029" s="4">
        <f>VLOOKUP(A2029,'Futuros Mini Ibovespa - Dados H'!A:C,3)</f>
        <v>105125</v>
      </c>
      <c r="D2029" s="4">
        <f>VLOOKUP(A2029,'Futuros Mini Ibovespa - Dados H'!A:D,4)</f>
        <v>105520</v>
      </c>
      <c r="E2029" s="4">
        <f>VLOOKUP(A2029,'Futuros Mini Ibovespa - Dados H'!A:E,5)</f>
        <v>103810</v>
      </c>
      <c r="F2029" s="6">
        <f t="shared" si="62"/>
        <v>101565.26961631147</v>
      </c>
      <c r="G2029" s="6">
        <f t="shared" si="61"/>
        <v>94434.573759958716</v>
      </c>
      <c r="H2029" s="6">
        <v>71.856410256410257</v>
      </c>
      <c r="I2029" s="6">
        <v>73.93181153058238</v>
      </c>
    </row>
    <row r="2030" spans="1:9" ht="18.75" customHeight="1" x14ac:dyDescent="0.25">
      <c r="A2030" s="5">
        <v>44034</v>
      </c>
      <c r="B2030" s="4">
        <f>VLOOKUP(A2030,'Futuros Mini Ibovespa - Dados H'!A:B,2)</f>
        <v>104346</v>
      </c>
      <c r="C2030" s="4">
        <f>VLOOKUP(A2030,'Futuros Mini Ibovespa - Dados H'!A:C,3)</f>
        <v>104030</v>
      </c>
      <c r="D2030" s="4">
        <f>VLOOKUP(A2030,'Futuros Mini Ibovespa - Dados H'!A:D,4)</f>
        <v>105140</v>
      </c>
      <c r="E2030" s="4">
        <f>VLOOKUP(A2030,'Futuros Mini Ibovespa - Dados H'!A:E,5)</f>
        <v>103305</v>
      </c>
      <c r="F2030" s="6">
        <f t="shared" si="62"/>
        <v>101936.03366746995</v>
      </c>
      <c r="G2030" s="6">
        <f t="shared" si="61"/>
        <v>94706.119684343415</v>
      </c>
      <c r="H2030" s="6">
        <v>83.484270734032407</v>
      </c>
      <c r="I2030" s="6">
        <v>68.713678549744117</v>
      </c>
    </row>
    <row r="2031" spans="1:9" ht="18.75" customHeight="1" x14ac:dyDescent="0.25">
      <c r="A2031" s="5">
        <v>44035</v>
      </c>
      <c r="B2031" s="4">
        <f>VLOOKUP(A2031,'Futuros Mini Ibovespa - Dados H'!A:B,2)</f>
        <v>102304</v>
      </c>
      <c r="C2031" s="4">
        <f>VLOOKUP(A2031,'Futuros Mini Ibovespa - Dados H'!A:C,3)</f>
        <v>105185</v>
      </c>
      <c r="D2031" s="4">
        <f>VLOOKUP(A2031,'Futuros Mini Ibovespa - Dados H'!A:D,4)</f>
        <v>105305</v>
      </c>
      <c r="E2031" s="4">
        <f>VLOOKUP(A2031,'Futuros Mini Ibovespa - Dados H'!A:E,5)</f>
        <v>102120</v>
      </c>
      <c r="F2031" s="6">
        <f t="shared" si="62"/>
        <v>101985.09584514062</v>
      </c>
      <c r="G2031" s="6">
        <f t="shared" si="61"/>
        <v>94914.280788881952</v>
      </c>
      <c r="H2031" s="6">
        <v>60.529648819804258</v>
      </c>
      <c r="I2031" s="6">
        <v>62.123588456712667</v>
      </c>
    </row>
    <row r="2032" spans="1:9" ht="18.75" customHeight="1" x14ac:dyDescent="0.25">
      <c r="A2032" s="5">
        <v>44036</v>
      </c>
      <c r="B2032" s="4">
        <f>VLOOKUP(A2032,'Futuros Mini Ibovespa - Dados H'!A:B,2)</f>
        <v>102386</v>
      </c>
      <c r="C2032" s="4">
        <f>VLOOKUP(A2032,'Futuros Mini Ibovespa - Dados H'!A:C,3)</f>
        <v>102100</v>
      </c>
      <c r="D2032" s="4">
        <f>VLOOKUP(A2032,'Futuros Mini Ibovespa - Dados H'!A:D,4)</f>
        <v>102835</v>
      </c>
      <c r="E2032" s="4">
        <f>VLOOKUP(A2032,'Futuros Mini Ibovespa - Dados H'!A:E,5)</f>
        <v>100910</v>
      </c>
      <c r="F2032" s="6">
        <f t="shared" si="62"/>
        <v>102038.5497324552</v>
      </c>
      <c r="G2032" s="6">
        <f t="shared" si="61"/>
        <v>95118.985424802988</v>
      </c>
      <c r="H2032" s="6">
        <v>53.015350877192979</v>
      </c>
      <c r="I2032" s="6">
        <v>59.473065950662857</v>
      </c>
    </row>
    <row r="2033" spans="1:9" ht="18.75" customHeight="1" x14ac:dyDescent="0.25">
      <c r="A2033" s="5">
        <v>44037</v>
      </c>
      <c r="B2033" s="4">
        <f>VLOOKUP(A2033,'Futuros Mini Ibovespa - Dados H'!A:B,2)</f>
        <v>102386</v>
      </c>
      <c r="C2033" s="4">
        <f>VLOOKUP(A2033,'Futuros Mini Ibovespa - Dados H'!A:C,3)</f>
        <v>102100</v>
      </c>
      <c r="D2033" s="4">
        <f>VLOOKUP(A2033,'Futuros Mini Ibovespa - Dados H'!A:D,4)</f>
        <v>102835</v>
      </c>
      <c r="E2033" s="4">
        <f>VLOOKUP(A2033,'Futuros Mini Ibovespa - Dados H'!A:E,5)</f>
        <v>100910</v>
      </c>
      <c r="F2033" s="6">
        <f t="shared" si="62"/>
        <v>102084.87643479451</v>
      </c>
      <c r="G2033" s="6">
        <f t="shared" si="61"/>
        <v>95318.081714534419</v>
      </c>
      <c r="H2033" s="6">
        <v>63.807324315407463</v>
      </c>
      <c r="I2033" s="6">
        <v>59.473065950662857</v>
      </c>
    </row>
    <row r="2034" spans="1:9" ht="18.75" customHeight="1" x14ac:dyDescent="0.25">
      <c r="A2034" s="5">
        <v>44038</v>
      </c>
      <c r="B2034" s="4">
        <f>VLOOKUP(A2034,'Futuros Mini Ibovespa - Dados H'!A:B,2)</f>
        <v>102386</v>
      </c>
      <c r="C2034" s="4">
        <f>VLOOKUP(A2034,'Futuros Mini Ibovespa - Dados H'!A:C,3)</f>
        <v>102100</v>
      </c>
      <c r="D2034" s="4">
        <f>VLOOKUP(A2034,'Futuros Mini Ibovespa - Dados H'!A:D,4)</f>
        <v>102835</v>
      </c>
      <c r="E2034" s="4">
        <f>VLOOKUP(A2034,'Futuros Mini Ibovespa - Dados H'!A:E,5)</f>
        <v>100910</v>
      </c>
      <c r="F2034" s="6">
        <f t="shared" si="62"/>
        <v>102125.02624348858</v>
      </c>
      <c r="G2034" s="6">
        <f t="shared" si="61"/>
        <v>95511.72331139649</v>
      </c>
      <c r="H2034" s="6">
        <v>39.890410958904113</v>
      </c>
      <c r="I2034" s="6">
        <v>59.473065950662857</v>
      </c>
    </row>
    <row r="2035" spans="1:9" ht="18.75" customHeight="1" x14ac:dyDescent="0.25">
      <c r="A2035" s="5">
        <v>44039</v>
      </c>
      <c r="B2035" s="4">
        <f>VLOOKUP(A2035,'Futuros Mini Ibovespa - Dados H'!A:B,2)</f>
        <v>104502</v>
      </c>
      <c r="C2035" s="4">
        <f>VLOOKUP(A2035,'Futuros Mini Ibovespa - Dados H'!A:C,3)</f>
        <v>103130</v>
      </c>
      <c r="D2035" s="4">
        <f>VLOOKUP(A2035,'Futuros Mini Ibovespa - Dados H'!A:D,4)</f>
        <v>104695</v>
      </c>
      <c r="E2035" s="4">
        <f>VLOOKUP(A2035,'Futuros Mini Ibovespa - Dados H'!A:E,5)</f>
        <v>102575</v>
      </c>
      <c r="F2035" s="6">
        <f t="shared" si="62"/>
        <v>102441.95607769011</v>
      </c>
      <c r="G2035" s="6">
        <f t="shared" si="61"/>
        <v>95758.032261769185</v>
      </c>
      <c r="H2035" s="6">
        <v>61.949358307318768</v>
      </c>
      <c r="I2035" s="6">
        <v>72.862571247625084</v>
      </c>
    </row>
    <row r="2036" spans="1:9" ht="18.75" customHeight="1" x14ac:dyDescent="0.25">
      <c r="A2036" s="5">
        <v>44040</v>
      </c>
      <c r="B2036" s="4">
        <f>VLOOKUP(A2036,'Futuros Mini Ibovespa - Dados H'!A:B,2)</f>
        <v>103957</v>
      </c>
      <c r="C2036" s="4">
        <f>VLOOKUP(A2036,'Futuros Mini Ibovespa - Dados H'!A:C,3)</f>
        <v>103800</v>
      </c>
      <c r="D2036" s="4">
        <f>VLOOKUP(A2036,'Futuros Mini Ibovespa - Dados H'!A:D,4)</f>
        <v>104805</v>
      </c>
      <c r="E2036" s="4">
        <f>VLOOKUP(A2036,'Futuros Mini Ibovespa - Dados H'!A:E,5)</f>
        <v>103500</v>
      </c>
      <c r="F2036" s="6">
        <f t="shared" si="62"/>
        <v>102643.96193399809</v>
      </c>
      <c r="G2036" s="6">
        <f t="shared" si="61"/>
        <v>95982.661514871405</v>
      </c>
      <c r="H2036" s="6">
        <v>56.59958802091586</v>
      </c>
      <c r="I2036" s="6">
        <v>65.234511725586287</v>
      </c>
    </row>
    <row r="2037" spans="1:9" ht="18.75" customHeight="1" x14ac:dyDescent="0.25">
      <c r="A2037" s="5">
        <v>44041</v>
      </c>
      <c r="B2037" s="4">
        <f>VLOOKUP(A2037,'Futuros Mini Ibovespa - Dados H'!A:B,2)</f>
        <v>105487</v>
      </c>
      <c r="C2037" s="4">
        <f>VLOOKUP(A2037,'Futuros Mini Ibovespa - Dados H'!A:C,3)</f>
        <v>104440</v>
      </c>
      <c r="D2037" s="4">
        <f>VLOOKUP(A2037,'Futuros Mini Ibovespa - Dados H'!A:D,4)</f>
        <v>105790</v>
      </c>
      <c r="E2037" s="4">
        <f>VLOOKUP(A2037,'Futuros Mini Ibovespa - Dados H'!A:E,5)</f>
        <v>104310</v>
      </c>
      <c r="F2037" s="6">
        <f t="shared" si="62"/>
        <v>103023.03367613167</v>
      </c>
      <c r="G2037" s="6">
        <f t="shared" si="61"/>
        <v>96243.054350080405</v>
      </c>
      <c r="H2037" s="6">
        <v>57.646513066336787</v>
      </c>
      <c r="I2037" s="6">
        <v>65.413075650735607</v>
      </c>
    </row>
    <row r="2038" spans="1:9" ht="18.75" customHeight="1" x14ac:dyDescent="0.25">
      <c r="A2038" s="5">
        <v>44042</v>
      </c>
      <c r="B2038" s="4">
        <f>VLOOKUP(A2038,'Futuros Mini Ibovespa - Dados H'!A:B,2)</f>
        <v>105262</v>
      </c>
      <c r="C2038" s="4">
        <f>VLOOKUP(A2038,'Futuros Mini Ibovespa - Dados H'!A:C,3)</f>
        <v>104820</v>
      </c>
      <c r="D2038" s="4">
        <f>VLOOKUP(A2038,'Futuros Mini Ibovespa - Dados H'!A:D,4)</f>
        <v>105880</v>
      </c>
      <c r="E2038" s="4">
        <f>VLOOKUP(A2038,'Futuros Mini Ibovespa - Dados H'!A:E,5)</f>
        <v>103930</v>
      </c>
      <c r="F2038" s="6">
        <f t="shared" si="62"/>
        <v>103321.56251931412</v>
      </c>
      <c r="G2038" s="6">
        <f t="shared" si="61"/>
        <v>96490.148751448069</v>
      </c>
      <c r="H2038" s="6">
        <v>56.622114216281886</v>
      </c>
      <c r="I2038" s="6">
        <v>71.712158808932998</v>
      </c>
    </row>
    <row r="2039" spans="1:9" ht="18.75" customHeight="1" x14ac:dyDescent="0.25">
      <c r="A2039" s="5">
        <v>44043</v>
      </c>
      <c r="B2039" s="4">
        <f>VLOOKUP(A2039,'Futuros Mini Ibovespa - Dados H'!A:B,2)</f>
        <v>103161</v>
      </c>
      <c r="C2039" s="4">
        <f>VLOOKUP(A2039,'Futuros Mini Ibovespa - Dados H'!A:C,3)</f>
        <v>105420</v>
      </c>
      <c r="D2039" s="4">
        <f>VLOOKUP(A2039,'Futuros Mini Ibovespa - Dados H'!A:D,4)</f>
        <v>105795</v>
      </c>
      <c r="E2039" s="4">
        <f>VLOOKUP(A2039,'Futuros Mini Ibovespa - Dados H'!A:E,5)</f>
        <v>102620</v>
      </c>
      <c r="F2039" s="6">
        <f t="shared" si="62"/>
        <v>103300.15418340557</v>
      </c>
      <c r="G2039" s="6">
        <f t="shared" si="61"/>
        <v>96672.911799353606</v>
      </c>
      <c r="H2039" s="6">
        <v>43.143154727462097</v>
      </c>
      <c r="I2039" s="6">
        <v>50.181961247172232</v>
      </c>
    </row>
    <row r="2040" spans="1:9" ht="18.75" customHeight="1" x14ac:dyDescent="0.25">
      <c r="A2040" s="5">
        <v>44044</v>
      </c>
      <c r="B2040" s="4">
        <f>VLOOKUP(A2040,'Futuros Mini Ibovespa - Dados H'!A:B,2)</f>
        <v>103161</v>
      </c>
      <c r="C2040" s="4">
        <f>VLOOKUP(A2040,'Futuros Mini Ibovespa - Dados H'!A:C,3)</f>
        <v>105420</v>
      </c>
      <c r="D2040" s="4">
        <f>VLOOKUP(A2040,'Futuros Mini Ibovespa - Dados H'!A:D,4)</f>
        <v>105795</v>
      </c>
      <c r="E2040" s="4">
        <f>VLOOKUP(A2040,'Futuros Mini Ibovespa - Dados H'!A:E,5)</f>
        <v>102620</v>
      </c>
      <c r="F2040" s="6">
        <f t="shared" si="62"/>
        <v>103281.60029228483</v>
      </c>
      <c r="G2040" s="6">
        <f t="shared" si="61"/>
        <v>96850.667640467203</v>
      </c>
      <c r="H2040" s="6">
        <v>56.493408092135169</v>
      </c>
      <c r="I2040" s="6">
        <v>50.181961247172232</v>
      </c>
    </row>
    <row r="2041" spans="1:9" ht="18.75" customHeight="1" x14ac:dyDescent="0.25">
      <c r="A2041" s="5">
        <v>44045</v>
      </c>
      <c r="B2041" s="4">
        <f>VLOOKUP(A2041,'Futuros Mini Ibovespa - Dados H'!A:B,2)</f>
        <v>103161</v>
      </c>
      <c r="C2041" s="4">
        <f>VLOOKUP(A2041,'Futuros Mini Ibovespa - Dados H'!A:C,3)</f>
        <v>105420</v>
      </c>
      <c r="D2041" s="4">
        <f>VLOOKUP(A2041,'Futuros Mini Ibovespa - Dados H'!A:D,4)</f>
        <v>105795</v>
      </c>
      <c r="E2041" s="4">
        <f>VLOOKUP(A2041,'Futuros Mini Ibovespa - Dados H'!A:E,5)</f>
        <v>102620</v>
      </c>
      <c r="F2041" s="6">
        <f t="shared" si="62"/>
        <v>103265.52025331352</v>
      </c>
      <c r="G2041" s="6">
        <f t="shared" si="61"/>
        <v>97023.553458536597</v>
      </c>
      <c r="H2041" s="6">
        <v>55.945987417523398</v>
      </c>
      <c r="I2041" s="6">
        <v>50.181961247172232</v>
      </c>
    </row>
    <row r="2042" spans="1:9" ht="18.75" customHeight="1" x14ac:dyDescent="0.25">
      <c r="A2042" s="5">
        <v>44046</v>
      </c>
      <c r="B2042" s="4">
        <f>VLOOKUP(A2042,'Futuros Mini Ibovespa - Dados H'!A:B,2)</f>
        <v>103144</v>
      </c>
      <c r="C2042" s="4">
        <f>VLOOKUP(A2042,'Futuros Mini Ibovespa - Dados H'!A:C,3)</f>
        <v>103995</v>
      </c>
      <c r="D2042" s="4">
        <f>VLOOKUP(A2042,'Futuros Mini Ibovespa - Dados H'!A:D,4)</f>
        <v>104100</v>
      </c>
      <c r="E2042" s="4">
        <f>VLOOKUP(A2042,'Futuros Mini Ibovespa - Dados H'!A:E,5)</f>
        <v>102320</v>
      </c>
      <c r="F2042" s="6">
        <f t="shared" si="62"/>
        <v>103249.31755287171</v>
      </c>
      <c r="G2042" s="6">
        <f t="shared" si="61"/>
        <v>97191.236925426012</v>
      </c>
      <c r="H2042" s="6">
        <v>55.80042852770125</v>
      </c>
      <c r="I2042" s="6">
        <v>42.315550510783197</v>
      </c>
    </row>
    <row r="2043" spans="1:9" ht="18.75" customHeight="1" x14ac:dyDescent="0.25">
      <c r="A2043" s="5">
        <v>44047</v>
      </c>
      <c r="B2043" s="4">
        <f>VLOOKUP(A2043,'Futuros Mini Ibovespa - Dados H'!A:B,2)</f>
        <v>101452</v>
      </c>
      <c r="C2043" s="4">
        <f>VLOOKUP(A2043,'Futuros Mini Ibovespa - Dados H'!A:C,3)</f>
        <v>102450</v>
      </c>
      <c r="D2043" s="4">
        <f>VLOOKUP(A2043,'Futuros Mini Ibovespa - Dados H'!A:D,4)</f>
        <v>102890</v>
      </c>
      <c r="E2043" s="4">
        <f>VLOOKUP(A2043,'Futuros Mini Ibovespa - Dados H'!A:E,5)</f>
        <v>99950</v>
      </c>
      <c r="F2043" s="6">
        <f t="shared" si="62"/>
        <v>103009.67521248882</v>
      </c>
      <c r="G2043" s="6">
        <f t="shared" si="61"/>
        <v>97307.970160345852</v>
      </c>
      <c r="H2043" s="6">
        <v>44.32287867736445</v>
      </c>
      <c r="I2043" s="6">
        <v>35.866846257456231</v>
      </c>
    </row>
    <row r="2044" spans="1:9" ht="18.75" customHeight="1" x14ac:dyDescent="0.25">
      <c r="A2044" s="5">
        <v>44048</v>
      </c>
      <c r="B2044" s="4">
        <f>VLOOKUP(A2044,'Futuros Mini Ibovespa - Dados H'!A:B,2)</f>
        <v>102979</v>
      </c>
      <c r="C2044" s="4">
        <f>VLOOKUP(A2044,'Futuros Mini Ibovespa - Dados H'!A:C,3)</f>
        <v>102580</v>
      </c>
      <c r="D2044" s="4">
        <f>VLOOKUP(A2044,'Futuros Mini Ibovespa - Dados H'!A:D,4)</f>
        <v>103865</v>
      </c>
      <c r="E2044" s="4">
        <f>VLOOKUP(A2044,'Futuros Mini Ibovespa - Dados H'!A:E,5)</f>
        <v>101925</v>
      </c>
      <c r="F2044" s="6">
        <f t="shared" si="62"/>
        <v>103005.58518415697</v>
      </c>
      <c r="G2044" s="6">
        <f t="shared" si="61"/>
        <v>97463.340840884324</v>
      </c>
      <c r="H2044" s="6">
        <v>40.02880712321592</v>
      </c>
      <c r="I2044" s="6">
        <v>44.24517975919845</v>
      </c>
    </row>
    <row r="2045" spans="1:9" ht="18.75" customHeight="1" x14ac:dyDescent="0.25">
      <c r="A2045" s="5">
        <v>44049</v>
      </c>
      <c r="B2045" s="4">
        <f>VLOOKUP(A2045,'Futuros Mini Ibovespa - Dados H'!A:B,2)</f>
        <v>104146</v>
      </c>
      <c r="C2045" s="4">
        <f>VLOOKUP(A2045,'Futuros Mini Ibovespa - Dados H'!A:C,3)</f>
        <v>102380</v>
      </c>
      <c r="D2045" s="4">
        <f>VLOOKUP(A2045,'Futuros Mini Ibovespa - Dados H'!A:D,4)</f>
        <v>104660</v>
      </c>
      <c r="E2045" s="4">
        <f>VLOOKUP(A2045,'Futuros Mini Ibovespa - Dados H'!A:E,5)</f>
        <v>102085</v>
      </c>
      <c r="F2045" s="6">
        <f t="shared" si="62"/>
        <v>103157.64049293604</v>
      </c>
      <c r="G2045" s="6">
        <f t="shared" si="61"/>
        <v>97646.42739318886</v>
      </c>
      <c r="H2045" s="6">
        <v>51.144206320377769</v>
      </c>
      <c r="I2045" s="6">
        <v>58.371205235411743</v>
      </c>
    </row>
    <row r="2046" spans="1:9" ht="18.75" customHeight="1" x14ac:dyDescent="0.25">
      <c r="A2046" s="5">
        <v>44050</v>
      </c>
      <c r="B2046" s="4">
        <f>VLOOKUP(A2046,'Futuros Mini Ibovespa - Dados H'!A:B,2)</f>
        <v>102818</v>
      </c>
      <c r="C2046" s="4">
        <f>VLOOKUP(A2046,'Futuros Mini Ibovespa - Dados H'!A:C,3)</f>
        <v>103155</v>
      </c>
      <c r="D2046" s="4">
        <f>VLOOKUP(A2046,'Futuros Mini Ibovespa - Dados H'!A:D,4)</f>
        <v>104285</v>
      </c>
      <c r="E2046" s="4">
        <f>VLOOKUP(A2046,'Futuros Mini Ibovespa - Dados H'!A:E,5)</f>
        <v>101900</v>
      </c>
      <c r="F2046" s="6">
        <f t="shared" si="62"/>
        <v>103112.35509387791</v>
      </c>
      <c r="G2046" s="6">
        <f t="shared" si="61"/>
        <v>97788.114313923419</v>
      </c>
      <c r="H2046" s="6">
        <v>33.43676306317488</v>
      </c>
      <c r="I2046" s="6">
        <v>51.763553233180922</v>
      </c>
    </row>
    <row r="2047" spans="1:9" ht="18.75" customHeight="1" x14ac:dyDescent="0.25">
      <c r="A2047" s="5">
        <v>44051</v>
      </c>
      <c r="B2047" s="4">
        <f>VLOOKUP(A2047,'Futuros Mini Ibovespa - Dados H'!A:B,2)</f>
        <v>102818</v>
      </c>
      <c r="C2047" s="4">
        <f>VLOOKUP(A2047,'Futuros Mini Ibovespa - Dados H'!A:C,3)</f>
        <v>103155</v>
      </c>
      <c r="D2047" s="4">
        <f>VLOOKUP(A2047,'Futuros Mini Ibovespa - Dados H'!A:D,4)</f>
        <v>104285</v>
      </c>
      <c r="E2047" s="4">
        <f>VLOOKUP(A2047,'Futuros Mini Ibovespa - Dados H'!A:E,5)</f>
        <v>101900</v>
      </c>
      <c r="F2047" s="6">
        <f t="shared" si="62"/>
        <v>103073.10774802753</v>
      </c>
      <c r="G2047" s="6">
        <f t="shared" si="61"/>
        <v>97925.919401213192</v>
      </c>
      <c r="H2047" s="6">
        <v>34.397344228804897</v>
      </c>
      <c r="I2047" s="6">
        <v>51.763553233180922</v>
      </c>
    </row>
    <row r="2048" spans="1:9" ht="18.75" customHeight="1" x14ac:dyDescent="0.25">
      <c r="A2048" s="5">
        <v>44052</v>
      </c>
      <c r="B2048" s="4">
        <f>VLOOKUP(A2048,'Futuros Mini Ibovespa - Dados H'!A:B,2)</f>
        <v>102818</v>
      </c>
      <c r="C2048" s="4">
        <f>VLOOKUP(A2048,'Futuros Mini Ibovespa - Dados H'!A:C,3)</f>
        <v>103155</v>
      </c>
      <c r="D2048" s="4">
        <f>VLOOKUP(A2048,'Futuros Mini Ibovespa - Dados H'!A:D,4)</f>
        <v>104285</v>
      </c>
      <c r="E2048" s="4">
        <f>VLOOKUP(A2048,'Futuros Mini Ibovespa - Dados H'!A:E,5)</f>
        <v>101900</v>
      </c>
      <c r="F2048" s="6">
        <f t="shared" si="62"/>
        <v>103039.09338162385</v>
      </c>
      <c r="G2048" s="6">
        <f t="shared" si="61"/>
        <v>98059.949006659401</v>
      </c>
      <c r="H2048" s="6">
        <v>47.007503053568307</v>
      </c>
      <c r="I2048" s="6">
        <v>51.763553233180922</v>
      </c>
    </row>
    <row r="2049" spans="1:9" ht="18.75" customHeight="1" x14ac:dyDescent="0.25">
      <c r="A2049" s="5">
        <v>44053</v>
      </c>
      <c r="B2049" s="4">
        <f>VLOOKUP(A2049,'Futuros Mini Ibovespa - Dados H'!A:B,2)</f>
        <v>103429</v>
      </c>
      <c r="C2049" s="4">
        <f>VLOOKUP(A2049,'Futuros Mini Ibovespa - Dados H'!A:C,3)</f>
        <v>103200</v>
      </c>
      <c r="D2049" s="4">
        <f>VLOOKUP(A2049,'Futuros Mini Ibovespa - Dados H'!A:D,4)</f>
        <v>103970</v>
      </c>
      <c r="E2049" s="4">
        <f>VLOOKUP(A2049,'Futuros Mini Ibovespa - Dados H'!A:E,5)</f>
        <v>101235</v>
      </c>
      <c r="F2049" s="6">
        <f t="shared" si="62"/>
        <v>103091.08093074067</v>
      </c>
      <c r="G2049" s="6">
        <f t="shared" si="61"/>
        <v>98207.046294148182</v>
      </c>
      <c r="H2049" s="6">
        <v>52.1128981393882</v>
      </c>
      <c r="I2049" s="6">
        <v>45.006050451456773</v>
      </c>
    </row>
    <row r="2050" spans="1:9" ht="18.75" customHeight="1" x14ac:dyDescent="0.25">
      <c r="A2050" s="5">
        <v>44054</v>
      </c>
      <c r="B2050" s="4">
        <f>VLOOKUP(A2050,'Futuros Mini Ibovespa - Dados H'!A:B,2)</f>
        <v>102102</v>
      </c>
      <c r="C2050" s="4">
        <f>VLOOKUP(A2050,'Futuros Mini Ibovespa - Dados H'!A:C,3)</f>
        <v>104325</v>
      </c>
      <c r="D2050" s="4">
        <f>VLOOKUP(A2050,'Futuros Mini Ibovespa - Dados H'!A:D,4)</f>
        <v>104670</v>
      </c>
      <c r="E2050" s="4">
        <f>VLOOKUP(A2050,'Futuros Mini Ibovespa - Dados H'!A:E,5)</f>
        <v>101850</v>
      </c>
      <c r="F2050" s="6">
        <f t="shared" si="62"/>
        <v>102959.20347330859</v>
      </c>
      <c r="G2050" s="6">
        <f t="shared" si="61"/>
        <v>98313.757354582485</v>
      </c>
      <c r="H2050" s="6">
        <v>43.095579606206798</v>
      </c>
      <c r="I2050" s="6">
        <v>41.952277657266812</v>
      </c>
    </row>
    <row r="2051" spans="1:9" ht="18.75" customHeight="1" x14ac:dyDescent="0.25">
      <c r="A2051" s="5">
        <v>44055</v>
      </c>
      <c r="B2051" s="4">
        <f>VLOOKUP(A2051,'Futuros Mini Ibovespa - Dados H'!A:B,2)</f>
        <v>101380</v>
      </c>
      <c r="C2051" s="4">
        <f>VLOOKUP(A2051,'Futuros Mini Ibovespa - Dados H'!A:C,3)</f>
        <v>102660</v>
      </c>
      <c r="D2051" s="4">
        <f>VLOOKUP(A2051,'Futuros Mini Ibovespa - Dados H'!A:D,4)</f>
        <v>103070</v>
      </c>
      <c r="E2051" s="4">
        <f>VLOOKUP(A2051,'Futuros Mini Ibovespa - Dados H'!A:E,5)</f>
        <v>100750</v>
      </c>
      <c r="F2051" s="6">
        <f t="shared" si="62"/>
        <v>102748.64301020077</v>
      </c>
      <c r="G2051" s="6">
        <f t="shared" si="61"/>
        <v>98397.764002402138</v>
      </c>
      <c r="H2051" s="6">
        <v>39.467399092428948</v>
      </c>
      <c r="I2051" s="6">
        <v>30.838854156946908</v>
      </c>
    </row>
    <row r="2052" spans="1:9" ht="18.75" customHeight="1" x14ac:dyDescent="0.25">
      <c r="A2052" s="5">
        <v>44056</v>
      </c>
      <c r="B2052" s="4">
        <f>VLOOKUP(A2052,'Futuros Mini Ibovespa - Dados H'!A:B,2)</f>
        <v>100528</v>
      </c>
      <c r="C2052" s="4">
        <f>VLOOKUP(A2052,'Futuros Mini Ibovespa - Dados H'!A:C,3)</f>
        <v>102600</v>
      </c>
      <c r="D2052" s="4">
        <f>VLOOKUP(A2052,'Futuros Mini Ibovespa - Dados H'!A:D,4)</f>
        <v>103525</v>
      </c>
      <c r="E2052" s="4">
        <f>VLOOKUP(A2052,'Futuros Mini Ibovespa - Dados H'!A:E,5)</f>
        <v>100265</v>
      </c>
      <c r="F2052" s="6">
        <f t="shared" si="62"/>
        <v>102452.55727550734</v>
      </c>
      <c r="G2052" s="6">
        <f t="shared" si="61"/>
        <v>98456.126632473315</v>
      </c>
      <c r="H2052" s="6">
        <v>43.867799309795593</v>
      </c>
      <c r="I2052" s="6">
        <v>29.134344146685478</v>
      </c>
    </row>
    <row r="2053" spans="1:9" ht="18.75" customHeight="1" x14ac:dyDescent="0.25">
      <c r="A2053" s="5">
        <v>44057</v>
      </c>
      <c r="B2053" s="4">
        <f>VLOOKUP(A2053,'Futuros Mini Ibovespa - Dados H'!A:B,2)</f>
        <v>101516</v>
      </c>
      <c r="C2053" s="4">
        <f>VLOOKUP(A2053,'Futuros Mini Ibovespa - Dados H'!A:C,3)</f>
        <v>100395</v>
      </c>
      <c r="D2053" s="4">
        <f>VLOOKUP(A2053,'Futuros Mini Ibovespa - Dados H'!A:D,4)</f>
        <v>101990</v>
      </c>
      <c r="E2053" s="4">
        <f>VLOOKUP(A2053,'Futuros Mini Ibovespa - Dados H'!A:E,5)</f>
        <v>99775</v>
      </c>
      <c r="F2053" s="6">
        <f t="shared" si="62"/>
        <v>102327.68297210636</v>
      </c>
      <c r="G2053" s="6">
        <f t="shared" si="61"/>
        <v>98539.958779528839</v>
      </c>
      <c r="H2053" s="6">
        <v>39.542530378842017</v>
      </c>
      <c r="I2053" s="6">
        <v>41.960707653210832</v>
      </c>
    </row>
    <row r="2054" spans="1:9" ht="18.75" customHeight="1" x14ac:dyDescent="0.25">
      <c r="A2054" s="5">
        <v>44058</v>
      </c>
      <c r="B2054" s="4">
        <f>VLOOKUP(A2054,'Futuros Mini Ibovespa - Dados H'!A:B,2)</f>
        <v>101516</v>
      </c>
      <c r="C2054" s="4">
        <f>VLOOKUP(A2054,'Futuros Mini Ibovespa - Dados H'!A:C,3)</f>
        <v>100395</v>
      </c>
      <c r="D2054" s="4">
        <f>VLOOKUP(A2054,'Futuros Mini Ibovespa - Dados H'!A:D,4)</f>
        <v>101990</v>
      </c>
      <c r="E2054" s="4">
        <f>VLOOKUP(A2054,'Futuros Mini Ibovespa - Dados H'!A:E,5)</f>
        <v>99775</v>
      </c>
      <c r="F2054" s="6">
        <f t="shared" si="62"/>
        <v>102219.45857582551</v>
      </c>
      <c r="G2054" s="6">
        <f t="shared" si="61"/>
        <v>98621.494155432156</v>
      </c>
      <c r="H2054" s="6">
        <v>27.436513383665069</v>
      </c>
      <c r="I2054" s="6">
        <v>41.960707653210832</v>
      </c>
    </row>
    <row r="2055" spans="1:9" ht="18.75" customHeight="1" x14ac:dyDescent="0.25">
      <c r="A2055" s="5">
        <v>44059</v>
      </c>
      <c r="B2055" s="4">
        <f>VLOOKUP(A2055,'Futuros Mini Ibovespa - Dados H'!A:B,2)</f>
        <v>101516</v>
      </c>
      <c r="C2055" s="4">
        <f>VLOOKUP(A2055,'Futuros Mini Ibovespa - Dados H'!A:C,3)</f>
        <v>100395</v>
      </c>
      <c r="D2055" s="4">
        <f>VLOOKUP(A2055,'Futuros Mini Ibovespa - Dados H'!A:D,4)</f>
        <v>101990</v>
      </c>
      <c r="E2055" s="4">
        <f>VLOOKUP(A2055,'Futuros Mini Ibovespa - Dados H'!A:E,5)</f>
        <v>99775</v>
      </c>
      <c r="F2055" s="6">
        <f t="shared" si="62"/>
        <v>102125.66409904878</v>
      </c>
      <c r="G2055" s="6">
        <f t="shared" si="61"/>
        <v>98700.795685420322</v>
      </c>
      <c r="H2055" s="6">
        <v>35.533333333333331</v>
      </c>
      <c r="I2055" s="6">
        <v>41.960707653210832</v>
      </c>
    </row>
    <row r="2056" spans="1:9" ht="18.75" customHeight="1" x14ac:dyDescent="0.25">
      <c r="A2056" s="5">
        <v>44060</v>
      </c>
      <c r="B2056" s="4">
        <f>VLOOKUP(A2056,'Futuros Mini Ibovespa - Dados H'!A:B,2)</f>
        <v>99733</v>
      </c>
      <c r="C2056" s="4">
        <f>VLOOKUP(A2056,'Futuros Mini Ibovespa - Dados H'!A:C,3)</f>
        <v>101095</v>
      </c>
      <c r="D2056" s="4">
        <f>VLOOKUP(A2056,'Futuros Mini Ibovespa - Dados H'!A:D,4)</f>
        <v>101925</v>
      </c>
      <c r="E2056" s="4">
        <f>VLOOKUP(A2056,'Futuros Mini Ibovespa - Dados H'!A:E,5)</f>
        <v>98665</v>
      </c>
      <c r="F2056" s="6">
        <f t="shared" si="62"/>
        <v>101806.64221917561</v>
      </c>
      <c r="G2056" s="6">
        <f t="shared" si="61"/>
        <v>98729.075255682779</v>
      </c>
      <c r="H2056" s="6">
        <v>25.449625974852779</v>
      </c>
      <c r="I2056" s="6">
        <v>35.783945986496619</v>
      </c>
    </row>
    <row r="2057" spans="1:9" ht="18.75" customHeight="1" x14ac:dyDescent="0.25">
      <c r="A2057" s="5">
        <v>44061</v>
      </c>
      <c r="B2057" s="4">
        <f>VLOOKUP(A2057,'Futuros Mini Ibovespa - Dados H'!A:B,2)</f>
        <v>102227</v>
      </c>
      <c r="C2057" s="4">
        <f>VLOOKUP(A2057,'Futuros Mini Ibovespa - Dados H'!A:C,3)</f>
        <v>101175</v>
      </c>
      <c r="D2057" s="4">
        <f>VLOOKUP(A2057,'Futuros Mini Ibovespa - Dados H'!A:D,4)</f>
        <v>102520</v>
      </c>
      <c r="E2057" s="4">
        <f>VLOOKUP(A2057,'Futuros Mini Ibovespa - Dados H'!A:E,5)</f>
        <v>100960</v>
      </c>
      <c r="F2057" s="6">
        <f t="shared" si="62"/>
        <v>101862.68992328554</v>
      </c>
      <c r="G2057" s="6">
        <f t="shared" si="61"/>
        <v>98824.908810321605</v>
      </c>
      <c r="H2057" s="6">
        <v>46.633245983821347</v>
      </c>
      <c r="I2057" s="6">
        <v>53.027580279709348</v>
      </c>
    </row>
    <row r="2058" spans="1:9" ht="18.75" customHeight="1" x14ac:dyDescent="0.25">
      <c r="A2058" s="5">
        <v>44062</v>
      </c>
      <c r="B2058" s="4">
        <f>VLOOKUP(A2058,'Futuros Mini Ibovespa - Dados H'!A:B,2)</f>
        <v>100820</v>
      </c>
      <c r="C2058" s="4">
        <f>VLOOKUP(A2058,'Futuros Mini Ibovespa - Dados H'!A:C,3)</f>
        <v>101665</v>
      </c>
      <c r="D2058" s="4">
        <f>VLOOKUP(A2058,'Futuros Mini Ibovespa - Dados H'!A:D,4)</f>
        <v>102725</v>
      </c>
      <c r="E2058" s="4">
        <f>VLOOKUP(A2058,'Futuros Mini Ibovespa - Dados H'!A:E,5)</f>
        <v>100655</v>
      </c>
      <c r="F2058" s="6">
        <f t="shared" si="62"/>
        <v>101723.6646001808</v>
      </c>
      <c r="G2058" s="6">
        <f t="shared" si="61"/>
        <v>98879.568842915527</v>
      </c>
      <c r="H2058" s="6">
        <v>36.373132769246837</v>
      </c>
      <c r="I2058" s="6">
        <v>41.485921602650052</v>
      </c>
    </row>
    <row r="2059" spans="1:9" ht="18.75" customHeight="1" x14ac:dyDescent="0.25">
      <c r="A2059" s="5">
        <v>44063</v>
      </c>
      <c r="B2059" s="4">
        <f>VLOOKUP(A2059,'Futuros Mini Ibovespa - Dados H'!A:B,2)</f>
        <v>101655</v>
      </c>
      <c r="C2059" s="4">
        <f>VLOOKUP(A2059,'Futuros Mini Ibovespa - Dados H'!A:C,3)</f>
        <v>99030</v>
      </c>
      <c r="D2059" s="4">
        <f>VLOOKUP(A2059,'Futuros Mini Ibovespa - Dados H'!A:D,4)</f>
        <v>102035</v>
      </c>
      <c r="E2059" s="4">
        <f>VLOOKUP(A2059,'Futuros Mini Ibovespa - Dados H'!A:E,5)</f>
        <v>98890</v>
      </c>
      <c r="F2059" s="6">
        <f t="shared" si="62"/>
        <v>101714.50932015669</v>
      </c>
      <c r="G2059" s="6">
        <f t="shared" ref="G2059:G2122" si="63">((B2059-G2058)*(2/(72+1)))+G2058</f>
        <v>98955.608052698663</v>
      </c>
      <c r="H2059" s="6">
        <v>47.538817310868851</v>
      </c>
      <c r="I2059" s="6">
        <v>39.912529359358537</v>
      </c>
    </row>
    <row r="2060" spans="1:9" ht="18.75" customHeight="1" x14ac:dyDescent="0.25">
      <c r="A2060" s="5">
        <v>44064</v>
      </c>
      <c r="B2060" s="4">
        <f>VLOOKUP(A2060,'Futuros Mini Ibovespa - Dados H'!A:B,2)</f>
        <v>101637</v>
      </c>
      <c r="C2060" s="4">
        <f>VLOOKUP(A2060,'Futuros Mini Ibovespa - Dados H'!A:C,3)</f>
        <v>100895</v>
      </c>
      <c r="D2060" s="4">
        <f>VLOOKUP(A2060,'Futuros Mini Ibovespa - Dados H'!A:D,4)</f>
        <v>101815</v>
      </c>
      <c r="E2060" s="4">
        <f>VLOOKUP(A2060,'Futuros Mini Ibovespa - Dados H'!A:E,5)</f>
        <v>100490</v>
      </c>
      <c r="F2060" s="6">
        <f t="shared" si="62"/>
        <v>101704.1747441358</v>
      </c>
      <c r="G2060" s="6">
        <f t="shared" si="63"/>
        <v>99029.070845775408</v>
      </c>
      <c r="H2060" s="6">
        <v>51.53396203891608</v>
      </c>
      <c r="I2060" s="6">
        <v>44.649814261121684</v>
      </c>
    </row>
    <row r="2061" spans="1:9" ht="18.75" customHeight="1" x14ac:dyDescent="0.25">
      <c r="A2061" s="5">
        <v>44065</v>
      </c>
      <c r="B2061" s="4">
        <f>VLOOKUP(A2061,'Futuros Mini Ibovespa - Dados H'!A:B,2)</f>
        <v>101637</v>
      </c>
      <c r="C2061" s="4">
        <f>VLOOKUP(A2061,'Futuros Mini Ibovespa - Dados H'!A:C,3)</f>
        <v>100895</v>
      </c>
      <c r="D2061" s="4">
        <f>VLOOKUP(A2061,'Futuros Mini Ibovespa - Dados H'!A:D,4)</f>
        <v>101815</v>
      </c>
      <c r="E2061" s="4">
        <f>VLOOKUP(A2061,'Futuros Mini Ibovespa - Dados H'!A:E,5)</f>
        <v>100490</v>
      </c>
      <c r="F2061" s="6">
        <f t="shared" si="62"/>
        <v>101695.21811158436</v>
      </c>
      <c r="G2061" s="6">
        <f t="shared" si="63"/>
        <v>99100.520959589776</v>
      </c>
      <c r="H2061" s="6">
        <v>57.368770764119603</v>
      </c>
      <c r="I2061" s="6">
        <v>44.649814261121684</v>
      </c>
    </row>
    <row r="2062" spans="1:9" ht="18.75" customHeight="1" x14ac:dyDescent="0.25">
      <c r="A2062" s="5">
        <v>44066</v>
      </c>
      <c r="B2062" s="4">
        <f>VLOOKUP(A2062,'Futuros Mini Ibovespa - Dados H'!A:B,2)</f>
        <v>101637</v>
      </c>
      <c r="C2062" s="4">
        <f>VLOOKUP(A2062,'Futuros Mini Ibovespa - Dados H'!A:C,3)</f>
        <v>100895</v>
      </c>
      <c r="D2062" s="4">
        <f>VLOOKUP(A2062,'Futuros Mini Ibovespa - Dados H'!A:D,4)</f>
        <v>101815</v>
      </c>
      <c r="E2062" s="4">
        <f>VLOOKUP(A2062,'Futuros Mini Ibovespa - Dados H'!A:E,5)</f>
        <v>100490</v>
      </c>
      <c r="F2062" s="6">
        <f t="shared" si="62"/>
        <v>101687.45569670644</v>
      </c>
      <c r="G2062" s="6">
        <f t="shared" si="63"/>
        <v>99170.013536039376</v>
      </c>
      <c r="H2062" s="6">
        <v>50.925500994339913</v>
      </c>
      <c r="I2062" s="6">
        <v>44.649814261121684</v>
      </c>
    </row>
    <row r="2063" spans="1:9" ht="18.75" customHeight="1" x14ac:dyDescent="0.25">
      <c r="A2063" s="5">
        <v>44067</v>
      </c>
      <c r="B2063" s="4">
        <f>VLOOKUP(A2063,'Futuros Mini Ibovespa - Dados H'!A:B,2)</f>
        <v>102443</v>
      </c>
      <c r="C2063" s="4">
        <f>VLOOKUP(A2063,'Futuros Mini Ibovespa - Dados H'!A:C,3)</f>
        <v>102610</v>
      </c>
      <c r="D2063" s="4">
        <f>VLOOKUP(A2063,'Futuros Mini Ibovespa - Dados H'!A:D,4)</f>
        <v>102950</v>
      </c>
      <c r="E2063" s="4">
        <f>VLOOKUP(A2063,'Futuros Mini Ibovespa - Dados H'!A:E,5)</f>
        <v>101770</v>
      </c>
      <c r="F2063" s="6">
        <f t="shared" si="62"/>
        <v>101788.19493714558</v>
      </c>
      <c r="G2063" s="6">
        <f t="shared" si="63"/>
        <v>99259.684398065699</v>
      </c>
      <c r="H2063" s="6">
        <v>56.31213400517499</v>
      </c>
      <c r="I2063" s="6">
        <v>45.610754985754987</v>
      </c>
    </row>
    <row r="2064" spans="1:9" ht="18.75" customHeight="1" x14ac:dyDescent="0.25">
      <c r="A2064" s="5">
        <v>44068</v>
      </c>
      <c r="B2064" s="4">
        <f>VLOOKUP(A2064,'Futuros Mini Ibovespa - Dados H'!A:B,2)</f>
        <v>102206</v>
      </c>
      <c r="C2064" s="4">
        <f>VLOOKUP(A2064,'Futuros Mini Ibovespa - Dados H'!A:C,3)</f>
        <v>102835</v>
      </c>
      <c r="D2064" s="4">
        <f>VLOOKUP(A2064,'Futuros Mini Ibovespa - Dados H'!A:D,4)</f>
        <v>103090</v>
      </c>
      <c r="E2064" s="4">
        <f>VLOOKUP(A2064,'Futuros Mini Ibovespa - Dados H'!A:E,5)</f>
        <v>101730</v>
      </c>
      <c r="F2064" s="6">
        <f t="shared" si="62"/>
        <v>101843.9022788595</v>
      </c>
      <c r="G2064" s="6">
        <f t="shared" si="63"/>
        <v>99340.405373461166</v>
      </c>
      <c r="H2064" s="6">
        <v>54.551451187335097</v>
      </c>
      <c r="I2064" s="6">
        <v>50.512719384736727</v>
      </c>
    </row>
    <row r="2065" spans="1:9" ht="18.75" customHeight="1" x14ac:dyDescent="0.25">
      <c r="A2065" s="5">
        <v>44069</v>
      </c>
      <c r="B2065" s="4">
        <f>VLOOKUP(A2065,'Futuros Mini Ibovespa - Dados H'!A:B,2)</f>
        <v>100651</v>
      </c>
      <c r="C2065" s="4">
        <f>VLOOKUP(A2065,'Futuros Mini Ibovespa - Dados H'!A:C,3)</f>
        <v>101995</v>
      </c>
      <c r="D2065" s="4">
        <f>VLOOKUP(A2065,'Futuros Mini Ibovespa - Dados H'!A:D,4)</f>
        <v>102710</v>
      </c>
      <c r="E2065" s="4">
        <f>VLOOKUP(A2065,'Futuros Mini Ibovespa - Dados H'!A:E,5)</f>
        <v>99450</v>
      </c>
      <c r="F2065" s="6">
        <f t="shared" si="62"/>
        <v>101684.84864167824</v>
      </c>
      <c r="G2065" s="6">
        <f t="shared" si="63"/>
        <v>99376.312075558119</v>
      </c>
      <c r="H2065" s="6">
        <v>56.243199129488573</v>
      </c>
      <c r="I2065" s="6">
        <v>46.678815489749439</v>
      </c>
    </row>
    <row r="2066" spans="1:9" ht="18.75" customHeight="1" x14ac:dyDescent="0.25">
      <c r="A2066" s="5">
        <v>44070</v>
      </c>
      <c r="B2066" s="4">
        <f>VLOOKUP(A2066,'Futuros Mini Ibovespa - Dados H'!A:B,2)</f>
        <v>100678</v>
      </c>
      <c r="C2066" s="4">
        <f>VLOOKUP(A2066,'Futuros Mini Ibovespa - Dados H'!A:C,3)</f>
        <v>100665</v>
      </c>
      <c r="D2066" s="4">
        <f>VLOOKUP(A2066,'Futuros Mini Ibovespa - Dados H'!A:D,4)</f>
        <v>101825</v>
      </c>
      <c r="E2066" s="4">
        <f>VLOOKUP(A2066,'Futuros Mini Ibovespa - Dados H'!A:E,5)</f>
        <v>99925</v>
      </c>
      <c r="F2066" s="6">
        <f t="shared" si="62"/>
        <v>101550.60215612114</v>
      </c>
      <c r="G2066" s="6">
        <f t="shared" si="63"/>
        <v>99411.974758419543</v>
      </c>
      <c r="H2066" s="6">
        <v>34.145342886386899</v>
      </c>
      <c r="I2066" s="6">
        <v>50.73891625615763</v>
      </c>
    </row>
    <row r="2067" spans="1:9" ht="18.75" customHeight="1" x14ac:dyDescent="0.25">
      <c r="A2067" s="5">
        <v>44071</v>
      </c>
      <c r="B2067" s="4">
        <f>VLOOKUP(A2067,'Futuros Mini Ibovespa - Dados H'!A:B,2)</f>
        <v>102282</v>
      </c>
      <c r="C2067" s="4">
        <f>VLOOKUP(A2067,'Futuros Mini Ibovespa - Dados H'!A:C,3)</f>
        <v>101535</v>
      </c>
      <c r="D2067" s="4">
        <f>VLOOKUP(A2067,'Futuros Mini Ibovespa - Dados H'!A:D,4)</f>
        <v>102585</v>
      </c>
      <c r="E2067" s="4">
        <f>VLOOKUP(A2067,'Futuros Mini Ibovespa - Dados H'!A:E,5)</f>
        <v>100990</v>
      </c>
      <c r="F2067" s="6">
        <f t="shared" ref="F2067:F2130" si="64">((B2067-F2066)*(2/(14+1)))+F2066</f>
        <v>101648.12186863832</v>
      </c>
      <c r="G2067" s="6">
        <f t="shared" si="63"/>
        <v>99490.605586955993</v>
      </c>
      <c r="H2067" s="6">
        <v>64.384100747737108</v>
      </c>
      <c r="I2067" s="6">
        <v>53.557495820174623</v>
      </c>
    </row>
    <row r="2068" spans="1:9" ht="18.75" customHeight="1" x14ac:dyDescent="0.25">
      <c r="A2068" s="5">
        <v>44072</v>
      </c>
      <c r="B2068" s="4">
        <f>VLOOKUP(A2068,'Futuros Mini Ibovespa - Dados H'!A:B,2)</f>
        <v>102282</v>
      </c>
      <c r="C2068" s="4">
        <f>VLOOKUP(A2068,'Futuros Mini Ibovespa - Dados H'!A:C,3)</f>
        <v>101535</v>
      </c>
      <c r="D2068" s="4">
        <f>VLOOKUP(A2068,'Futuros Mini Ibovespa - Dados H'!A:D,4)</f>
        <v>102585</v>
      </c>
      <c r="E2068" s="4">
        <f>VLOOKUP(A2068,'Futuros Mini Ibovespa - Dados H'!A:E,5)</f>
        <v>100990</v>
      </c>
      <c r="F2068" s="6">
        <f t="shared" si="64"/>
        <v>101732.63895281988</v>
      </c>
      <c r="G2068" s="6">
        <f t="shared" si="63"/>
        <v>99567.082146217479</v>
      </c>
      <c r="H2068" s="6">
        <v>57.381681186720037</v>
      </c>
      <c r="I2068" s="6">
        <v>53.557495820174623</v>
      </c>
    </row>
    <row r="2069" spans="1:9" ht="18.75" customHeight="1" x14ac:dyDescent="0.25">
      <c r="A2069" s="5">
        <v>44073</v>
      </c>
      <c r="B2069" s="4">
        <f>VLOOKUP(A2069,'Futuros Mini Ibovespa - Dados H'!A:B,2)</f>
        <v>102282</v>
      </c>
      <c r="C2069" s="4">
        <f>VLOOKUP(A2069,'Futuros Mini Ibovespa - Dados H'!A:C,3)</f>
        <v>101535</v>
      </c>
      <c r="D2069" s="4">
        <f>VLOOKUP(A2069,'Futuros Mini Ibovespa - Dados H'!A:D,4)</f>
        <v>102585</v>
      </c>
      <c r="E2069" s="4">
        <f>VLOOKUP(A2069,'Futuros Mini Ibovespa - Dados H'!A:E,5)</f>
        <v>100990</v>
      </c>
      <c r="F2069" s="6">
        <f t="shared" si="64"/>
        <v>101805.8870924439</v>
      </c>
      <c r="G2069" s="6">
        <f t="shared" si="63"/>
        <v>99641.463457280013</v>
      </c>
      <c r="H2069" s="6">
        <v>57.625916292267682</v>
      </c>
      <c r="I2069" s="6">
        <v>53.557495820174623</v>
      </c>
    </row>
    <row r="2070" spans="1:9" ht="18.75" customHeight="1" x14ac:dyDescent="0.25">
      <c r="A2070" s="5">
        <v>44074</v>
      </c>
      <c r="B2070" s="4">
        <f>VLOOKUP(A2070,'Futuros Mini Ibovespa - Dados H'!A:B,2)</f>
        <v>99807</v>
      </c>
      <c r="C2070" s="4">
        <f>VLOOKUP(A2070,'Futuros Mini Ibovespa - Dados H'!A:C,3)</f>
        <v>102435</v>
      </c>
      <c r="D2070" s="4">
        <f>VLOOKUP(A2070,'Futuros Mini Ibovespa - Dados H'!A:D,4)</f>
        <v>102450</v>
      </c>
      <c r="E2070" s="4">
        <f>VLOOKUP(A2070,'Futuros Mini Ibovespa - Dados H'!A:E,5)</f>
        <v>99520</v>
      </c>
      <c r="F2070" s="6">
        <f t="shared" si="64"/>
        <v>101539.36881345138</v>
      </c>
      <c r="G2070" s="6">
        <f t="shared" si="63"/>
        <v>99645.998705025762</v>
      </c>
      <c r="H2070" s="6">
        <v>36.351431980906931</v>
      </c>
      <c r="I2070" s="6">
        <v>50.322918484901379</v>
      </c>
    </row>
    <row r="2071" spans="1:9" ht="18.75" customHeight="1" x14ac:dyDescent="0.25">
      <c r="A2071" s="5">
        <v>44075</v>
      </c>
      <c r="B2071" s="4">
        <f>VLOOKUP(A2071,'Futuros Mini Ibovespa - Dados H'!A:B,2)</f>
        <v>102341</v>
      </c>
      <c r="C2071" s="4">
        <f>VLOOKUP(A2071,'Futuros Mini Ibovespa - Dados H'!A:C,3)</f>
        <v>100450</v>
      </c>
      <c r="D2071" s="4">
        <f>VLOOKUP(A2071,'Futuros Mini Ibovespa - Dados H'!A:D,4)</f>
        <v>102475</v>
      </c>
      <c r="E2071" s="4">
        <f>VLOOKUP(A2071,'Futuros Mini Ibovespa - Dados H'!A:E,5)</f>
        <v>100290</v>
      </c>
      <c r="F2071" s="6">
        <f t="shared" si="64"/>
        <v>101646.25297165786</v>
      </c>
      <c r="G2071" s="6">
        <f t="shared" si="63"/>
        <v>99719.834356942869</v>
      </c>
      <c r="H2071" s="6">
        <v>53.810348560294443</v>
      </c>
      <c r="I2071" s="6">
        <v>50.495738389285087</v>
      </c>
    </row>
    <row r="2072" spans="1:9" ht="18.75" customHeight="1" x14ac:dyDescent="0.25">
      <c r="A2072" s="5">
        <v>44076</v>
      </c>
      <c r="B2072" s="4">
        <f>VLOOKUP(A2072,'Futuros Mini Ibovespa - Dados H'!A:B,2)</f>
        <v>102108</v>
      </c>
      <c r="C2072" s="4">
        <f>VLOOKUP(A2072,'Futuros Mini Ibovespa - Dados H'!A:C,3)</f>
        <v>102600</v>
      </c>
      <c r="D2072" s="4">
        <f>VLOOKUP(A2072,'Futuros Mini Ibovespa - Dados H'!A:D,4)</f>
        <v>103090</v>
      </c>
      <c r="E2072" s="4">
        <f>VLOOKUP(A2072,'Futuros Mini Ibovespa - Dados H'!A:E,5)</f>
        <v>100940</v>
      </c>
      <c r="F2072" s="6">
        <f t="shared" si="64"/>
        <v>101707.81924210348</v>
      </c>
      <c r="G2072" s="6">
        <f t="shared" si="63"/>
        <v>99785.263552643068</v>
      </c>
      <c r="H2072" s="6">
        <v>48.066935949220998</v>
      </c>
      <c r="I2072" s="6">
        <v>56.237892289810148</v>
      </c>
    </row>
    <row r="2073" spans="1:9" ht="18.75" customHeight="1" x14ac:dyDescent="0.25">
      <c r="A2073" s="5">
        <v>44077</v>
      </c>
      <c r="B2073" s="4">
        <f>VLOOKUP(A2073,'Futuros Mini Ibovespa - Dados H'!A:B,2)</f>
        <v>100866</v>
      </c>
      <c r="C2073" s="4">
        <f>VLOOKUP(A2073,'Futuros Mini Ibovespa - Dados H'!A:C,3)</f>
        <v>102095</v>
      </c>
      <c r="D2073" s="4">
        <f>VLOOKUP(A2073,'Futuros Mini Ibovespa - Dados H'!A:D,4)</f>
        <v>103445</v>
      </c>
      <c r="E2073" s="4">
        <f>VLOOKUP(A2073,'Futuros Mini Ibovespa - Dados H'!A:E,5)</f>
        <v>99830</v>
      </c>
      <c r="F2073" s="6">
        <f t="shared" si="64"/>
        <v>101595.57667648968</v>
      </c>
      <c r="G2073" s="6">
        <f t="shared" si="63"/>
        <v>99814.872770378875</v>
      </c>
      <c r="H2073" s="6">
        <v>43.07135470527404</v>
      </c>
      <c r="I2073" s="6">
        <v>46.323734973441432</v>
      </c>
    </row>
    <row r="2074" spans="1:9" ht="18.75" customHeight="1" x14ac:dyDescent="0.25">
      <c r="A2074" s="5">
        <v>44078</v>
      </c>
      <c r="B2074" s="4">
        <f>VLOOKUP(A2074,'Futuros Mini Ibovespa - Dados H'!A:B,2)</f>
        <v>101474</v>
      </c>
      <c r="C2074" s="4">
        <f>VLOOKUP(A2074,'Futuros Mini Ibovespa - Dados H'!A:C,3)</f>
        <v>100920</v>
      </c>
      <c r="D2074" s="4">
        <f>VLOOKUP(A2074,'Futuros Mini Ibovespa - Dados H'!A:D,4)</f>
        <v>102005</v>
      </c>
      <c r="E2074" s="4">
        <f>VLOOKUP(A2074,'Futuros Mini Ibovespa - Dados H'!A:E,5)</f>
        <v>99030</v>
      </c>
      <c r="F2074" s="6">
        <f t="shared" si="64"/>
        <v>101579.36645295772</v>
      </c>
      <c r="G2074" s="6">
        <f t="shared" si="63"/>
        <v>99860.328310916448</v>
      </c>
      <c r="H2074" s="6">
        <v>54.717413733807177</v>
      </c>
      <c r="I2074" s="6">
        <v>49.280098931189819</v>
      </c>
    </row>
    <row r="2075" spans="1:9" ht="18.75" customHeight="1" x14ac:dyDescent="0.25">
      <c r="A2075" s="5">
        <v>44079</v>
      </c>
      <c r="B2075" s="4">
        <f>VLOOKUP(A2075,'Futuros Mini Ibovespa - Dados H'!A:B,2)</f>
        <v>101474</v>
      </c>
      <c r="C2075" s="4">
        <f>VLOOKUP(A2075,'Futuros Mini Ibovespa - Dados H'!A:C,3)</f>
        <v>100920</v>
      </c>
      <c r="D2075" s="4">
        <f>VLOOKUP(A2075,'Futuros Mini Ibovespa - Dados H'!A:D,4)</f>
        <v>102005</v>
      </c>
      <c r="E2075" s="4">
        <f>VLOOKUP(A2075,'Futuros Mini Ibovespa - Dados H'!A:E,5)</f>
        <v>99030</v>
      </c>
      <c r="F2075" s="6">
        <f t="shared" si="64"/>
        <v>101565.31759256335</v>
      </c>
      <c r="G2075" s="6">
        <f t="shared" si="63"/>
        <v>99904.538494179011</v>
      </c>
      <c r="H2075" s="6">
        <v>54.576816927322902</v>
      </c>
      <c r="I2075" s="6">
        <v>49.280098931189819</v>
      </c>
    </row>
    <row r="2076" spans="1:9" ht="18.75" customHeight="1" x14ac:dyDescent="0.25">
      <c r="A2076" s="5">
        <v>44080</v>
      </c>
      <c r="B2076" s="4">
        <f>VLOOKUP(A2076,'Futuros Mini Ibovespa - Dados H'!A:B,2)</f>
        <v>101474</v>
      </c>
      <c r="C2076" s="4">
        <f>VLOOKUP(A2076,'Futuros Mini Ibovespa - Dados H'!A:C,3)</f>
        <v>100920</v>
      </c>
      <c r="D2076" s="4">
        <f>VLOOKUP(A2076,'Futuros Mini Ibovespa - Dados H'!A:D,4)</f>
        <v>102005</v>
      </c>
      <c r="E2076" s="4">
        <f>VLOOKUP(A2076,'Futuros Mini Ibovespa - Dados H'!A:E,5)</f>
        <v>99030</v>
      </c>
      <c r="F2076" s="6">
        <f t="shared" si="64"/>
        <v>101553.14191355491</v>
      </c>
      <c r="G2076" s="6">
        <f t="shared" si="63"/>
        <v>99947.537439543972</v>
      </c>
      <c r="H2076" s="6">
        <v>44.303440496333899</v>
      </c>
      <c r="I2076" s="6">
        <v>49.280098931189819</v>
      </c>
    </row>
    <row r="2077" spans="1:9" ht="18.75" customHeight="1" x14ac:dyDescent="0.25">
      <c r="A2077" s="5">
        <v>44081</v>
      </c>
      <c r="B2077" s="4">
        <f>VLOOKUP(A2077,'Futuros Mini Ibovespa - Dados H'!A:B,2)</f>
        <v>101474</v>
      </c>
      <c r="C2077" s="4">
        <f>VLOOKUP(A2077,'Futuros Mini Ibovespa - Dados H'!A:C,3)</f>
        <v>100920</v>
      </c>
      <c r="D2077" s="4">
        <f>VLOOKUP(A2077,'Futuros Mini Ibovespa - Dados H'!A:D,4)</f>
        <v>102005</v>
      </c>
      <c r="E2077" s="4">
        <f>VLOOKUP(A2077,'Futuros Mini Ibovespa - Dados H'!A:E,5)</f>
        <v>99030</v>
      </c>
      <c r="F2077" s="6">
        <f t="shared" si="64"/>
        <v>101542.58965841425</v>
      </c>
      <c r="G2077" s="6">
        <f t="shared" si="63"/>
        <v>99989.358331611264</v>
      </c>
      <c r="H2077" s="6">
        <v>44.303440496333899</v>
      </c>
      <c r="I2077" s="6">
        <v>45.392296718972887</v>
      </c>
    </row>
    <row r="2078" spans="1:9" ht="18.75" customHeight="1" x14ac:dyDescent="0.25">
      <c r="A2078" s="5">
        <v>44082</v>
      </c>
      <c r="B2078" s="4">
        <f>VLOOKUP(A2078,'Futuros Mini Ibovespa - Dados H'!A:B,2)</f>
        <v>100047</v>
      </c>
      <c r="C2078" s="4">
        <f>VLOOKUP(A2078,'Futuros Mini Ibovespa - Dados H'!A:C,3)</f>
        <v>99910</v>
      </c>
      <c r="D2078" s="4">
        <f>VLOOKUP(A2078,'Futuros Mini Ibovespa - Dados H'!A:D,4)</f>
        <v>100890</v>
      </c>
      <c r="E2078" s="4">
        <f>VLOOKUP(A2078,'Futuros Mini Ibovespa - Dados H'!A:E,5)</f>
        <v>99410</v>
      </c>
      <c r="F2078" s="6">
        <f t="shared" si="64"/>
        <v>101343.17770395901</v>
      </c>
      <c r="G2078" s="6">
        <f t="shared" si="63"/>
        <v>99990.937555402736</v>
      </c>
      <c r="H2078" s="6">
        <v>36.882263176429149</v>
      </c>
      <c r="I2078" s="6">
        <v>40.777445536095676</v>
      </c>
    </row>
    <row r="2079" spans="1:9" ht="18.75" customHeight="1" x14ac:dyDescent="0.25">
      <c r="A2079" s="5">
        <v>44083</v>
      </c>
      <c r="B2079" s="4">
        <f>VLOOKUP(A2079,'Futuros Mini Ibovespa - Dados H'!A:B,2)</f>
        <v>101471</v>
      </c>
      <c r="C2079" s="4">
        <f>VLOOKUP(A2079,'Futuros Mini Ibovespa - Dados H'!A:C,3)</f>
        <v>100780</v>
      </c>
      <c r="D2079" s="4">
        <f>VLOOKUP(A2079,'Futuros Mini Ibovespa - Dados H'!A:D,4)</f>
        <v>101840</v>
      </c>
      <c r="E2079" s="4">
        <f>VLOOKUP(A2079,'Futuros Mini Ibovespa - Dados H'!A:E,5)</f>
        <v>100560</v>
      </c>
      <c r="F2079" s="6">
        <f t="shared" si="64"/>
        <v>101360.22067676447</v>
      </c>
      <c r="G2079" s="6">
        <f t="shared" si="63"/>
        <v>100031.48721141909</v>
      </c>
      <c r="H2079" s="6">
        <v>61.14086770219604</v>
      </c>
      <c r="I2079" s="6">
        <v>53.542422671505101</v>
      </c>
    </row>
    <row r="2080" spans="1:9" ht="18.75" customHeight="1" x14ac:dyDescent="0.25">
      <c r="A2080" s="5">
        <v>44084</v>
      </c>
      <c r="B2080" s="4">
        <f>VLOOKUP(A2080,'Futuros Mini Ibovespa - Dados H'!A:B,2)</f>
        <v>98755</v>
      </c>
      <c r="C2080" s="4">
        <f>VLOOKUP(A2080,'Futuros Mini Ibovespa - Dados H'!A:C,3)</f>
        <v>100990</v>
      </c>
      <c r="D2080" s="4">
        <f>VLOOKUP(A2080,'Futuros Mini Ibovespa - Dados H'!A:D,4)</f>
        <v>101690</v>
      </c>
      <c r="E2080" s="4">
        <f>VLOOKUP(A2080,'Futuros Mini Ibovespa - Dados H'!A:E,5)</f>
        <v>98310</v>
      </c>
      <c r="F2080" s="6">
        <f t="shared" si="64"/>
        <v>101012.85791986254</v>
      </c>
      <c r="G2080" s="6">
        <f t="shared" si="63"/>
        <v>99996.514959051448</v>
      </c>
      <c r="H2080" s="6">
        <v>26.562091503267961</v>
      </c>
      <c r="I2080" s="6">
        <v>43.25878146252542</v>
      </c>
    </row>
    <row r="2081" spans="1:9" ht="18.75" customHeight="1" x14ac:dyDescent="0.25">
      <c r="A2081" s="5">
        <v>44085</v>
      </c>
      <c r="B2081" s="4">
        <f>VLOOKUP(A2081,'Futuros Mini Ibovespa - Dados H'!A:B,2)</f>
        <v>98302</v>
      </c>
      <c r="C2081" s="4">
        <f>VLOOKUP(A2081,'Futuros Mini Ibovespa - Dados H'!A:C,3)</f>
        <v>99250</v>
      </c>
      <c r="D2081" s="4">
        <f>VLOOKUP(A2081,'Futuros Mini Ibovespa - Dados H'!A:D,4)</f>
        <v>99560</v>
      </c>
      <c r="E2081" s="4">
        <f>VLOOKUP(A2081,'Futuros Mini Ibovespa - Dados H'!A:E,5)</f>
        <v>97790</v>
      </c>
      <c r="F2081" s="6">
        <f t="shared" si="64"/>
        <v>100651.41019721419</v>
      </c>
      <c r="G2081" s="6">
        <f t="shared" si="63"/>
        <v>99950.089891680182</v>
      </c>
      <c r="H2081" s="6">
        <v>25.819567979669628</v>
      </c>
      <c r="I2081" s="6">
        <v>34.823062843197057</v>
      </c>
    </row>
    <row r="2082" spans="1:9" ht="18.75" customHeight="1" x14ac:dyDescent="0.25">
      <c r="A2082" s="5">
        <v>44086</v>
      </c>
      <c r="B2082" s="4">
        <f>VLOOKUP(A2082,'Futuros Mini Ibovespa - Dados H'!A:B,2)</f>
        <v>98302</v>
      </c>
      <c r="C2082" s="4">
        <f>VLOOKUP(A2082,'Futuros Mini Ibovespa - Dados H'!A:C,3)</f>
        <v>99250</v>
      </c>
      <c r="D2082" s="4">
        <f>VLOOKUP(A2082,'Futuros Mini Ibovespa - Dados H'!A:D,4)</f>
        <v>99560</v>
      </c>
      <c r="E2082" s="4">
        <f>VLOOKUP(A2082,'Futuros Mini Ibovespa - Dados H'!A:E,5)</f>
        <v>97790</v>
      </c>
      <c r="F2082" s="6">
        <f t="shared" si="64"/>
        <v>100338.1555042523</v>
      </c>
      <c r="G2082" s="6">
        <f t="shared" si="63"/>
        <v>99904.936743962913</v>
      </c>
      <c r="H2082" s="6">
        <v>30.65781532890766</v>
      </c>
      <c r="I2082" s="6">
        <v>34.823062843197057</v>
      </c>
    </row>
    <row r="2083" spans="1:9" ht="18.75" customHeight="1" x14ac:dyDescent="0.25">
      <c r="A2083" s="5">
        <v>44087</v>
      </c>
      <c r="B2083" s="4">
        <f>VLOOKUP(A2083,'Futuros Mini Ibovespa - Dados H'!A:B,2)</f>
        <v>98302</v>
      </c>
      <c r="C2083" s="4">
        <f>VLOOKUP(A2083,'Futuros Mini Ibovespa - Dados H'!A:C,3)</f>
        <v>99250</v>
      </c>
      <c r="D2083" s="4">
        <f>VLOOKUP(A2083,'Futuros Mini Ibovespa - Dados H'!A:D,4)</f>
        <v>99560</v>
      </c>
      <c r="E2083" s="4">
        <f>VLOOKUP(A2083,'Futuros Mini Ibovespa - Dados H'!A:E,5)</f>
        <v>97790</v>
      </c>
      <c r="F2083" s="6">
        <f t="shared" si="64"/>
        <v>100066.66810368533</v>
      </c>
      <c r="G2083" s="6">
        <f t="shared" si="63"/>
        <v>99861.020668785844</v>
      </c>
      <c r="H2083" s="6">
        <v>23.65448504983388</v>
      </c>
      <c r="I2083" s="6">
        <v>34.823062843197057</v>
      </c>
    </row>
    <row r="2084" spans="1:9" ht="18.75" customHeight="1" x14ac:dyDescent="0.25">
      <c r="A2084" s="5">
        <v>44088</v>
      </c>
      <c r="B2084" s="4">
        <f>VLOOKUP(A2084,'Futuros Mini Ibovespa - Dados H'!A:B,2)</f>
        <v>100347</v>
      </c>
      <c r="C2084" s="4">
        <f>VLOOKUP(A2084,'Futuros Mini Ibovespa - Dados H'!A:C,3)</f>
        <v>99250</v>
      </c>
      <c r="D2084" s="4">
        <f>VLOOKUP(A2084,'Futuros Mini Ibovespa - Dados H'!A:D,4)</f>
        <v>100660</v>
      </c>
      <c r="E2084" s="4">
        <f>VLOOKUP(A2084,'Futuros Mini Ibovespa - Dados H'!A:E,5)</f>
        <v>99005</v>
      </c>
      <c r="F2084" s="6">
        <f t="shared" si="64"/>
        <v>100104.04568986062</v>
      </c>
      <c r="G2084" s="6">
        <f t="shared" si="63"/>
        <v>99874.335171010884</v>
      </c>
      <c r="H2084" s="6">
        <v>43.013019218846871</v>
      </c>
      <c r="I2084" s="6">
        <v>52.129001734742147</v>
      </c>
    </row>
    <row r="2085" spans="1:9" ht="18.75" customHeight="1" x14ac:dyDescent="0.25">
      <c r="A2085" s="5">
        <v>44089</v>
      </c>
      <c r="B2085" s="4">
        <f>VLOOKUP(A2085,'Futuros Mini Ibovespa - Dados H'!A:B,2)</f>
        <v>100252</v>
      </c>
      <c r="C2085" s="4">
        <f>VLOOKUP(A2085,'Futuros Mini Ibovespa - Dados H'!A:C,3)</f>
        <v>100940</v>
      </c>
      <c r="D2085" s="4">
        <f>VLOOKUP(A2085,'Futuros Mini Ibovespa - Dados H'!A:D,4)</f>
        <v>101150</v>
      </c>
      <c r="E2085" s="4">
        <f>VLOOKUP(A2085,'Futuros Mini Ibovespa - Dados H'!A:E,5)</f>
        <v>99700</v>
      </c>
      <c r="F2085" s="6">
        <f t="shared" si="64"/>
        <v>100123.77293121254</v>
      </c>
      <c r="G2085" s="6">
        <f t="shared" si="63"/>
        <v>99884.682152627021</v>
      </c>
      <c r="H2085" s="6">
        <v>42.512254901960787</v>
      </c>
      <c r="I2085" s="6">
        <v>39.802792150737083</v>
      </c>
    </row>
    <row r="2086" spans="1:9" ht="18.75" customHeight="1" x14ac:dyDescent="0.25">
      <c r="A2086" s="5">
        <v>44090</v>
      </c>
      <c r="B2086" s="4">
        <f>VLOOKUP(A2086,'Futuros Mini Ibovespa - Dados H'!A:B,2)</f>
        <v>99748</v>
      </c>
      <c r="C2086" s="4">
        <f>VLOOKUP(A2086,'Futuros Mini Ibovespa - Dados H'!A:C,3)</f>
        <v>100825</v>
      </c>
      <c r="D2086" s="4">
        <f>VLOOKUP(A2086,'Futuros Mini Ibovespa - Dados H'!A:D,4)</f>
        <v>100880</v>
      </c>
      <c r="E2086" s="4">
        <f>VLOOKUP(A2086,'Futuros Mini Ibovespa - Dados H'!A:E,5)</f>
        <v>99660</v>
      </c>
      <c r="F2086" s="6">
        <f t="shared" si="64"/>
        <v>100073.66987371753</v>
      </c>
      <c r="G2086" s="6">
        <f t="shared" si="63"/>
        <v>99880.937436116699</v>
      </c>
      <c r="H2086" s="6">
        <v>40.039242843951989</v>
      </c>
      <c r="I2086" s="6">
        <v>38.776868936655887</v>
      </c>
    </row>
    <row r="2087" spans="1:9" ht="18.75" customHeight="1" x14ac:dyDescent="0.25">
      <c r="A2087" s="5">
        <v>44091</v>
      </c>
      <c r="B2087" s="4">
        <f>VLOOKUP(A2087,'Futuros Mini Ibovespa - Dados H'!A:B,2)</f>
        <v>100192</v>
      </c>
      <c r="C2087" s="4">
        <f>VLOOKUP(A2087,'Futuros Mini Ibovespa - Dados H'!A:C,3)</f>
        <v>98850</v>
      </c>
      <c r="D2087" s="4">
        <f>VLOOKUP(A2087,'Futuros Mini Ibovespa - Dados H'!A:D,4)</f>
        <v>100390</v>
      </c>
      <c r="E2087" s="4">
        <f>VLOOKUP(A2087,'Futuros Mini Ibovespa - Dados H'!A:E,5)</f>
        <v>98565</v>
      </c>
      <c r="F2087" s="6">
        <f t="shared" si="64"/>
        <v>100089.44722388852</v>
      </c>
      <c r="G2087" s="6">
        <f t="shared" si="63"/>
        <v>99889.459698140898</v>
      </c>
      <c r="H2087" s="6">
        <v>50.943887514646534</v>
      </c>
      <c r="I2087" s="6">
        <v>46.531494442157268</v>
      </c>
    </row>
    <row r="2088" spans="1:9" ht="18.75" customHeight="1" x14ac:dyDescent="0.25">
      <c r="A2088" s="5">
        <v>44092</v>
      </c>
      <c r="B2088" s="4">
        <f>VLOOKUP(A2088,'Futuros Mini Ibovespa - Dados H'!A:B,2)</f>
        <v>98215</v>
      </c>
      <c r="C2088" s="4">
        <f>VLOOKUP(A2088,'Futuros Mini Ibovespa - Dados H'!A:C,3)</f>
        <v>100100</v>
      </c>
      <c r="D2088" s="4">
        <f>VLOOKUP(A2088,'Futuros Mini Ibovespa - Dados H'!A:D,4)</f>
        <v>100155</v>
      </c>
      <c r="E2088" s="4">
        <f>VLOOKUP(A2088,'Futuros Mini Ibovespa - Dados H'!A:E,5)</f>
        <v>97960</v>
      </c>
      <c r="F2088" s="6">
        <f t="shared" si="64"/>
        <v>99839.520927370046</v>
      </c>
      <c r="G2088" s="6">
        <f t="shared" si="63"/>
        <v>99843.584089972661</v>
      </c>
      <c r="H2088" s="6">
        <v>30.22832159339325</v>
      </c>
      <c r="I2088" s="6">
        <v>35.299954894000898</v>
      </c>
    </row>
    <row r="2089" spans="1:9" ht="18.75" customHeight="1" x14ac:dyDescent="0.25">
      <c r="A2089" s="5">
        <v>44093</v>
      </c>
      <c r="B2089" s="4">
        <f>VLOOKUP(A2089,'Futuros Mini Ibovespa - Dados H'!A:B,2)</f>
        <v>98215</v>
      </c>
      <c r="C2089" s="4">
        <f>VLOOKUP(A2089,'Futuros Mini Ibovespa - Dados H'!A:C,3)</f>
        <v>100100</v>
      </c>
      <c r="D2089" s="4">
        <f>VLOOKUP(A2089,'Futuros Mini Ibovespa - Dados H'!A:D,4)</f>
        <v>100155</v>
      </c>
      <c r="E2089" s="4">
        <f>VLOOKUP(A2089,'Futuros Mini Ibovespa - Dados H'!A:E,5)</f>
        <v>97960</v>
      </c>
      <c r="F2089" s="6">
        <f t="shared" si="64"/>
        <v>99622.918137054046</v>
      </c>
      <c r="G2089" s="6">
        <f t="shared" si="63"/>
        <v>99798.965347781632</v>
      </c>
      <c r="H2089" s="6">
        <v>45.106922798115257</v>
      </c>
      <c r="I2089" s="6">
        <v>35.299954894000898</v>
      </c>
    </row>
    <row r="2090" spans="1:9" ht="18.75" customHeight="1" x14ac:dyDescent="0.25">
      <c r="A2090" s="5">
        <v>44094</v>
      </c>
      <c r="B2090" s="4">
        <f>VLOOKUP(A2090,'Futuros Mini Ibovespa - Dados H'!A:B,2)</f>
        <v>98215</v>
      </c>
      <c r="C2090" s="4">
        <f>VLOOKUP(A2090,'Futuros Mini Ibovespa - Dados H'!A:C,3)</f>
        <v>100100</v>
      </c>
      <c r="D2090" s="4">
        <f>VLOOKUP(A2090,'Futuros Mini Ibovespa - Dados H'!A:D,4)</f>
        <v>100155</v>
      </c>
      <c r="E2090" s="4">
        <f>VLOOKUP(A2090,'Futuros Mini Ibovespa - Dados H'!A:E,5)</f>
        <v>97960</v>
      </c>
      <c r="F2090" s="6">
        <f t="shared" si="64"/>
        <v>99435.195718780175</v>
      </c>
      <c r="G2090" s="6">
        <f t="shared" si="63"/>
        <v>99755.569036883506</v>
      </c>
      <c r="H2090" s="6">
        <v>49.141164856860811</v>
      </c>
      <c r="I2090" s="6">
        <v>35.299954894000898</v>
      </c>
    </row>
    <row r="2091" spans="1:9" ht="18.75" customHeight="1" x14ac:dyDescent="0.25">
      <c r="A2091" s="5">
        <v>44095</v>
      </c>
      <c r="B2091" s="4">
        <f>VLOOKUP(A2091,'Futuros Mini Ibovespa - Dados H'!A:B,2)</f>
        <v>97102</v>
      </c>
      <c r="C2091" s="4">
        <f>VLOOKUP(A2091,'Futuros Mini Ibovespa - Dados H'!A:C,3)</f>
        <v>96720</v>
      </c>
      <c r="D2091" s="4">
        <f>VLOOKUP(A2091,'Futuros Mini Ibovespa - Dados H'!A:D,4)</f>
        <v>97370</v>
      </c>
      <c r="E2091" s="4">
        <f>VLOOKUP(A2091,'Futuros Mini Ibovespa - Dados H'!A:E,5)</f>
        <v>95820</v>
      </c>
      <c r="F2091" s="6">
        <f t="shared" si="64"/>
        <v>99124.102956276154</v>
      </c>
      <c r="G2091" s="6">
        <f t="shared" si="63"/>
        <v>99682.868515325055</v>
      </c>
      <c r="H2091" s="6">
        <v>40.288119132405313</v>
      </c>
      <c r="I2091" s="6">
        <v>32.079029349073622</v>
      </c>
    </row>
    <row r="2092" spans="1:9" ht="18.75" customHeight="1" x14ac:dyDescent="0.25">
      <c r="A2092" s="5">
        <v>44096</v>
      </c>
      <c r="B2092" s="4">
        <f>VLOOKUP(A2092,'Futuros Mini Ibovespa - Dados H'!A:B,2)</f>
        <v>97302</v>
      </c>
      <c r="C2092" s="4">
        <f>VLOOKUP(A2092,'Futuros Mini Ibovespa - Dados H'!A:C,3)</f>
        <v>96940</v>
      </c>
      <c r="D2092" s="4">
        <f>VLOOKUP(A2092,'Futuros Mini Ibovespa - Dados H'!A:D,4)</f>
        <v>97775</v>
      </c>
      <c r="E2092" s="4">
        <f>VLOOKUP(A2092,'Futuros Mini Ibovespa - Dados H'!A:E,5)</f>
        <v>96405</v>
      </c>
      <c r="F2092" s="6">
        <f t="shared" si="64"/>
        <v>98881.15589543934</v>
      </c>
      <c r="G2092" s="6">
        <f t="shared" si="63"/>
        <v>99617.639240932593</v>
      </c>
      <c r="H2092" s="6">
        <v>42.160551897146441</v>
      </c>
      <c r="I2092" s="6">
        <v>37.489745693191139</v>
      </c>
    </row>
    <row r="2093" spans="1:9" ht="18.75" customHeight="1" x14ac:dyDescent="0.25">
      <c r="A2093" s="5">
        <v>44097</v>
      </c>
      <c r="B2093" s="4">
        <f>VLOOKUP(A2093,'Futuros Mini Ibovespa - Dados H'!A:B,2)</f>
        <v>95634</v>
      </c>
      <c r="C2093" s="4">
        <f>VLOOKUP(A2093,'Futuros Mini Ibovespa - Dados H'!A:C,3)</f>
        <v>97500</v>
      </c>
      <c r="D2093" s="4">
        <f>VLOOKUP(A2093,'Futuros Mini Ibovespa - Dados H'!A:D,4)</f>
        <v>97520</v>
      </c>
      <c r="E2093" s="4">
        <f>VLOOKUP(A2093,'Futuros Mini Ibovespa - Dados H'!A:E,5)</f>
        <v>95505</v>
      </c>
      <c r="F2093" s="6">
        <f t="shared" si="64"/>
        <v>98448.201776047426</v>
      </c>
      <c r="G2093" s="6">
        <f t="shared" si="63"/>
        <v>99508.498439811156</v>
      </c>
      <c r="H2093" s="6">
        <v>10.73154474254291</v>
      </c>
      <c r="I2093" s="6">
        <v>23.976816763263489</v>
      </c>
    </row>
    <row r="2094" spans="1:9" ht="18.75" customHeight="1" x14ac:dyDescent="0.25">
      <c r="A2094" s="5">
        <v>44098</v>
      </c>
      <c r="B2094" s="4">
        <f>VLOOKUP(A2094,'Futuros Mini Ibovespa - Dados H'!A:B,2)</f>
        <v>97012</v>
      </c>
      <c r="C2094" s="4">
        <f>VLOOKUP(A2094,'Futuros Mini Ibovespa - Dados H'!A:C,3)</f>
        <v>95400</v>
      </c>
      <c r="D2094" s="4">
        <f>VLOOKUP(A2094,'Futuros Mini Ibovespa - Dados H'!A:D,4)</f>
        <v>98080</v>
      </c>
      <c r="E2094" s="4">
        <f>VLOOKUP(A2094,'Futuros Mini Ibovespa - Dados H'!A:E,5)</f>
        <v>95300</v>
      </c>
      <c r="F2094" s="6">
        <f t="shared" si="64"/>
        <v>98256.708205907766</v>
      </c>
      <c r="G2094" s="6">
        <f t="shared" si="63"/>
        <v>99440.101222282086</v>
      </c>
      <c r="H2094" s="6">
        <v>27.759472817133439</v>
      </c>
      <c r="I2094" s="6">
        <v>41.17647058823529</v>
      </c>
    </row>
    <row r="2095" spans="1:9" ht="18.75" customHeight="1" x14ac:dyDescent="0.25">
      <c r="A2095" s="5">
        <v>44099</v>
      </c>
      <c r="B2095" s="4">
        <f>VLOOKUP(A2095,'Futuros Mini Ibovespa - Dados H'!A:B,2)</f>
        <v>97087</v>
      </c>
      <c r="C2095" s="4">
        <f>VLOOKUP(A2095,'Futuros Mini Ibovespa - Dados H'!A:C,3)</f>
        <v>96505</v>
      </c>
      <c r="D2095" s="4">
        <f>VLOOKUP(A2095,'Futuros Mini Ibovespa - Dados H'!A:D,4)</f>
        <v>97175</v>
      </c>
      <c r="E2095" s="4">
        <f>VLOOKUP(A2095,'Futuros Mini Ibovespa - Dados H'!A:E,5)</f>
        <v>95550</v>
      </c>
      <c r="F2095" s="6">
        <f t="shared" si="64"/>
        <v>98100.747111786724</v>
      </c>
      <c r="G2095" s="6">
        <f t="shared" si="63"/>
        <v>99375.632695644221</v>
      </c>
      <c r="H2095" s="6">
        <v>30.59080962800876</v>
      </c>
      <c r="I2095" s="6">
        <v>43.60458995683755</v>
      </c>
    </row>
    <row r="2096" spans="1:9" ht="18.75" customHeight="1" x14ac:dyDescent="0.25">
      <c r="A2096" s="5">
        <v>44100</v>
      </c>
      <c r="B2096" s="4">
        <f>VLOOKUP(A2096,'Futuros Mini Ibovespa - Dados H'!A:B,2)</f>
        <v>97087</v>
      </c>
      <c r="C2096" s="4">
        <f>VLOOKUP(A2096,'Futuros Mini Ibovespa - Dados H'!A:C,3)</f>
        <v>96505</v>
      </c>
      <c r="D2096" s="4">
        <f>VLOOKUP(A2096,'Futuros Mini Ibovespa - Dados H'!A:D,4)</f>
        <v>97175</v>
      </c>
      <c r="E2096" s="4">
        <f>VLOOKUP(A2096,'Futuros Mini Ibovespa - Dados H'!A:E,5)</f>
        <v>95550</v>
      </c>
      <c r="F2096" s="6">
        <f t="shared" si="64"/>
        <v>97965.580830215156</v>
      </c>
      <c r="G2096" s="6">
        <f t="shared" si="63"/>
        <v>99312.930430010136</v>
      </c>
      <c r="H2096" s="6">
        <v>25.78380907814693</v>
      </c>
      <c r="I2096" s="6">
        <v>43.60458995683755</v>
      </c>
    </row>
    <row r="2097" spans="1:9" ht="18.75" customHeight="1" x14ac:dyDescent="0.25">
      <c r="A2097" s="5">
        <v>44101</v>
      </c>
      <c r="B2097" s="4">
        <f>VLOOKUP(A2097,'Futuros Mini Ibovespa - Dados H'!A:B,2)</f>
        <v>97087</v>
      </c>
      <c r="C2097" s="4">
        <f>VLOOKUP(A2097,'Futuros Mini Ibovespa - Dados H'!A:C,3)</f>
        <v>96505</v>
      </c>
      <c r="D2097" s="4">
        <f>VLOOKUP(A2097,'Futuros Mini Ibovespa - Dados H'!A:D,4)</f>
        <v>97175</v>
      </c>
      <c r="E2097" s="4">
        <f>VLOOKUP(A2097,'Futuros Mini Ibovespa - Dados H'!A:E,5)</f>
        <v>95550</v>
      </c>
      <c r="F2097" s="6">
        <f t="shared" si="64"/>
        <v>97848.436719519799</v>
      </c>
      <c r="G2097" s="6">
        <f t="shared" si="63"/>
        <v>99251.946034667388</v>
      </c>
      <c r="H2097" s="6">
        <v>37.280108254397838</v>
      </c>
      <c r="I2097" s="6">
        <v>43.60458995683755</v>
      </c>
    </row>
    <row r="2098" spans="1:9" ht="18.75" customHeight="1" x14ac:dyDescent="0.25">
      <c r="A2098" s="5">
        <v>44102</v>
      </c>
      <c r="B2098" s="4">
        <f>VLOOKUP(A2098,'Futuros Mini Ibovespa - Dados H'!A:B,2)</f>
        <v>94650</v>
      </c>
      <c r="C2098" s="4">
        <f>VLOOKUP(A2098,'Futuros Mini Ibovespa - Dados H'!A:C,3)</f>
        <v>98300</v>
      </c>
      <c r="D2098" s="4">
        <f>VLOOKUP(A2098,'Futuros Mini Ibovespa - Dados H'!A:D,4)</f>
        <v>98450</v>
      </c>
      <c r="E2098" s="4">
        <f>VLOOKUP(A2098,'Futuros Mini Ibovespa - Dados H'!A:E,5)</f>
        <v>94310</v>
      </c>
      <c r="F2098" s="6">
        <f t="shared" si="64"/>
        <v>97421.978490250491</v>
      </c>
      <c r="G2098" s="6">
        <f t="shared" si="63"/>
        <v>99125.865321388832</v>
      </c>
      <c r="H2098" s="6">
        <v>24.057633532236931</v>
      </c>
      <c r="I2098" s="6">
        <v>21.201091901728859</v>
      </c>
    </row>
    <row r="2099" spans="1:9" ht="18.75" customHeight="1" x14ac:dyDescent="0.25">
      <c r="A2099" s="5">
        <v>44103</v>
      </c>
      <c r="B2099" s="4">
        <f>VLOOKUP(A2099,'Futuros Mini Ibovespa - Dados H'!A:B,2)</f>
        <v>93482</v>
      </c>
      <c r="C2099" s="4">
        <f>VLOOKUP(A2099,'Futuros Mini Ibovespa - Dados H'!A:C,3)</f>
        <v>94615</v>
      </c>
      <c r="D2099" s="4">
        <f>VLOOKUP(A2099,'Futuros Mini Ibovespa - Dados H'!A:D,4)</f>
        <v>95520</v>
      </c>
      <c r="E2099" s="4">
        <f>VLOOKUP(A2099,'Futuros Mini Ibovespa - Dados H'!A:E,5)</f>
        <v>93220</v>
      </c>
      <c r="F2099" s="6">
        <f t="shared" si="64"/>
        <v>96896.648024883762</v>
      </c>
      <c r="G2099" s="6">
        <f t="shared" si="63"/>
        <v>98971.238874227492</v>
      </c>
      <c r="H2099" s="6">
        <v>20.562258987436241</v>
      </c>
      <c r="I2099" s="6">
        <v>19.126231302444371</v>
      </c>
    </row>
    <row r="2100" spans="1:9" ht="18.75" customHeight="1" x14ac:dyDescent="0.25">
      <c r="A2100" s="5">
        <v>44104</v>
      </c>
      <c r="B2100" s="4">
        <f>VLOOKUP(A2100,'Futuros Mini Ibovespa - Dados H'!A:B,2)</f>
        <v>94587</v>
      </c>
      <c r="C2100" s="4">
        <f>VLOOKUP(A2100,'Futuros Mini Ibovespa - Dados H'!A:C,3)</f>
        <v>93400</v>
      </c>
      <c r="D2100" s="4">
        <f>VLOOKUP(A2100,'Futuros Mini Ibovespa - Dados H'!A:D,4)</f>
        <v>95390</v>
      </c>
      <c r="E2100" s="4">
        <f>VLOOKUP(A2100,'Futuros Mini Ibovespa - Dados H'!A:E,5)</f>
        <v>93140</v>
      </c>
      <c r="F2100" s="6">
        <f t="shared" si="64"/>
        <v>96588.694954899256</v>
      </c>
      <c r="G2100" s="6">
        <f t="shared" si="63"/>
        <v>98851.122740687017</v>
      </c>
      <c r="H2100" s="6">
        <v>34.341925040468183</v>
      </c>
      <c r="I2100" s="6">
        <v>27.686986597492439</v>
      </c>
    </row>
    <row r="2101" spans="1:9" ht="18.75" customHeight="1" x14ac:dyDescent="0.25">
      <c r="A2101" s="5">
        <v>44105</v>
      </c>
      <c r="B2101" s="4">
        <f>VLOOKUP(A2101,'Futuros Mini Ibovespa - Dados H'!A:B,2)</f>
        <v>95423</v>
      </c>
      <c r="C2101" s="4">
        <f>VLOOKUP(A2101,'Futuros Mini Ibovespa - Dados H'!A:C,3)</f>
        <v>95370</v>
      </c>
      <c r="D2101" s="4">
        <f>VLOOKUP(A2101,'Futuros Mini Ibovespa - Dados H'!A:D,4)</f>
        <v>95590</v>
      </c>
      <c r="E2101" s="4">
        <f>VLOOKUP(A2101,'Futuros Mini Ibovespa - Dados H'!A:E,5)</f>
        <v>93535</v>
      </c>
      <c r="F2101" s="6">
        <f t="shared" si="64"/>
        <v>96433.268960912683</v>
      </c>
      <c r="G2101" s="6">
        <f t="shared" si="63"/>
        <v>98757.201569709287</v>
      </c>
      <c r="H2101" s="6">
        <v>39.16003230644975</v>
      </c>
      <c r="I2101" s="6">
        <v>30.05770678263778</v>
      </c>
    </row>
    <row r="2102" spans="1:9" ht="18.75" customHeight="1" x14ac:dyDescent="0.25">
      <c r="A2102" s="5">
        <v>44106</v>
      </c>
      <c r="B2102" s="4">
        <f>VLOOKUP(A2102,'Futuros Mini Ibovespa - Dados H'!A:B,2)</f>
        <v>93753</v>
      </c>
      <c r="C2102" s="4">
        <f>VLOOKUP(A2102,'Futuros Mini Ibovespa - Dados H'!A:C,3)</f>
        <v>94500</v>
      </c>
      <c r="D2102" s="4">
        <f>VLOOKUP(A2102,'Futuros Mini Ibovespa - Dados H'!A:D,4)</f>
        <v>96040</v>
      </c>
      <c r="E2102" s="4">
        <f>VLOOKUP(A2102,'Futuros Mini Ibovespa - Dados H'!A:E,5)</f>
        <v>93120</v>
      </c>
      <c r="F2102" s="6">
        <f t="shared" si="64"/>
        <v>96075.899766124319</v>
      </c>
      <c r="G2102" s="6">
        <f t="shared" si="63"/>
        <v>98620.100156840534</v>
      </c>
      <c r="H2102" s="6">
        <v>39.150997808282384</v>
      </c>
      <c r="I2102" s="6">
        <v>30.849785407725321</v>
      </c>
    </row>
    <row r="2103" spans="1:9" ht="18.75" customHeight="1" x14ac:dyDescent="0.25">
      <c r="A2103" s="5">
        <v>44107</v>
      </c>
      <c r="B2103" s="4">
        <f>VLOOKUP(A2103,'Futuros Mini Ibovespa - Dados H'!A:B,2)</f>
        <v>93753</v>
      </c>
      <c r="C2103" s="4">
        <f>VLOOKUP(A2103,'Futuros Mini Ibovespa - Dados H'!A:C,3)</f>
        <v>94500</v>
      </c>
      <c r="D2103" s="4">
        <f>VLOOKUP(A2103,'Futuros Mini Ibovespa - Dados H'!A:D,4)</f>
        <v>96040</v>
      </c>
      <c r="E2103" s="4">
        <f>VLOOKUP(A2103,'Futuros Mini Ibovespa - Dados H'!A:E,5)</f>
        <v>93120</v>
      </c>
      <c r="F2103" s="6">
        <f t="shared" si="64"/>
        <v>95766.179797307748</v>
      </c>
      <c r="G2103" s="6">
        <f t="shared" si="63"/>
        <v>98486.754947064081</v>
      </c>
      <c r="H2103" s="6">
        <v>27.650528048278701</v>
      </c>
      <c r="I2103" s="6">
        <v>30.849785407725321</v>
      </c>
    </row>
    <row r="2104" spans="1:9" ht="18.75" customHeight="1" x14ac:dyDescent="0.25">
      <c r="A2104" s="5">
        <v>44108</v>
      </c>
      <c r="B2104" s="4">
        <f>VLOOKUP(A2104,'Futuros Mini Ibovespa - Dados H'!A:B,2)</f>
        <v>93753</v>
      </c>
      <c r="C2104" s="4">
        <f>VLOOKUP(A2104,'Futuros Mini Ibovespa - Dados H'!A:C,3)</f>
        <v>94500</v>
      </c>
      <c r="D2104" s="4">
        <f>VLOOKUP(A2104,'Futuros Mini Ibovespa - Dados H'!A:D,4)</f>
        <v>96040</v>
      </c>
      <c r="E2104" s="4">
        <f>VLOOKUP(A2104,'Futuros Mini Ibovespa - Dados H'!A:E,5)</f>
        <v>93120</v>
      </c>
      <c r="F2104" s="6">
        <f t="shared" si="64"/>
        <v>95497.755824333377</v>
      </c>
      <c r="G2104" s="6">
        <f t="shared" si="63"/>
        <v>98357.063030706166</v>
      </c>
      <c r="H2104" s="6">
        <v>26.898558758314859</v>
      </c>
      <c r="I2104" s="6">
        <v>30.849785407725321</v>
      </c>
    </row>
    <row r="2105" spans="1:9" ht="18.75" customHeight="1" x14ac:dyDescent="0.25">
      <c r="A2105" s="5">
        <v>44109</v>
      </c>
      <c r="B2105" s="4">
        <f>VLOOKUP(A2105,'Futuros Mini Ibovespa - Dados H'!A:B,2)</f>
        <v>96120</v>
      </c>
      <c r="C2105" s="4">
        <f>VLOOKUP(A2105,'Futuros Mini Ibovespa - Dados H'!A:C,3)</f>
        <v>94155</v>
      </c>
      <c r="D2105" s="4">
        <f>VLOOKUP(A2105,'Futuros Mini Ibovespa - Dados H'!A:D,4)</f>
        <v>96465</v>
      </c>
      <c r="E2105" s="4">
        <f>VLOOKUP(A2105,'Futuros Mini Ibovespa - Dados H'!A:E,5)</f>
        <v>93660</v>
      </c>
      <c r="F2105" s="6">
        <f t="shared" si="64"/>
        <v>95580.721714422267</v>
      </c>
      <c r="G2105" s="6">
        <f t="shared" si="63"/>
        <v>98295.773632604629</v>
      </c>
      <c r="H2105" s="6">
        <v>44.954607116769282</v>
      </c>
      <c r="I2105" s="6">
        <v>46.194978301301923</v>
      </c>
    </row>
    <row r="2106" spans="1:9" ht="18.75" customHeight="1" x14ac:dyDescent="0.25">
      <c r="A2106" s="5">
        <v>44110</v>
      </c>
      <c r="B2106" s="4">
        <f>VLOOKUP(A2106,'Futuros Mini Ibovespa - Dados H'!A:B,2)</f>
        <v>95548</v>
      </c>
      <c r="C2106" s="4">
        <f>VLOOKUP(A2106,'Futuros Mini Ibovespa - Dados H'!A:C,3)</f>
        <v>96725</v>
      </c>
      <c r="D2106" s="4">
        <f>VLOOKUP(A2106,'Futuros Mini Ibovespa - Dados H'!A:D,4)</f>
        <v>97480</v>
      </c>
      <c r="E2106" s="4">
        <f>VLOOKUP(A2106,'Futuros Mini Ibovespa - Dados H'!A:E,5)</f>
        <v>95125</v>
      </c>
      <c r="F2106" s="6">
        <f t="shared" si="64"/>
        <v>95576.358819165966</v>
      </c>
      <c r="G2106" s="6">
        <f t="shared" si="63"/>
        <v>98220.492163218194</v>
      </c>
      <c r="H2106" s="6">
        <v>42.422451994091588</v>
      </c>
      <c r="I2106" s="6">
        <v>43.394094606809283</v>
      </c>
    </row>
    <row r="2107" spans="1:9" ht="18.75" customHeight="1" x14ac:dyDescent="0.25">
      <c r="A2107" s="5">
        <v>44111</v>
      </c>
      <c r="B2107" s="4">
        <f>VLOOKUP(A2107,'Futuros Mini Ibovespa - Dados H'!A:B,2)</f>
        <v>95456</v>
      </c>
      <c r="C2107" s="4">
        <f>VLOOKUP(A2107,'Futuros Mini Ibovespa - Dados H'!A:C,3)</f>
        <v>96240</v>
      </c>
      <c r="D2107" s="4">
        <f>VLOOKUP(A2107,'Futuros Mini Ibovespa - Dados H'!A:D,4)</f>
        <v>96435</v>
      </c>
      <c r="E2107" s="4">
        <f>VLOOKUP(A2107,'Futuros Mini Ibovespa - Dados H'!A:E,5)</f>
        <v>94760</v>
      </c>
      <c r="F2107" s="6">
        <f t="shared" si="64"/>
        <v>95560.310976610504</v>
      </c>
      <c r="G2107" s="6">
        <f t="shared" si="63"/>
        <v>98144.752651897143</v>
      </c>
      <c r="H2107" s="6">
        <v>55.160051216389242</v>
      </c>
      <c r="I2107" s="6">
        <v>49.239316239316238</v>
      </c>
    </row>
    <row r="2108" spans="1:9" ht="18.75" customHeight="1" x14ac:dyDescent="0.25">
      <c r="A2108" s="5">
        <v>44112</v>
      </c>
      <c r="B2108" s="4">
        <f>VLOOKUP(A2108,'Futuros Mini Ibovespa - Dados H'!A:B,2)</f>
        <v>97820</v>
      </c>
      <c r="C2108" s="4">
        <f>VLOOKUP(A2108,'Futuros Mini Ibovespa - Dados H'!A:C,3)</f>
        <v>96175</v>
      </c>
      <c r="D2108" s="4">
        <f>VLOOKUP(A2108,'Futuros Mini Ibovespa - Dados H'!A:D,4)</f>
        <v>98070</v>
      </c>
      <c r="E2108" s="4">
        <f>VLOOKUP(A2108,'Futuros Mini Ibovespa - Dados H'!A:E,5)</f>
        <v>95535</v>
      </c>
      <c r="F2108" s="6">
        <f t="shared" si="64"/>
        <v>95861.602846395777</v>
      </c>
      <c r="G2108" s="6">
        <f t="shared" si="63"/>
        <v>98135.855318968461</v>
      </c>
      <c r="H2108" s="6">
        <v>74.08394403730847</v>
      </c>
      <c r="I2108" s="6">
        <v>53.184612959167588</v>
      </c>
    </row>
    <row r="2109" spans="1:9" ht="18.75" customHeight="1" x14ac:dyDescent="0.25">
      <c r="A2109" s="5">
        <v>44113</v>
      </c>
      <c r="B2109" s="4">
        <f>VLOOKUP(A2109,'Futuros Mini Ibovespa - Dados H'!A:B,2)</f>
        <v>97315</v>
      </c>
      <c r="C2109" s="4">
        <f>VLOOKUP(A2109,'Futuros Mini Ibovespa - Dados H'!A:C,3)</f>
        <v>97905</v>
      </c>
      <c r="D2109" s="4">
        <f>VLOOKUP(A2109,'Futuros Mini Ibovespa - Dados H'!A:D,4)</f>
        <v>98700</v>
      </c>
      <c r="E2109" s="4">
        <f>VLOOKUP(A2109,'Futuros Mini Ibovespa - Dados H'!A:E,5)</f>
        <v>97095</v>
      </c>
      <c r="F2109" s="6">
        <f t="shared" si="64"/>
        <v>96055.389133543009</v>
      </c>
      <c r="G2109" s="6">
        <f t="shared" si="63"/>
        <v>98113.366132147406</v>
      </c>
      <c r="H2109" s="6">
        <v>66.226504877468471</v>
      </c>
      <c r="I2109" s="6">
        <v>50.869167429094233</v>
      </c>
    </row>
    <row r="2110" spans="1:9" ht="18.75" customHeight="1" x14ac:dyDescent="0.25">
      <c r="A2110" s="5">
        <v>44114</v>
      </c>
      <c r="B2110" s="4">
        <f>VLOOKUP(A2110,'Futuros Mini Ibovespa - Dados H'!A:B,2)</f>
        <v>97315</v>
      </c>
      <c r="C2110" s="4">
        <f>VLOOKUP(A2110,'Futuros Mini Ibovespa - Dados H'!A:C,3)</f>
        <v>97905</v>
      </c>
      <c r="D2110" s="4">
        <f>VLOOKUP(A2110,'Futuros Mini Ibovespa - Dados H'!A:D,4)</f>
        <v>98700</v>
      </c>
      <c r="E2110" s="4">
        <f>VLOOKUP(A2110,'Futuros Mini Ibovespa - Dados H'!A:E,5)</f>
        <v>97095</v>
      </c>
      <c r="F2110" s="6">
        <f t="shared" si="64"/>
        <v>96223.33724907061</v>
      </c>
      <c r="G2110" s="6">
        <f t="shared" si="63"/>
        <v>98091.493087431038</v>
      </c>
      <c r="H2110" s="6">
        <v>62.496697490092473</v>
      </c>
      <c r="I2110" s="6">
        <v>50.869167429094233</v>
      </c>
    </row>
    <row r="2111" spans="1:9" ht="18.75" customHeight="1" x14ac:dyDescent="0.25">
      <c r="A2111" s="5">
        <v>44115</v>
      </c>
      <c r="B2111" s="4">
        <f>VLOOKUP(A2111,'Futuros Mini Ibovespa - Dados H'!A:B,2)</f>
        <v>97315</v>
      </c>
      <c r="C2111" s="4">
        <f>VLOOKUP(A2111,'Futuros Mini Ibovespa - Dados H'!A:C,3)</f>
        <v>97905</v>
      </c>
      <c r="D2111" s="4">
        <f>VLOOKUP(A2111,'Futuros Mini Ibovespa - Dados H'!A:D,4)</f>
        <v>98700</v>
      </c>
      <c r="E2111" s="4">
        <f>VLOOKUP(A2111,'Futuros Mini Ibovespa - Dados H'!A:E,5)</f>
        <v>97095</v>
      </c>
      <c r="F2111" s="6">
        <f t="shared" si="64"/>
        <v>96368.892282527857</v>
      </c>
      <c r="G2111" s="6">
        <f t="shared" si="63"/>
        <v>98070.219304213751</v>
      </c>
      <c r="H2111" s="6">
        <v>80.186440677966104</v>
      </c>
      <c r="I2111" s="6">
        <v>50.869167429094233</v>
      </c>
    </row>
    <row r="2112" spans="1:9" ht="18.75" customHeight="1" x14ac:dyDescent="0.25">
      <c r="A2112" s="5">
        <v>44116</v>
      </c>
      <c r="B2112" s="4">
        <f>VLOOKUP(A2112,'Futuros Mini Ibovespa - Dados H'!A:B,2)</f>
        <v>97315</v>
      </c>
      <c r="C2112" s="4">
        <f>VLOOKUP(A2112,'Futuros Mini Ibovespa - Dados H'!A:C,3)</f>
        <v>97905</v>
      </c>
      <c r="D2112" s="4">
        <f>VLOOKUP(A2112,'Futuros Mini Ibovespa - Dados H'!A:D,4)</f>
        <v>98700</v>
      </c>
      <c r="E2112" s="4">
        <f>VLOOKUP(A2112,'Futuros Mini Ibovespa - Dados H'!A:E,5)</f>
        <v>97095</v>
      </c>
      <c r="F2112" s="6">
        <f t="shared" si="64"/>
        <v>96495.039978190805</v>
      </c>
      <c r="G2112" s="6">
        <f t="shared" si="63"/>
        <v>98049.52836437228</v>
      </c>
      <c r="H2112" s="6">
        <v>80.186440677966104</v>
      </c>
      <c r="I2112" s="6">
        <v>62.477760089896051</v>
      </c>
    </row>
    <row r="2113" spans="1:9" ht="18.75" customHeight="1" x14ac:dyDescent="0.25">
      <c r="A2113" s="5">
        <v>44117</v>
      </c>
      <c r="B2113" s="4">
        <f>VLOOKUP(A2113,'Futuros Mini Ibovespa - Dados H'!A:B,2)</f>
        <v>98552</v>
      </c>
      <c r="C2113" s="4">
        <f>VLOOKUP(A2113,'Futuros Mini Ibovespa - Dados H'!A:C,3)</f>
        <v>98180</v>
      </c>
      <c r="D2113" s="4">
        <f>VLOOKUP(A2113,'Futuros Mini Ibovespa - Dados H'!A:D,4)</f>
        <v>99050</v>
      </c>
      <c r="E2113" s="4">
        <f>VLOOKUP(A2113,'Futuros Mini Ibovespa - Dados H'!A:E,5)</f>
        <v>97210</v>
      </c>
      <c r="F2113" s="6">
        <f t="shared" si="64"/>
        <v>96769.301314432028</v>
      </c>
      <c r="G2113" s="6">
        <f t="shared" si="63"/>
        <v>98063.294710553862</v>
      </c>
      <c r="H2113" s="6">
        <v>83.620568866470506</v>
      </c>
      <c r="I2113" s="6">
        <v>73.585783401563077</v>
      </c>
    </row>
    <row r="2114" spans="1:9" ht="18.75" customHeight="1" x14ac:dyDescent="0.25">
      <c r="A2114" s="5">
        <v>44118</v>
      </c>
      <c r="B2114" s="4">
        <f>VLOOKUP(A2114,'Futuros Mini Ibovespa - Dados H'!A:B,2)</f>
        <v>99348</v>
      </c>
      <c r="C2114" s="4">
        <f>VLOOKUP(A2114,'Futuros Mini Ibovespa - Dados H'!A:C,3)</f>
        <v>98050</v>
      </c>
      <c r="D2114" s="4">
        <f>VLOOKUP(A2114,'Futuros Mini Ibovespa - Dados H'!A:D,4)</f>
        <v>99590</v>
      </c>
      <c r="E2114" s="4">
        <f>VLOOKUP(A2114,'Futuros Mini Ibovespa - Dados H'!A:E,5)</f>
        <v>97860</v>
      </c>
      <c r="F2114" s="6">
        <f t="shared" si="64"/>
        <v>97113.127805841097</v>
      </c>
      <c r="G2114" s="6">
        <f t="shared" si="63"/>
        <v>98098.492115744171</v>
      </c>
      <c r="H2114" s="6">
        <v>78.99748472871002</v>
      </c>
      <c r="I2114" s="6">
        <v>72.803908420346772</v>
      </c>
    </row>
    <row r="2115" spans="1:9" ht="18.75" customHeight="1" x14ac:dyDescent="0.25">
      <c r="A2115" s="5">
        <v>44119</v>
      </c>
      <c r="B2115" s="4">
        <f>VLOOKUP(A2115,'Futuros Mini Ibovespa - Dados H'!A:B,2)</f>
        <v>99209</v>
      </c>
      <c r="C2115" s="4">
        <f>VLOOKUP(A2115,'Futuros Mini Ibovespa - Dados H'!A:C,3)</f>
        <v>98175</v>
      </c>
      <c r="D2115" s="4">
        <f>VLOOKUP(A2115,'Futuros Mini Ibovespa - Dados H'!A:D,4)</f>
        <v>99730</v>
      </c>
      <c r="E2115" s="4">
        <f>VLOOKUP(A2115,'Futuros Mini Ibovespa - Dados H'!A:E,5)</f>
        <v>97910</v>
      </c>
      <c r="F2115" s="6">
        <f t="shared" si="64"/>
        <v>97392.577431728947</v>
      </c>
      <c r="G2115" s="6">
        <f t="shared" si="63"/>
        <v>98128.916989285426</v>
      </c>
      <c r="H2115" s="6">
        <v>85.661406584843178</v>
      </c>
      <c r="I2115" s="6">
        <v>69.431328269349208</v>
      </c>
    </row>
    <row r="2116" spans="1:9" ht="18.75" customHeight="1" x14ac:dyDescent="0.25">
      <c r="A2116" s="5">
        <v>44120</v>
      </c>
      <c r="B2116" s="4">
        <f>VLOOKUP(A2116,'Futuros Mini Ibovespa - Dados H'!A:B,2)</f>
        <v>98457</v>
      </c>
      <c r="C2116" s="4">
        <f>VLOOKUP(A2116,'Futuros Mini Ibovespa - Dados H'!A:C,3)</f>
        <v>99340</v>
      </c>
      <c r="D2116" s="4">
        <f>VLOOKUP(A2116,'Futuros Mini Ibovespa - Dados H'!A:D,4)</f>
        <v>99435</v>
      </c>
      <c r="E2116" s="4">
        <f>VLOOKUP(A2116,'Futuros Mini Ibovespa - Dados H'!A:E,5)</f>
        <v>98280</v>
      </c>
      <c r="F2116" s="6">
        <f t="shared" si="64"/>
        <v>97534.500440831747</v>
      </c>
      <c r="G2116" s="6">
        <f t="shared" si="63"/>
        <v>98137.905564921442</v>
      </c>
      <c r="H2116" s="6">
        <v>75.901950630070786</v>
      </c>
      <c r="I2116" s="6">
        <v>76.654578422484136</v>
      </c>
    </row>
    <row r="2117" spans="1:9" ht="18.75" customHeight="1" x14ac:dyDescent="0.25">
      <c r="A2117" s="5">
        <v>44121</v>
      </c>
      <c r="B2117" s="4">
        <f>VLOOKUP(A2117,'Futuros Mini Ibovespa - Dados H'!A:B,2)</f>
        <v>98457</v>
      </c>
      <c r="C2117" s="4">
        <f>VLOOKUP(A2117,'Futuros Mini Ibovespa - Dados H'!A:C,3)</f>
        <v>99340</v>
      </c>
      <c r="D2117" s="4">
        <f>VLOOKUP(A2117,'Futuros Mini Ibovespa - Dados H'!A:D,4)</f>
        <v>99435</v>
      </c>
      <c r="E2117" s="4">
        <f>VLOOKUP(A2117,'Futuros Mini Ibovespa - Dados H'!A:E,5)</f>
        <v>98280</v>
      </c>
      <c r="F2117" s="6">
        <f t="shared" si="64"/>
        <v>97657.500382054175</v>
      </c>
      <c r="G2117" s="6">
        <f t="shared" si="63"/>
        <v>98146.647878211268</v>
      </c>
      <c r="H2117" s="6">
        <v>59.288422280548268</v>
      </c>
      <c r="I2117" s="6">
        <v>76.654578422484136</v>
      </c>
    </row>
    <row r="2118" spans="1:9" ht="18.75" customHeight="1" x14ac:dyDescent="0.25">
      <c r="A2118" s="5">
        <v>44122</v>
      </c>
      <c r="B2118" s="4">
        <f>VLOOKUP(A2118,'Futuros Mini Ibovespa - Dados H'!A:B,2)</f>
        <v>98457</v>
      </c>
      <c r="C2118" s="4">
        <f>VLOOKUP(A2118,'Futuros Mini Ibovespa - Dados H'!A:C,3)</f>
        <v>99340</v>
      </c>
      <c r="D2118" s="4">
        <f>VLOOKUP(A2118,'Futuros Mini Ibovespa - Dados H'!A:D,4)</f>
        <v>99435</v>
      </c>
      <c r="E2118" s="4">
        <f>VLOOKUP(A2118,'Futuros Mini Ibovespa - Dados H'!A:E,5)</f>
        <v>98280</v>
      </c>
      <c r="F2118" s="6">
        <f t="shared" si="64"/>
        <v>97764.100331113616</v>
      </c>
      <c r="G2118" s="6">
        <f t="shared" si="63"/>
        <v>98155.150676068501</v>
      </c>
      <c r="H2118" s="6">
        <v>69.528043775649792</v>
      </c>
      <c r="I2118" s="6">
        <v>76.654578422484136</v>
      </c>
    </row>
    <row r="2119" spans="1:9" ht="18.75" customHeight="1" x14ac:dyDescent="0.25">
      <c r="A2119" s="5">
        <v>44123</v>
      </c>
      <c r="B2119" s="4">
        <f>VLOOKUP(A2119,'Futuros Mini Ibovespa - Dados H'!A:B,2)</f>
        <v>98825</v>
      </c>
      <c r="C2119" s="4">
        <f>VLOOKUP(A2119,'Futuros Mini Ibovespa - Dados H'!A:C,3)</f>
        <v>99150</v>
      </c>
      <c r="D2119" s="4">
        <f>VLOOKUP(A2119,'Futuros Mini Ibovespa - Dados H'!A:D,4)</f>
        <v>100170</v>
      </c>
      <c r="E2119" s="4">
        <f>VLOOKUP(A2119,'Futuros Mini Ibovespa - Dados H'!A:E,5)</f>
        <v>98570</v>
      </c>
      <c r="F2119" s="6">
        <f t="shared" si="64"/>
        <v>97905.553620298466</v>
      </c>
      <c r="G2119" s="6">
        <f t="shared" si="63"/>
        <v>98173.502712340603</v>
      </c>
      <c r="H2119" s="6">
        <v>72.934386391251522</v>
      </c>
      <c r="I2119" s="6">
        <v>69.81684981684981</v>
      </c>
    </row>
    <row r="2120" spans="1:9" ht="18.75" customHeight="1" x14ac:dyDescent="0.25">
      <c r="A2120" s="5">
        <v>44124</v>
      </c>
      <c r="B2120" s="4">
        <f>VLOOKUP(A2120,'Futuros Mini Ibovespa - Dados H'!A:B,2)</f>
        <v>100662</v>
      </c>
      <c r="C2120" s="4">
        <f>VLOOKUP(A2120,'Futuros Mini Ibovespa - Dados H'!A:C,3)</f>
        <v>99200</v>
      </c>
      <c r="D2120" s="4">
        <f>VLOOKUP(A2120,'Futuros Mini Ibovespa - Dados H'!A:D,4)</f>
        <v>100970</v>
      </c>
      <c r="E2120" s="4">
        <f>VLOOKUP(A2120,'Futuros Mini Ibovespa - Dados H'!A:E,5)</f>
        <v>99120</v>
      </c>
      <c r="F2120" s="6">
        <f t="shared" si="64"/>
        <v>98273.079804258668</v>
      </c>
      <c r="G2120" s="6">
        <f t="shared" si="63"/>
        <v>98241.680720221688</v>
      </c>
      <c r="H2120" s="6">
        <v>82.628192630142323</v>
      </c>
      <c r="I2120" s="6">
        <v>81.606922126081585</v>
      </c>
    </row>
    <row r="2121" spans="1:9" ht="18.75" customHeight="1" x14ac:dyDescent="0.25">
      <c r="A2121" s="5">
        <v>44125</v>
      </c>
      <c r="B2121" s="4">
        <f>VLOOKUP(A2121,'Futuros Mini Ibovespa - Dados H'!A:B,2)</f>
        <v>100662</v>
      </c>
      <c r="C2121" s="4">
        <f>VLOOKUP(A2121,'Futuros Mini Ibovespa - Dados H'!A:C,3)</f>
        <v>100500</v>
      </c>
      <c r="D2121" s="4">
        <f>VLOOKUP(A2121,'Futuros Mini Ibovespa - Dados H'!A:D,4)</f>
        <v>101875</v>
      </c>
      <c r="E2121" s="4">
        <f>VLOOKUP(A2121,'Futuros Mini Ibovespa - Dados H'!A:E,5)</f>
        <v>100280</v>
      </c>
      <c r="F2121" s="6">
        <f t="shared" si="64"/>
        <v>98591.602497024185</v>
      </c>
      <c r="G2121" s="6">
        <f t="shared" si="63"/>
        <v>98307.990837475882</v>
      </c>
      <c r="H2121" s="6">
        <v>82.628192630142323</v>
      </c>
      <c r="I2121" s="6">
        <v>82.545636409102272</v>
      </c>
    </row>
    <row r="2122" spans="1:9" ht="18.75" customHeight="1" x14ac:dyDescent="0.25">
      <c r="A2122" s="5">
        <v>44126</v>
      </c>
      <c r="B2122" s="4">
        <f>VLOOKUP(A2122,'Futuros Mini Ibovespa - Dados H'!A:B,2)</f>
        <v>102044</v>
      </c>
      <c r="C2122" s="4">
        <f>VLOOKUP(A2122,'Futuros Mini Ibovespa - Dados H'!A:C,3)</f>
        <v>100660</v>
      </c>
      <c r="D2122" s="4">
        <f>VLOOKUP(A2122,'Futuros Mini Ibovespa - Dados H'!A:D,4)</f>
        <v>102445</v>
      </c>
      <c r="E2122" s="4">
        <f>VLOOKUP(A2122,'Futuros Mini Ibovespa - Dados H'!A:E,5)</f>
        <v>100565</v>
      </c>
      <c r="F2122" s="6">
        <f t="shared" si="64"/>
        <v>99051.92216408762</v>
      </c>
      <c r="G2122" s="6">
        <f t="shared" si="63"/>
        <v>98410.347252887499</v>
      </c>
      <c r="H2122" s="6">
        <v>83.105802047781566</v>
      </c>
      <c r="I2122" s="6">
        <v>80.102622576966937</v>
      </c>
    </row>
    <row r="2123" spans="1:9" ht="18.75" customHeight="1" x14ac:dyDescent="0.25">
      <c r="A2123" s="5">
        <v>44127</v>
      </c>
      <c r="B2123" s="4">
        <f>VLOOKUP(A2123,'Futuros Mini Ibovespa - Dados H'!A:B,2)</f>
        <v>101368</v>
      </c>
      <c r="C2123" s="4">
        <f>VLOOKUP(A2123,'Futuros Mini Ibovespa - Dados H'!A:C,3)</f>
        <v>102420</v>
      </c>
      <c r="D2123" s="4">
        <f>VLOOKUP(A2123,'Futuros Mini Ibovespa - Dados H'!A:D,4)</f>
        <v>102480</v>
      </c>
      <c r="E2123" s="4">
        <f>VLOOKUP(A2123,'Futuros Mini Ibovespa - Dados H'!A:E,5)</f>
        <v>101275</v>
      </c>
      <c r="F2123" s="6">
        <f t="shared" si="64"/>
        <v>99360.732542209269</v>
      </c>
      <c r="G2123" s="6">
        <f t="shared" ref="G2123:G2186" si="65">((B2123-G2122)*(2/(72+1)))+G2122</f>
        <v>98491.378835000171</v>
      </c>
      <c r="H2123" s="6">
        <v>69.596429957314712</v>
      </c>
      <c r="I2123" s="6">
        <v>78.196744121330184</v>
      </c>
    </row>
    <row r="2124" spans="1:9" ht="18.75" customHeight="1" x14ac:dyDescent="0.25">
      <c r="A2124" s="5">
        <v>44128</v>
      </c>
      <c r="B2124" s="4">
        <f>VLOOKUP(A2124,'Futuros Mini Ibovespa - Dados H'!A:B,2)</f>
        <v>101368</v>
      </c>
      <c r="C2124" s="4">
        <f>VLOOKUP(A2124,'Futuros Mini Ibovespa - Dados H'!A:C,3)</f>
        <v>102420</v>
      </c>
      <c r="D2124" s="4">
        <f>VLOOKUP(A2124,'Futuros Mini Ibovespa - Dados H'!A:D,4)</f>
        <v>102480</v>
      </c>
      <c r="E2124" s="4">
        <f>VLOOKUP(A2124,'Futuros Mini Ibovespa - Dados H'!A:E,5)</f>
        <v>101275</v>
      </c>
      <c r="F2124" s="6">
        <f t="shared" si="64"/>
        <v>99628.368203248028</v>
      </c>
      <c r="G2124" s="6">
        <f t="shared" si="65"/>
        <v>98570.190373767284</v>
      </c>
      <c r="H2124" s="6">
        <v>71.525423728813564</v>
      </c>
      <c r="I2124" s="6">
        <v>78.196744121330184</v>
      </c>
    </row>
    <row r="2125" spans="1:9" ht="18.75" customHeight="1" x14ac:dyDescent="0.25">
      <c r="A2125" s="5">
        <v>44129</v>
      </c>
      <c r="B2125" s="4">
        <f>VLOOKUP(A2125,'Futuros Mini Ibovespa - Dados H'!A:B,2)</f>
        <v>101368</v>
      </c>
      <c r="C2125" s="4">
        <f>VLOOKUP(A2125,'Futuros Mini Ibovespa - Dados H'!A:C,3)</f>
        <v>102420</v>
      </c>
      <c r="D2125" s="4">
        <f>VLOOKUP(A2125,'Futuros Mini Ibovespa - Dados H'!A:D,4)</f>
        <v>102480</v>
      </c>
      <c r="E2125" s="4">
        <f>VLOOKUP(A2125,'Futuros Mini Ibovespa - Dados H'!A:E,5)</f>
        <v>101275</v>
      </c>
      <c r="F2125" s="6">
        <f t="shared" si="64"/>
        <v>99860.319109481628</v>
      </c>
      <c r="G2125" s="6">
        <f t="shared" si="65"/>
        <v>98646.842692294202</v>
      </c>
      <c r="H2125" s="6">
        <v>84.142622566267889</v>
      </c>
      <c r="I2125" s="6">
        <v>78.196744121330184</v>
      </c>
    </row>
    <row r="2126" spans="1:9" ht="18.75" customHeight="1" x14ac:dyDescent="0.25">
      <c r="A2126" s="5">
        <v>44130</v>
      </c>
      <c r="B2126" s="4">
        <f>VLOOKUP(A2126,'Futuros Mini Ibovespa - Dados H'!A:B,2)</f>
        <v>101231</v>
      </c>
      <c r="C2126" s="4">
        <f>VLOOKUP(A2126,'Futuros Mini Ibovespa - Dados H'!A:C,3)</f>
        <v>100845</v>
      </c>
      <c r="D2126" s="4">
        <f>VLOOKUP(A2126,'Futuros Mini Ibovespa - Dados H'!A:D,4)</f>
        <v>101970</v>
      </c>
      <c r="E2126" s="4">
        <f>VLOOKUP(A2126,'Futuros Mini Ibovespa - Dados H'!A:E,5)</f>
        <v>99940</v>
      </c>
      <c r="F2126" s="6">
        <f t="shared" si="64"/>
        <v>100043.07656155074</v>
      </c>
      <c r="G2126" s="6">
        <f t="shared" si="65"/>
        <v>98717.641522642312</v>
      </c>
      <c r="H2126" s="6">
        <v>81.52272727272728</v>
      </c>
      <c r="I2126" s="6">
        <v>76.734025122883679</v>
      </c>
    </row>
    <row r="2127" spans="1:9" ht="18.75" customHeight="1" x14ac:dyDescent="0.25">
      <c r="A2127" s="5">
        <v>44131</v>
      </c>
      <c r="B2127" s="4">
        <f>VLOOKUP(A2127,'Futuros Mini Ibovespa - Dados H'!A:B,2)</f>
        <v>99647</v>
      </c>
      <c r="C2127" s="4">
        <f>VLOOKUP(A2127,'Futuros Mini Ibovespa - Dados H'!A:C,3)</f>
        <v>101890</v>
      </c>
      <c r="D2127" s="4">
        <f>VLOOKUP(A2127,'Futuros Mini Ibovespa - Dados H'!A:D,4)</f>
        <v>101940</v>
      </c>
      <c r="E2127" s="4">
        <f>VLOOKUP(A2127,'Futuros Mini Ibovespa - Dados H'!A:E,5)</f>
        <v>98770</v>
      </c>
      <c r="F2127" s="6">
        <f t="shared" si="64"/>
        <v>99990.266353343977</v>
      </c>
      <c r="G2127" s="6">
        <f t="shared" si="65"/>
        <v>98743.103398734311</v>
      </c>
      <c r="H2127" s="6">
        <v>59.94318181818182</v>
      </c>
      <c r="I2127" s="6">
        <v>57.137270238560809</v>
      </c>
    </row>
    <row r="2128" spans="1:9" ht="18.75" customHeight="1" x14ac:dyDescent="0.25">
      <c r="A2128" s="5">
        <v>44132</v>
      </c>
      <c r="B2128" s="4">
        <f>VLOOKUP(A2128,'Futuros Mini Ibovespa - Dados H'!A:B,2)</f>
        <v>95369</v>
      </c>
      <c r="C2128" s="4">
        <f>VLOOKUP(A2128,'Futuros Mini Ibovespa - Dados H'!A:C,3)</f>
        <v>98300</v>
      </c>
      <c r="D2128" s="4">
        <f>VLOOKUP(A2128,'Futuros Mini Ibovespa - Dados H'!A:D,4)</f>
        <v>98375</v>
      </c>
      <c r="E2128" s="4">
        <f>VLOOKUP(A2128,'Futuros Mini Ibovespa - Dados H'!A:E,5)</f>
        <v>95135</v>
      </c>
      <c r="F2128" s="6">
        <f t="shared" si="64"/>
        <v>99374.097506231454</v>
      </c>
      <c r="G2128" s="6">
        <f t="shared" si="65"/>
        <v>98650.662209727889</v>
      </c>
      <c r="H2128" s="6">
        <v>32.534869617950278</v>
      </c>
      <c r="I2128" s="6">
        <v>32.161750201739451</v>
      </c>
    </row>
    <row r="2129" spans="1:9" ht="18.75" customHeight="1" x14ac:dyDescent="0.25">
      <c r="A2129" s="5">
        <v>44133</v>
      </c>
      <c r="B2129" s="4">
        <f>VLOOKUP(A2129,'Futuros Mini Ibovespa - Dados H'!A:B,2)</f>
        <v>96608</v>
      </c>
      <c r="C2129" s="4">
        <f>VLOOKUP(A2129,'Futuros Mini Ibovespa - Dados H'!A:C,3)</f>
        <v>95235</v>
      </c>
      <c r="D2129" s="4">
        <f>VLOOKUP(A2129,'Futuros Mini Ibovespa - Dados H'!A:D,4)</f>
        <v>96895</v>
      </c>
      <c r="E2129" s="4">
        <f>VLOOKUP(A2129,'Futuros Mini Ibovespa - Dados H'!A:E,5)</f>
        <v>93555</v>
      </c>
      <c r="F2129" s="6">
        <f t="shared" si="64"/>
        <v>99005.284505400588</v>
      </c>
      <c r="G2129" s="6">
        <f t="shared" si="65"/>
        <v>98594.698861516168</v>
      </c>
      <c r="H2129" s="6">
        <v>28.194922547332201</v>
      </c>
      <c r="I2129" s="6">
        <v>39.386272749530733</v>
      </c>
    </row>
    <row r="2130" spans="1:9" ht="18.75" customHeight="1" x14ac:dyDescent="0.25">
      <c r="A2130" s="5">
        <v>44134</v>
      </c>
      <c r="B2130" s="4">
        <f>VLOOKUP(A2130,'Futuros Mini Ibovespa - Dados H'!A:B,2)</f>
        <v>94042</v>
      </c>
      <c r="C2130" s="4">
        <f>VLOOKUP(A2130,'Futuros Mini Ibovespa - Dados H'!A:C,3)</f>
        <v>95505</v>
      </c>
      <c r="D2130" s="4">
        <f>VLOOKUP(A2130,'Futuros Mini Ibovespa - Dados H'!A:D,4)</f>
        <v>96340</v>
      </c>
      <c r="E2130" s="4">
        <f>VLOOKUP(A2130,'Futuros Mini Ibovespa - Dados H'!A:E,5)</f>
        <v>93630</v>
      </c>
      <c r="F2130" s="6">
        <f t="shared" si="64"/>
        <v>98343.513238013838</v>
      </c>
      <c r="G2130" s="6">
        <f t="shared" si="65"/>
        <v>98469.967385858195</v>
      </c>
      <c r="H2130" s="6">
        <v>22.095767998651159</v>
      </c>
      <c r="I2130" s="6">
        <v>34.307243904172879</v>
      </c>
    </row>
    <row r="2131" spans="1:9" ht="18.75" customHeight="1" x14ac:dyDescent="0.25">
      <c r="A2131" s="5">
        <v>44135</v>
      </c>
      <c r="B2131" s="4">
        <f>VLOOKUP(A2131,'Futuros Mini Ibovespa - Dados H'!A:B,2)</f>
        <v>94042</v>
      </c>
      <c r="C2131" s="4">
        <f>VLOOKUP(A2131,'Futuros Mini Ibovespa - Dados H'!A:C,3)</f>
        <v>95505</v>
      </c>
      <c r="D2131" s="4">
        <f>VLOOKUP(A2131,'Futuros Mini Ibovespa - Dados H'!A:D,4)</f>
        <v>96340</v>
      </c>
      <c r="E2131" s="4">
        <f>VLOOKUP(A2131,'Futuros Mini Ibovespa - Dados H'!A:E,5)</f>
        <v>93630</v>
      </c>
      <c r="F2131" s="6">
        <f t="shared" ref="F2131:F2194" si="66">((B2131-F2130)*(2/(14+1)))+F2130</f>
        <v>97769.978139611994</v>
      </c>
      <c r="G2131" s="6">
        <f t="shared" si="65"/>
        <v>98348.653210903183</v>
      </c>
      <c r="H2131" s="6">
        <v>11.822519083969469</v>
      </c>
      <c r="I2131" s="6">
        <v>34.307243904172879</v>
      </c>
    </row>
    <row r="2132" spans="1:9" ht="18.75" customHeight="1" x14ac:dyDescent="0.25">
      <c r="A2132" s="5">
        <v>44136</v>
      </c>
      <c r="B2132" s="4">
        <f>VLOOKUP(A2132,'Futuros Mini Ibovespa - Dados H'!A:B,2)</f>
        <v>94042</v>
      </c>
      <c r="C2132" s="4">
        <f>VLOOKUP(A2132,'Futuros Mini Ibovespa - Dados H'!A:C,3)</f>
        <v>95505</v>
      </c>
      <c r="D2132" s="4">
        <f>VLOOKUP(A2132,'Futuros Mini Ibovespa - Dados H'!A:D,4)</f>
        <v>96340</v>
      </c>
      <c r="E2132" s="4">
        <f>VLOOKUP(A2132,'Futuros Mini Ibovespa - Dados H'!A:E,5)</f>
        <v>93630</v>
      </c>
      <c r="F2132" s="6">
        <f t="shared" si="66"/>
        <v>97272.914387663724</v>
      </c>
      <c r="G2132" s="6">
        <f t="shared" si="65"/>
        <v>98230.662711974335</v>
      </c>
      <c r="H2132" s="6">
        <v>12.637698898408811</v>
      </c>
      <c r="I2132" s="6">
        <v>34.307243904172879</v>
      </c>
    </row>
    <row r="2133" spans="1:9" ht="18.75" customHeight="1" x14ac:dyDescent="0.25">
      <c r="A2133" s="5">
        <v>44137</v>
      </c>
      <c r="B2133" s="4">
        <f>VLOOKUP(A2133,'Futuros Mini Ibovespa - Dados H'!A:B,2)</f>
        <v>94042</v>
      </c>
      <c r="C2133" s="4">
        <f>VLOOKUP(A2133,'Futuros Mini Ibovespa - Dados H'!A:C,3)</f>
        <v>95505</v>
      </c>
      <c r="D2133" s="4">
        <f>VLOOKUP(A2133,'Futuros Mini Ibovespa - Dados H'!A:D,4)</f>
        <v>96340</v>
      </c>
      <c r="E2133" s="4">
        <f>VLOOKUP(A2133,'Futuros Mini Ibovespa - Dados H'!A:E,5)</f>
        <v>93630</v>
      </c>
      <c r="F2133" s="6">
        <f t="shared" si="66"/>
        <v>96842.125802641895</v>
      </c>
      <c r="G2133" s="6">
        <f t="shared" si="65"/>
        <v>98115.904829454492</v>
      </c>
      <c r="H2133" s="6">
        <v>12.637698898408811</v>
      </c>
      <c r="I2133" s="6">
        <v>32.542521351923497</v>
      </c>
    </row>
    <row r="2134" spans="1:9" ht="18.75" customHeight="1" x14ac:dyDescent="0.25">
      <c r="A2134" s="5">
        <v>44138</v>
      </c>
      <c r="B2134" s="4">
        <f>VLOOKUP(A2134,'Futuros Mini Ibovespa - Dados H'!A:B,2)</f>
        <v>96083</v>
      </c>
      <c r="C2134" s="4">
        <f>VLOOKUP(A2134,'Futuros Mini Ibovespa - Dados H'!A:C,3)</f>
        <v>96090</v>
      </c>
      <c r="D2134" s="4">
        <f>VLOOKUP(A2134,'Futuros Mini Ibovespa - Dados H'!A:D,4)</f>
        <v>96535</v>
      </c>
      <c r="E2134" s="4">
        <f>VLOOKUP(A2134,'Futuros Mini Ibovespa - Dados H'!A:E,5)</f>
        <v>95135</v>
      </c>
      <c r="F2134" s="6">
        <f t="shared" si="66"/>
        <v>96740.909028956303</v>
      </c>
      <c r="G2134" s="6">
        <f t="shared" si="65"/>
        <v>98060.208806729715</v>
      </c>
      <c r="H2134" s="6">
        <v>27.691008864499778</v>
      </c>
      <c r="I2134" s="6">
        <v>33.532331151550032</v>
      </c>
    </row>
    <row r="2135" spans="1:9" ht="18.75" customHeight="1" x14ac:dyDescent="0.25">
      <c r="A2135" s="5">
        <v>44139</v>
      </c>
      <c r="B2135" s="4">
        <f>VLOOKUP(A2135,'Futuros Mini Ibovespa - Dados H'!A:B,2)</f>
        <v>97935</v>
      </c>
      <c r="C2135" s="4">
        <f>VLOOKUP(A2135,'Futuros Mini Ibovespa - Dados H'!A:C,3)</f>
        <v>96155</v>
      </c>
      <c r="D2135" s="4">
        <f>VLOOKUP(A2135,'Futuros Mini Ibovespa - Dados H'!A:D,4)</f>
        <v>98470</v>
      </c>
      <c r="E2135" s="4">
        <f>VLOOKUP(A2135,'Futuros Mini Ibovespa - Dados H'!A:E,5)</f>
        <v>96155</v>
      </c>
      <c r="F2135" s="6">
        <f t="shared" si="66"/>
        <v>96900.121158428796</v>
      </c>
      <c r="G2135" s="6">
        <f t="shared" si="65"/>
        <v>98056.778428463149</v>
      </c>
      <c r="H2135" s="6">
        <v>37.846607669616517</v>
      </c>
      <c r="I2135" s="6">
        <v>41.34560456997778</v>
      </c>
    </row>
    <row r="2136" spans="1:9" ht="18.75" customHeight="1" x14ac:dyDescent="0.25">
      <c r="A2136" s="5">
        <v>44140</v>
      </c>
      <c r="B2136" s="4">
        <f>VLOOKUP(A2136,'Futuros Mini Ibovespa - Dados H'!A:B,2)</f>
        <v>100828</v>
      </c>
      <c r="C2136" s="4">
        <f>VLOOKUP(A2136,'Futuros Mini Ibovespa - Dados H'!A:C,3)</f>
        <v>99285</v>
      </c>
      <c r="D2136" s="4">
        <f>VLOOKUP(A2136,'Futuros Mini Ibovespa - Dados H'!A:D,4)</f>
        <v>101120</v>
      </c>
      <c r="E2136" s="4">
        <f>VLOOKUP(A2136,'Futuros Mini Ibovespa - Dados H'!A:E,5)</f>
        <v>99150</v>
      </c>
      <c r="F2136" s="6">
        <f t="shared" si="66"/>
        <v>97423.838337304958</v>
      </c>
      <c r="G2136" s="6">
        <f t="shared" si="65"/>
        <v>98132.702307135391</v>
      </c>
      <c r="H2136" s="6">
        <v>53.971349788149837</v>
      </c>
      <c r="I2136" s="6">
        <v>46.478628518475617</v>
      </c>
    </row>
    <row r="2137" spans="1:9" ht="18.75" customHeight="1" x14ac:dyDescent="0.25">
      <c r="A2137" s="5">
        <v>44141</v>
      </c>
      <c r="B2137" s="4">
        <f>VLOOKUP(A2137,'Futuros Mini Ibovespa - Dados H'!A:B,2)</f>
        <v>101110</v>
      </c>
      <c r="C2137" s="4">
        <f>VLOOKUP(A2137,'Futuros Mini Ibovespa - Dados H'!A:C,3)</f>
        <v>100395</v>
      </c>
      <c r="D2137" s="4">
        <f>VLOOKUP(A2137,'Futuros Mini Ibovespa - Dados H'!A:D,4)</f>
        <v>101275</v>
      </c>
      <c r="E2137" s="4">
        <f>VLOOKUP(A2137,'Futuros Mini Ibovespa - Dados H'!A:E,5)</f>
        <v>99990</v>
      </c>
      <c r="F2137" s="6">
        <f t="shared" si="66"/>
        <v>97915.326558997636</v>
      </c>
      <c r="G2137" s="6">
        <f t="shared" si="65"/>
        <v>98214.272106939898</v>
      </c>
      <c r="H2137" s="6">
        <v>76.400257518624116</v>
      </c>
      <c r="I2137" s="6">
        <v>49.235419630156478</v>
      </c>
    </row>
    <row r="2138" spans="1:9" ht="18.75" customHeight="1" x14ac:dyDescent="0.25">
      <c r="A2138" s="5">
        <v>44142</v>
      </c>
      <c r="B2138" s="4">
        <f>VLOOKUP(A2138,'Futuros Mini Ibovespa - Dados H'!A:B,2)</f>
        <v>101110</v>
      </c>
      <c r="C2138" s="4">
        <f>VLOOKUP(A2138,'Futuros Mini Ibovespa - Dados H'!A:C,3)</f>
        <v>100395</v>
      </c>
      <c r="D2138" s="4">
        <f>VLOOKUP(A2138,'Futuros Mini Ibovespa - Dados H'!A:D,4)</f>
        <v>101275</v>
      </c>
      <c r="E2138" s="4">
        <f>VLOOKUP(A2138,'Futuros Mini Ibovespa - Dados H'!A:E,5)</f>
        <v>99990</v>
      </c>
      <c r="F2138" s="6">
        <f t="shared" si="66"/>
        <v>98341.283017797949</v>
      </c>
      <c r="G2138" s="6">
        <f t="shared" si="65"/>
        <v>98293.607117708671</v>
      </c>
      <c r="H2138" s="6">
        <v>73.365165040481628</v>
      </c>
      <c r="I2138" s="6">
        <v>49.235419630156478</v>
      </c>
    </row>
    <row r="2139" spans="1:9" ht="18.75" customHeight="1" x14ac:dyDescent="0.25">
      <c r="A2139" s="5">
        <v>44143</v>
      </c>
      <c r="B2139" s="4">
        <f>VLOOKUP(A2139,'Futuros Mini Ibovespa - Dados H'!A:B,2)</f>
        <v>101110</v>
      </c>
      <c r="C2139" s="4">
        <f>VLOOKUP(A2139,'Futuros Mini Ibovespa - Dados H'!A:C,3)</f>
        <v>100395</v>
      </c>
      <c r="D2139" s="4">
        <f>VLOOKUP(A2139,'Futuros Mini Ibovespa - Dados H'!A:D,4)</f>
        <v>101275</v>
      </c>
      <c r="E2139" s="4">
        <f>VLOOKUP(A2139,'Futuros Mini Ibovespa - Dados H'!A:E,5)</f>
        <v>99990</v>
      </c>
      <c r="F2139" s="6">
        <f t="shared" si="66"/>
        <v>98710.445282091561</v>
      </c>
      <c r="G2139" s="6">
        <f t="shared" si="65"/>
        <v>98370.768566538565</v>
      </c>
      <c r="H2139" s="6">
        <v>100</v>
      </c>
      <c r="I2139" s="6">
        <v>49.235419630156478</v>
      </c>
    </row>
    <row r="2140" spans="1:9" ht="18.75" customHeight="1" x14ac:dyDescent="0.25">
      <c r="A2140" s="5">
        <v>44144</v>
      </c>
      <c r="B2140" s="4">
        <f>VLOOKUP(A2140,'Futuros Mini Ibovespa - Dados H'!A:B,2)</f>
        <v>103517</v>
      </c>
      <c r="C2140" s="4">
        <f>VLOOKUP(A2140,'Futuros Mini Ibovespa - Dados H'!A:C,3)</f>
        <v>104115</v>
      </c>
      <c r="D2140" s="4">
        <f>VLOOKUP(A2140,'Futuros Mini Ibovespa - Dados H'!A:D,4)</f>
        <v>105355</v>
      </c>
      <c r="E2140" s="4">
        <f>VLOOKUP(A2140,'Futuros Mini Ibovespa - Dados H'!A:E,5)</f>
        <v>103285</v>
      </c>
      <c r="F2140" s="6">
        <f t="shared" si="66"/>
        <v>99351.319244479353</v>
      </c>
      <c r="G2140" s="6">
        <f t="shared" si="65"/>
        <v>98511.761208551208</v>
      </c>
      <c r="H2140" s="6">
        <v>100</v>
      </c>
      <c r="I2140" s="6">
        <v>55.9711628878905</v>
      </c>
    </row>
    <row r="2141" spans="1:9" ht="18.75" customHeight="1" x14ac:dyDescent="0.25">
      <c r="A2141" s="5">
        <v>44145</v>
      </c>
      <c r="B2141" s="4">
        <f>VLOOKUP(A2141,'Futuros Mini Ibovespa - Dados H'!A:B,2)</f>
        <v>105079</v>
      </c>
      <c r="C2141" s="4">
        <f>VLOOKUP(A2141,'Futuros Mini Ibovespa - Dados H'!A:C,3)</f>
        <v>103500</v>
      </c>
      <c r="D2141" s="4">
        <f>VLOOKUP(A2141,'Futuros Mini Ibovespa - Dados H'!A:D,4)</f>
        <v>105940</v>
      </c>
      <c r="E2141" s="4">
        <f>VLOOKUP(A2141,'Futuros Mini Ibovespa - Dados H'!A:E,5)</f>
        <v>103390</v>
      </c>
      <c r="F2141" s="6">
        <f t="shared" si="66"/>
        <v>100115.0100118821</v>
      </c>
      <c r="G2141" s="6">
        <f t="shared" si="65"/>
        <v>98691.685559001853</v>
      </c>
      <c r="H2141" s="6">
        <v>100</v>
      </c>
      <c r="I2141" s="6">
        <v>64.205020920502093</v>
      </c>
    </row>
    <row r="2142" spans="1:9" ht="18.75" customHeight="1" x14ac:dyDescent="0.25">
      <c r="A2142" s="5">
        <v>44146</v>
      </c>
      <c r="B2142" s="4">
        <f>VLOOKUP(A2142,'Futuros Mini Ibovespa - Dados H'!A:B,2)</f>
        <v>104797</v>
      </c>
      <c r="C2142" s="4">
        <f>VLOOKUP(A2142,'Futuros Mini Ibovespa - Dados H'!A:C,3)</f>
        <v>105410</v>
      </c>
      <c r="D2142" s="4">
        <f>VLOOKUP(A2142,'Futuros Mini Ibovespa - Dados H'!A:D,4)</f>
        <v>105565</v>
      </c>
      <c r="E2142" s="4">
        <f>VLOOKUP(A2142,'Futuros Mini Ibovespa - Dados H'!A:E,5)</f>
        <v>104245</v>
      </c>
      <c r="F2142" s="6">
        <f t="shared" si="66"/>
        <v>100739.27534363115</v>
      </c>
      <c r="G2142" s="6">
        <f t="shared" si="65"/>
        <v>98858.954447796321</v>
      </c>
      <c r="H2142" s="6">
        <v>97.508613835144445</v>
      </c>
      <c r="I2142" s="6">
        <v>81.16900290928325</v>
      </c>
    </row>
    <row r="2143" spans="1:9" ht="18.75" customHeight="1" x14ac:dyDescent="0.25">
      <c r="A2143" s="5">
        <v>44147</v>
      </c>
      <c r="B2143" s="4">
        <f>VLOOKUP(A2143,'Futuros Mini Ibovespa - Dados H'!A:B,2)</f>
        <v>102534</v>
      </c>
      <c r="C2143" s="4">
        <f>VLOOKUP(A2143,'Futuros Mini Ibovespa - Dados H'!A:C,3)</f>
        <v>104855</v>
      </c>
      <c r="D2143" s="4">
        <f>VLOOKUP(A2143,'Futuros Mini Ibovespa - Dados H'!A:D,4)</f>
        <v>105250</v>
      </c>
      <c r="E2143" s="4">
        <f>VLOOKUP(A2143,'Futuros Mini Ibovespa - Dados H'!A:E,5)</f>
        <v>102145</v>
      </c>
      <c r="F2143" s="6">
        <f t="shared" si="66"/>
        <v>100978.57196448033</v>
      </c>
      <c r="G2143" s="6">
        <f t="shared" si="65"/>
        <v>98959.640627308749</v>
      </c>
      <c r="H2143" s="6">
        <v>77.948184732692141</v>
      </c>
      <c r="I2143" s="6">
        <v>68.349021550656431</v>
      </c>
    </row>
    <row r="2144" spans="1:9" ht="18.75" customHeight="1" x14ac:dyDescent="0.25">
      <c r="A2144" s="5">
        <v>44148</v>
      </c>
      <c r="B2144" s="4">
        <f>VLOOKUP(A2144,'Futuros Mini Ibovespa - Dados H'!A:B,2)</f>
        <v>104694</v>
      </c>
      <c r="C2144" s="4">
        <f>VLOOKUP(A2144,'Futuros Mini Ibovespa - Dados H'!A:C,3)</f>
        <v>103355</v>
      </c>
      <c r="D2144" s="4">
        <f>VLOOKUP(A2144,'Futuros Mini Ibovespa - Dados H'!A:D,4)</f>
        <v>104880</v>
      </c>
      <c r="E2144" s="4">
        <f>VLOOKUP(A2144,'Futuros Mini Ibovespa - Dados H'!A:E,5)</f>
        <v>103075</v>
      </c>
      <c r="F2144" s="6">
        <f t="shared" si="66"/>
        <v>101473.96236921629</v>
      </c>
      <c r="G2144" s="6">
        <f t="shared" si="65"/>
        <v>99116.746363546859</v>
      </c>
      <c r="H2144" s="6">
        <v>78.521394210481901</v>
      </c>
      <c r="I2144" s="6">
        <v>83.833058061237452</v>
      </c>
    </row>
    <row r="2145" spans="1:9" ht="18.75" customHeight="1" x14ac:dyDescent="0.25">
      <c r="A2145" s="5">
        <v>44149</v>
      </c>
      <c r="B2145" s="4">
        <f>VLOOKUP(A2145,'Futuros Mini Ibovespa - Dados H'!A:B,2)</f>
        <v>104694</v>
      </c>
      <c r="C2145" s="4">
        <f>VLOOKUP(A2145,'Futuros Mini Ibovespa - Dados H'!A:C,3)</f>
        <v>103355</v>
      </c>
      <c r="D2145" s="4">
        <f>VLOOKUP(A2145,'Futuros Mini Ibovespa - Dados H'!A:D,4)</f>
        <v>104880</v>
      </c>
      <c r="E2145" s="4">
        <f>VLOOKUP(A2145,'Futuros Mini Ibovespa - Dados H'!A:E,5)</f>
        <v>103075</v>
      </c>
      <c r="F2145" s="6">
        <f t="shared" si="66"/>
        <v>101903.30071998744</v>
      </c>
      <c r="G2145" s="6">
        <f t="shared" si="65"/>
        <v>99269.547833038727</v>
      </c>
      <c r="H2145" s="6">
        <v>71.583296114336761</v>
      </c>
      <c r="I2145" s="6">
        <v>83.833058061237452</v>
      </c>
    </row>
    <row r="2146" spans="1:9" ht="18.75" customHeight="1" x14ac:dyDescent="0.25">
      <c r="A2146" s="5">
        <v>44150</v>
      </c>
      <c r="B2146" s="4">
        <f>VLOOKUP(A2146,'Futuros Mini Ibovespa - Dados H'!A:B,2)</f>
        <v>104694</v>
      </c>
      <c r="C2146" s="4">
        <f>VLOOKUP(A2146,'Futuros Mini Ibovespa - Dados H'!A:C,3)</f>
        <v>103355</v>
      </c>
      <c r="D2146" s="4">
        <f>VLOOKUP(A2146,'Futuros Mini Ibovespa - Dados H'!A:D,4)</f>
        <v>104880</v>
      </c>
      <c r="E2146" s="4">
        <f>VLOOKUP(A2146,'Futuros Mini Ibovespa - Dados H'!A:E,5)</f>
        <v>103075</v>
      </c>
      <c r="F2146" s="6">
        <f t="shared" si="66"/>
        <v>102275.39395732245</v>
      </c>
      <c r="G2146" s="6">
        <f t="shared" si="65"/>
        <v>99418.162960900678</v>
      </c>
      <c r="H2146" s="6">
        <v>70.659442010606412</v>
      </c>
      <c r="I2146" s="6">
        <v>83.833058061237452</v>
      </c>
    </row>
    <row r="2147" spans="1:9" ht="18.75" customHeight="1" x14ac:dyDescent="0.25">
      <c r="A2147" s="5">
        <v>44151</v>
      </c>
      <c r="B2147" s="4">
        <f>VLOOKUP(A2147,'Futuros Mini Ibovespa - Dados H'!A:B,2)</f>
        <v>106566</v>
      </c>
      <c r="C2147" s="4">
        <f>VLOOKUP(A2147,'Futuros Mini Ibovespa - Dados H'!A:C,3)</f>
        <v>106250</v>
      </c>
      <c r="D2147" s="4">
        <f>VLOOKUP(A2147,'Futuros Mini Ibovespa - Dados H'!A:D,4)</f>
        <v>106780</v>
      </c>
      <c r="E2147" s="4">
        <f>VLOOKUP(A2147,'Futuros Mini Ibovespa - Dados H'!A:E,5)</f>
        <v>105275</v>
      </c>
      <c r="F2147" s="6">
        <f t="shared" si="66"/>
        <v>102847.47476301278</v>
      </c>
      <c r="G2147" s="6">
        <f t="shared" si="65"/>
        <v>99613.99411265683</v>
      </c>
      <c r="H2147" s="6">
        <v>75.867627536506731</v>
      </c>
      <c r="I2147" s="6">
        <v>85.551266038378571</v>
      </c>
    </row>
    <row r="2148" spans="1:9" ht="18.75" customHeight="1" x14ac:dyDescent="0.25">
      <c r="A2148" s="5">
        <v>44152</v>
      </c>
      <c r="B2148" s="4">
        <f>VLOOKUP(A2148,'Futuros Mini Ibovespa - Dados H'!A:B,2)</f>
        <v>107441</v>
      </c>
      <c r="C2148" s="4">
        <f>VLOOKUP(A2148,'Futuros Mini Ibovespa - Dados H'!A:C,3)</f>
        <v>106250</v>
      </c>
      <c r="D2148" s="4">
        <f>VLOOKUP(A2148,'Futuros Mini Ibovespa - Dados H'!A:D,4)</f>
        <v>107935</v>
      </c>
      <c r="E2148" s="4">
        <f>VLOOKUP(A2148,'Futuros Mini Ibovespa - Dados H'!A:E,5)</f>
        <v>105915</v>
      </c>
      <c r="F2148" s="6">
        <f t="shared" si="66"/>
        <v>103459.94479461107</v>
      </c>
      <c r="G2148" s="6">
        <f t="shared" si="65"/>
        <v>99828.432630118288</v>
      </c>
      <c r="H2148" s="6">
        <v>77.716487172751954</v>
      </c>
      <c r="I2148" s="6">
        <v>84.526994163424121</v>
      </c>
    </row>
    <row r="2149" spans="1:9" ht="18.75" customHeight="1" x14ac:dyDescent="0.25">
      <c r="A2149" s="5">
        <v>44153</v>
      </c>
      <c r="B2149" s="4">
        <f>VLOOKUP(A2149,'Futuros Mini Ibovespa - Dados H'!A:B,2)</f>
        <v>106198</v>
      </c>
      <c r="C2149" s="4">
        <f>VLOOKUP(A2149,'Futuros Mini Ibovespa - Dados H'!A:C,3)</f>
        <v>107885</v>
      </c>
      <c r="D2149" s="4">
        <f>VLOOKUP(A2149,'Futuros Mini Ibovespa - Dados H'!A:D,4)</f>
        <v>107920</v>
      </c>
      <c r="E2149" s="4">
        <f>VLOOKUP(A2149,'Futuros Mini Ibovespa - Dados H'!A:E,5)</f>
        <v>106065</v>
      </c>
      <c r="F2149" s="6">
        <f t="shared" si="66"/>
        <v>103825.01882199626</v>
      </c>
      <c r="G2149" s="6">
        <f t="shared" si="65"/>
        <v>100002.94132518354</v>
      </c>
      <c r="H2149" s="6">
        <v>63.069123525397288</v>
      </c>
      <c r="I2149" s="6">
        <v>76.084348759391375</v>
      </c>
    </row>
    <row r="2150" spans="1:9" ht="18.75" customHeight="1" x14ac:dyDescent="0.25">
      <c r="A2150" s="5">
        <v>44154</v>
      </c>
      <c r="B2150" s="4">
        <f>VLOOKUP(A2150,'Futuros Mini Ibovespa - Dados H'!A:B,2)</f>
        <v>106869</v>
      </c>
      <c r="C2150" s="4">
        <f>VLOOKUP(A2150,'Futuros Mini Ibovespa - Dados H'!A:C,3)</f>
        <v>105850</v>
      </c>
      <c r="D2150" s="4">
        <f>VLOOKUP(A2150,'Futuros Mini Ibovespa - Dados H'!A:D,4)</f>
        <v>107140</v>
      </c>
      <c r="E2150" s="4">
        <f>VLOOKUP(A2150,'Futuros Mini Ibovespa - Dados H'!A:E,5)</f>
        <v>105580</v>
      </c>
      <c r="F2150" s="6">
        <f t="shared" si="66"/>
        <v>104230.88297906342</v>
      </c>
      <c r="G2150" s="6">
        <f t="shared" si="65"/>
        <v>100191.05252175385</v>
      </c>
      <c r="H2150" s="6">
        <v>59.555840273329061</v>
      </c>
      <c r="I2150" s="6">
        <v>72.18183153411178</v>
      </c>
    </row>
    <row r="2151" spans="1:9" ht="18.75" customHeight="1" x14ac:dyDescent="0.25">
      <c r="A2151" s="5">
        <v>44155</v>
      </c>
      <c r="B2151" s="4">
        <f>VLOOKUP(A2151,'Futuros Mini Ibovespa - Dados H'!A:B,2)</f>
        <v>106013</v>
      </c>
      <c r="C2151" s="4">
        <f>VLOOKUP(A2151,'Futuros Mini Ibovespa - Dados H'!A:C,3)</f>
        <v>106845</v>
      </c>
      <c r="D2151" s="4">
        <f>VLOOKUP(A2151,'Futuros Mini Ibovespa - Dados H'!A:D,4)</f>
        <v>107115</v>
      </c>
      <c r="E2151" s="4">
        <f>VLOOKUP(A2151,'Futuros Mini Ibovespa - Dados H'!A:E,5)</f>
        <v>105705</v>
      </c>
      <c r="F2151" s="6">
        <f t="shared" si="66"/>
        <v>104468.49858185496</v>
      </c>
      <c r="G2151" s="6">
        <f t="shared" si="65"/>
        <v>100350.55793211676</v>
      </c>
      <c r="H2151" s="6">
        <v>56.116700201207237</v>
      </c>
      <c r="I2151" s="6">
        <v>67.275033471918817</v>
      </c>
    </row>
    <row r="2152" spans="1:9" ht="18.75" customHeight="1" x14ac:dyDescent="0.25">
      <c r="A2152" s="5">
        <v>44156</v>
      </c>
      <c r="B2152" s="4">
        <f>VLOOKUP(A2152,'Futuros Mini Ibovespa - Dados H'!A:B,2)</f>
        <v>106013</v>
      </c>
      <c r="C2152" s="4">
        <f>VLOOKUP(A2152,'Futuros Mini Ibovespa - Dados H'!A:C,3)</f>
        <v>106845</v>
      </c>
      <c r="D2152" s="4">
        <f>VLOOKUP(A2152,'Futuros Mini Ibovespa - Dados H'!A:D,4)</f>
        <v>107115</v>
      </c>
      <c r="E2152" s="4">
        <f>VLOOKUP(A2152,'Futuros Mini Ibovespa - Dados H'!A:E,5)</f>
        <v>105705</v>
      </c>
      <c r="F2152" s="6">
        <f t="shared" si="66"/>
        <v>104674.4321042743</v>
      </c>
      <c r="G2152" s="6">
        <f t="shared" si="65"/>
        <v>100505.69333123685</v>
      </c>
      <c r="H2152" s="6">
        <v>72.658590595284608</v>
      </c>
      <c r="I2152" s="6">
        <v>67.275033471918817</v>
      </c>
    </row>
    <row r="2153" spans="1:9" ht="18.75" customHeight="1" x14ac:dyDescent="0.25">
      <c r="A2153" s="5">
        <v>44157</v>
      </c>
      <c r="B2153" s="4">
        <f>VLOOKUP(A2153,'Futuros Mini Ibovespa - Dados H'!A:B,2)</f>
        <v>106013</v>
      </c>
      <c r="C2153" s="4">
        <f>VLOOKUP(A2153,'Futuros Mini Ibovespa - Dados H'!A:C,3)</f>
        <v>106845</v>
      </c>
      <c r="D2153" s="4">
        <f>VLOOKUP(A2153,'Futuros Mini Ibovespa - Dados H'!A:D,4)</f>
        <v>107115</v>
      </c>
      <c r="E2153" s="4">
        <f>VLOOKUP(A2153,'Futuros Mini Ibovespa - Dados H'!A:E,5)</f>
        <v>105705</v>
      </c>
      <c r="F2153" s="6">
        <f t="shared" si="66"/>
        <v>104852.90782370439</v>
      </c>
      <c r="G2153" s="6">
        <f t="shared" si="65"/>
        <v>100656.57844544954</v>
      </c>
      <c r="H2153" s="6">
        <v>61.953960485771248</v>
      </c>
      <c r="I2153" s="6">
        <v>67.275033471918817</v>
      </c>
    </row>
    <row r="2154" spans="1:9" ht="18.75" customHeight="1" x14ac:dyDescent="0.25">
      <c r="A2154" s="5">
        <v>44158</v>
      </c>
      <c r="B2154" s="4">
        <f>VLOOKUP(A2154,'Futuros Mini Ibovespa - Dados H'!A:B,2)</f>
        <v>107409</v>
      </c>
      <c r="C2154" s="4">
        <f>VLOOKUP(A2154,'Futuros Mini Ibovespa - Dados H'!A:C,3)</f>
        <v>106935</v>
      </c>
      <c r="D2154" s="4">
        <f>VLOOKUP(A2154,'Futuros Mini Ibovespa - Dados H'!A:D,4)</f>
        <v>107610</v>
      </c>
      <c r="E2154" s="4">
        <f>VLOOKUP(A2154,'Futuros Mini Ibovespa - Dados H'!A:E,5)</f>
        <v>106630</v>
      </c>
      <c r="F2154" s="6">
        <f t="shared" si="66"/>
        <v>105193.72011387713</v>
      </c>
      <c r="G2154" s="6">
        <f t="shared" si="65"/>
        <v>100841.57629625914</v>
      </c>
      <c r="H2154" s="6">
        <v>69.636915955446256</v>
      </c>
      <c r="I2154" s="6">
        <v>64.764795144157816</v>
      </c>
    </row>
    <row r="2155" spans="1:9" ht="18.75" customHeight="1" x14ac:dyDescent="0.25">
      <c r="A2155" s="5">
        <v>44159</v>
      </c>
      <c r="B2155" s="4">
        <f>VLOOKUP(A2155,'Futuros Mini Ibovespa - Dados H'!A:B,2)</f>
        <v>109955</v>
      </c>
      <c r="C2155" s="4">
        <f>VLOOKUP(A2155,'Futuros Mini Ibovespa - Dados H'!A:C,3)</f>
        <v>108115</v>
      </c>
      <c r="D2155" s="4">
        <f>VLOOKUP(A2155,'Futuros Mini Ibovespa - Dados H'!A:D,4)</f>
        <v>110055</v>
      </c>
      <c r="E2155" s="4">
        <f>VLOOKUP(A2155,'Futuros Mini Ibovespa - Dados H'!A:E,5)</f>
        <v>107575</v>
      </c>
      <c r="F2155" s="6">
        <f t="shared" si="66"/>
        <v>105828.55743202685</v>
      </c>
      <c r="G2155" s="6">
        <f t="shared" si="65"/>
        <v>101091.25913745751</v>
      </c>
      <c r="H2155" s="6">
        <v>77.809493603975056</v>
      </c>
      <c r="I2155" s="6">
        <v>67.212651793278724</v>
      </c>
    </row>
    <row r="2156" spans="1:9" ht="18.75" customHeight="1" x14ac:dyDescent="0.25">
      <c r="A2156" s="5">
        <v>44160</v>
      </c>
      <c r="B2156" s="4">
        <f>VLOOKUP(A2156,'Futuros Mini Ibovespa - Dados H'!A:B,2)</f>
        <v>110204</v>
      </c>
      <c r="C2156" s="4">
        <f>VLOOKUP(A2156,'Futuros Mini Ibovespa - Dados H'!A:C,3)</f>
        <v>109550</v>
      </c>
      <c r="D2156" s="4">
        <f>VLOOKUP(A2156,'Futuros Mini Ibovespa - Dados H'!A:D,4)</f>
        <v>110715</v>
      </c>
      <c r="E2156" s="4">
        <f>VLOOKUP(A2156,'Futuros Mini Ibovespa - Dados H'!A:E,5)</f>
        <v>109300</v>
      </c>
      <c r="F2156" s="6">
        <f t="shared" si="66"/>
        <v>106411.94977442326</v>
      </c>
      <c r="G2156" s="6">
        <f t="shared" si="65"/>
        <v>101340.92327067786</v>
      </c>
      <c r="H2156" s="6">
        <v>73.213374170495143</v>
      </c>
      <c r="I2156" s="6">
        <v>69.131696270610718</v>
      </c>
    </row>
    <row r="2157" spans="1:9" ht="18.75" customHeight="1" x14ac:dyDescent="0.25">
      <c r="A2157" s="5">
        <v>44161</v>
      </c>
      <c r="B2157" s="4">
        <f>VLOOKUP(A2157,'Futuros Mini Ibovespa - Dados H'!A:B,2)</f>
        <v>110316</v>
      </c>
      <c r="C2157" s="4">
        <f>VLOOKUP(A2157,'Futuros Mini Ibovespa - Dados H'!A:C,3)</f>
        <v>109915</v>
      </c>
      <c r="D2157" s="4">
        <f>VLOOKUP(A2157,'Futuros Mini Ibovespa - Dados H'!A:D,4)</f>
        <v>110385</v>
      </c>
      <c r="E2157" s="4">
        <f>VLOOKUP(A2157,'Futuros Mini Ibovespa - Dados H'!A:E,5)</f>
        <v>109405</v>
      </c>
      <c r="F2157" s="6">
        <f t="shared" si="66"/>
        <v>106932.48980450016</v>
      </c>
      <c r="G2157" s="6">
        <f t="shared" si="65"/>
        <v>101586.81578380997</v>
      </c>
      <c r="H2157" s="6">
        <v>70.323766435741547</v>
      </c>
      <c r="I2157" s="6">
        <v>82.479131886477461</v>
      </c>
    </row>
    <row r="2158" spans="1:9" ht="18.75" customHeight="1" x14ac:dyDescent="0.25">
      <c r="A2158" s="5">
        <v>44162</v>
      </c>
      <c r="B2158" s="4">
        <f>VLOOKUP(A2158,'Futuros Mini Ibovespa - Dados H'!A:B,2)</f>
        <v>110547</v>
      </c>
      <c r="C2158" s="4">
        <f>VLOOKUP(A2158,'Futuros Mini Ibovespa - Dados H'!A:C,3)</f>
        <v>110485</v>
      </c>
      <c r="D2158" s="4">
        <f>VLOOKUP(A2158,'Futuros Mini Ibovespa - Dados H'!A:D,4)</f>
        <v>111680</v>
      </c>
      <c r="E2158" s="4">
        <f>VLOOKUP(A2158,'Futuros Mini Ibovespa - Dados H'!A:E,5)</f>
        <v>110325</v>
      </c>
      <c r="F2158" s="6">
        <f t="shared" si="66"/>
        <v>107414.42449723347</v>
      </c>
      <c r="G2158" s="6">
        <f t="shared" si="65"/>
        <v>101832.30028288368</v>
      </c>
      <c r="H2158" s="6">
        <v>85.876918000329979</v>
      </c>
      <c r="I2158" s="6">
        <v>79.116505820316391</v>
      </c>
    </row>
    <row r="2159" spans="1:9" ht="18.75" customHeight="1" x14ac:dyDescent="0.25">
      <c r="A2159" s="5">
        <v>44163</v>
      </c>
      <c r="B2159" s="4">
        <f>VLOOKUP(A2159,'Futuros Mini Ibovespa - Dados H'!A:B,2)</f>
        <v>110547</v>
      </c>
      <c r="C2159" s="4">
        <f>VLOOKUP(A2159,'Futuros Mini Ibovespa - Dados H'!A:C,3)</f>
        <v>110485</v>
      </c>
      <c r="D2159" s="4">
        <f>VLOOKUP(A2159,'Futuros Mini Ibovespa - Dados H'!A:D,4)</f>
        <v>111680</v>
      </c>
      <c r="E2159" s="4">
        <f>VLOOKUP(A2159,'Futuros Mini Ibovespa - Dados H'!A:E,5)</f>
        <v>110325</v>
      </c>
      <c r="F2159" s="6">
        <f t="shared" si="66"/>
        <v>107832.10123093567</v>
      </c>
      <c r="G2159" s="6">
        <f t="shared" si="65"/>
        <v>102071.05917924302</v>
      </c>
      <c r="H2159" s="6">
        <v>84.118738404452685</v>
      </c>
      <c r="I2159" s="6">
        <v>79.116505820316391</v>
      </c>
    </row>
    <row r="2160" spans="1:9" ht="18.75" customHeight="1" x14ac:dyDescent="0.25">
      <c r="A2160" s="5">
        <v>44164</v>
      </c>
      <c r="B2160" s="4">
        <f>VLOOKUP(A2160,'Futuros Mini Ibovespa - Dados H'!A:B,2)</f>
        <v>110547</v>
      </c>
      <c r="C2160" s="4">
        <f>VLOOKUP(A2160,'Futuros Mini Ibovespa - Dados H'!A:C,3)</f>
        <v>110485</v>
      </c>
      <c r="D2160" s="4">
        <f>VLOOKUP(A2160,'Futuros Mini Ibovespa - Dados H'!A:D,4)</f>
        <v>111680</v>
      </c>
      <c r="E2160" s="4">
        <f>VLOOKUP(A2160,'Futuros Mini Ibovespa - Dados H'!A:E,5)</f>
        <v>110325</v>
      </c>
      <c r="F2160" s="6">
        <f t="shared" si="66"/>
        <v>108194.08773347759</v>
      </c>
      <c r="G2160" s="6">
        <f t="shared" si="65"/>
        <v>102303.27673597609</v>
      </c>
      <c r="H2160" s="6">
        <v>100</v>
      </c>
      <c r="I2160" s="6">
        <v>79.116505820316391</v>
      </c>
    </row>
    <row r="2161" spans="1:9" ht="18.75" customHeight="1" x14ac:dyDescent="0.25">
      <c r="A2161" s="5">
        <v>44165</v>
      </c>
      <c r="B2161" s="4">
        <f>VLOOKUP(A2161,'Futuros Mini Ibovespa - Dados H'!A:B,2)</f>
        <v>109193</v>
      </c>
      <c r="C2161" s="4">
        <f>VLOOKUP(A2161,'Futuros Mini Ibovespa - Dados H'!A:C,3)</f>
        <v>110075</v>
      </c>
      <c r="D2161" s="4">
        <f>VLOOKUP(A2161,'Futuros Mini Ibovespa - Dados H'!A:D,4)</f>
        <v>111065</v>
      </c>
      <c r="E2161" s="4">
        <f>VLOOKUP(A2161,'Futuros Mini Ibovespa - Dados H'!A:E,5)</f>
        <v>108830</v>
      </c>
      <c r="F2161" s="6">
        <f t="shared" si="66"/>
        <v>108327.27603568058</v>
      </c>
      <c r="G2161" s="6">
        <f t="shared" si="65"/>
        <v>102492.03627745619</v>
      </c>
      <c r="H2161" s="6">
        <v>77.004076086956516</v>
      </c>
      <c r="I2161" s="6">
        <v>63.778453792090637</v>
      </c>
    </row>
    <row r="2162" spans="1:9" ht="18.75" customHeight="1" x14ac:dyDescent="0.25">
      <c r="A2162" s="5">
        <v>44166</v>
      </c>
      <c r="B2162" s="4">
        <f>VLOOKUP(A2162,'Futuros Mini Ibovespa - Dados H'!A:B,2)</f>
        <v>111499</v>
      </c>
      <c r="C2162" s="4">
        <f>VLOOKUP(A2162,'Futuros Mini Ibovespa - Dados H'!A:C,3)</f>
        <v>110690</v>
      </c>
      <c r="D2162" s="4">
        <f>VLOOKUP(A2162,'Futuros Mini Ibovespa - Dados H'!A:D,4)</f>
        <v>111965</v>
      </c>
      <c r="E2162" s="4">
        <f>VLOOKUP(A2162,'Futuros Mini Ibovespa - Dados H'!A:E,5)</f>
        <v>110325</v>
      </c>
      <c r="F2162" s="6">
        <f t="shared" si="66"/>
        <v>108750.1725642565</v>
      </c>
      <c r="G2162" s="6">
        <f t="shared" si="65"/>
        <v>102738.80240684096</v>
      </c>
      <c r="H2162" s="6">
        <v>83.475713937027095</v>
      </c>
      <c r="I2162" s="6">
        <v>68.506019700839104</v>
      </c>
    </row>
    <row r="2163" spans="1:9" ht="18.75" customHeight="1" x14ac:dyDescent="0.25">
      <c r="A2163" s="5">
        <v>44167</v>
      </c>
      <c r="B2163" s="4">
        <f>VLOOKUP(A2163,'Futuros Mini Ibovespa - Dados H'!A:B,2)</f>
        <v>111872</v>
      </c>
      <c r="C2163" s="4">
        <f>VLOOKUP(A2163,'Futuros Mini Ibovespa - Dados H'!A:C,3)</f>
        <v>111350</v>
      </c>
      <c r="D2163" s="4">
        <f>VLOOKUP(A2163,'Futuros Mini Ibovespa - Dados H'!A:D,4)</f>
        <v>112355</v>
      </c>
      <c r="E2163" s="4">
        <f>VLOOKUP(A2163,'Futuros Mini Ibovespa - Dados H'!A:E,5)</f>
        <v>110625</v>
      </c>
      <c r="F2163" s="6">
        <f t="shared" si="66"/>
        <v>109166.41622235563</v>
      </c>
      <c r="G2163" s="6">
        <f t="shared" si="65"/>
        <v>102989.02699843436</v>
      </c>
      <c r="H2163" s="6">
        <v>81.118393529493801</v>
      </c>
      <c r="I2163" s="6">
        <v>78.105805428967699</v>
      </c>
    </row>
    <row r="2164" spans="1:9" ht="18.75" customHeight="1" x14ac:dyDescent="0.25">
      <c r="A2164" s="5">
        <v>44168</v>
      </c>
      <c r="B2164" s="4">
        <f>VLOOKUP(A2164,'Futuros Mini Ibovespa - Dados H'!A:B,2)</f>
        <v>112164</v>
      </c>
      <c r="C2164" s="4">
        <f>VLOOKUP(A2164,'Futuros Mini Ibovespa - Dados H'!A:C,3)</f>
        <v>111805</v>
      </c>
      <c r="D2164" s="4">
        <f>VLOOKUP(A2164,'Futuros Mini Ibovespa - Dados H'!A:D,4)</f>
        <v>113440</v>
      </c>
      <c r="E2164" s="4">
        <f>VLOOKUP(A2164,'Futuros Mini Ibovespa - Dados H'!A:E,5)</f>
        <v>111750</v>
      </c>
      <c r="F2164" s="6">
        <f t="shared" si="66"/>
        <v>109566.09405937488</v>
      </c>
      <c r="G2164" s="6">
        <f t="shared" si="65"/>
        <v>103240.39612176493</v>
      </c>
      <c r="H2164" s="6">
        <v>72.462883872279846</v>
      </c>
      <c r="I2164" s="6">
        <v>77.251672671127125</v>
      </c>
    </row>
    <row r="2165" spans="1:9" ht="18.75" customHeight="1" x14ac:dyDescent="0.25">
      <c r="A2165" s="5">
        <v>44169</v>
      </c>
      <c r="B2165" s="4">
        <f>VLOOKUP(A2165,'Futuros Mini Ibovespa - Dados H'!A:B,2)</f>
        <v>113737</v>
      </c>
      <c r="C2165" s="4">
        <f>VLOOKUP(A2165,'Futuros Mini Ibovespa - Dados H'!A:C,3)</f>
        <v>112975</v>
      </c>
      <c r="D2165" s="4">
        <f>VLOOKUP(A2165,'Futuros Mini Ibovespa - Dados H'!A:D,4)</f>
        <v>113940</v>
      </c>
      <c r="E2165" s="4">
        <f>VLOOKUP(A2165,'Futuros Mini Ibovespa - Dados H'!A:E,5)</f>
        <v>112875</v>
      </c>
      <c r="F2165" s="6">
        <f t="shared" si="66"/>
        <v>110122.21485145824</v>
      </c>
      <c r="G2165" s="6">
        <f t="shared" si="65"/>
        <v>103527.97431020973</v>
      </c>
      <c r="H2165" s="6">
        <v>78.304758852747952</v>
      </c>
      <c r="I2165" s="6">
        <v>87.020705521472394</v>
      </c>
    </row>
    <row r="2166" spans="1:9" ht="18.75" customHeight="1" x14ac:dyDescent="0.25">
      <c r="A2166" s="5">
        <v>44170</v>
      </c>
      <c r="B2166" s="4">
        <f>VLOOKUP(A2166,'Futuros Mini Ibovespa - Dados H'!A:B,2)</f>
        <v>113737</v>
      </c>
      <c r="C2166" s="4">
        <f>VLOOKUP(A2166,'Futuros Mini Ibovespa - Dados H'!A:C,3)</f>
        <v>112975</v>
      </c>
      <c r="D2166" s="4">
        <f>VLOOKUP(A2166,'Futuros Mini Ibovespa - Dados H'!A:D,4)</f>
        <v>113940</v>
      </c>
      <c r="E2166" s="4">
        <f>VLOOKUP(A2166,'Futuros Mini Ibovespa - Dados H'!A:E,5)</f>
        <v>112875</v>
      </c>
      <c r="F2166" s="6">
        <f t="shared" si="66"/>
        <v>110604.18620459714</v>
      </c>
      <c r="G2166" s="6">
        <f t="shared" si="65"/>
        <v>103807.67364417658</v>
      </c>
      <c r="H2166" s="6">
        <v>77.908304780551475</v>
      </c>
      <c r="I2166" s="6">
        <v>87.020705521472394</v>
      </c>
    </row>
    <row r="2167" spans="1:9" ht="18.75" customHeight="1" x14ac:dyDescent="0.25">
      <c r="A2167" s="5">
        <v>44171</v>
      </c>
      <c r="B2167" s="4">
        <f>VLOOKUP(A2167,'Futuros Mini Ibovespa - Dados H'!A:B,2)</f>
        <v>113737</v>
      </c>
      <c r="C2167" s="4">
        <f>VLOOKUP(A2167,'Futuros Mini Ibovespa - Dados H'!A:C,3)</f>
        <v>112975</v>
      </c>
      <c r="D2167" s="4">
        <f>VLOOKUP(A2167,'Futuros Mini Ibovespa - Dados H'!A:D,4)</f>
        <v>113940</v>
      </c>
      <c r="E2167" s="4">
        <f>VLOOKUP(A2167,'Futuros Mini Ibovespa - Dados H'!A:E,5)</f>
        <v>112875</v>
      </c>
      <c r="F2167" s="6">
        <f t="shared" si="66"/>
        <v>111021.89471065086</v>
      </c>
      <c r="G2167" s="6">
        <f t="shared" si="65"/>
        <v>104079.70998269229</v>
      </c>
      <c r="H2167" s="6">
        <v>77.043065445913868</v>
      </c>
      <c r="I2167" s="6">
        <v>87.020705521472394</v>
      </c>
    </row>
    <row r="2168" spans="1:9" ht="18.75" customHeight="1" x14ac:dyDescent="0.25">
      <c r="A2168" s="5">
        <v>44172</v>
      </c>
      <c r="B2168" s="4">
        <f>VLOOKUP(A2168,'Futuros Mini Ibovespa - Dados H'!A:B,2)</f>
        <v>113543</v>
      </c>
      <c r="C2168" s="4">
        <f>VLOOKUP(A2168,'Futuros Mini Ibovespa - Dados H'!A:C,3)</f>
        <v>113090</v>
      </c>
      <c r="D2168" s="4">
        <f>VLOOKUP(A2168,'Futuros Mini Ibovespa - Dados H'!A:D,4)</f>
        <v>114575</v>
      </c>
      <c r="E2168" s="4">
        <f>VLOOKUP(A2168,'Futuros Mini Ibovespa - Dados H'!A:E,5)</f>
        <v>112505</v>
      </c>
      <c r="F2168" s="6">
        <f t="shared" si="66"/>
        <v>111358.04208256408</v>
      </c>
      <c r="G2168" s="6">
        <f t="shared" si="65"/>
        <v>104338.97820234456</v>
      </c>
      <c r="H2168" s="6">
        <v>74.589625738673675</v>
      </c>
      <c r="I2168" s="6">
        <v>83.228602383531964</v>
      </c>
    </row>
    <row r="2169" spans="1:9" ht="18.75" customHeight="1" x14ac:dyDescent="0.25">
      <c r="A2169" s="5">
        <v>44173</v>
      </c>
      <c r="B2169" s="4">
        <f>VLOOKUP(A2169,'Futuros Mini Ibovespa - Dados H'!A:B,2)</f>
        <v>113754</v>
      </c>
      <c r="C2169" s="4">
        <f>VLOOKUP(A2169,'Futuros Mini Ibovespa - Dados H'!A:C,3)</f>
        <v>113120</v>
      </c>
      <c r="D2169" s="4">
        <f>VLOOKUP(A2169,'Futuros Mini Ibovespa - Dados H'!A:D,4)</f>
        <v>114385</v>
      </c>
      <c r="E2169" s="4">
        <f>VLOOKUP(A2169,'Futuros Mini Ibovespa - Dados H'!A:E,5)</f>
        <v>112750</v>
      </c>
      <c r="F2169" s="6">
        <f t="shared" si="66"/>
        <v>111677.50313822219</v>
      </c>
      <c r="G2169" s="6">
        <f t="shared" si="65"/>
        <v>104596.92400502005</v>
      </c>
      <c r="H2169" s="6">
        <v>75.440266539742979</v>
      </c>
      <c r="I2169" s="6">
        <v>77.548948513415525</v>
      </c>
    </row>
    <row r="2170" spans="1:9" ht="18.75" customHeight="1" x14ac:dyDescent="0.25">
      <c r="A2170" s="5">
        <v>44174</v>
      </c>
      <c r="B2170" s="4">
        <f>VLOOKUP(A2170,'Futuros Mini Ibovespa - Dados H'!A:B,2)</f>
        <v>112983</v>
      </c>
      <c r="C2170" s="4">
        <f>VLOOKUP(A2170,'Futuros Mini Ibovespa - Dados H'!A:C,3)</f>
        <v>114040</v>
      </c>
      <c r="D2170" s="4">
        <f>VLOOKUP(A2170,'Futuros Mini Ibovespa - Dados H'!A:D,4)</f>
        <v>114190</v>
      </c>
      <c r="E2170" s="4">
        <f>VLOOKUP(A2170,'Futuros Mini Ibovespa - Dados H'!A:E,5)</f>
        <v>112455</v>
      </c>
      <c r="F2170" s="6">
        <f t="shared" si="66"/>
        <v>111851.56938645923</v>
      </c>
      <c r="G2170" s="6">
        <f t="shared" si="65"/>
        <v>104826.67951173183</v>
      </c>
      <c r="H2170" s="6">
        <v>83.129370629370626</v>
      </c>
      <c r="I2170" s="6">
        <v>68.733989483618714</v>
      </c>
    </row>
    <row r="2171" spans="1:9" ht="18.75" customHeight="1" x14ac:dyDescent="0.25">
      <c r="A2171" s="5">
        <v>44175</v>
      </c>
      <c r="B2171" s="4">
        <f>VLOOKUP(A2171,'Futuros Mini Ibovespa - Dados H'!A:B,2)</f>
        <v>115078</v>
      </c>
      <c r="C2171" s="4">
        <f>VLOOKUP(A2171,'Futuros Mini Ibovespa - Dados H'!A:C,3)</f>
        <v>113200</v>
      </c>
      <c r="D2171" s="4">
        <f>VLOOKUP(A2171,'Futuros Mini Ibovespa - Dados H'!A:D,4)</f>
        <v>115280</v>
      </c>
      <c r="E2171" s="4">
        <f>VLOOKUP(A2171,'Futuros Mini Ibovespa - Dados H'!A:E,5)</f>
        <v>112625</v>
      </c>
      <c r="F2171" s="6">
        <f t="shared" si="66"/>
        <v>112281.76013493133</v>
      </c>
      <c r="G2171" s="6">
        <f t="shared" si="65"/>
        <v>105107.53760730082</v>
      </c>
      <c r="H2171" s="6">
        <v>82.483209293882737</v>
      </c>
      <c r="I2171" s="6">
        <v>75.329787234042556</v>
      </c>
    </row>
    <row r="2172" spans="1:9" ht="18.75" customHeight="1" x14ac:dyDescent="0.25">
      <c r="A2172" s="5">
        <v>44176</v>
      </c>
      <c r="B2172" s="4">
        <f>VLOOKUP(A2172,'Futuros Mini Ibovespa - Dados H'!A:B,2)</f>
        <v>115115</v>
      </c>
      <c r="C2172" s="4">
        <f>VLOOKUP(A2172,'Futuros Mini Ibovespa - Dados H'!A:C,3)</f>
        <v>114350</v>
      </c>
      <c r="D2172" s="4">
        <f>VLOOKUP(A2172,'Futuros Mini Ibovespa - Dados H'!A:D,4)</f>
        <v>115550</v>
      </c>
      <c r="E2172" s="4">
        <f>VLOOKUP(A2172,'Futuros Mini Ibovespa - Dados H'!A:E,5)</f>
        <v>113915</v>
      </c>
      <c r="F2172" s="6">
        <f t="shared" si="66"/>
        <v>112659.52545027382</v>
      </c>
      <c r="G2172" s="6">
        <f t="shared" si="65"/>
        <v>105381.71465915559</v>
      </c>
      <c r="H2172" s="6">
        <v>81.345447515948194</v>
      </c>
      <c r="I2172" s="6">
        <v>74.809906582663473</v>
      </c>
    </row>
    <row r="2173" spans="1:9" ht="18.75" customHeight="1" x14ac:dyDescent="0.25">
      <c r="A2173" s="5">
        <v>44177</v>
      </c>
      <c r="B2173" s="4">
        <f>VLOOKUP(A2173,'Futuros Mini Ibovespa - Dados H'!A:B,2)</f>
        <v>115115</v>
      </c>
      <c r="C2173" s="4">
        <f>VLOOKUP(A2173,'Futuros Mini Ibovespa - Dados H'!A:C,3)</f>
        <v>114350</v>
      </c>
      <c r="D2173" s="4">
        <f>VLOOKUP(A2173,'Futuros Mini Ibovespa - Dados H'!A:D,4)</f>
        <v>115550</v>
      </c>
      <c r="E2173" s="4">
        <f>VLOOKUP(A2173,'Futuros Mini Ibovespa - Dados H'!A:E,5)</f>
        <v>113915</v>
      </c>
      <c r="F2173" s="6">
        <f t="shared" si="66"/>
        <v>112986.92205690398</v>
      </c>
      <c r="G2173" s="6">
        <f t="shared" si="65"/>
        <v>105648.38001095955</v>
      </c>
      <c r="H2173" s="6">
        <v>80.229461175988519</v>
      </c>
      <c r="I2173" s="6">
        <v>74.809906582663473</v>
      </c>
    </row>
    <row r="2174" spans="1:9" ht="18.75" customHeight="1" x14ac:dyDescent="0.25">
      <c r="A2174" s="5">
        <v>44178</v>
      </c>
      <c r="B2174" s="4">
        <f>VLOOKUP(A2174,'Futuros Mini Ibovespa - Dados H'!A:B,2)</f>
        <v>115115</v>
      </c>
      <c r="C2174" s="4">
        <f>VLOOKUP(A2174,'Futuros Mini Ibovespa - Dados H'!A:C,3)</f>
        <v>114350</v>
      </c>
      <c r="D2174" s="4">
        <f>VLOOKUP(A2174,'Futuros Mini Ibovespa - Dados H'!A:D,4)</f>
        <v>115550</v>
      </c>
      <c r="E2174" s="4">
        <f>VLOOKUP(A2174,'Futuros Mini Ibovespa - Dados H'!A:E,5)</f>
        <v>113915</v>
      </c>
      <c r="F2174" s="6">
        <f t="shared" si="66"/>
        <v>113270.66578265012</v>
      </c>
      <c r="G2174" s="6">
        <f t="shared" si="65"/>
        <v>105907.73946271407</v>
      </c>
      <c r="H2174" s="6">
        <v>70.828295042321642</v>
      </c>
      <c r="I2174" s="6">
        <v>74.809906582663473</v>
      </c>
    </row>
    <row r="2175" spans="1:9" ht="18.75" customHeight="1" x14ac:dyDescent="0.25">
      <c r="A2175" s="5">
        <v>44179</v>
      </c>
      <c r="B2175" s="4">
        <f>VLOOKUP(A2175,'Futuros Mini Ibovespa - Dados H'!A:B,2)</f>
        <v>114569</v>
      </c>
      <c r="C2175" s="4">
        <f>VLOOKUP(A2175,'Futuros Mini Ibovespa - Dados H'!A:C,3)</f>
        <v>115665</v>
      </c>
      <c r="D2175" s="4">
        <f>VLOOKUP(A2175,'Futuros Mini Ibovespa - Dados H'!A:D,4)</f>
        <v>115950</v>
      </c>
      <c r="E2175" s="4">
        <f>VLOOKUP(A2175,'Futuros Mini Ibovespa - Dados H'!A:E,5)</f>
        <v>114320</v>
      </c>
      <c r="F2175" s="6">
        <f t="shared" si="66"/>
        <v>113443.7770116301</v>
      </c>
      <c r="G2175" s="6">
        <f t="shared" si="65"/>
        <v>106145.03427195479</v>
      </c>
      <c r="H2175" s="6">
        <v>60.793980280228332</v>
      </c>
      <c r="I2175" s="6">
        <v>82.007620862110031</v>
      </c>
    </row>
    <row r="2176" spans="1:9" ht="18.75" customHeight="1" x14ac:dyDescent="0.25">
      <c r="A2176" s="5">
        <v>44180</v>
      </c>
      <c r="B2176" s="4">
        <f>VLOOKUP(A2176,'Futuros Mini Ibovespa - Dados H'!A:B,2)</f>
        <v>116135</v>
      </c>
      <c r="C2176" s="4">
        <f>VLOOKUP(A2176,'Futuros Mini Ibovespa - Dados H'!A:C,3)</f>
        <v>114900</v>
      </c>
      <c r="D2176" s="4">
        <f>VLOOKUP(A2176,'Futuros Mini Ibovespa - Dados H'!A:D,4)</f>
        <v>116390</v>
      </c>
      <c r="E2176" s="4">
        <f>VLOOKUP(A2176,'Futuros Mini Ibovespa - Dados H'!A:E,5)</f>
        <v>114830</v>
      </c>
      <c r="F2176" s="6">
        <f t="shared" si="66"/>
        <v>113802.60674341275</v>
      </c>
      <c r="G2176" s="6">
        <f t="shared" si="65"/>
        <v>106418.73196313411</v>
      </c>
      <c r="H2176" s="6">
        <v>72.12177121771218</v>
      </c>
      <c r="I2176" s="6">
        <v>80.268999738835205</v>
      </c>
    </row>
    <row r="2177" spans="1:9" ht="18.75" customHeight="1" x14ac:dyDescent="0.25">
      <c r="A2177" s="5">
        <v>44181</v>
      </c>
      <c r="B2177" s="4">
        <f>VLOOKUP(A2177,'Futuros Mini Ibovespa - Dados H'!A:B,2)</f>
        <v>117577</v>
      </c>
      <c r="C2177" s="4">
        <f>VLOOKUP(A2177,'Futuros Mini Ibovespa - Dados H'!A:C,3)</f>
        <v>116465</v>
      </c>
      <c r="D2177" s="4">
        <f>VLOOKUP(A2177,'Futuros Mini Ibovespa - Dados H'!A:D,4)</f>
        <v>117640</v>
      </c>
      <c r="E2177" s="4">
        <f>VLOOKUP(A2177,'Futuros Mini Ibovespa - Dados H'!A:E,5)</f>
        <v>115320</v>
      </c>
      <c r="F2177" s="6">
        <f t="shared" si="66"/>
        <v>114305.85917762438</v>
      </c>
      <c r="G2177" s="6">
        <f t="shared" si="65"/>
        <v>106724.43793674688</v>
      </c>
      <c r="H2177" s="6">
        <v>80.248950209957997</v>
      </c>
      <c r="I2177" s="6">
        <v>82.685917268247962</v>
      </c>
    </row>
    <row r="2178" spans="1:9" ht="18.75" customHeight="1" x14ac:dyDescent="0.25">
      <c r="A2178" s="5">
        <v>44182</v>
      </c>
      <c r="B2178" s="4">
        <f>VLOOKUP(A2178,'Futuros Mini Ibovespa - Dados H'!A:B,2)</f>
        <v>118586</v>
      </c>
      <c r="C2178" s="4">
        <f>VLOOKUP(A2178,'Futuros Mini Ibovespa - Dados H'!A:C,3)</f>
        <v>118075</v>
      </c>
      <c r="D2178" s="4">
        <f>VLOOKUP(A2178,'Futuros Mini Ibovespa - Dados H'!A:D,4)</f>
        <v>119290</v>
      </c>
      <c r="E2178" s="4">
        <f>VLOOKUP(A2178,'Futuros Mini Ibovespa - Dados H'!A:E,5)</f>
        <v>117890</v>
      </c>
      <c r="F2178" s="6">
        <f t="shared" si="66"/>
        <v>114876.5446206078</v>
      </c>
      <c r="G2178" s="6">
        <f t="shared" si="65"/>
        <v>107049.4122398497</v>
      </c>
      <c r="H2178" s="6">
        <v>82.360032145727303</v>
      </c>
      <c r="I2178" s="6">
        <v>84.000423549343495</v>
      </c>
    </row>
    <row r="2179" spans="1:9" ht="18.75" customHeight="1" x14ac:dyDescent="0.25">
      <c r="A2179" s="5">
        <v>44183</v>
      </c>
      <c r="B2179" s="4">
        <f>VLOOKUP(A2179,'Futuros Mini Ibovespa - Dados H'!A:B,2)</f>
        <v>118231</v>
      </c>
      <c r="C2179" s="4">
        <f>VLOOKUP(A2179,'Futuros Mini Ibovespa - Dados H'!A:C,3)</f>
        <v>118115</v>
      </c>
      <c r="D2179" s="4">
        <f>VLOOKUP(A2179,'Futuros Mini Ibovespa - Dados H'!A:D,4)</f>
        <v>119645</v>
      </c>
      <c r="E2179" s="4">
        <f>VLOOKUP(A2179,'Futuros Mini Ibovespa - Dados H'!A:E,5)</f>
        <v>117730</v>
      </c>
      <c r="F2179" s="6">
        <f t="shared" si="66"/>
        <v>115323.8053378601</v>
      </c>
      <c r="G2179" s="6">
        <f t="shared" si="65"/>
        <v>107355.75710999081</v>
      </c>
      <c r="H2179" s="6">
        <v>87.219858156028366</v>
      </c>
      <c r="I2179" s="6">
        <v>77.315827862873817</v>
      </c>
    </row>
    <row r="2180" spans="1:9" ht="18.75" customHeight="1" x14ac:dyDescent="0.25">
      <c r="A2180" s="5">
        <v>44184</v>
      </c>
      <c r="B2180" s="4">
        <f>VLOOKUP(A2180,'Futuros Mini Ibovespa - Dados H'!A:B,2)</f>
        <v>118231</v>
      </c>
      <c r="C2180" s="4">
        <f>VLOOKUP(A2180,'Futuros Mini Ibovespa - Dados H'!A:C,3)</f>
        <v>118115</v>
      </c>
      <c r="D2180" s="4">
        <f>VLOOKUP(A2180,'Futuros Mini Ibovespa - Dados H'!A:D,4)</f>
        <v>119645</v>
      </c>
      <c r="E2180" s="4">
        <f>VLOOKUP(A2180,'Futuros Mini Ibovespa - Dados H'!A:E,5)</f>
        <v>117730</v>
      </c>
      <c r="F2180" s="6">
        <f t="shared" si="66"/>
        <v>115711.43129281209</v>
      </c>
      <c r="G2180" s="6">
        <f t="shared" si="65"/>
        <v>107653.70896999106</v>
      </c>
      <c r="H2180" s="6">
        <v>81.816347124117044</v>
      </c>
      <c r="I2180" s="6">
        <v>77.315827862873817</v>
      </c>
    </row>
    <row r="2181" spans="1:9" ht="18.75" customHeight="1" x14ac:dyDescent="0.25">
      <c r="A2181" s="5">
        <v>44185</v>
      </c>
      <c r="B2181" s="4">
        <f>VLOOKUP(A2181,'Futuros Mini Ibovespa - Dados H'!A:B,2)</f>
        <v>118231</v>
      </c>
      <c r="C2181" s="4">
        <f>VLOOKUP(A2181,'Futuros Mini Ibovespa - Dados H'!A:C,3)</f>
        <v>118115</v>
      </c>
      <c r="D2181" s="4">
        <f>VLOOKUP(A2181,'Futuros Mini Ibovespa - Dados H'!A:D,4)</f>
        <v>119645</v>
      </c>
      <c r="E2181" s="4">
        <f>VLOOKUP(A2181,'Futuros Mini Ibovespa - Dados H'!A:E,5)</f>
        <v>117730</v>
      </c>
      <c r="F2181" s="6">
        <f t="shared" si="66"/>
        <v>116047.37378710382</v>
      </c>
      <c r="G2181" s="6">
        <f t="shared" si="65"/>
        <v>107943.49776533377</v>
      </c>
      <c r="H2181" s="6">
        <v>81.679544530296866</v>
      </c>
      <c r="I2181" s="6">
        <v>77.315827862873817</v>
      </c>
    </row>
    <row r="2182" spans="1:9" ht="18.75" customHeight="1" x14ac:dyDescent="0.25">
      <c r="A2182" s="5">
        <v>44186</v>
      </c>
      <c r="B2182" s="4">
        <f>VLOOKUP(A2182,'Futuros Mini Ibovespa - Dados H'!A:B,2)</f>
        <v>115961</v>
      </c>
      <c r="C2182" s="4">
        <f>VLOOKUP(A2182,'Futuros Mini Ibovespa - Dados H'!A:C,3)</f>
        <v>115815</v>
      </c>
      <c r="D2182" s="4">
        <f>VLOOKUP(A2182,'Futuros Mini Ibovespa - Dados H'!A:D,4)</f>
        <v>117290</v>
      </c>
      <c r="E2182" s="4">
        <f>VLOOKUP(A2182,'Futuros Mini Ibovespa - Dados H'!A:E,5)</f>
        <v>115085</v>
      </c>
      <c r="F2182" s="6">
        <f t="shared" si="66"/>
        <v>116035.85728215665</v>
      </c>
      <c r="G2182" s="6">
        <f t="shared" si="65"/>
        <v>108163.15536080408</v>
      </c>
      <c r="H2182" s="6">
        <v>55.884808013355602</v>
      </c>
      <c r="I2182" s="6">
        <v>61.735585323238197</v>
      </c>
    </row>
    <row r="2183" spans="1:9" ht="18.75" customHeight="1" x14ac:dyDescent="0.25">
      <c r="A2183" s="5">
        <v>44187</v>
      </c>
      <c r="B2183" s="4">
        <f>VLOOKUP(A2183,'Futuros Mini Ibovespa - Dados H'!A:B,2)</f>
        <v>116786</v>
      </c>
      <c r="C2183" s="4">
        <f>VLOOKUP(A2183,'Futuros Mini Ibovespa - Dados H'!A:C,3)</f>
        <v>116300</v>
      </c>
      <c r="D2183" s="4">
        <f>VLOOKUP(A2183,'Futuros Mini Ibovespa - Dados H'!A:D,4)</f>
        <v>117135</v>
      </c>
      <c r="E2183" s="4">
        <f>VLOOKUP(A2183,'Futuros Mini Ibovespa - Dados H'!A:E,5)</f>
        <v>115750</v>
      </c>
      <c r="F2183" s="6">
        <f t="shared" si="66"/>
        <v>116135.87631120243</v>
      </c>
      <c r="G2183" s="6">
        <f t="shared" si="65"/>
        <v>108399.39767968617</v>
      </c>
      <c r="H2183" s="6">
        <v>60.42680643953576</v>
      </c>
      <c r="I2183" s="6">
        <v>63.887871015023819</v>
      </c>
    </row>
    <row r="2184" spans="1:9" ht="18.75" customHeight="1" x14ac:dyDescent="0.25">
      <c r="A2184" s="5">
        <v>44188</v>
      </c>
      <c r="B2184" s="4">
        <f>VLOOKUP(A2184,'Futuros Mini Ibovespa - Dados H'!A:B,2)</f>
        <v>117870</v>
      </c>
      <c r="C2184" s="4">
        <f>VLOOKUP(A2184,'Futuros Mini Ibovespa - Dados H'!A:C,3)</f>
        <v>117305</v>
      </c>
      <c r="D2184" s="4">
        <f>VLOOKUP(A2184,'Futuros Mini Ibovespa - Dados H'!A:D,4)</f>
        <v>118560</v>
      </c>
      <c r="E2184" s="4">
        <f>VLOOKUP(A2184,'Futuros Mini Ibovespa - Dados H'!A:E,5)</f>
        <v>117055</v>
      </c>
      <c r="F2184" s="6">
        <f t="shared" si="66"/>
        <v>116367.09280304211</v>
      </c>
      <c r="G2184" s="6">
        <f t="shared" si="65"/>
        <v>108658.86623640709</v>
      </c>
      <c r="H2184" s="6">
        <v>69.301836042568112</v>
      </c>
      <c r="I2184" s="6">
        <v>71.760619823670851</v>
      </c>
    </row>
    <row r="2185" spans="1:9" ht="18.75" customHeight="1" x14ac:dyDescent="0.25">
      <c r="A2185" s="5">
        <v>44189</v>
      </c>
      <c r="B2185" s="4">
        <f>VLOOKUP(A2185,'Futuros Mini Ibovespa - Dados H'!A:B,2)</f>
        <v>117870</v>
      </c>
      <c r="C2185" s="4">
        <f>VLOOKUP(A2185,'Futuros Mini Ibovespa - Dados H'!A:C,3)</f>
        <v>117305</v>
      </c>
      <c r="D2185" s="4">
        <f>VLOOKUP(A2185,'Futuros Mini Ibovespa - Dados H'!A:D,4)</f>
        <v>118560</v>
      </c>
      <c r="E2185" s="4">
        <f>VLOOKUP(A2185,'Futuros Mini Ibovespa - Dados H'!A:E,5)</f>
        <v>117055</v>
      </c>
      <c r="F2185" s="6">
        <f t="shared" si="66"/>
        <v>116567.48042930316</v>
      </c>
      <c r="G2185" s="6">
        <f t="shared" si="65"/>
        <v>108911.22606554662</v>
      </c>
      <c r="H2185" s="6">
        <v>62.419470293486043</v>
      </c>
      <c r="I2185" s="6">
        <v>65.283555944821543</v>
      </c>
    </row>
    <row r="2186" spans="1:9" ht="18.75" customHeight="1" x14ac:dyDescent="0.25">
      <c r="A2186" s="5">
        <v>44190</v>
      </c>
      <c r="B2186" s="4">
        <f>VLOOKUP(A2186,'Futuros Mini Ibovespa - Dados H'!A:B,2)</f>
        <v>117870</v>
      </c>
      <c r="C2186" s="4">
        <f>VLOOKUP(A2186,'Futuros Mini Ibovespa - Dados H'!A:C,3)</f>
        <v>117305</v>
      </c>
      <c r="D2186" s="4">
        <f>VLOOKUP(A2186,'Futuros Mini Ibovespa - Dados H'!A:D,4)</f>
        <v>118560</v>
      </c>
      <c r="E2186" s="4">
        <f>VLOOKUP(A2186,'Futuros Mini Ibovespa - Dados H'!A:E,5)</f>
        <v>117055</v>
      </c>
      <c r="F2186" s="6">
        <f t="shared" si="66"/>
        <v>116741.14970539608</v>
      </c>
      <c r="G2186" s="6">
        <f t="shared" si="65"/>
        <v>109156.67192676452</v>
      </c>
      <c r="H2186" s="6">
        <v>52.642973119249497</v>
      </c>
      <c r="I2186" s="6">
        <v>65.142354622402991</v>
      </c>
    </row>
    <row r="2187" spans="1:9" ht="18.75" customHeight="1" x14ac:dyDescent="0.25">
      <c r="A2187" s="5">
        <v>44191</v>
      </c>
      <c r="B2187" s="4">
        <f>VLOOKUP(A2187,'Futuros Mini Ibovespa - Dados H'!A:B,2)</f>
        <v>117870</v>
      </c>
      <c r="C2187" s="4">
        <f>VLOOKUP(A2187,'Futuros Mini Ibovespa - Dados H'!A:C,3)</f>
        <v>117305</v>
      </c>
      <c r="D2187" s="4">
        <f>VLOOKUP(A2187,'Futuros Mini Ibovespa - Dados H'!A:D,4)</f>
        <v>118560</v>
      </c>
      <c r="E2187" s="4">
        <f>VLOOKUP(A2187,'Futuros Mini Ibovespa - Dados H'!A:E,5)</f>
        <v>117055</v>
      </c>
      <c r="F2187" s="6">
        <f t="shared" si="66"/>
        <v>116891.66307800994</v>
      </c>
      <c r="G2187" s="6">
        <f t="shared" ref="G2187:G2250" si="67">((B2187-G2186)*(2/(72+1)))+G2186</f>
        <v>109395.39324383947</v>
      </c>
      <c r="H2187" s="6">
        <v>42.10410233789149</v>
      </c>
      <c r="I2187" s="6">
        <v>65.142354622402991</v>
      </c>
    </row>
    <row r="2188" spans="1:9" ht="18.75" customHeight="1" x14ac:dyDescent="0.25">
      <c r="A2188" s="5">
        <v>44192</v>
      </c>
      <c r="B2188" s="4">
        <f>VLOOKUP(A2188,'Futuros Mini Ibovespa - Dados H'!A:B,2)</f>
        <v>117870</v>
      </c>
      <c r="C2188" s="4">
        <f>VLOOKUP(A2188,'Futuros Mini Ibovespa - Dados H'!A:C,3)</f>
        <v>117305</v>
      </c>
      <c r="D2188" s="4">
        <f>VLOOKUP(A2188,'Futuros Mini Ibovespa - Dados H'!A:D,4)</f>
        <v>118560</v>
      </c>
      <c r="E2188" s="4">
        <f>VLOOKUP(A2188,'Futuros Mini Ibovespa - Dados H'!A:E,5)</f>
        <v>117055</v>
      </c>
      <c r="F2188" s="6">
        <f t="shared" si="66"/>
        <v>117022.10800094194</v>
      </c>
      <c r="G2188" s="6">
        <f t="shared" si="67"/>
        <v>109627.57425085756</v>
      </c>
      <c r="H2188" s="6">
        <v>45.680784876764783</v>
      </c>
      <c r="I2188" s="6">
        <v>65.142354622402991</v>
      </c>
    </row>
    <row r="2189" spans="1:9" ht="18.75" customHeight="1" x14ac:dyDescent="0.25">
      <c r="A2189" s="5">
        <v>44193</v>
      </c>
      <c r="B2189" s="4">
        <f>VLOOKUP(A2189,'Futuros Mini Ibovespa - Dados H'!A:B,2)</f>
        <v>119292</v>
      </c>
      <c r="C2189" s="4">
        <f>VLOOKUP(A2189,'Futuros Mini Ibovespa - Dados H'!A:C,3)</f>
        <v>118500</v>
      </c>
      <c r="D2189" s="4">
        <f>VLOOKUP(A2189,'Futuros Mini Ibovespa - Dados H'!A:D,4)</f>
        <v>119420</v>
      </c>
      <c r="E2189" s="4">
        <f>VLOOKUP(A2189,'Futuros Mini Ibovespa - Dados H'!A:E,5)</f>
        <v>118330</v>
      </c>
      <c r="F2189" s="6">
        <f t="shared" si="66"/>
        <v>117324.76026748301</v>
      </c>
      <c r="G2189" s="6">
        <f t="shared" si="67"/>
        <v>109892.3530385053</v>
      </c>
      <c r="H2189" s="6">
        <v>59.471522942331717</v>
      </c>
      <c r="I2189" s="6">
        <v>73.678933119422439</v>
      </c>
    </row>
    <row r="2190" spans="1:9" ht="18.75" customHeight="1" x14ac:dyDescent="0.25">
      <c r="A2190" s="5">
        <v>44194</v>
      </c>
      <c r="B2190" s="4">
        <f>VLOOKUP(A2190,'Futuros Mini Ibovespa - Dados H'!A:B,2)</f>
        <v>119625</v>
      </c>
      <c r="C2190" s="4">
        <f>VLOOKUP(A2190,'Futuros Mini Ibovespa - Dados H'!A:C,3)</f>
        <v>119800</v>
      </c>
      <c r="D2190" s="4">
        <f>VLOOKUP(A2190,'Futuros Mini Ibovespa - Dados H'!A:D,4)</f>
        <v>120045</v>
      </c>
      <c r="E2190" s="4">
        <f>VLOOKUP(A2190,'Futuros Mini Ibovespa - Dados H'!A:E,5)</f>
        <v>118870</v>
      </c>
      <c r="F2190" s="6">
        <f t="shared" si="66"/>
        <v>117631.45889848527</v>
      </c>
      <c r="G2190" s="6">
        <f t="shared" si="67"/>
        <v>110159.00090046406</v>
      </c>
      <c r="H2190" s="6">
        <v>61.745871250421303</v>
      </c>
      <c r="I2190" s="6">
        <v>69.965675057208244</v>
      </c>
    </row>
    <row r="2191" spans="1:9" ht="18.75" customHeight="1" x14ac:dyDescent="0.25">
      <c r="A2191" s="5">
        <v>44195</v>
      </c>
      <c r="B2191" s="4">
        <f>VLOOKUP(A2191,'Futuros Mini Ibovespa - Dados H'!A:B,2)</f>
        <v>119230</v>
      </c>
      <c r="C2191" s="4">
        <f>VLOOKUP(A2191,'Futuros Mini Ibovespa - Dados H'!A:C,3)</f>
        <v>119870</v>
      </c>
      <c r="D2191" s="4">
        <f>VLOOKUP(A2191,'Futuros Mini Ibovespa - Dados H'!A:D,4)</f>
        <v>120380</v>
      </c>
      <c r="E2191" s="4">
        <f>VLOOKUP(A2191,'Futuros Mini Ibovespa - Dados H'!A:E,5)</f>
        <v>119050</v>
      </c>
      <c r="F2191" s="6">
        <f t="shared" si="66"/>
        <v>117844.59771202056</v>
      </c>
      <c r="G2191" s="6">
        <f t="shared" si="67"/>
        <v>110407.52142373902</v>
      </c>
      <c r="H2191" s="6">
        <v>90.268539049026856</v>
      </c>
      <c r="I2191" s="6">
        <v>60.743533082022623</v>
      </c>
    </row>
    <row r="2192" spans="1:9" ht="18.75" customHeight="1" x14ac:dyDescent="0.25">
      <c r="A2192" s="5">
        <v>44196</v>
      </c>
      <c r="B2192" s="4">
        <f>VLOOKUP(A2192,'Futuros Mini Ibovespa - Dados H'!A:B,2)</f>
        <v>119230</v>
      </c>
      <c r="C2192" s="4">
        <f>VLOOKUP(A2192,'Futuros Mini Ibovespa - Dados H'!A:C,3)</f>
        <v>119870</v>
      </c>
      <c r="D2192" s="4">
        <f>VLOOKUP(A2192,'Futuros Mini Ibovespa - Dados H'!A:D,4)</f>
        <v>120380</v>
      </c>
      <c r="E2192" s="4">
        <f>VLOOKUP(A2192,'Futuros Mini Ibovespa - Dados H'!A:E,5)</f>
        <v>119050</v>
      </c>
      <c r="F2192" s="6">
        <f t="shared" si="66"/>
        <v>118029.31801708449</v>
      </c>
      <c r="G2192" s="6">
        <f t="shared" si="67"/>
        <v>110649.23316555438</v>
      </c>
      <c r="H2192" s="6">
        <v>87.786023500309213</v>
      </c>
      <c r="I2192" s="6">
        <v>54.817474566128062</v>
      </c>
    </row>
    <row r="2193" spans="1:9" ht="18.75" customHeight="1" x14ac:dyDescent="0.25">
      <c r="A2193" s="5">
        <v>44197</v>
      </c>
      <c r="B2193" s="4">
        <f>VLOOKUP(A2193,'Futuros Mini Ibovespa - Dados H'!A:B,2)</f>
        <v>119230</v>
      </c>
      <c r="C2193" s="4">
        <f>VLOOKUP(A2193,'Futuros Mini Ibovespa - Dados H'!A:C,3)</f>
        <v>119870</v>
      </c>
      <c r="D2193" s="4">
        <f>VLOOKUP(A2193,'Futuros Mini Ibovespa - Dados H'!A:D,4)</f>
        <v>120380</v>
      </c>
      <c r="E2193" s="4">
        <f>VLOOKUP(A2193,'Futuros Mini Ibovespa - Dados H'!A:E,5)</f>
        <v>119050</v>
      </c>
      <c r="F2193" s="6">
        <f t="shared" si="66"/>
        <v>118189.40894813988</v>
      </c>
      <c r="G2193" s="6">
        <f t="shared" si="67"/>
        <v>110884.32266786796</v>
      </c>
      <c r="H2193" s="6">
        <v>81.627906976744185</v>
      </c>
      <c r="I2193" s="6">
        <v>57.892242060357077</v>
      </c>
    </row>
    <row r="2194" spans="1:9" ht="18.75" customHeight="1" x14ac:dyDescent="0.25">
      <c r="A2194" s="5">
        <v>44198</v>
      </c>
      <c r="B2194" s="4">
        <f>VLOOKUP(A2194,'Futuros Mini Ibovespa - Dados H'!A:B,2)</f>
        <v>119230</v>
      </c>
      <c r="C2194" s="4">
        <f>VLOOKUP(A2194,'Futuros Mini Ibovespa - Dados H'!A:C,3)</f>
        <v>119870</v>
      </c>
      <c r="D2194" s="4">
        <f>VLOOKUP(A2194,'Futuros Mini Ibovespa - Dados H'!A:D,4)</f>
        <v>120380</v>
      </c>
      <c r="E2194" s="4">
        <f>VLOOKUP(A2194,'Futuros Mini Ibovespa - Dados H'!A:E,5)</f>
        <v>119050</v>
      </c>
      <c r="F2194" s="6">
        <f t="shared" si="66"/>
        <v>118328.15442172124</v>
      </c>
      <c r="G2194" s="6">
        <f t="shared" si="67"/>
        <v>111112.97136189898</v>
      </c>
      <c r="H2194" s="6">
        <v>81.627906976744185</v>
      </c>
      <c r="I2194" s="6">
        <v>57.892242060357077</v>
      </c>
    </row>
    <row r="2195" spans="1:9" ht="18.75" customHeight="1" x14ac:dyDescent="0.25">
      <c r="A2195" s="5">
        <v>44199</v>
      </c>
      <c r="B2195" s="4">
        <f>VLOOKUP(A2195,'Futuros Mini Ibovespa - Dados H'!A:B,2)</f>
        <v>119230</v>
      </c>
      <c r="C2195" s="4">
        <f>VLOOKUP(A2195,'Futuros Mini Ibovespa - Dados H'!A:C,3)</f>
        <v>119870</v>
      </c>
      <c r="D2195" s="4">
        <f>VLOOKUP(A2195,'Futuros Mini Ibovespa - Dados H'!A:D,4)</f>
        <v>120380</v>
      </c>
      <c r="E2195" s="4">
        <f>VLOOKUP(A2195,'Futuros Mini Ibovespa - Dados H'!A:E,5)</f>
        <v>119050</v>
      </c>
      <c r="F2195" s="6">
        <f t="shared" ref="F2195:F2258" si="68">((B2195-F2194)*(2/(14+1)))+F2194</f>
        <v>118448.40049882507</v>
      </c>
      <c r="G2195" s="6">
        <f t="shared" si="67"/>
        <v>111335.35570814832</v>
      </c>
      <c r="H2195" s="6">
        <v>81.627906976744185</v>
      </c>
      <c r="I2195" s="6">
        <v>57.892242060357077</v>
      </c>
    </row>
    <row r="2196" spans="1:9" ht="18.75" customHeight="1" x14ac:dyDescent="0.25">
      <c r="A2196" s="5">
        <v>44200</v>
      </c>
      <c r="B2196" s="4">
        <f>VLOOKUP(A2196,'Futuros Mini Ibovespa - Dados H'!A:B,2)</f>
        <v>118859</v>
      </c>
      <c r="C2196" s="4">
        <f>VLOOKUP(A2196,'Futuros Mini Ibovespa - Dados H'!A:C,3)</f>
        <v>120270</v>
      </c>
      <c r="D2196" s="4">
        <f>VLOOKUP(A2196,'Futuros Mini Ibovespa - Dados H'!A:D,4)</f>
        <v>120585</v>
      </c>
      <c r="E2196" s="4">
        <f>VLOOKUP(A2196,'Futuros Mini Ibovespa - Dados H'!A:E,5)</f>
        <v>118135</v>
      </c>
      <c r="F2196" s="6">
        <f t="shared" si="68"/>
        <v>118503.14709898173</v>
      </c>
      <c r="G2196" s="6">
        <f t="shared" si="67"/>
        <v>111541.48294902097</v>
      </c>
      <c r="H2196" s="6">
        <v>69.6152320507735</v>
      </c>
      <c r="I2196" s="6">
        <v>82.708803611738148</v>
      </c>
    </row>
    <row r="2197" spans="1:9" ht="18.75" customHeight="1" x14ac:dyDescent="0.25">
      <c r="A2197" s="5">
        <v>44201</v>
      </c>
      <c r="B2197" s="4">
        <f>VLOOKUP(A2197,'Futuros Mini Ibovespa - Dados H'!A:B,2)</f>
        <v>119393</v>
      </c>
      <c r="C2197" s="4">
        <f>VLOOKUP(A2197,'Futuros Mini Ibovespa - Dados H'!A:C,3)</f>
        <v>118990</v>
      </c>
      <c r="D2197" s="4">
        <f>VLOOKUP(A2197,'Futuros Mini Ibovespa - Dados H'!A:D,4)</f>
        <v>119965</v>
      </c>
      <c r="E2197" s="4">
        <f>VLOOKUP(A2197,'Futuros Mini Ibovespa - Dados H'!A:E,5)</f>
        <v>116765</v>
      </c>
      <c r="F2197" s="6">
        <f t="shared" si="68"/>
        <v>118621.79415245084</v>
      </c>
      <c r="G2197" s="6">
        <f t="shared" si="67"/>
        <v>111756.59300521217</v>
      </c>
      <c r="H2197" s="6">
        <v>74.926350245499179</v>
      </c>
      <c r="I2197" s="6">
        <v>81.493114278811305</v>
      </c>
    </row>
    <row r="2198" spans="1:9" ht="18.75" customHeight="1" x14ac:dyDescent="0.25">
      <c r="A2198" s="5">
        <v>44202</v>
      </c>
      <c r="B2198" s="4">
        <f>VLOOKUP(A2198,'Futuros Mini Ibovespa - Dados H'!A:B,2)</f>
        <v>119180</v>
      </c>
      <c r="C2198" s="4">
        <f>VLOOKUP(A2198,'Futuros Mini Ibovespa - Dados H'!A:C,3)</f>
        <v>119220</v>
      </c>
      <c r="D2198" s="4">
        <f>VLOOKUP(A2198,'Futuros Mini Ibovespa - Dados H'!A:D,4)</f>
        <v>121075</v>
      </c>
      <c r="E2198" s="4">
        <f>VLOOKUP(A2198,'Futuros Mini Ibovespa - Dados H'!A:E,5)</f>
        <v>118895</v>
      </c>
      <c r="F2198" s="6">
        <f t="shared" si="68"/>
        <v>118696.22159879073</v>
      </c>
      <c r="G2198" s="6">
        <f t="shared" si="67"/>
        <v>111959.974018768</v>
      </c>
      <c r="H2198" s="6">
        <v>46.966413867822318</v>
      </c>
      <c r="I2198" s="6">
        <v>70.042839657282741</v>
      </c>
    </row>
    <row r="2199" spans="1:9" ht="18.75" customHeight="1" x14ac:dyDescent="0.25">
      <c r="A2199" s="5">
        <v>44203</v>
      </c>
      <c r="B2199" s="4">
        <f>VLOOKUP(A2199,'Futuros Mini Ibovespa - Dados H'!A:B,2)</f>
        <v>122684</v>
      </c>
      <c r="C2199" s="4">
        <f>VLOOKUP(A2199,'Futuros Mini Ibovespa - Dados H'!A:C,3)</f>
        <v>119560</v>
      </c>
      <c r="D2199" s="4">
        <f>VLOOKUP(A2199,'Futuros Mini Ibovespa - Dados H'!A:D,4)</f>
        <v>122870</v>
      </c>
      <c r="E2199" s="4">
        <f>VLOOKUP(A2199,'Futuros Mini Ibovespa - Dados H'!A:E,5)</f>
        <v>119230</v>
      </c>
      <c r="F2199" s="6">
        <f t="shared" si="68"/>
        <v>119227.92538561863</v>
      </c>
      <c r="G2199" s="6">
        <f t="shared" si="67"/>
        <v>112253.78294976066</v>
      </c>
      <c r="H2199" s="6">
        <v>80.486346422164644</v>
      </c>
      <c r="I2199" s="6">
        <v>85.543414057885414</v>
      </c>
    </row>
    <row r="2200" spans="1:9" ht="18.75" customHeight="1" x14ac:dyDescent="0.25">
      <c r="A2200" s="5">
        <v>44204</v>
      </c>
      <c r="B2200" s="4">
        <f>VLOOKUP(A2200,'Futuros Mini Ibovespa - Dados H'!A:B,2)</f>
        <v>125127</v>
      </c>
      <c r="C2200" s="4">
        <f>VLOOKUP(A2200,'Futuros Mini Ibovespa - Dados H'!A:C,3)</f>
        <v>123150</v>
      </c>
      <c r="D2200" s="4">
        <f>VLOOKUP(A2200,'Futuros Mini Ibovespa - Dados H'!A:D,4)</f>
        <v>125470</v>
      </c>
      <c r="E2200" s="4">
        <f>VLOOKUP(A2200,'Futuros Mini Ibovespa - Dados H'!A:E,5)</f>
        <v>122365</v>
      </c>
      <c r="F2200" s="6">
        <f t="shared" si="68"/>
        <v>120014.46866753614</v>
      </c>
      <c r="G2200" s="6">
        <f t="shared" si="67"/>
        <v>112606.4738278494</v>
      </c>
      <c r="H2200" s="6">
        <v>91.733899504600146</v>
      </c>
      <c r="I2200" s="6">
        <v>89.376017362995114</v>
      </c>
    </row>
    <row r="2201" spans="1:9" ht="18.75" customHeight="1" x14ac:dyDescent="0.25">
      <c r="A2201" s="5">
        <v>44205</v>
      </c>
      <c r="B2201" s="4">
        <f>VLOOKUP(A2201,'Futuros Mini Ibovespa - Dados H'!A:B,2)</f>
        <v>125127</v>
      </c>
      <c r="C2201" s="4">
        <f>VLOOKUP(A2201,'Futuros Mini Ibovespa - Dados H'!A:C,3)</f>
        <v>123150</v>
      </c>
      <c r="D2201" s="4">
        <f>VLOOKUP(A2201,'Futuros Mini Ibovespa - Dados H'!A:D,4)</f>
        <v>125470</v>
      </c>
      <c r="E2201" s="4">
        <f>VLOOKUP(A2201,'Futuros Mini Ibovespa - Dados H'!A:E,5)</f>
        <v>122365</v>
      </c>
      <c r="F2201" s="6">
        <f t="shared" si="68"/>
        <v>120696.13951186466</v>
      </c>
      <c r="G2201" s="6">
        <f t="shared" si="67"/>
        <v>112949.50194215489</v>
      </c>
      <c r="H2201" s="6">
        <v>91.733899504600146</v>
      </c>
      <c r="I2201" s="6">
        <v>89.376017362995114</v>
      </c>
    </row>
    <row r="2202" spans="1:9" ht="18.75" customHeight="1" x14ac:dyDescent="0.25">
      <c r="A2202" s="5">
        <v>44206</v>
      </c>
      <c r="B2202" s="4">
        <f>VLOOKUP(A2202,'Futuros Mini Ibovespa - Dados H'!A:B,2)</f>
        <v>125127</v>
      </c>
      <c r="C2202" s="4">
        <f>VLOOKUP(A2202,'Futuros Mini Ibovespa - Dados H'!A:C,3)</f>
        <v>123150</v>
      </c>
      <c r="D2202" s="4">
        <f>VLOOKUP(A2202,'Futuros Mini Ibovespa - Dados H'!A:D,4)</f>
        <v>125470</v>
      </c>
      <c r="E2202" s="4">
        <f>VLOOKUP(A2202,'Futuros Mini Ibovespa - Dados H'!A:E,5)</f>
        <v>122365</v>
      </c>
      <c r="F2202" s="6">
        <f t="shared" si="68"/>
        <v>121286.9209102827</v>
      </c>
      <c r="G2202" s="6">
        <f t="shared" si="67"/>
        <v>113283.13202593147</v>
      </c>
      <c r="H2202" s="6">
        <v>91.733899504600146</v>
      </c>
      <c r="I2202" s="6">
        <v>89.376017362995114</v>
      </c>
    </row>
    <row r="2203" spans="1:9" ht="18.75" customHeight="1" x14ac:dyDescent="0.25">
      <c r="A2203" s="5">
        <v>44207</v>
      </c>
      <c r="B2203" s="4">
        <f>VLOOKUP(A2203,'Futuros Mini Ibovespa - Dados H'!A:B,2)</f>
        <v>123120</v>
      </c>
      <c r="C2203" s="4">
        <f>VLOOKUP(A2203,'Futuros Mini Ibovespa - Dados H'!A:C,3)</f>
        <v>124500</v>
      </c>
      <c r="D2203" s="4">
        <f>VLOOKUP(A2203,'Futuros Mini Ibovespa - Dados H'!A:D,4)</f>
        <v>124915</v>
      </c>
      <c r="E2203" s="4">
        <f>VLOOKUP(A2203,'Futuros Mini Ibovespa - Dados H'!A:E,5)</f>
        <v>122460</v>
      </c>
      <c r="F2203" s="6">
        <f t="shared" si="68"/>
        <v>121531.33145557834</v>
      </c>
      <c r="G2203" s="6">
        <f t="shared" si="67"/>
        <v>113552.63525809773</v>
      </c>
      <c r="H2203" s="6">
        <v>71.439594356261026</v>
      </c>
      <c r="I2203" s="6">
        <v>69.530612244897966</v>
      </c>
    </row>
    <row r="2204" spans="1:9" ht="18.75" customHeight="1" x14ac:dyDescent="0.25">
      <c r="A2204" s="5">
        <v>44208</v>
      </c>
      <c r="B2204" s="4">
        <f>VLOOKUP(A2204,'Futuros Mini Ibovespa - Dados H'!A:B,2)</f>
        <v>124336</v>
      </c>
      <c r="C2204" s="4">
        <f>VLOOKUP(A2204,'Futuros Mini Ibovespa - Dados H'!A:C,3)</f>
        <v>123800</v>
      </c>
      <c r="D2204" s="4">
        <f>VLOOKUP(A2204,'Futuros Mini Ibovespa - Dados H'!A:D,4)</f>
        <v>124720</v>
      </c>
      <c r="E2204" s="4">
        <f>VLOOKUP(A2204,'Futuros Mini Ibovespa - Dados H'!A:E,5)</f>
        <v>123230</v>
      </c>
      <c r="F2204" s="6">
        <f t="shared" si="68"/>
        <v>121905.28726150123</v>
      </c>
      <c r="G2204" s="6">
        <f t="shared" si="67"/>
        <v>113848.06990856081</v>
      </c>
      <c r="H2204" s="6">
        <v>74.815318818040424</v>
      </c>
      <c r="I2204" s="6">
        <v>72.049049892352343</v>
      </c>
    </row>
    <row r="2205" spans="1:9" ht="18.75" customHeight="1" x14ac:dyDescent="0.25">
      <c r="A2205" s="5">
        <v>44209</v>
      </c>
      <c r="B2205" s="4">
        <f>VLOOKUP(A2205,'Futuros Mini Ibovespa - Dados H'!A:B,2)</f>
        <v>121959</v>
      </c>
      <c r="C2205" s="4">
        <f>VLOOKUP(A2205,'Futuros Mini Ibovespa - Dados H'!A:C,3)</f>
        <v>123945</v>
      </c>
      <c r="D2205" s="4">
        <f>VLOOKUP(A2205,'Futuros Mini Ibovespa - Dados H'!A:D,4)</f>
        <v>124395</v>
      </c>
      <c r="E2205" s="4">
        <f>VLOOKUP(A2205,'Futuros Mini Ibovespa - Dados H'!A:E,5)</f>
        <v>121020</v>
      </c>
      <c r="F2205" s="6">
        <f t="shared" si="68"/>
        <v>121912.44895996773</v>
      </c>
      <c r="G2205" s="6">
        <f t="shared" si="67"/>
        <v>114070.28717133997</v>
      </c>
      <c r="H2205" s="6">
        <v>62.60777615096795</v>
      </c>
      <c r="I2205" s="6">
        <v>60.773786024476912</v>
      </c>
    </row>
    <row r="2206" spans="1:9" ht="18.75" customHeight="1" x14ac:dyDescent="0.25">
      <c r="A2206" s="5">
        <v>44210</v>
      </c>
      <c r="B2206" s="4">
        <f>VLOOKUP(A2206,'Futuros Mini Ibovespa - Dados H'!A:B,2)</f>
        <v>123488</v>
      </c>
      <c r="C2206" s="4">
        <f>VLOOKUP(A2206,'Futuros Mini Ibovespa - Dados H'!A:C,3)</f>
        <v>122805</v>
      </c>
      <c r="D2206" s="4">
        <f>VLOOKUP(A2206,'Futuros Mini Ibovespa - Dados H'!A:D,4)</f>
        <v>124045</v>
      </c>
      <c r="E2206" s="4">
        <f>VLOOKUP(A2206,'Futuros Mini Ibovespa - Dados H'!A:E,5)</f>
        <v>122335</v>
      </c>
      <c r="F2206" s="6">
        <f t="shared" si="68"/>
        <v>122122.52243197203</v>
      </c>
      <c r="G2206" s="6">
        <f t="shared" si="67"/>
        <v>114328.3067008923</v>
      </c>
      <c r="H2206" s="6">
        <v>65.407479870569659</v>
      </c>
      <c r="I2206" s="6">
        <v>64.999295476962089</v>
      </c>
    </row>
    <row r="2207" spans="1:9" ht="18.75" customHeight="1" x14ac:dyDescent="0.25">
      <c r="A2207" s="5">
        <v>44211</v>
      </c>
      <c r="B2207" s="4">
        <f>VLOOKUP(A2207,'Futuros Mini Ibovespa - Dados H'!A:B,2)</f>
        <v>120353</v>
      </c>
      <c r="C2207" s="4">
        <f>VLOOKUP(A2207,'Futuros Mini Ibovespa - Dados H'!A:C,3)</f>
        <v>122705</v>
      </c>
      <c r="D2207" s="4">
        <f>VLOOKUP(A2207,'Futuros Mini Ibovespa - Dados H'!A:D,4)</f>
        <v>122745</v>
      </c>
      <c r="E2207" s="4">
        <f>VLOOKUP(A2207,'Futuros Mini Ibovespa - Dados H'!A:E,5)</f>
        <v>120170</v>
      </c>
      <c r="F2207" s="6">
        <f t="shared" si="68"/>
        <v>121886.5861077091</v>
      </c>
      <c r="G2207" s="6">
        <f t="shared" si="67"/>
        <v>114493.36679127881</v>
      </c>
      <c r="H2207" s="6">
        <v>53.617913762260187</v>
      </c>
      <c r="I2207" s="6">
        <v>53.240233135206879</v>
      </c>
    </row>
    <row r="2208" spans="1:9" ht="18.75" customHeight="1" x14ac:dyDescent="0.25">
      <c r="A2208" s="5">
        <v>44212</v>
      </c>
      <c r="B2208" s="4">
        <f>VLOOKUP(A2208,'Futuros Mini Ibovespa - Dados H'!A:B,2)</f>
        <v>120353</v>
      </c>
      <c r="C2208" s="4">
        <f>VLOOKUP(A2208,'Futuros Mini Ibovespa - Dados H'!A:C,3)</f>
        <v>122705</v>
      </c>
      <c r="D2208" s="4">
        <f>VLOOKUP(A2208,'Futuros Mini Ibovespa - Dados H'!A:D,4)</f>
        <v>122745</v>
      </c>
      <c r="E2208" s="4">
        <f>VLOOKUP(A2208,'Futuros Mini Ibovespa - Dados H'!A:E,5)</f>
        <v>120170</v>
      </c>
      <c r="F2208" s="6">
        <f t="shared" si="68"/>
        <v>121682.10796001455</v>
      </c>
      <c r="G2208" s="6">
        <f t="shared" si="67"/>
        <v>114653.90468740815</v>
      </c>
      <c r="H2208" s="6">
        <v>40.827890139293302</v>
      </c>
      <c r="I2208" s="6">
        <v>53.240233135206879</v>
      </c>
    </row>
    <row r="2209" spans="1:9" ht="18.75" customHeight="1" x14ac:dyDescent="0.25">
      <c r="A2209" s="5">
        <v>44213</v>
      </c>
      <c r="B2209" s="4">
        <f>VLOOKUP(A2209,'Futuros Mini Ibovespa - Dados H'!A:B,2)</f>
        <v>120353</v>
      </c>
      <c r="C2209" s="4">
        <f>VLOOKUP(A2209,'Futuros Mini Ibovespa - Dados H'!A:C,3)</f>
        <v>122705</v>
      </c>
      <c r="D2209" s="4">
        <f>VLOOKUP(A2209,'Futuros Mini Ibovespa - Dados H'!A:D,4)</f>
        <v>122745</v>
      </c>
      <c r="E2209" s="4">
        <f>VLOOKUP(A2209,'Futuros Mini Ibovespa - Dados H'!A:E,5)</f>
        <v>120170</v>
      </c>
      <c r="F2209" s="6">
        <f t="shared" si="68"/>
        <v>121504.89356534593</v>
      </c>
      <c r="G2209" s="6">
        <f t="shared" si="67"/>
        <v>114810.04428501341</v>
      </c>
      <c r="H2209" s="6">
        <v>26.743959469992209</v>
      </c>
      <c r="I2209" s="6">
        <v>53.240233135206879</v>
      </c>
    </row>
    <row r="2210" spans="1:9" ht="18.75" customHeight="1" x14ac:dyDescent="0.25">
      <c r="A2210" s="5">
        <v>44214</v>
      </c>
      <c r="B2210" s="4">
        <f>VLOOKUP(A2210,'Futuros Mini Ibovespa - Dados H'!A:B,2)</f>
        <v>121263</v>
      </c>
      <c r="C2210" s="4">
        <f>VLOOKUP(A2210,'Futuros Mini Ibovespa - Dados H'!A:C,3)</f>
        <v>120730</v>
      </c>
      <c r="D2210" s="4">
        <f>VLOOKUP(A2210,'Futuros Mini Ibovespa - Dados H'!A:D,4)</f>
        <v>122780</v>
      </c>
      <c r="E2210" s="4">
        <f>VLOOKUP(A2210,'Futuros Mini Ibovespa - Dados H'!A:E,5)</f>
        <v>119960</v>
      </c>
      <c r="F2210" s="6">
        <f t="shared" si="68"/>
        <v>121472.64108996648</v>
      </c>
      <c r="G2210" s="6">
        <f t="shared" si="67"/>
        <v>114986.83759227332</v>
      </c>
      <c r="H2210" s="6">
        <v>32.709862180060853</v>
      </c>
      <c r="I2210" s="6">
        <v>56.72710991717036</v>
      </c>
    </row>
    <row r="2211" spans="1:9" ht="18.75" customHeight="1" x14ac:dyDescent="0.25">
      <c r="A2211" s="5">
        <v>44215</v>
      </c>
      <c r="B2211" s="4">
        <f>VLOOKUP(A2211,'Futuros Mini Ibovespa - Dados H'!A:B,2)</f>
        <v>120626</v>
      </c>
      <c r="C2211" s="4">
        <f>VLOOKUP(A2211,'Futuros Mini Ibovespa - Dados H'!A:C,3)</f>
        <v>122195</v>
      </c>
      <c r="D2211" s="4">
        <f>VLOOKUP(A2211,'Futuros Mini Ibovespa - Dados H'!A:D,4)</f>
        <v>122440</v>
      </c>
      <c r="E2211" s="4">
        <f>VLOOKUP(A2211,'Futuros Mini Ibovespa - Dados H'!A:E,5)</f>
        <v>119255</v>
      </c>
      <c r="F2211" s="6">
        <f t="shared" si="68"/>
        <v>121359.75561130428</v>
      </c>
      <c r="G2211" s="6">
        <f t="shared" si="67"/>
        <v>115141.33519248501</v>
      </c>
      <c r="H2211" s="6">
        <v>30.94572855812379</v>
      </c>
      <c r="I2211" s="6">
        <v>53.430526960102377</v>
      </c>
    </row>
    <row r="2212" spans="1:9" ht="18.75" customHeight="1" x14ac:dyDescent="0.25">
      <c r="A2212" s="5">
        <v>44216</v>
      </c>
      <c r="B2212" s="4">
        <f>VLOOKUP(A2212,'Futuros Mini Ibovespa - Dados H'!A:B,2)</f>
        <v>119707</v>
      </c>
      <c r="C2212" s="4">
        <f>VLOOKUP(A2212,'Futuros Mini Ibovespa - Dados H'!A:C,3)</f>
        <v>120580</v>
      </c>
      <c r="D2212" s="4">
        <f>VLOOKUP(A2212,'Futuros Mini Ibovespa - Dados H'!A:D,4)</f>
        <v>121520</v>
      </c>
      <c r="E2212" s="4">
        <f>VLOOKUP(A2212,'Futuros Mini Ibovespa - Dados H'!A:E,5)</f>
        <v>118670</v>
      </c>
      <c r="F2212" s="6">
        <f t="shared" si="68"/>
        <v>121139.38819646371</v>
      </c>
      <c r="G2212" s="6">
        <f t="shared" si="67"/>
        <v>115266.42189954022</v>
      </c>
      <c r="H2212" s="6">
        <v>34.085610370232203</v>
      </c>
      <c r="I2212" s="6">
        <v>51.410826149809928</v>
      </c>
    </row>
    <row r="2213" spans="1:9" ht="18.75" customHeight="1" x14ac:dyDescent="0.25">
      <c r="A2213" s="5">
        <v>44217</v>
      </c>
      <c r="B2213" s="4">
        <f>VLOOKUP(A2213,'Futuros Mini Ibovespa - Dados H'!A:B,2)</f>
        <v>118416</v>
      </c>
      <c r="C2213" s="4">
        <f>VLOOKUP(A2213,'Futuros Mini Ibovespa - Dados H'!A:C,3)</f>
        <v>120200</v>
      </c>
      <c r="D2213" s="4">
        <f>VLOOKUP(A2213,'Futuros Mini Ibovespa - Dados H'!A:D,4)</f>
        <v>120320</v>
      </c>
      <c r="E2213" s="4">
        <f>VLOOKUP(A2213,'Futuros Mini Ibovespa - Dados H'!A:E,5)</f>
        <v>117745</v>
      </c>
      <c r="F2213" s="6">
        <f t="shared" si="68"/>
        <v>120776.26977026855</v>
      </c>
      <c r="G2213" s="6">
        <f t="shared" si="67"/>
        <v>115352.71171051172</v>
      </c>
      <c r="H2213" s="6">
        <v>22.587516206704951</v>
      </c>
      <c r="I2213" s="6">
        <v>37.038386783284743</v>
      </c>
    </row>
    <row r="2214" spans="1:9" ht="18.75" customHeight="1" x14ac:dyDescent="0.25">
      <c r="A2214" s="5">
        <v>44218</v>
      </c>
      <c r="B2214" s="4">
        <f>VLOOKUP(A2214,'Futuros Mini Ibovespa - Dados H'!A:B,2)</f>
        <v>117450</v>
      </c>
      <c r="C2214" s="4">
        <f>VLOOKUP(A2214,'Futuros Mini Ibovespa - Dados H'!A:C,3)</f>
        <v>116850</v>
      </c>
      <c r="D2214" s="4">
        <f>VLOOKUP(A2214,'Futuros Mini Ibovespa - Dados H'!A:D,4)</f>
        <v>117945</v>
      </c>
      <c r="E2214" s="4">
        <f>VLOOKUP(A2214,'Futuros Mini Ibovespa - Dados H'!A:E,5)</f>
        <v>116065</v>
      </c>
      <c r="F2214" s="6">
        <f t="shared" si="68"/>
        <v>120332.76713423275</v>
      </c>
      <c r="G2214" s="6">
        <f t="shared" si="67"/>
        <v>115410.17166364839</v>
      </c>
      <c r="H2214" s="6">
        <v>25.982742090124631</v>
      </c>
      <c r="I2214" s="6">
        <v>24.38780276239407</v>
      </c>
    </row>
    <row r="2215" spans="1:9" ht="18.75" customHeight="1" x14ac:dyDescent="0.25">
      <c r="A2215" s="5">
        <v>44219</v>
      </c>
      <c r="B2215" s="4">
        <f>VLOOKUP(A2215,'Futuros Mini Ibovespa - Dados H'!A:B,2)</f>
        <v>117450</v>
      </c>
      <c r="C2215" s="4">
        <f>VLOOKUP(A2215,'Futuros Mini Ibovespa - Dados H'!A:C,3)</f>
        <v>116850</v>
      </c>
      <c r="D2215" s="4">
        <f>VLOOKUP(A2215,'Futuros Mini Ibovespa - Dados H'!A:D,4)</f>
        <v>117945</v>
      </c>
      <c r="E2215" s="4">
        <f>VLOOKUP(A2215,'Futuros Mini Ibovespa - Dados H'!A:E,5)</f>
        <v>116065</v>
      </c>
      <c r="F2215" s="6">
        <f t="shared" si="68"/>
        <v>119948.39818300171</v>
      </c>
      <c r="G2215" s="6">
        <f t="shared" si="67"/>
        <v>115466.05737149365</v>
      </c>
      <c r="H2215" s="6">
        <v>11.58055484856197</v>
      </c>
      <c r="I2215" s="6">
        <v>24.38780276239407</v>
      </c>
    </row>
    <row r="2216" spans="1:9" ht="18.75" customHeight="1" x14ac:dyDescent="0.25">
      <c r="A2216" s="5">
        <v>44220</v>
      </c>
      <c r="B2216" s="4">
        <f>VLOOKUP(A2216,'Futuros Mini Ibovespa - Dados H'!A:B,2)</f>
        <v>117450</v>
      </c>
      <c r="C2216" s="4">
        <f>VLOOKUP(A2216,'Futuros Mini Ibovespa - Dados H'!A:C,3)</f>
        <v>116850</v>
      </c>
      <c r="D2216" s="4">
        <f>VLOOKUP(A2216,'Futuros Mini Ibovespa - Dados H'!A:D,4)</f>
        <v>117945</v>
      </c>
      <c r="E2216" s="4">
        <f>VLOOKUP(A2216,'Futuros Mini Ibovespa - Dados H'!A:E,5)</f>
        <v>116065</v>
      </c>
      <c r="F2216" s="6">
        <f t="shared" si="68"/>
        <v>119615.27842526816</v>
      </c>
      <c r="G2216" s="6">
        <f t="shared" si="67"/>
        <v>115520.41196405547</v>
      </c>
      <c r="H2216" s="6">
        <v>19.267414778742339</v>
      </c>
      <c r="I2216" s="6">
        <v>24.38780276239407</v>
      </c>
    </row>
    <row r="2217" spans="1:9" ht="18.75" customHeight="1" x14ac:dyDescent="0.25">
      <c r="A2217" s="5">
        <v>44221</v>
      </c>
      <c r="B2217" s="4">
        <f>VLOOKUP(A2217,'Futuros Mini Ibovespa - Dados H'!A:B,2)</f>
        <v>117450</v>
      </c>
      <c r="C2217" s="4">
        <f>VLOOKUP(A2217,'Futuros Mini Ibovespa - Dados H'!A:C,3)</f>
        <v>116850</v>
      </c>
      <c r="D2217" s="4">
        <f>VLOOKUP(A2217,'Futuros Mini Ibovespa - Dados H'!A:D,4)</f>
        <v>117945</v>
      </c>
      <c r="E2217" s="4">
        <f>VLOOKUP(A2217,'Futuros Mini Ibovespa - Dados H'!A:E,5)</f>
        <v>116065</v>
      </c>
      <c r="F2217" s="6">
        <f t="shared" si="68"/>
        <v>119326.57463523241</v>
      </c>
      <c r="G2217" s="6">
        <f t="shared" si="67"/>
        <v>115573.27738969779</v>
      </c>
      <c r="H2217" s="6">
        <v>19.267414778742339</v>
      </c>
      <c r="I2217" s="6">
        <v>28.158705701078571</v>
      </c>
    </row>
    <row r="2218" spans="1:9" ht="18.75" customHeight="1" x14ac:dyDescent="0.25">
      <c r="A2218" s="5">
        <v>44222</v>
      </c>
      <c r="B2218" s="4">
        <f>VLOOKUP(A2218,'Futuros Mini Ibovespa - Dados H'!A:B,2)</f>
        <v>116250</v>
      </c>
      <c r="C2218" s="4">
        <f>VLOOKUP(A2218,'Futuros Mini Ibovespa - Dados H'!A:C,3)</f>
        <v>116790</v>
      </c>
      <c r="D2218" s="4">
        <f>VLOOKUP(A2218,'Futuros Mini Ibovespa - Dados H'!A:D,4)</f>
        <v>119195</v>
      </c>
      <c r="E2218" s="4">
        <f>VLOOKUP(A2218,'Futuros Mini Ibovespa - Dados H'!A:E,5)</f>
        <v>116050</v>
      </c>
      <c r="F2218" s="6">
        <f t="shared" si="68"/>
        <v>118916.36468386809</v>
      </c>
      <c r="G2218" s="6">
        <f t="shared" si="67"/>
        <v>115591.81773518553</v>
      </c>
      <c r="H2218" s="6">
        <v>15.36383589397265</v>
      </c>
      <c r="I2218" s="6">
        <v>18.813637766121559</v>
      </c>
    </row>
    <row r="2219" spans="1:9" ht="18.75" customHeight="1" x14ac:dyDescent="0.25">
      <c r="A2219" s="5">
        <v>44223</v>
      </c>
      <c r="B2219" s="4">
        <f>VLOOKUP(A2219,'Futuros Mini Ibovespa - Dados H'!A:B,2)</f>
        <v>115831</v>
      </c>
      <c r="C2219" s="4">
        <f>VLOOKUP(A2219,'Futuros Mini Ibovespa - Dados H'!A:C,3)</f>
        <v>115745</v>
      </c>
      <c r="D2219" s="4">
        <f>VLOOKUP(A2219,'Futuros Mini Ibovespa - Dados H'!A:D,4)</f>
        <v>117870</v>
      </c>
      <c r="E2219" s="4">
        <f>VLOOKUP(A2219,'Futuros Mini Ibovespa - Dados H'!A:E,5)</f>
        <v>114820</v>
      </c>
      <c r="F2219" s="6">
        <f t="shared" si="68"/>
        <v>118504.98272601901</v>
      </c>
      <c r="G2219" s="6">
        <f t="shared" si="67"/>
        <v>115598.37067394756</v>
      </c>
      <c r="H2219" s="6">
        <v>0</v>
      </c>
      <c r="I2219" s="6">
        <v>22.160639651099402</v>
      </c>
    </row>
    <row r="2220" spans="1:9" ht="18.75" customHeight="1" x14ac:dyDescent="0.25">
      <c r="A2220" s="5">
        <v>44224</v>
      </c>
      <c r="B2220" s="4">
        <f>VLOOKUP(A2220,'Futuros Mini Ibovespa - Dados H'!A:B,2)</f>
        <v>118994</v>
      </c>
      <c r="C2220" s="4">
        <f>VLOOKUP(A2220,'Futuros Mini Ibovespa - Dados H'!A:C,3)</f>
        <v>115675</v>
      </c>
      <c r="D2220" s="4">
        <f>VLOOKUP(A2220,'Futuros Mini Ibovespa - Dados H'!A:D,4)</f>
        <v>119450</v>
      </c>
      <c r="E2220" s="4">
        <f>VLOOKUP(A2220,'Futuros Mini Ibovespa - Dados H'!A:E,5)</f>
        <v>115465</v>
      </c>
      <c r="F2220" s="6">
        <f t="shared" si="68"/>
        <v>118570.18502921647</v>
      </c>
      <c r="G2220" s="6">
        <f t="shared" si="67"/>
        <v>115691.40161438736</v>
      </c>
      <c r="H2220" s="6">
        <v>39.746167378738377</v>
      </c>
      <c r="I2220" s="6">
        <v>32.223101265822791</v>
      </c>
    </row>
    <row r="2221" spans="1:9" ht="18.75" customHeight="1" x14ac:dyDescent="0.25">
      <c r="A2221" s="5">
        <v>44225</v>
      </c>
      <c r="B2221" s="4">
        <f>VLOOKUP(A2221,'Futuros Mini Ibovespa - Dados H'!A:B,2)</f>
        <v>115056</v>
      </c>
      <c r="C2221" s="4">
        <f>VLOOKUP(A2221,'Futuros Mini Ibovespa - Dados H'!A:C,3)</f>
        <v>118600</v>
      </c>
      <c r="D2221" s="4">
        <f>VLOOKUP(A2221,'Futuros Mini Ibovespa - Dados H'!A:D,4)</f>
        <v>118680</v>
      </c>
      <c r="E2221" s="4">
        <f>VLOOKUP(A2221,'Futuros Mini Ibovespa - Dados H'!A:E,5)</f>
        <v>114880</v>
      </c>
      <c r="F2221" s="6">
        <f t="shared" si="68"/>
        <v>118101.62702532095</v>
      </c>
      <c r="G2221" s="6">
        <f t="shared" si="67"/>
        <v>115673.99335097949</v>
      </c>
      <c r="H2221" s="6">
        <v>28.814794570465519</v>
      </c>
      <c r="I2221" s="6">
        <v>30.298296511195421</v>
      </c>
    </row>
    <row r="2222" spans="1:9" ht="18.75" customHeight="1" x14ac:dyDescent="0.25">
      <c r="A2222" s="5">
        <v>44226</v>
      </c>
      <c r="B2222" s="4">
        <f>VLOOKUP(A2222,'Futuros Mini Ibovespa - Dados H'!A:B,2)</f>
        <v>115056</v>
      </c>
      <c r="C2222" s="4">
        <f>VLOOKUP(A2222,'Futuros Mini Ibovespa - Dados H'!A:C,3)</f>
        <v>118600</v>
      </c>
      <c r="D2222" s="4">
        <f>VLOOKUP(A2222,'Futuros Mini Ibovespa - Dados H'!A:D,4)</f>
        <v>118680</v>
      </c>
      <c r="E2222" s="4">
        <f>VLOOKUP(A2222,'Futuros Mini Ibovespa - Dados H'!A:E,5)</f>
        <v>114880</v>
      </c>
      <c r="F2222" s="6">
        <f t="shared" si="68"/>
        <v>117695.54342194482</v>
      </c>
      <c r="G2222" s="6">
        <f t="shared" si="67"/>
        <v>115657.06202629513</v>
      </c>
      <c r="H2222" s="6">
        <v>32.655378897377659</v>
      </c>
      <c r="I2222" s="6">
        <v>30.298296511195421</v>
      </c>
    </row>
    <row r="2223" spans="1:9" ht="18.75" customHeight="1" x14ac:dyDescent="0.25">
      <c r="A2223" s="5">
        <v>44227</v>
      </c>
      <c r="B2223" s="4">
        <f>VLOOKUP(A2223,'Futuros Mini Ibovespa - Dados H'!A:B,2)</f>
        <v>115056</v>
      </c>
      <c r="C2223" s="4">
        <f>VLOOKUP(A2223,'Futuros Mini Ibovespa - Dados H'!A:C,3)</f>
        <v>118600</v>
      </c>
      <c r="D2223" s="4">
        <f>VLOOKUP(A2223,'Futuros Mini Ibovespa - Dados H'!A:D,4)</f>
        <v>118680</v>
      </c>
      <c r="E2223" s="4">
        <f>VLOOKUP(A2223,'Futuros Mini Ibovespa - Dados H'!A:E,5)</f>
        <v>114880</v>
      </c>
      <c r="F2223" s="6">
        <f t="shared" si="68"/>
        <v>117343.60429901884</v>
      </c>
      <c r="G2223" s="6">
        <f t="shared" si="67"/>
        <v>115640.59457351992</v>
      </c>
      <c r="H2223" s="6">
        <v>36.272935779816507</v>
      </c>
      <c r="I2223" s="6">
        <v>30.298296511195421</v>
      </c>
    </row>
    <row r="2224" spans="1:9" ht="18.75" customHeight="1" x14ac:dyDescent="0.25">
      <c r="A2224" s="5">
        <v>44228</v>
      </c>
      <c r="B2224" s="4">
        <f>VLOOKUP(A2224,'Futuros Mini Ibovespa - Dados H'!A:B,2)</f>
        <v>117385</v>
      </c>
      <c r="C2224" s="4">
        <f>VLOOKUP(A2224,'Futuros Mini Ibovespa - Dados H'!A:C,3)</f>
        <v>116350</v>
      </c>
      <c r="D2224" s="4">
        <f>VLOOKUP(A2224,'Futuros Mini Ibovespa - Dados H'!A:D,4)</f>
        <v>117990</v>
      </c>
      <c r="E2224" s="4">
        <f>VLOOKUP(A2224,'Futuros Mini Ibovespa - Dados H'!A:E,5)</f>
        <v>115660</v>
      </c>
      <c r="F2224" s="6">
        <f t="shared" si="68"/>
        <v>117349.12372581633</v>
      </c>
      <c r="G2224" s="6">
        <f t="shared" si="67"/>
        <v>115688.38650301253</v>
      </c>
      <c r="H2224" s="6">
        <v>49.705855733550543</v>
      </c>
      <c r="I2224" s="6">
        <v>36.953303727627507</v>
      </c>
    </row>
    <row r="2225" spans="1:9" ht="18.75" customHeight="1" x14ac:dyDescent="0.25">
      <c r="A2225" s="5">
        <v>44229</v>
      </c>
      <c r="B2225" s="4">
        <f>VLOOKUP(A2225,'Futuros Mini Ibovespa - Dados H'!A:B,2)</f>
        <v>118307</v>
      </c>
      <c r="C2225" s="4">
        <f>VLOOKUP(A2225,'Futuros Mini Ibovespa - Dados H'!A:C,3)</f>
        <v>118485</v>
      </c>
      <c r="D2225" s="4">
        <f>VLOOKUP(A2225,'Futuros Mini Ibovespa - Dados H'!A:D,4)</f>
        <v>119915</v>
      </c>
      <c r="E2225" s="4">
        <f>VLOOKUP(A2225,'Futuros Mini Ibovespa - Dados H'!A:E,5)</f>
        <v>117710</v>
      </c>
      <c r="F2225" s="6">
        <f t="shared" si="68"/>
        <v>117476.84056237416</v>
      </c>
      <c r="G2225" s="6">
        <f t="shared" si="67"/>
        <v>115760.12933854644</v>
      </c>
      <c r="H2225" s="6">
        <v>53.579483752401643</v>
      </c>
      <c r="I2225" s="6">
        <v>42.345018815607048</v>
      </c>
    </row>
    <row r="2226" spans="1:9" ht="18.75" customHeight="1" x14ac:dyDescent="0.25">
      <c r="A2226" s="5">
        <v>44230</v>
      </c>
      <c r="B2226" s="4">
        <f>VLOOKUP(A2226,'Futuros Mini Ibovespa - Dados H'!A:B,2)</f>
        <v>119748</v>
      </c>
      <c r="C2226" s="4">
        <f>VLOOKUP(A2226,'Futuros Mini Ibovespa - Dados H'!A:C,3)</f>
        <v>118935</v>
      </c>
      <c r="D2226" s="4">
        <f>VLOOKUP(A2226,'Futuros Mini Ibovespa - Dados H'!A:D,4)</f>
        <v>120380</v>
      </c>
      <c r="E2226" s="4">
        <f>VLOOKUP(A2226,'Futuros Mini Ibovespa - Dados H'!A:E,5)</f>
        <v>118550</v>
      </c>
      <c r="F2226" s="6">
        <f t="shared" si="68"/>
        <v>117779.66182072427</v>
      </c>
      <c r="G2226" s="6">
        <f t="shared" si="67"/>
        <v>115869.38606899722</v>
      </c>
      <c r="H2226" s="6">
        <v>58.566954965702358</v>
      </c>
      <c r="I2226" s="6">
        <v>50.130831578275583</v>
      </c>
    </row>
    <row r="2227" spans="1:9" ht="18.75" customHeight="1" x14ac:dyDescent="0.25">
      <c r="A2227" s="5">
        <v>44231</v>
      </c>
      <c r="B2227" s="4">
        <f>VLOOKUP(A2227,'Futuros Mini Ibovespa - Dados H'!A:B,2)</f>
        <v>119218</v>
      </c>
      <c r="C2227" s="4">
        <f>VLOOKUP(A2227,'Futuros Mini Ibovespa - Dados H'!A:C,3)</f>
        <v>120110</v>
      </c>
      <c r="D2227" s="4">
        <f>VLOOKUP(A2227,'Futuros Mini Ibovespa - Dados H'!A:D,4)</f>
        <v>120685</v>
      </c>
      <c r="E2227" s="4">
        <f>VLOOKUP(A2227,'Futuros Mini Ibovespa - Dados H'!A:E,5)</f>
        <v>118825</v>
      </c>
      <c r="F2227" s="6">
        <f t="shared" si="68"/>
        <v>117971.44024462771</v>
      </c>
      <c r="G2227" s="6">
        <f t="shared" si="67"/>
        <v>115961.12891642195</v>
      </c>
      <c r="H2227" s="6">
        <v>61.646523308742744</v>
      </c>
      <c r="I2227" s="6">
        <v>52.689830963241207</v>
      </c>
    </row>
    <row r="2228" spans="1:9" ht="18.75" customHeight="1" x14ac:dyDescent="0.25">
      <c r="A2228" s="5">
        <v>44232</v>
      </c>
      <c r="B2228" s="4">
        <f>VLOOKUP(A2228,'Futuros Mini Ibovespa - Dados H'!A:B,2)</f>
        <v>120200</v>
      </c>
      <c r="C2228" s="4">
        <f>VLOOKUP(A2228,'Futuros Mini Ibovespa - Dados H'!A:C,3)</f>
        <v>119675</v>
      </c>
      <c r="D2228" s="4">
        <f>VLOOKUP(A2228,'Futuros Mini Ibovespa - Dados H'!A:D,4)</f>
        <v>121195</v>
      </c>
      <c r="E2228" s="4">
        <f>VLOOKUP(A2228,'Futuros Mini Ibovespa - Dados H'!A:E,5)</f>
        <v>119365</v>
      </c>
      <c r="F2228" s="6">
        <f t="shared" si="68"/>
        <v>118268.58154534402</v>
      </c>
      <c r="G2228" s="6">
        <f t="shared" si="67"/>
        <v>116077.26237076655</v>
      </c>
      <c r="H2228" s="6">
        <v>66.418639609169475</v>
      </c>
      <c r="I2228" s="6">
        <v>59.213347627981769</v>
      </c>
    </row>
    <row r="2229" spans="1:9" ht="18.75" customHeight="1" x14ac:dyDescent="0.25">
      <c r="A2229" s="5">
        <v>44233</v>
      </c>
      <c r="B2229" s="4">
        <f>VLOOKUP(A2229,'Futuros Mini Ibovespa - Dados H'!A:B,2)</f>
        <v>120200</v>
      </c>
      <c r="C2229" s="4">
        <f>VLOOKUP(A2229,'Futuros Mini Ibovespa - Dados H'!A:C,3)</f>
        <v>119675</v>
      </c>
      <c r="D2229" s="4">
        <f>VLOOKUP(A2229,'Futuros Mini Ibovespa - Dados H'!A:D,4)</f>
        <v>121195</v>
      </c>
      <c r="E2229" s="4">
        <f>VLOOKUP(A2229,'Futuros Mini Ibovespa - Dados H'!A:E,5)</f>
        <v>119365</v>
      </c>
      <c r="F2229" s="6">
        <f t="shared" si="68"/>
        <v>118526.10400596481</v>
      </c>
      <c r="G2229" s="6">
        <f t="shared" si="67"/>
        <v>116190.21408663596</v>
      </c>
      <c r="H2229" s="6">
        <v>55.945572865312563</v>
      </c>
      <c r="I2229" s="6">
        <v>59.213347627981769</v>
      </c>
    </row>
    <row r="2230" spans="1:9" ht="18.75" customHeight="1" x14ac:dyDescent="0.25">
      <c r="A2230" s="5">
        <v>44234</v>
      </c>
      <c r="B2230" s="4">
        <f>VLOOKUP(A2230,'Futuros Mini Ibovespa - Dados H'!A:B,2)</f>
        <v>120200</v>
      </c>
      <c r="C2230" s="4">
        <f>VLOOKUP(A2230,'Futuros Mini Ibovespa - Dados H'!A:C,3)</f>
        <v>119675</v>
      </c>
      <c r="D2230" s="4">
        <f>VLOOKUP(A2230,'Futuros Mini Ibovespa - Dados H'!A:D,4)</f>
        <v>121195</v>
      </c>
      <c r="E2230" s="4">
        <f>VLOOKUP(A2230,'Futuros Mini Ibovespa - Dados H'!A:E,5)</f>
        <v>119365</v>
      </c>
      <c r="F2230" s="6">
        <f t="shared" si="68"/>
        <v>118749.29013850284</v>
      </c>
      <c r="G2230" s="6">
        <f t="shared" si="67"/>
        <v>116300.0712349473</v>
      </c>
      <c r="H2230" s="6">
        <v>91.457124435847845</v>
      </c>
      <c r="I2230" s="6">
        <v>59.213347627981769</v>
      </c>
    </row>
    <row r="2231" spans="1:9" ht="18.75" customHeight="1" x14ac:dyDescent="0.25">
      <c r="A2231" s="5">
        <v>44235</v>
      </c>
      <c r="B2231" s="4">
        <f>VLOOKUP(A2231,'Futuros Mini Ibovespa - Dados H'!A:B,2)</f>
        <v>119743</v>
      </c>
      <c r="C2231" s="4">
        <f>VLOOKUP(A2231,'Futuros Mini Ibovespa - Dados H'!A:C,3)</f>
        <v>120520</v>
      </c>
      <c r="D2231" s="4">
        <f>VLOOKUP(A2231,'Futuros Mini Ibovespa - Dados H'!A:D,4)</f>
        <v>120885</v>
      </c>
      <c r="E2231" s="4">
        <f>VLOOKUP(A2231,'Futuros Mini Ibovespa - Dados H'!A:E,5)</f>
        <v>119040</v>
      </c>
      <c r="F2231" s="6">
        <f t="shared" si="68"/>
        <v>118881.78478670245</v>
      </c>
      <c r="G2231" s="6">
        <f t="shared" si="67"/>
        <v>116394.39805042819</v>
      </c>
      <c r="H2231" s="6">
        <v>85.182405044287648</v>
      </c>
      <c r="I2231" s="6">
        <v>57.454001690397227</v>
      </c>
    </row>
    <row r="2232" spans="1:9" ht="18.75" customHeight="1" x14ac:dyDescent="0.25">
      <c r="A2232" s="5">
        <v>44236</v>
      </c>
      <c r="B2232" s="4">
        <f>VLOOKUP(A2232,'Futuros Mini Ibovespa - Dados H'!A:B,2)</f>
        <v>119369</v>
      </c>
      <c r="C2232" s="4">
        <f>VLOOKUP(A2232,'Futuros Mini Ibovespa - Dados H'!A:C,3)</f>
        <v>119600</v>
      </c>
      <c r="D2232" s="4">
        <f>VLOOKUP(A2232,'Futuros Mini Ibovespa - Dados H'!A:D,4)</f>
        <v>119980</v>
      </c>
      <c r="E2232" s="4">
        <f>VLOOKUP(A2232,'Futuros Mini Ibovespa - Dados H'!A:E,5)</f>
        <v>118175</v>
      </c>
      <c r="F2232" s="6">
        <f t="shared" si="68"/>
        <v>118946.74681514212</v>
      </c>
      <c r="G2232" s="6">
        <f t="shared" si="67"/>
        <v>116475.89399425208</v>
      </c>
      <c r="H2232" s="6">
        <v>80.653873489694377</v>
      </c>
      <c r="I2232" s="6">
        <v>60.714531088972848</v>
      </c>
    </row>
    <row r="2233" spans="1:9" ht="18.75" customHeight="1" x14ac:dyDescent="0.25">
      <c r="A2233" s="5">
        <v>44237</v>
      </c>
      <c r="B2233" s="4">
        <f>VLOOKUP(A2233,'Futuros Mini Ibovespa - Dados H'!A:B,2)</f>
        <v>118340</v>
      </c>
      <c r="C2233" s="4">
        <f>VLOOKUP(A2233,'Futuros Mini Ibovespa - Dados H'!A:C,3)</f>
        <v>119750</v>
      </c>
      <c r="D2233" s="4">
        <f>VLOOKUP(A2233,'Futuros Mini Ibovespa - Dados H'!A:D,4)</f>
        <v>119915</v>
      </c>
      <c r="E2233" s="4">
        <f>VLOOKUP(A2233,'Futuros Mini Ibovespa - Dados H'!A:E,5)</f>
        <v>117830</v>
      </c>
      <c r="F2233" s="6">
        <f t="shared" si="68"/>
        <v>118865.84723978984</v>
      </c>
      <c r="G2233" s="6">
        <f t="shared" si="67"/>
        <v>116526.96539166983</v>
      </c>
      <c r="H2233" s="6">
        <v>58.326068003487357</v>
      </c>
      <c r="I2233" s="6">
        <v>58.27233761951863</v>
      </c>
    </row>
    <row r="2234" spans="1:9" ht="18.75" customHeight="1" x14ac:dyDescent="0.25">
      <c r="A2234" s="5">
        <v>44238</v>
      </c>
      <c r="B2234" s="4">
        <f>VLOOKUP(A2234,'Futuros Mini Ibovespa - Dados H'!A:B,2)</f>
        <v>119223</v>
      </c>
      <c r="C2234" s="4">
        <f>VLOOKUP(A2234,'Futuros Mini Ibovespa - Dados H'!A:C,3)</f>
        <v>118645</v>
      </c>
      <c r="D2234" s="4">
        <f>VLOOKUP(A2234,'Futuros Mini Ibovespa - Dados H'!A:D,4)</f>
        <v>120325</v>
      </c>
      <c r="E2234" s="4">
        <f>VLOOKUP(A2234,'Futuros Mini Ibovespa - Dados H'!A:E,5)</f>
        <v>118400</v>
      </c>
      <c r="F2234" s="6">
        <f t="shared" si="68"/>
        <v>118913.46760781786</v>
      </c>
      <c r="G2234" s="6">
        <f t="shared" si="67"/>
        <v>116600.82935354189</v>
      </c>
      <c r="H2234" s="6">
        <v>58.040730337078656</v>
      </c>
      <c r="I2234" s="6">
        <v>50.88863019014358</v>
      </c>
    </row>
    <row r="2235" spans="1:9" ht="18.75" customHeight="1" x14ac:dyDescent="0.25">
      <c r="A2235" s="5">
        <v>44239</v>
      </c>
      <c r="B2235" s="4">
        <f>VLOOKUP(A2235,'Futuros Mini Ibovespa - Dados H'!A:B,2)</f>
        <v>119380</v>
      </c>
      <c r="C2235" s="4">
        <f>VLOOKUP(A2235,'Futuros Mini Ibovespa - Dados H'!A:C,3)</f>
        <v>119010</v>
      </c>
      <c r="D2235" s="4">
        <f>VLOOKUP(A2235,'Futuros Mini Ibovespa - Dados H'!A:D,4)</f>
        <v>119770</v>
      </c>
      <c r="E2235" s="4">
        <f>VLOOKUP(A2235,'Futuros Mini Ibovespa - Dados H'!A:E,5)</f>
        <v>118025</v>
      </c>
      <c r="F2235" s="6">
        <f t="shared" si="68"/>
        <v>118975.67192677548</v>
      </c>
      <c r="G2235" s="6">
        <f t="shared" si="67"/>
        <v>116676.9710150887</v>
      </c>
      <c r="H2235" s="6">
        <v>45.829555757026291</v>
      </c>
      <c r="I2235" s="6">
        <v>73.747803163444644</v>
      </c>
    </row>
    <row r="2236" spans="1:9" ht="18.75" customHeight="1" x14ac:dyDescent="0.25">
      <c r="A2236" s="5">
        <v>44240</v>
      </c>
      <c r="B2236" s="4">
        <f>VLOOKUP(A2236,'Futuros Mini Ibovespa - Dados H'!A:B,2)</f>
        <v>119380</v>
      </c>
      <c r="C2236" s="4">
        <f>VLOOKUP(A2236,'Futuros Mini Ibovespa - Dados H'!A:C,3)</f>
        <v>119010</v>
      </c>
      <c r="D2236" s="4">
        <f>VLOOKUP(A2236,'Futuros Mini Ibovespa - Dados H'!A:D,4)</f>
        <v>119770</v>
      </c>
      <c r="E2236" s="4">
        <f>VLOOKUP(A2236,'Futuros Mini Ibovespa - Dados H'!A:E,5)</f>
        <v>118025</v>
      </c>
      <c r="F2236" s="6">
        <f t="shared" si="68"/>
        <v>119029.58233653875</v>
      </c>
      <c r="G2236" s="6">
        <f t="shared" si="67"/>
        <v>116751.0266037164</v>
      </c>
      <c r="H2236" s="6">
        <v>52.086553323029356</v>
      </c>
      <c r="I2236" s="6">
        <v>73.747803163444644</v>
      </c>
    </row>
    <row r="2237" spans="1:9" ht="18.75" customHeight="1" x14ac:dyDescent="0.25">
      <c r="A2237" s="5">
        <v>44241</v>
      </c>
      <c r="B2237" s="4">
        <f>VLOOKUP(A2237,'Futuros Mini Ibovespa - Dados H'!A:B,2)</f>
        <v>119380</v>
      </c>
      <c r="C2237" s="4">
        <f>VLOOKUP(A2237,'Futuros Mini Ibovespa - Dados H'!A:C,3)</f>
        <v>119010</v>
      </c>
      <c r="D2237" s="4">
        <f>VLOOKUP(A2237,'Futuros Mini Ibovespa - Dados H'!A:D,4)</f>
        <v>119770</v>
      </c>
      <c r="E2237" s="4">
        <f>VLOOKUP(A2237,'Futuros Mini Ibovespa - Dados H'!A:E,5)</f>
        <v>118025</v>
      </c>
      <c r="F2237" s="6">
        <f t="shared" si="68"/>
        <v>119076.30469166691</v>
      </c>
      <c r="G2237" s="6">
        <f t="shared" si="67"/>
        <v>116823.05327210773</v>
      </c>
      <c r="H2237" s="6">
        <v>35.862068965517238</v>
      </c>
      <c r="I2237" s="6">
        <v>73.747803163444644</v>
      </c>
    </row>
    <row r="2238" spans="1:9" ht="18.75" customHeight="1" x14ac:dyDescent="0.25">
      <c r="A2238" s="5">
        <v>44242</v>
      </c>
      <c r="B2238" s="4">
        <f>VLOOKUP(A2238,'Futuros Mini Ibovespa - Dados H'!A:B,2)</f>
        <v>119380</v>
      </c>
      <c r="C2238" s="4">
        <f>VLOOKUP(A2238,'Futuros Mini Ibovespa - Dados H'!A:C,3)</f>
        <v>119010</v>
      </c>
      <c r="D2238" s="4">
        <f>VLOOKUP(A2238,'Futuros Mini Ibovespa - Dados H'!A:D,4)</f>
        <v>119770</v>
      </c>
      <c r="E2238" s="4">
        <f>VLOOKUP(A2238,'Futuros Mini Ibovespa - Dados H'!A:E,5)</f>
        <v>118025</v>
      </c>
      <c r="F2238" s="6">
        <f t="shared" si="68"/>
        <v>119116.79739944465</v>
      </c>
      <c r="G2238" s="6">
        <f t="shared" si="67"/>
        <v>116893.10660711848</v>
      </c>
      <c r="H2238" s="6">
        <v>35.862068965517238</v>
      </c>
      <c r="I2238" s="6">
        <v>64.723247232472318</v>
      </c>
    </row>
    <row r="2239" spans="1:9" ht="18.75" customHeight="1" x14ac:dyDescent="0.25">
      <c r="A2239" s="5">
        <v>44243</v>
      </c>
      <c r="B2239" s="4">
        <f>VLOOKUP(A2239,'Futuros Mini Ibovespa - Dados H'!A:B,2)</f>
        <v>119380</v>
      </c>
      <c r="C2239" s="4">
        <f>VLOOKUP(A2239,'Futuros Mini Ibovespa - Dados H'!A:C,3)</f>
        <v>119010</v>
      </c>
      <c r="D2239" s="4">
        <f>VLOOKUP(A2239,'Futuros Mini Ibovespa - Dados H'!A:D,4)</f>
        <v>119770</v>
      </c>
      <c r="E2239" s="4">
        <f>VLOOKUP(A2239,'Futuros Mini Ibovespa - Dados H'!A:E,5)</f>
        <v>118025</v>
      </c>
      <c r="F2239" s="6">
        <f t="shared" si="68"/>
        <v>119151.8910795187</v>
      </c>
      <c r="G2239" s="6">
        <f t="shared" si="67"/>
        <v>116961.24067267687</v>
      </c>
      <c r="H2239" s="6">
        <v>35.862068965517238</v>
      </c>
      <c r="I2239" s="6">
        <v>59.166239535281058</v>
      </c>
    </row>
    <row r="2240" spans="1:9" ht="18.75" customHeight="1" x14ac:dyDescent="0.25">
      <c r="A2240" s="5">
        <v>44244</v>
      </c>
      <c r="B2240" s="4">
        <f>VLOOKUP(A2240,'Futuros Mini Ibovespa - Dados H'!A:B,2)</f>
        <v>120395</v>
      </c>
      <c r="C2240" s="4">
        <f>VLOOKUP(A2240,'Futuros Mini Ibovespa - Dados H'!A:C,3)</f>
        <v>119640</v>
      </c>
      <c r="D2240" s="4">
        <f>VLOOKUP(A2240,'Futuros Mini Ibovespa - Dados H'!A:D,4)</f>
        <v>120535</v>
      </c>
      <c r="E2240" s="4">
        <f>VLOOKUP(A2240,'Futuros Mini Ibovespa - Dados H'!A:E,5)</f>
        <v>118715</v>
      </c>
      <c r="F2240" s="6">
        <f t="shared" si="68"/>
        <v>119317.63893558287</v>
      </c>
      <c r="G2240" s="6">
        <f t="shared" si="67"/>
        <v>117055.31627068573</v>
      </c>
      <c r="H2240" s="6">
        <v>59.42741469057259</v>
      </c>
      <c r="I2240" s="6">
        <v>55.960936060438549</v>
      </c>
    </row>
    <row r="2241" spans="1:9" ht="18.75" customHeight="1" x14ac:dyDescent="0.25">
      <c r="A2241" s="5">
        <v>44245</v>
      </c>
      <c r="B2241" s="4">
        <f>VLOOKUP(A2241,'Futuros Mini Ibovespa - Dados H'!A:B,2)</f>
        <v>119285</v>
      </c>
      <c r="C2241" s="4">
        <f>VLOOKUP(A2241,'Futuros Mini Ibovespa - Dados H'!A:C,3)</f>
        <v>120600</v>
      </c>
      <c r="D2241" s="4">
        <f>VLOOKUP(A2241,'Futuros Mini Ibovespa - Dados H'!A:D,4)</f>
        <v>121050</v>
      </c>
      <c r="E2241" s="4">
        <f>VLOOKUP(A2241,'Futuros Mini Ibovespa - Dados H'!A:E,5)</f>
        <v>118625</v>
      </c>
      <c r="F2241" s="6">
        <f t="shared" si="68"/>
        <v>119313.28707750516</v>
      </c>
      <c r="G2241" s="6">
        <f t="shared" si="67"/>
        <v>117116.40349614639</v>
      </c>
      <c r="H2241" s="6">
        <v>48.998569384835477</v>
      </c>
      <c r="I2241" s="6">
        <v>50.557682703512569</v>
      </c>
    </row>
    <row r="2242" spans="1:9" ht="18.75" customHeight="1" x14ac:dyDescent="0.25">
      <c r="A2242" s="5">
        <v>44246</v>
      </c>
      <c r="B2242" s="4">
        <f>VLOOKUP(A2242,'Futuros Mini Ibovespa - Dados H'!A:B,2)</f>
        <v>118613</v>
      </c>
      <c r="C2242" s="4">
        <f>VLOOKUP(A2242,'Futuros Mini Ibovespa - Dados H'!A:C,3)</f>
        <v>118450</v>
      </c>
      <c r="D2242" s="4">
        <f>VLOOKUP(A2242,'Futuros Mini Ibovespa - Dados H'!A:D,4)</f>
        <v>119420</v>
      </c>
      <c r="E2242" s="4">
        <f>VLOOKUP(A2242,'Futuros Mini Ibovespa - Dados H'!A:E,5)</f>
        <v>117970</v>
      </c>
      <c r="F2242" s="6">
        <f t="shared" si="68"/>
        <v>119219.91546717113</v>
      </c>
      <c r="G2242" s="6">
        <f t="shared" si="67"/>
        <v>117157.40614008758</v>
      </c>
      <c r="H2242" s="6">
        <v>53.557466770914772</v>
      </c>
      <c r="I2242" s="6">
        <v>36.07161664033702</v>
      </c>
    </row>
    <row r="2243" spans="1:9" ht="18.75" customHeight="1" x14ac:dyDescent="0.25">
      <c r="A2243" s="5">
        <v>44247</v>
      </c>
      <c r="B2243" s="4">
        <f>VLOOKUP(A2243,'Futuros Mini Ibovespa - Dados H'!A:B,2)</f>
        <v>118613</v>
      </c>
      <c r="C2243" s="4">
        <f>VLOOKUP(A2243,'Futuros Mini Ibovespa - Dados H'!A:C,3)</f>
        <v>118450</v>
      </c>
      <c r="D2243" s="4">
        <f>VLOOKUP(A2243,'Futuros Mini Ibovespa - Dados H'!A:D,4)</f>
        <v>119420</v>
      </c>
      <c r="E2243" s="4">
        <f>VLOOKUP(A2243,'Futuros Mini Ibovespa - Dados H'!A:E,5)</f>
        <v>117970</v>
      </c>
      <c r="F2243" s="6">
        <f t="shared" si="68"/>
        <v>119138.99340488165</v>
      </c>
      <c r="G2243" s="6">
        <f t="shared" si="67"/>
        <v>117197.2854239208</v>
      </c>
      <c r="H2243" s="6">
        <v>39.675016926201756</v>
      </c>
      <c r="I2243" s="6">
        <v>36.07161664033702</v>
      </c>
    </row>
    <row r="2244" spans="1:9" ht="18.75" customHeight="1" x14ac:dyDescent="0.25">
      <c r="A2244" s="5">
        <v>44248</v>
      </c>
      <c r="B2244" s="4">
        <f>VLOOKUP(A2244,'Futuros Mini Ibovespa - Dados H'!A:B,2)</f>
        <v>118613</v>
      </c>
      <c r="C2244" s="4">
        <f>VLOOKUP(A2244,'Futuros Mini Ibovespa - Dados H'!A:C,3)</f>
        <v>118450</v>
      </c>
      <c r="D2244" s="4">
        <f>VLOOKUP(A2244,'Futuros Mini Ibovespa - Dados H'!A:D,4)</f>
        <v>119420</v>
      </c>
      <c r="E2244" s="4">
        <f>VLOOKUP(A2244,'Futuros Mini Ibovespa - Dados H'!A:E,5)</f>
        <v>117970</v>
      </c>
      <c r="F2244" s="6">
        <f t="shared" si="68"/>
        <v>119068.86095089743</v>
      </c>
      <c r="G2244" s="6">
        <f t="shared" si="67"/>
        <v>117236.07212463529</v>
      </c>
      <c r="H2244" s="6">
        <v>36.288880943868428</v>
      </c>
      <c r="I2244" s="6">
        <v>36.07161664033702</v>
      </c>
    </row>
    <row r="2245" spans="1:9" ht="18.75" customHeight="1" x14ac:dyDescent="0.25">
      <c r="A2245" s="5">
        <v>44249</v>
      </c>
      <c r="B2245" s="4">
        <f>VLOOKUP(A2245,'Futuros Mini Ibovespa - Dados H'!A:B,2)</f>
        <v>112709</v>
      </c>
      <c r="C2245" s="4">
        <f>VLOOKUP(A2245,'Futuros Mini Ibovespa - Dados H'!A:C,3)</f>
        <v>112970</v>
      </c>
      <c r="D2245" s="4">
        <f>VLOOKUP(A2245,'Futuros Mini Ibovespa - Dados H'!A:D,4)</f>
        <v>114600</v>
      </c>
      <c r="E2245" s="4">
        <f>VLOOKUP(A2245,'Futuros Mini Ibovespa - Dados H'!A:E,5)</f>
        <v>111740</v>
      </c>
      <c r="F2245" s="6">
        <f t="shared" si="68"/>
        <v>118220.87949077778</v>
      </c>
      <c r="G2245" s="6">
        <f t="shared" si="67"/>
        <v>117112.04275135761</v>
      </c>
      <c r="H2245" s="6">
        <v>11.665325824617851</v>
      </c>
      <c r="I2245" s="6">
        <v>18.44041636755205</v>
      </c>
    </row>
    <row r="2246" spans="1:9" ht="18.75" customHeight="1" x14ac:dyDescent="0.25">
      <c r="A2246" s="5">
        <v>44250</v>
      </c>
      <c r="B2246" s="4">
        <f>VLOOKUP(A2246,'Futuros Mini Ibovespa - Dados H'!A:B,2)</f>
        <v>115339</v>
      </c>
      <c r="C2246" s="4">
        <f>VLOOKUP(A2246,'Futuros Mini Ibovespa - Dados H'!A:C,3)</f>
        <v>113000</v>
      </c>
      <c r="D2246" s="4">
        <f>VLOOKUP(A2246,'Futuros Mini Ibovespa - Dados H'!A:D,4)</f>
        <v>115750</v>
      </c>
      <c r="E2246" s="4">
        <f>VLOOKUP(A2246,'Futuros Mini Ibovespa - Dados H'!A:E,5)</f>
        <v>112950</v>
      </c>
      <c r="F2246" s="6">
        <f t="shared" si="68"/>
        <v>117836.6288920074</v>
      </c>
      <c r="G2246" s="6">
        <f t="shared" si="67"/>
        <v>117063.46623762179</v>
      </c>
      <c r="H2246" s="6">
        <v>32.168387609213667</v>
      </c>
      <c r="I2246" s="6">
        <v>34.962686567164177</v>
      </c>
    </row>
    <row r="2247" spans="1:9" ht="18.75" customHeight="1" x14ac:dyDescent="0.25">
      <c r="A2247" s="5">
        <v>44251</v>
      </c>
      <c r="B2247" s="4">
        <f>VLOOKUP(A2247,'Futuros Mini Ibovespa - Dados H'!A:B,2)</f>
        <v>115805</v>
      </c>
      <c r="C2247" s="4">
        <f>VLOOKUP(A2247,'Futuros Mini Ibovespa - Dados H'!A:C,3)</f>
        <v>115515</v>
      </c>
      <c r="D2247" s="4">
        <f>VLOOKUP(A2247,'Futuros Mini Ibovespa - Dados H'!A:D,4)</f>
        <v>116360</v>
      </c>
      <c r="E2247" s="4">
        <f>VLOOKUP(A2247,'Futuros Mini Ibovespa - Dados H'!A:E,5)</f>
        <v>114745</v>
      </c>
      <c r="F2247" s="6">
        <f t="shared" si="68"/>
        <v>117565.74503973975</v>
      </c>
      <c r="G2247" s="6">
        <f t="shared" si="67"/>
        <v>117028.98771056366</v>
      </c>
      <c r="H2247" s="6">
        <v>34.84784267186572</v>
      </c>
      <c r="I2247" s="6">
        <v>40.126197709745277</v>
      </c>
    </row>
    <row r="2248" spans="1:9" ht="18.75" customHeight="1" x14ac:dyDescent="0.25">
      <c r="A2248" s="5">
        <v>44252</v>
      </c>
      <c r="B2248" s="4">
        <f>VLOOKUP(A2248,'Futuros Mini Ibovespa - Dados H'!A:B,2)</f>
        <v>112264</v>
      </c>
      <c r="C2248" s="4">
        <f>VLOOKUP(A2248,'Futuros Mini Ibovespa - Dados H'!A:C,3)</f>
        <v>116000</v>
      </c>
      <c r="D2248" s="4">
        <f>VLOOKUP(A2248,'Futuros Mini Ibovespa - Dados H'!A:D,4)</f>
        <v>116720</v>
      </c>
      <c r="E2248" s="4">
        <f>VLOOKUP(A2248,'Futuros Mini Ibovespa - Dados H'!A:E,5)</f>
        <v>111815</v>
      </c>
      <c r="F2248" s="6">
        <f t="shared" si="68"/>
        <v>116858.84570110778</v>
      </c>
      <c r="G2248" s="6">
        <f t="shared" si="67"/>
        <v>116898.44010205506</v>
      </c>
      <c r="H2248" s="6">
        <v>26.802712218020599</v>
      </c>
      <c r="I2248" s="6">
        <v>27.54436915133914</v>
      </c>
    </row>
    <row r="2249" spans="1:9" ht="18.75" customHeight="1" x14ac:dyDescent="0.25">
      <c r="A2249" s="5">
        <v>44253</v>
      </c>
      <c r="B2249" s="4">
        <f>VLOOKUP(A2249,'Futuros Mini Ibovespa - Dados H'!A:B,2)</f>
        <v>110136</v>
      </c>
      <c r="C2249" s="4">
        <f>VLOOKUP(A2249,'Futuros Mini Ibovespa - Dados H'!A:C,3)</f>
        <v>112245</v>
      </c>
      <c r="D2249" s="4">
        <f>VLOOKUP(A2249,'Futuros Mini Ibovespa - Dados H'!A:D,4)</f>
        <v>113660</v>
      </c>
      <c r="E2249" s="4">
        <f>VLOOKUP(A2249,'Futuros Mini Ibovespa - Dados H'!A:E,5)</f>
        <v>109765</v>
      </c>
      <c r="F2249" s="6">
        <f t="shared" si="68"/>
        <v>115962.46627429342</v>
      </c>
      <c r="G2249" s="6">
        <f t="shared" si="67"/>
        <v>116713.1677704919</v>
      </c>
      <c r="H2249" s="6">
        <v>18.819524648957511</v>
      </c>
      <c r="I2249" s="6">
        <v>23.53715790679033</v>
      </c>
    </row>
    <row r="2250" spans="1:9" ht="18.75" customHeight="1" x14ac:dyDescent="0.25">
      <c r="A2250" s="5">
        <v>44254</v>
      </c>
      <c r="B2250" s="4">
        <f>VLOOKUP(A2250,'Futuros Mini Ibovespa - Dados H'!A:B,2)</f>
        <v>110136</v>
      </c>
      <c r="C2250" s="4">
        <f>VLOOKUP(A2250,'Futuros Mini Ibovespa - Dados H'!A:C,3)</f>
        <v>112245</v>
      </c>
      <c r="D2250" s="4">
        <f>VLOOKUP(A2250,'Futuros Mini Ibovespa - Dados H'!A:D,4)</f>
        <v>113660</v>
      </c>
      <c r="E2250" s="4">
        <f>VLOOKUP(A2250,'Futuros Mini Ibovespa - Dados H'!A:E,5)</f>
        <v>109765</v>
      </c>
      <c r="F2250" s="6">
        <f t="shared" si="68"/>
        <v>115185.60410438763</v>
      </c>
      <c r="G2250" s="6">
        <f t="shared" si="67"/>
        <v>116532.97139321815</v>
      </c>
      <c r="H2250" s="6">
        <v>20.181213740955599</v>
      </c>
      <c r="I2250" s="6">
        <v>23.53715790679033</v>
      </c>
    </row>
    <row r="2251" spans="1:9" ht="18.75" customHeight="1" x14ac:dyDescent="0.25">
      <c r="A2251" s="5">
        <v>44255</v>
      </c>
      <c r="B2251" s="4">
        <f>VLOOKUP(A2251,'Futuros Mini Ibovespa - Dados H'!A:B,2)</f>
        <v>110136</v>
      </c>
      <c r="C2251" s="4">
        <f>VLOOKUP(A2251,'Futuros Mini Ibovespa - Dados H'!A:C,3)</f>
        <v>112245</v>
      </c>
      <c r="D2251" s="4">
        <f>VLOOKUP(A2251,'Futuros Mini Ibovespa - Dados H'!A:D,4)</f>
        <v>113660</v>
      </c>
      <c r="E2251" s="4">
        <f>VLOOKUP(A2251,'Futuros Mini Ibovespa - Dados H'!A:E,5)</f>
        <v>109765</v>
      </c>
      <c r="F2251" s="6">
        <f t="shared" si="68"/>
        <v>114512.32355713595</v>
      </c>
      <c r="G2251" s="6">
        <f t="shared" ref="G2251:G2314" si="69">((B2251-G2250)*(2/(72+1)))+G2250</f>
        <v>116357.71190299299</v>
      </c>
      <c r="H2251" s="6">
        <v>21.105733178812461</v>
      </c>
      <c r="I2251" s="6">
        <v>23.53715790679033</v>
      </c>
    </row>
    <row r="2252" spans="1:9" ht="18.75" customHeight="1" x14ac:dyDescent="0.25">
      <c r="A2252" s="5">
        <v>44256</v>
      </c>
      <c r="B2252" s="4">
        <f>VLOOKUP(A2252,'Futuros Mini Ibovespa - Dados H'!A:B,2)</f>
        <v>110262</v>
      </c>
      <c r="C2252" s="4">
        <f>VLOOKUP(A2252,'Futuros Mini Ibovespa - Dados H'!A:C,3)</f>
        <v>111350</v>
      </c>
      <c r="D2252" s="4">
        <f>VLOOKUP(A2252,'Futuros Mini Ibovespa - Dados H'!A:D,4)</f>
        <v>112670</v>
      </c>
      <c r="E2252" s="4">
        <f>VLOOKUP(A2252,'Futuros Mini Ibovespa - Dados H'!A:E,5)</f>
        <v>110060</v>
      </c>
      <c r="F2252" s="6">
        <f t="shared" si="68"/>
        <v>113945.61374951783</v>
      </c>
      <c r="G2252" s="6">
        <f t="shared" si="69"/>
        <v>116190.70609743154</v>
      </c>
      <c r="H2252" s="6">
        <v>21.777627576884068</v>
      </c>
      <c r="I2252" s="6">
        <v>24.084811277853579</v>
      </c>
    </row>
    <row r="2253" spans="1:9" ht="18.75" customHeight="1" x14ac:dyDescent="0.25">
      <c r="A2253" s="5">
        <v>44257</v>
      </c>
      <c r="B2253" s="4">
        <f>VLOOKUP(A2253,'Futuros Mini Ibovespa - Dados H'!A:B,2)</f>
        <v>111586</v>
      </c>
      <c r="C2253" s="4">
        <f>VLOOKUP(A2253,'Futuros Mini Ibovespa - Dados H'!A:C,3)</f>
        <v>110000</v>
      </c>
      <c r="D2253" s="4">
        <f>VLOOKUP(A2253,'Futuros Mini Ibovespa - Dados H'!A:D,4)</f>
        <v>112630</v>
      </c>
      <c r="E2253" s="4">
        <f>VLOOKUP(A2253,'Futuros Mini Ibovespa - Dados H'!A:E,5)</f>
        <v>107330</v>
      </c>
      <c r="F2253" s="6">
        <f t="shared" si="68"/>
        <v>113630.99858291545</v>
      </c>
      <c r="G2253" s="6">
        <f t="shared" si="69"/>
        <v>116064.54976599506</v>
      </c>
      <c r="H2253" s="6">
        <v>28.202742105589682</v>
      </c>
      <c r="I2253" s="6">
        <v>29.39839289490379</v>
      </c>
    </row>
    <row r="2254" spans="1:9" ht="18.75" customHeight="1" x14ac:dyDescent="0.25">
      <c r="A2254" s="5">
        <v>44258</v>
      </c>
      <c r="B2254" s="4">
        <f>VLOOKUP(A2254,'Futuros Mini Ibovespa - Dados H'!A:B,2)</f>
        <v>111329</v>
      </c>
      <c r="C2254" s="4">
        <f>VLOOKUP(A2254,'Futuros Mini Ibovespa - Dados H'!A:C,3)</f>
        <v>112650</v>
      </c>
      <c r="D2254" s="4">
        <f>VLOOKUP(A2254,'Futuros Mini Ibovespa - Dados H'!A:D,4)</f>
        <v>112775</v>
      </c>
      <c r="E2254" s="4">
        <f>VLOOKUP(A2254,'Futuros Mini Ibovespa - Dados H'!A:E,5)</f>
        <v>107550</v>
      </c>
      <c r="F2254" s="6">
        <f t="shared" si="68"/>
        <v>113324.06543852673</v>
      </c>
      <c r="G2254" s="6">
        <f t="shared" si="69"/>
        <v>115934.80867651575</v>
      </c>
      <c r="H2254" s="6">
        <v>43.411000763941942</v>
      </c>
      <c r="I2254" s="6">
        <v>25.03579689393105</v>
      </c>
    </row>
    <row r="2255" spans="1:9" ht="18.75" customHeight="1" x14ac:dyDescent="0.25">
      <c r="A2255" s="5">
        <v>44259</v>
      </c>
      <c r="B2255" s="4">
        <f>VLOOKUP(A2255,'Futuros Mini Ibovespa - Dados H'!A:B,2)</f>
        <v>112651</v>
      </c>
      <c r="C2255" s="4">
        <f>VLOOKUP(A2255,'Futuros Mini Ibovespa - Dados H'!A:C,3)</f>
        <v>111600</v>
      </c>
      <c r="D2255" s="4">
        <f>VLOOKUP(A2255,'Futuros Mini Ibovespa - Dados H'!A:D,4)</f>
        <v>114700</v>
      </c>
      <c r="E2255" s="4">
        <f>VLOOKUP(A2255,'Futuros Mini Ibovespa - Dados H'!A:E,5)</f>
        <v>111000</v>
      </c>
      <c r="F2255" s="6">
        <f t="shared" si="68"/>
        <v>113234.32338005649</v>
      </c>
      <c r="G2255" s="6">
        <f t="shared" si="69"/>
        <v>115844.84131551532</v>
      </c>
      <c r="H2255" s="6">
        <v>35.333915320820608</v>
      </c>
      <c r="I2255" s="6">
        <v>31.943385955362</v>
      </c>
    </row>
    <row r="2256" spans="1:9" ht="18.75" customHeight="1" x14ac:dyDescent="0.25">
      <c r="A2256" s="5">
        <v>44260</v>
      </c>
      <c r="B2256" s="4">
        <f>VLOOKUP(A2256,'Futuros Mini Ibovespa - Dados H'!A:B,2)</f>
        <v>115277</v>
      </c>
      <c r="C2256" s="4">
        <f>VLOOKUP(A2256,'Futuros Mini Ibovespa - Dados H'!A:C,3)</f>
        <v>113665</v>
      </c>
      <c r="D2256" s="4">
        <f>VLOOKUP(A2256,'Futuros Mini Ibovespa - Dados H'!A:D,4)</f>
        <v>115635</v>
      </c>
      <c r="E2256" s="4">
        <f>VLOOKUP(A2256,'Futuros Mini Ibovespa - Dados H'!A:E,5)</f>
        <v>112415</v>
      </c>
      <c r="F2256" s="6">
        <f t="shared" si="68"/>
        <v>113506.68026271563</v>
      </c>
      <c r="G2256" s="6">
        <f t="shared" si="69"/>
        <v>115829.28401919984</v>
      </c>
      <c r="H2256" s="6">
        <v>47.668668315083011</v>
      </c>
      <c r="I2256" s="6">
        <v>41.792954142885257</v>
      </c>
    </row>
    <row r="2257" spans="1:9" ht="18.75" customHeight="1" x14ac:dyDescent="0.25">
      <c r="A2257" s="5">
        <v>44261</v>
      </c>
      <c r="B2257" s="4">
        <f>VLOOKUP(A2257,'Futuros Mini Ibovespa - Dados H'!A:B,2)</f>
        <v>115277</v>
      </c>
      <c r="C2257" s="4">
        <f>VLOOKUP(A2257,'Futuros Mini Ibovespa - Dados H'!A:C,3)</f>
        <v>113665</v>
      </c>
      <c r="D2257" s="4">
        <f>VLOOKUP(A2257,'Futuros Mini Ibovespa - Dados H'!A:D,4)</f>
        <v>115635</v>
      </c>
      <c r="E2257" s="4">
        <f>VLOOKUP(A2257,'Futuros Mini Ibovespa - Dados H'!A:E,5)</f>
        <v>112415</v>
      </c>
      <c r="F2257" s="6">
        <f t="shared" si="68"/>
        <v>113742.72289435354</v>
      </c>
      <c r="G2257" s="6">
        <f t="shared" si="69"/>
        <v>115814.15295018067</v>
      </c>
      <c r="H2257" s="6">
        <v>69.356289348580248</v>
      </c>
      <c r="I2257" s="6">
        <v>41.792954142885257</v>
      </c>
    </row>
    <row r="2258" spans="1:9" ht="18.75" customHeight="1" x14ac:dyDescent="0.25">
      <c r="A2258" s="5">
        <v>44262</v>
      </c>
      <c r="B2258" s="4">
        <f>VLOOKUP(A2258,'Futuros Mini Ibovespa - Dados H'!A:B,2)</f>
        <v>115277</v>
      </c>
      <c r="C2258" s="4">
        <f>VLOOKUP(A2258,'Futuros Mini Ibovespa - Dados H'!A:C,3)</f>
        <v>113665</v>
      </c>
      <c r="D2258" s="4">
        <f>VLOOKUP(A2258,'Futuros Mini Ibovespa - Dados H'!A:D,4)</f>
        <v>115635</v>
      </c>
      <c r="E2258" s="4">
        <f>VLOOKUP(A2258,'Futuros Mini Ibovespa - Dados H'!A:E,5)</f>
        <v>112415</v>
      </c>
      <c r="F2258" s="6">
        <f t="shared" si="68"/>
        <v>113947.2931751064</v>
      </c>
      <c r="G2258" s="6">
        <f t="shared" si="69"/>
        <v>115799.43643099764</v>
      </c>
      <c r="H2258" s="6">
        <v>95.455349248452691</v>
      </c>
      <c r="I2258" s="6">
        <v>41.792954142885257</v>
      </c>
    </row>
    <row r="2259" spans="1:9" ht="18.75" customHeight="1" x14ac:dyDescent="0.25">
      <c r="A2259" s="5">
        <v>44263</v>
      </c>
      <c r="B2259" s="4">
        <f>VLOOKUP(A2259,'Futuros Mini Ibovespa - Dados H'!A:B,2)</f>
        <v>110663</v>
      </c>
      <c r="C2259" s="4">
        <f>VLOOKUP(A2259,'Futuros Mini Ibovespa - Dados H'!A:C,3)</f>
        <v>114150</v>
      </c>
      <c r="D2259" s="4">
        <f>VLOOKUP(A2259,'Futuros Mini Ibovespa - Dados H'!A:D,4)</f>
        <v>114695</v>
      </c>
      <c r="E2259" s="4">
        <f>VLOOKUP(A2259,'Futuros Mini Ibovespa - Dados H'!A:E,5)</f>
        <v>108975</v>
      </c>
      <c r="F2259" s="6">
        <f t="shared" ref="F2259:F2322" si="70">((B2259-F2258)*(2/(14+1)))+F2258</f>
        <v>113509.38741842555</v>
      </c>
      <c r="G2259" s="6">
        <f t="shared" si="69"/>
        <v>115658.71214521688</v>
      </c>
      <c r="H2259" s="6">
        <v>52.565975265361772</v>
      </c>
      <c r="I2259" s="6">
        <v>44.625407166123772</v>
      </c>
    </row>
    <row r="2260" spans="1:9" ht="18.75" customHeight="1" x14ac:dyDescent="0.25">
      <c r="A2260" s="5">
        <v>44264</v>
      </c>
      <c r="B2260" s="4">
        <f>VLOOKUP(A2260,'Futuros Mini Ibovespa - Dados H'!A:B,2)</f>
        <v>111268</v>
      </c>
      <c r="C2260" s="4">
        <f>VLOOKUP(A2260,'Futuros Mini Ibovespa - Dados H'!A:C,3)</f>
        <v>110500</v>
      </c>
      <c r="D2260" s="4">
        <f>VLOOKUP(A2260,'Futuros Mini Ibovespa - Dados H'!A:D,4)</f>
        <v>112915</v>
      </c>
      <c r="E2260" s="4">
        <f>VLOOKUP(A2260,'Futuros Mini Ibovespa - Dados H'!A:E,5)</f>
        <v>109405</v>
      </c>
      <c r="F2260" s="6">
        <f t="shared" si="70"/>
        <v>113210.53576263548</v>
      </c>
      <c r="G2260" s="6">
        <f t="shared" si="69"/>
        <v>115538.41866178629</v>
      </c>
      <c r="H2260" s="6">
        <v>55.205076328857828</v>
      </c>
      <c r="I2260" s="6">
        <v>38.032806161443943</v>
      </c>
    </row>
    <row r="2261" spans="1:9" ht="18.75" customHeight="1" x14ac:dyDescent="0.25">
      <c r="A2261" s="5">
        <v>44265</v>
      </c>
      <c r="B2261" s="4">
        <f>VLOOKUP(A2261,'Futuros Mini Ibovespa - Dados H'!A:B,2)</f>
        <v>112837</v>
      </c>
      <c r="C2261" s="4">
        <f>VLOOKUP(A2261,'Futuros Mini Ibovespa - Dados H'!A:C,3)</f>
        <v>111550</v>
      </c>
      <c r="D2261" s="4">
        <f>VLOOKUP(A2261,'Futuros Mini Ibovespa - Dados H'!A:D,4)</f>
        <v>113250</v>
      </c>
      <c r="E2261" s="4">
        <f>VLOOKUP(A2261,'Futuros Mini Ibovespa - Dados H'!A:E,5)</f>
        <v>109945</v>
      </c>
      <c r="F2261" s="6">
        <f t="shared" si="70"/>
        <v>113160.73099428408</v>
      </c>
      <c r="G2261" s="6">
        <f t="shared" si="69"/>
        <v>115464.40719160036</v>
      </c>
      <c r="H2261" s="6">
        <v>60.453032394251849</v>
      </c>
      <c r="I2261" s="6">
        <v>41.806537102473492</v>
      </c>
    </row>
    <row r="2262" spans="1:9" ht="18.75" customHeight="1" x14ac:dyDescent="0.25">
      <c r="A2262" s="5">
        <v>44266</v>
      </c>
      <c r="B2262" s="4">
        <f>VLOOKUP(A2262,'Futuros Mini Ibovespa - Dados H'!A:B,2)</f>
        <v>115026</v>
      </c>
      <c r="C2262" s="4">
        <f>VLOOKUP(A2262,'Futuros Mini Ibovespa - Dados H'!A:C,3)</f>
        <v>114065</v>
      </c>
      <c r="D2262" s="4">
        <f>VLOOKUP(A2262,'Futuros Mini Ibovespa - Dados H'!A:D,4)</f>
        <v>115265</v>
      </c>
      <c r="E2262" s="4">
        <f>VLOOKUP(A2262,'Futuros Mini Ibovespa - Dados H'!A:E,5)</f>
        <v>113330</v>
      </c>
      <c r="F2262" s="6">
        <f t="shared" si="70"/>
        <v>113409.43352837954</v>
      </c>
      <c r="G2262" s="6">
        <f t="shared" si="69"/>
        <v>115452.3960356661</v>
      </c>
      <c r="H2262" s="6">
        <v>63.048095888332583</v>
      </c>
      <c r="I2262" s="6">
        <v>58.239856801909298</v>
      </c>
    </row>
    <row r="2263" spans="1:9" ht="18.75" customHeight="1" x14ac:dyDescent="0.25">
      <c r="A2263" s="5">
        <v>44267</v>
      </c>
      <c r="B2263" s="4">
        <f>VLOOKUP(A2263,'Futuros Mini Ibovespa - Dados H'!A:B,2)</f>
        <v>114205</v>
      </c>
      <c r="C2263" s="4">
        <f>VLOOKUP(A2263,'Futuros Mini Ibovespa - Dados H'!A:C,3)</f>
        <v>113970</v>
      </c>
      <c r="D2263" s="4">
        <f>VLOOKUP(A2263,'Futuros Mini Ibovespa - Dados H'!A:D,4)</f>
        <v>114540</v>
      </c>
      <c r="E2263" s="4">
        <f>VLOOKUP(A2263,'Futuros Mini Ibovespa - Dados H'!A:E,5)</f>
        <v>113300</v>
      </c>
      <c r="F2263" s="6">
        <f t="shared" si="70"/>
        <v>113515.50905792894</v>
      </c>
      <c r="G2263" s="6">
        <f t="shared" si="69"/>
        <v>115418.22080181223</v>
      </c>
      <c r="H2263" s="6">
        <v>60.4612250836607</v>
      </c>
      <c r="I2263" s="6">
        <v>63.165728337539633</v>
      </c>
    </row>
    <row r="2264" spans="1:9" ht="18.75" customHeight="1" x14ac:dyDescent="0.25">
      <c r="A2264" s="5">
        <v>44268</v>
      </c>
      <c r="B2264" s="4">
        <f>VLOOKUP(A2264,'Futuros Mini Ibovespa - Dados H'!A:B,2)</f>
        <v>114205</v>
      </c>
      <c r="C2264" s="4">
        <f>VLOOKUP(A2264,'Futuros Mini Ibovespa - Dados H'!A:C,3)</f>
        <v>113970</v>
      </c>
      <c r="D2264" s="4">
        <f>VLOOKUP(A2264,'Futuros Mini Ibovespa - Dados H'!A:D,4)</f>
        <v>114540</v>
      </c>
      <c r="E2264" s="4">
        <f>VLOOKUP(A2264,'Futuros Mini Ibovespa - Dados H'!A:E,5)</f>
        <v>113300</v>
      </c>
      <c r="F2264" s="6">
        <f t="shared" si="70"/>
        <v>113607.44118353841</v>
      </c>
      <c r="G2264" s="6">
        <f t="shared" si="69"/>
        <v>115384.98187573519</v>
      </c>
      <c r="H2264" s="6">
        <v>56.254024468770133</v>
      </c>
      <c r="I2264" s="6">
        <v>63.165728337539633</v>
      </c>
    </row>
    <row r="2265" spans="1:9" ht="18.75" customHeight="1" x14ac:dyDescent="0.25">
      <c r="A2265" s="5">
        <v>44269</v>
      </c>
      <c r="B2265" s="4">
        <f>VLOOKUP(A2265,'Futuros Mini Ibovespa - Dados H'!A:B,2)</f>
        <v>114205</v>
      </c>
      <c r="C2265" s="4">
        <f>VLOOKUP(A2265,'Futuros Mini Ibovespa - Dados H'!A:C,3)</f>
        <v>113970</v>
      </c>
      <c r="D2265" s="4">
        <f>VLOOKUP(A2265,'Futuros Mini Ibovespa - Dados H'!A:D,4)</f>
        <v>114540</v>
      </c>
      <c r="E2265" s="4">
        <f>VLOOKUP(A2265,'Futuros Mini Ibovespa - Dados H'!A:E,5)</f>
        <v>113300</v>
      </c>
      <c r="F2265" s="6">
        <f t="shared" si="70"/>
        <v>113687.11569239995</v>
      </c>
      <c r="G2265" s="6">
        <f t="shared" si="69"/>
        <v>115352.6536051671</v>
      </c>
      <c r="H2265" s="6">
        <v>44.529495815472551</v>
      </c>
      <c r="I2265" s="6">
        <v>63.165728337539633</v>
      </c>
    </row>
    <row r="2266" spans="1:9" ht="18.75" customHeight="1" x14ac:dyDescent="0.25">
      <c r="A2266" s="5">
        <v>44270</v>
      </c>
      <c r="B2266" s="4">
        <f>VLOOKUP(A2266,'Futuros Mini Ibovespa - Dados H'!A:B,2)</f>
        <v>115055</v>
      </c>
      <c r="C2266" s="4">
        <f>VLOOKUP(A2266,'Futuros Mini Ibovespa - Dados H'!A:C,3)</f>
        <v>114485</v>
      </c>
      <c r="D2266" s="4">
        <f>VLOOKUP(A2266,'Futuros Mini Ibovespa - Dados H'!A:D,4)</f>
        <v>115245</v>
      </c>
      <c r="E2266" s="4">
        <f>VLOOKUP(A2266,'Futuros Mini Ibovespa - Dados H'!A:E,5)</f>
        <v>113520</v>
      </c>
      <c r="F2266" s="6">
        <f t="shared" si="70"/>
        <v>113869.50026674662</v>
      </c>
      <c r="G2266" s="6">
        <f t="shared" si="69"/>
        <v>115344.49871187485</v>
      </c>
      <c r="H2266" s="6">
        <v>48.957550713749058</v>
      </c>
      <c r="I2266" s="6">
        <v>64.814242442974589</v>
      </c>
    </row>
    <row r="2267" spans="1:9" ht="18.75" customHeight="1" x14ac:dyDescent="0.25">
      <c r="A2267" s="5">
        <v>44271</v>
      </c>
      <c r="B2267" s="4">
        <f>VLOOKUP(A2267,'Futuros Mini Ibovespa - Dados H'!A:B,2)</f>
        <v>114032</v>
      </c>
      <c r="C2267" s="4">
        <f>VLOOKUP(A2267,'Futuros Mini Ibovespa - Dados H'!A:C,3)</f>
        <v>115205</v>
      </c>
      <c r="D2267" s="4">
        <f>VLOOKUP(A2267,'Futuros Mini Ibovespa - Dados H'!A:D,4)</f>
        <v>115260</v>
      </c>
      <c r="E2267" s="4">
        <f>VLOOKUP(A2267,'Futuros Mini Ibovespa - Dados H'!A:E,5)</f>
        <v>113390</v>
      </c>
      <c r="F2267" s="6">
        <f t="shared" si="70"/>
        <v>113891.16689784707</v>
      </c>
      <c r="G2267" s="6">
        <f t="shared" si="69"/>
        <v>115308.53984305637</v>
      </c>
      <c r="H2267" s="6">
        <v>44.666266815182929</v>
      </c>
      <c r="I2267" s="6">
        <v>57.703451751070801</v>
      </c>
    </row>
    <row r="2268" spans="1:9" ht="18.75" customHeight="1" x14ac:dyDescent="0.25">
      <c r="A2268" s="5">
        <v>44272</v>
      </c>
      <c r="B2268" s="4">
        <f>VLOOKUP(A2268,'Futuros Mini Ibovespa - Dados H'!A:B,2)</f>
        <v>116604</v>
      </c>
      <c r="C2268" s="4">
        <f>VLOOKUP(A2268,'Futuros Mini Ibovespa - Dados H'!A:C,3)</f>
        <v>113645</v>
      </c>
      <c r="D2268" s="4">
        <f>VLOOKUP(A2268,'Futuros Mini Ibovespa - Dados H'!A:D,4)</f>
        <v>116940</v>
      </c>
      <c r="E2268" s="4">
        <f>VLOOKUP(A2268,'Futuros Mini Ibovespa - Dados H'!A:E,5)</f>
        <v>113135</v>
      </c>
      <c r="F2268" s="6">
        <f t="shared" si="70"/>
        <v>114252.87797813413</v>
      </c>
      <c r="G2268" s="6">
        <f t="shared" si="69"/>
        <v>115344.03190215072</v>
      </c>
      <c r="H2268" s="6">
        <v>80.849517083809332</v>
      </c>
      <c r="I2268" s="6">
        <v>64.498928041339127</v>
      </c>
    </row>
    <row r="2269" spans="1:9" ht="18.75" customHeight="1" x14ac:dyDescent="0.25">
      <c r="A2269" s="5">
        <v>44273</v>
      </c>
      <c r="B2269" s="4">
        <f>VLOOKUP(A2269,'Futuros Mini Ibovespa - Dados H'!A:B,2)</f>
        <v>114919</v>
      </c>
      <c r="C2269" s="4">
        <f>VLOOKUP(A2269,'Futuros Mini Ibovespa - Dados H'!A:C,3)</f>
        <v>116345</v>
      </c>
      <c r="D2269" s="4">
        <f>VLOOKUP(A2269,'Futuros Mini Ibovespa - Dados H'!A:D,4)</f>
        <v>117510</v>
      </c>
      <c r="E2269" s="4">
        <f>VLOOKUP(A2269,'Futuros Mini Ibovespa - Dados H'!A:E,5)</f>
        <v>114385</v>
      </c>
      <c r="F2269" s="6">
        <f t="shared" si="70"/>
        <v>114341.69424771625</v>
      </c>
      <c r="G2269" s="6">
        <f t="shared" si="69"/>
        <v>115332.38719250275</v>
      </c>
      <c r="H2269" s="6">
        <v>67.046409562050613</v>
      </c>
      <c r="I2269" s="6">
        <v>56.111889619489062</v>
      </c>
    </row>
    <row r="2270" spans="1:9" ht="18.75" customHeight="1" x14ac:dyDescent="0.25">
      <c r="A2270" s="5">
        <v>44274</v>
      </c>
      <c r="B2270" s="4">
        <f>VLOOKUP(A2270,'Futuros Mini Ibovespa - Dados H'!A:B,2)</f>
        <v>116123</v>
      </c>
      <c r="C2270" s="4">
        <f>VLOOKUP(A2270,'Futuros Mini Ibovespa - Dados H'!A:C,3)</f>
        <v>115210</v>
      </c>
      <c r="D2270" s="4">
        <f>VLOOKUP(A2270,'Futuros Mini Ibovespa - Dados H'!A:D,4)</f>
        <v>116600</v>
      </c>
      <c r="E2270" s="4">
        <f>VLOOKUP(A2270,'Futuros Mini Ibovespa - Dados H'!A:E,5)</f>
        <v>114715</v>
      </c>
      <c r="F2270" s="6">
        <f t="shared" si="70"/>
        <v>114579.20168135408</v>
      </c>
      <c r="G2270" s="6">
        <f t="shared" si="69"/>
        <v>115354.04781736569</v>
      </c>
      <c r="H2270" s="6">
        <v>65.88360402165506</v>
      </c>
      <c r="I2270" s="6">
        <v>52.469063740368902</v>
      </c>
    </row>
    <row r="2271" spans="1:9" ht="18.75" customHeight="1" x14ac:dyDescent="0.25">
      <c r="A2271" s="5">
        <v>44275</v>
      </c>
      <c r="B2271" s="4">
        <f>VLOOKUP(A2271,'Futuros Mini Ibovespa - Dados H'!A:B,2)</f>
        <v>116123</v>
      </c>
      <c r="C2271" s="4">
        <f>VLOOKUP(A2271,'Futuros Mini Ibovespa - Dados H'!A:C,3)</f>
        <v>115210</v>
      </c>
      <c r="D2271" s="4">
        <f>VLOOKUP(A2271,'Futuros Mini Ibovespa - Dados H'!A:D,4)</f>
        <v>116600</v>
      </c>
      <c r="E2271" s="4">
        <f>VLOOKUP(A2271,'Futuros Mini Ibovespa - Dados H'!A:E,5)</f>
        <v>114715</v>
      </c>
      <c r="F2271" s="6">
        <f t="shared" si="70"/>
        <v>114785.04145717355</v>
      </c>
      <c r="G2271" s="6">
        <f t="shared" si="69"/>
        <v>115375.11500045157</v>
      </c>
      <c r="H2271" s="6">
        <v>56.72593500919681</v>
      </c>
      <c r="I2271" s="6">
        <v>52.469063740368902</v>
      </c>
    </row>
    <row r="2272" spans="1:9" ht="18.75" customHeight="1" x14ac:dyDescent="0.25">
      <c r="A2272" s="5">
        <v>44276</v>
      </c>
      <c r="B2272" s="4">
        <f>VLOOKUP(A2272,'Futuros Mini Ibovespa - Dados H'!A:B,2)</f>
        <v>116123</v>
      </c>
      <c r="C2272" s="4">
        <f>VLOOKUP(A2272,'Futuros Mini Ibovespa - Dados H'!A:C,3)</f>
        <v>115210</v>
      </c>
      <c r="D2272" s="4">
        <f>VLOOKUP(A2272,'Futuros Mini Ibovespa - Dados H'!A:D,4)</f>
        <v>116600</v>
      </c>
      <c r="E2272" s="4">
        <f>VLOOKUP(A2272,'Futuros Mini Ibovespa - Dados H'!A:E,5)</f>
        <v>114715</v>
      </c>
      <c r="F2272" s="6">
        <f t="shared" si="70"/>
        <v>114963.43592955041</v>
      </c>
      <c r="G2272" s="6">
        <f t="shared" si="69"/>
        <v>115395.60500043919</v>
      </c>
      <c r="H2272" s="6">
        <v>63.076083992364318</v>
      </c>
      <c r="I2272" s="6">
        <v>52.469063740368902</v>
      </c>
    </row>
    <row r="2273" spans="1:9" ht="18.75" customHeight="1" x14ac:dyDescent="0.25">
      <c r="A2273" s="5">
        <v>44277</v>
      </c>
      <c r="B2273" s="4">
        <f>VLOOKUP(A2273,'Futuros Mini Ibovespa - Dados H'!A:B,2)</f>
        <v>115002</v>
      </c>
      <c r="C2273" s="4">
        <f>VLOOKUP(A2273,'Futuros Mini Ibovespa - Dados H'!A:C,3)</f>
        <v>116150</v>
      </c>
      <c r="D2273" s="4">
        <f>VLOOKUP(A2273,'Futuros Mini Ibovespa - Dados H'!A:D,4)</f>
        <v>116175</v>
      </c>
      <c r="E2273" s="4">
        <f>VLOOKUP(A2273,'Futuros Mini Ibovespa - Dados H'!A:E,5)</f>
        <v>113630</v>
      </c>
      <c r="F2273" s="6">
        <f t="shared" si="70"/>
        <v>114968.57780561036</v>
      </c>
      <c r="G2273" s="6">
        <f t="shared" si="69"/>
        <v>115384.82130179701</v>
      </c>
      <c r="H2273" s="6">
        <v>54.713187463039617</v>
      </c>
      <c r="I2273" s="6">
        <v>65.90659139233081</v>
      </c>
    </row>
    <row r="2274" spans="1:9" ht="18.75" customHeight="1" x14ac:dyDescent="0.25">
      <c r="A2274" s="5">
        <v>44278</v>
      </c>
      <c r="B2274" s="4">
        <f>VLOOKUP(A2274,'Futuros Mini Ibovespa - Dados H'!A:B,2)</f>
        <v>113366</v>
      </c>
      <c r="C2274" s="4">
        <f>VLOOKUP(A2274,'Futuros Mini Ibovespa - Dados H'!A:C,3)</f>
        <v>114430</v>
      </c>
      <c r="D2274" s="4">
        <f>VLOOKUP(A2274,'Futuros Mini Ibovespa - Dados H'!A:D,4)</f>
        <v>115730</v>
      </c>
      <c r="E2274" s="4">
        <f>VLOOKUP(A2274,'Futuros Mini Ibovespa - Dados H'!A:E,5)</f>
        <v>113025</v>
      </c>
      <c r="F2274" s="6">
        <f t="shared" si="70"/>
        <v>114754.90076486231</v>
      </c>
      <c r="G2274" s="6">
        <f t="shared" si="69"/>
        <v>115329.51112914504</v>
      </c>
      <c r="H2274" s="6">
        <v>45.842830244772571</v>
      </c>
      <c r="I2274" s="6">
        <v>57.150647580095431</v>
      </c>
    </row>
    <row r="2275" spans="1:9" ht="18.75" customHeight="1" x14ac:dyDescent="0.25">
      <c r="A2275" s="5">
        <v>44279</v>
      </c>
      <c r="B2275" s="4">
        <f>VLOOKUP(A2275,'Futuros Mini Ibovespa - Dados H'!A:B,2)</f>
        <v>111914</v>
      </c>
      <c r="C2275" s="4">
        <f>VLOOKUP(A2275,'Futuros Mini Ibovespa - Dados H'!A:C,3)</f>
        <v>113585</v>
      </c>
      <c r="D2275" s="4">
        <f>VLOOKUP(A2275,'Futuros Mini Ibovespa - Dados H'!A:D,4)</f>
        <v>114950</v>
      </c>
      <c r="E2275" s="4">
        <f>VLOOKUP(A2275,'Futuros Mini Ibovespa - Dados H'!A:E,5)</f>
        <v>111635</v>
      </c>
      <c r="F2275" s="6">
        <f t="shared" si="70"/>
        <v>114376.113996214</v>
      </c>
      <c r="G2275" s="6">
        <f t="shared" si="69"/>
        <v>115235.9354817712</v>
      </c>
      <c r="H2275" s="6">
        <v>35.312821471991029</v>
      </c>
      <c r="I2275" s="6">
        <v>46.82883254311826</v>
      </c>
    </row>
    <row r="2276" spans="1:9" ht="18.75" customHeight="1" x14ac:dyDescent="0.25">
      <c r="A2276" s="5">
        <v>44280</v>
      </c>
      <c r="B2276" s="4">
        <f>VLOOKUP(A2276,'Futuros Mini Ibovespa - Dados H'!A:B,2)</f>
        <v>113759</v>
      </c>
      <c r="C2276" s="4">
        <f>VLOOKUP(A2276,'Futuros Mini Ibovespa - Dados H'!A:C,3)</f>
        <v>111820</v>
      </c>
      <c r="D2276" s="4">
        <f>VLOOKUP(A2276,'Futuros Mini Ibovespa - Dados H'!A:D,4)</f>
        <v>114125</v>
      </c>
      <c r="E2276" s="4">
        <f>VLOOKUP(A2276,'Futuros Mini Ibovespa - Dados H'!A:E,5)</f>
        <v>110840</v>
      </c>
      <c r="F2276" s="6">
        <f t="shared" si="70"/>
        <v>114293.83213005213</v>
      </c>
      <c r="G2276" s="6">
        <f t="shared" si="69"/>
        <v>115195.47149596925</v>
      </c>
      <c r="H2276" s="6">
        <v>48.814589665653493</v>
      </c>
      <c r="I2276" s="6">
        <v>45.541558167358723</v>
      </c>
    </row>
    <row r="2277" spans="1:9" ht="18.75" customHeight="1" x14ac:dyDescent="0.25">
      <c r="A2277" s="5">
        <v>44281</v>
      </c>
      <c r="B2277" s="4">
        <f>VLOOKUP(A2277,'Futuros Mini Ibovespa - Dados H'!A:B,2)</f>
        <v>114825</v>
      </c>
      <c r="C2277" s="4">
        <f>VLOOKUP(A2277,'Futuros Mini Ibovespa - Dados H'!A:C,3)</f>
        <v>113735</v>
      </c>
      <c r="D2277" s="4">
        <f>VLOOKUP(A2277,'Futuros Mini Ibovespa - Dados H'!A:D,4)</f>
        <v>115530</v>
      </c>
      <c r="E2277" s="4">
        <f>VLOOKUP(A2277,'Futuros Mini Ibovespa - Dados H'!A:E,5)</f>
        <v>113155</v>
      </c>
      <c r="F2277" s="6">
        <f t="shared" si="70"/>
        <v>114364.65451271184</v>
      </c>
      <c r="G2277" s="6">
        <f t="shared" si="69"/>
        <v>115185.32159197009</v>
      </c>
      <c r="H2277" s="6">
        <v>41.11299830152862</v>
      </c>
      <c r="I2277" s="6">
        <v>52.144735021447353</v>
      </c>
    </row>
    <row r="2278" spans="1:9" ht="18.75" customHeight="1" x14ac:dyDescent="0.25">
      <c r="A2278" s="5">
        <v>44282</v>
      </c>
      <c r="B2278" s="4">
        <f>VLOOKUP(A2278,'Futuros Mini Ibovespa - Dados H'!A:B,2)</f>
        <v>114825</v>
      </c>
      <c r="C2278" s="4">
        <f>VLOOKUP(A2278,'Futuros Mini Ibovespa - Dados H'!A:C,3)</f>
        <v>113735</v>
      </c>
      <c r="D2278" s="4">
        <f>VLOOKUP(A2278,'Futuros Mini Ibovespa - Dados H'!A:D,4)</f>
        <v>115530</v>
      </c>
      <c r="E2278" s="4">
        <f>VLOOKUP(A2278,'Futuros Mini Ibovespa - Dados H'!A:E,5)</f>
        <v>113155</v>
      </c>
      <c r="F2278" s="6">
        <f t="shared" si="70"/>
        <v>114426.03391101693</v>
      </c>
      <c r="G2278" s="6">
        <f t="shared" si="69"/>
        <v>115175.44976753255</v>
      </c>
      <c r="H2278" s="6">
        <v>49.435367611725127</v>
      </c>
      <c r="I2278" s="6">
        <v>52.144735021447353</v>
      </c>
    </row>
    <row r="2279" spans="1:9" ht="18.75" customHeight="1" x14ac:dyDescent="0.25">
      <c r="A2279" s="5">
        <v>44283</v>
      </c>
      <c r="B2279" s="4">
        <f>VLOOKUP(A2279,'Futuros Mini Ibovespa - Dados H'!A:B,2)</f>
        <v>114825</v>
      </c>
      <c r="C2279" s="4">
        <f>VLOOKUP(A2279,'Futuros Mini Ibovespa - Dados H'!A:C,3)</f>
        <v>113735</v>
      </c>
      <c r="D2279" s="4">
        <f>VLOOKUP(A2279,'Futuros Mini Ibovespa - Dados H'!A:D,4)</f>
        <v>115530</v>
      </c>
      <c r="E2279" s="4">
        <f>VLOOKUP(A2279,'Futuros Mini Ibovespa - Dados H'!A:E,5)</f>
        <v>113155</v>
      </c>
      <c r="F2279" s="6">
        <f t="shared" si="70"/>
        <v>114479.22938954801</v>
      </c>
      <c r="G2279" s="6">
        <f t="shared" si="69"/>
        <v>115165.84840403851</v>
      </c>
      <c r="H2279" s="6">
        <v>40.884831460674157</v>
      </c>
      <c r="I2279" s="6">
        <v>52.144735021447353</v>
      </c>
    </row>
    <row r="2280" spans="1:9" ht="18.75" customHeight="1" x14ac:dyDescent="0.25">
      <c r="A2280" s="5">
        <v>44284</v>
      </c>
      <c r="B2280" s="4">
        <f>VLOOKUP(A2280,'Futuros Mini Ibovespa - Dados H'!A:B,2)</f>
        <v>115351</v>
      </c>
      <c r="C2280" s="4">
        <f>VLOOKUP(A2280,'Futuros Mini Ibovespa - Dados H'!A:C,3)</f>
        <v>114300</v>
      </c>
      <c r="D2280" s="4">
        <f>VLOOKUP(A2280,'Futuros Mini Ibovespa - Dados H'!A:D,4)</f>
        <v>115795</v>
      </c>
      <c r="E2280" s="4">
        <f>VLOOKUP(A2280,'Futuros Mini Ibovespa - Dados H'!A:E,5)</f>
        <v>113770</v>
      </c>
      <c r="F2280" s="6">
        <f t="shared" si="70"/>
        <v>114595.46547094161</v>
      </c>
      <c r="G2280" s="6">
        <f t="shared" si="69"/>
        <v>115170.92105050321</v>
      </c>
      <c r="H2280" s="6">
        <v>44.951608684279357</v>
      </c>
      <c r="I2280" s="6">
        <v>51.047416843595187</v>
      </c>
    </row>
    <row r="2281" spans="1:9" ht="18.75" customHeight="1" x14ac:dyDescent="0.25">
      <c r="A2281" s="5">
        <v>44285</v>
      </c>
      <c r="B2281" s="4">
        <f>VLOOKUP(A2281,'Futuros Mini Ibovespa - Dados H'!A:B,2)</f>
        <v>116958</v>
      </c>
      <c r="C2281" s="4">
        <f>VLOOKUP(A2281,'Futuros Mini Ibovespa - Dados H'!A:C,3)</f>
        <v>115400</v>
      </c>
      <c r="D2281" s="4">
        <f>VLOOKUP(A2281,'Futuros Mini Ibovespa - Dados H'!A:D,4)</f>
        <v>117190</v>
      </c>
      <c r="E2281" s="4">
        <f>VLOOKUP(A2281,'Futuros Mini Ibovespa - Dados H'!A:E,5)</f>
        <v>114665</v>
      </c>
      <c r="F2281" s="6">
        <f t="shared" si="70"/>
        <v>114910.47007481605</v>
      </c>
      <c r="G2281" s="6">
        <f t="shared" si="69"/>
        <v>115219.88211761271</v>
      </c>
      <c r="H2281" s="6">
        <v>54.512050145898627</v>
      </c>
      <c r="I2281" s="6">
        <v>59.942911512844908</v>
      </c>
    </row>
    <row r="2282" spans="1:9" ht="18.75" customHeight="1" x14ac:dyDescent="0.25">
      <c r="A2282" s="5">
        <v>44286</v>
      </c>
      <c r="B2282" s="4">
        <f>VLOOKUP(A2282,'Futuros Mini Ibovespa - Dados H'!A:B,2)</f>
        <v>116549</v>
      </c>
      <c r="C2282" s="4">
        <f>VLOOKUP(A2282,'Futuros Mini Ibovespa - Dados H'!A:C,3)</f>
        <v>116875</v>
      </c>
      <c r="D2282" s="4">
        <f>VLOOKUP(A2282,'Futuros Mini Ibovespa - Dados H'!A:D,4)</f>
        <v>117350</v>
      </c>
      <c r="E2282" s="4">
        <f>VLOOKUP(A2282,'Futuros Mini Ibovespa - Dados H'!A:E,5)</f>
        <v>115915</v>
      </c>
      <c r="F2282" s="6">
        <f t="shared" si="70"/>
        <v>115128.94073150725</v>
      </c>
      <c r="G2282" s="6">
        <f t="shared" si="69"/>
        <v>115256.29630617127</v>
      </c>
      <c r="H2282" s="6">
        <v>59.056316590563164</v>
      </c>
      <c r="I2282" s="6">
        <v>49.78089395267309</v>
      </c>
    </row>
    <row r="2283" spans="1:9" ht="18.75" customHeight="1" x14ac:dyDescent="0.25">
      <c r="A2283" s="5">
        <v>44287</v>
      </c>
      <c r="B2283" s="4">
        <f>VLOOKUP(A2283,'Futuros Mini Ibovespa - Dados H'!A:B,2)</f>
        <v>115091</v>
      </c>
      <c r="C2283" s="4">
        <f>VLOOKUP(A2283,'Futuros Mini Ibovespa - Dados H'!A:C,3)</f>
        <v>117135</v>
      </c>
      <c r="D2283" s="4">
        <f>VLOOKUP(A2283,'Futuros Mini Ibovespa - Dados H'!A:D,4)</f>
        <v>117515</v>
      </c>
      <c r="E2283" s="4">
        <f>VLOOKUP(A2283,'Futuros Mini Ibovespa - Dados H'!A:E,5)</f>
        <v>114680</v>
      </c>
      <c r="F2283" s="6">
        <f t="shared" si="70"/>
        <v>115123.88196730628</v>
      </c>
      <c r="G2283" s="6">
        <f t="shared" si="69"/>
        <v>115251.76764024877</v>
      </c>
      <c r="H2283" s="6">
        <v>60.313284706445053</v>
      </c>
      <c r="I2283" s="6">
        <v>50.69782538136969</v>
      </c>
    </row>
    <row r="2284" spans="1:9" ht="18.75" customHeight="1" x14ac:dyDescent="0.25">
      <c r="A2284" s="5">
        <v>44288</v>
      </c>
      <c r="B2284" s="4">
        <f>VLOOKUP(A2284,'Futuros Mini Ibovespa - Dados H'!A:B,2)</f>
        <v>115091</v>
      </c>
      <c r="C2284" s="4">
        <f>VLOOKUP(A2284,'Futuros Mini Ibovespa - Dados H'!A:C,3)</f>
        <v>117135</v>
      </c>
      <c r="D2284" s="4">
        <f>VLOOKUP(A2284,'Futuros Mini Ibovespa - Dados H'!A:D,4)</f>
        <v>117515</v>
      </c>
      <c r="E2284" s="4">
        <f>VLOOKUP(A2284,'Futuros Mini Ibovespa - Dados H'!A:E,5)</f>
        <v>114680</v>
      </c>
      <c r="F2284" s="6">
        <f t="shared" si="70"/>
        <v>115119.49770499878</v>
      </c>
      <c r="G2284" s="6">
        <f t="shared" si="69"/>
        <v>115247.36304736524</v>
      </c>
      <c r="H2284" s="6">
        <v>72.985096223411944</v>
      </c>
      <c r="I2284" s="6">
        <v>45.359712230215827</v>
      </c>
    </row>
    <row r="2285" spans="1:9" ht="18.75" customHeight="1" x14ac:dyDescent="0.25">
      <c r="A2285" s="5">
        <v>44289</v>
      </c>
      <c r="B2285" s="4">
        <f>VLOOKUP(A2285,'Futuros Mini Ibovespa - Dados H'!A:B,2)</f>
        <v>115091</v>
      </c>
      <c r="C2285" s="4">
        <f>VLOOKUP(A2285,'Futuros Mini Ibovespa - Dados H'!A:C,3)</f>
        <v>117135</v>
      </c>
      <c r="D2285" s="4">
        <f>VLOOKUP(A2285,'Futuros Mini Ibovespa - Dados H'!A:D,4)</f>
        <v>117515</v>
      </c>
      <c r="E2285" s="4">
        <f>VLOOKUP(A2285,'Futuros Mini Ibovespa - Dados H'!A:E,5)</f>
        <v>114680</v>
      </c>
      <c r="F2285" s="6">
        <f t="shared" si="70"/>
        <v>115115.69801099894</v>
      </c>
      <c r="G2285" s="6">
        <f t="shared" si="69"/>
        <v>115243.07912825934</v>
      </c>
      <c r="H2285" s="6">
        <v>63.14646664034742</v>
      </c>
      <c r="I2285" s="6">
        <v>45.359712230215827</v>
      </c>
    </row>
    <row r="2286" spans="1:9" ht="18.75" customHeight="1" x14ac:dyDescent="0.25">
      <c r="A2286" s="5">
        <v>44290</v>
      </c>
      <c r="B2286" s="4">
        <f>VLOOKUP(A2286,'Futuros Mini Ibovespa - Dados H'!A:B,2)</f>
        <v>115091</v>
      </c>
      <c r="C2286" s="4">
        <f>VLOOKUP(A2286,'Futuros Mini Ibovespa - Dados H'!A:C,3)</f>
        <v>117135</v>
      </c>
      <c r="D2286" s="4">
        <f>VLOOKUP(A2286,'Futuros Mini Ibovespa - Dados H'!A:D,4)</f>
        <v>117515</v>
      </c>
      <c r="E2286" s="4">
        <f>VLOOKUP(A2286,'Futuros Mini Ibovespa - Dados H'!A:E,5)</f>
        <v>114680</v>
      </c>
      <c r="F2286" s="6">
        <f t="shared" si="70"/>
        <v>115112.40494286575</v>
      </c>
      <c r="G2286" s="6">
        <f t="shared" si="69"/>
        <v>115238.91257680018</v>
      </c>
      <c r="H2286" s="6">
        <v>53.325000000000003</v>
      </c>
      <c r="I2286" s="6">
        <v>45.359712230215827</v>
      </c>
    </row>
    <row r="2287" spans="1:9" ht="18.75" customHeight="1" x14ac:dyDescent="0.25">
      <c r="A2287" s="5">
        <v>44291</v>
      </c>
      <c r="B2287" s="4">
        <f>VLOOKUP(A2287,'Futuros Mini Ibovespa - Dados H'!A:B,2)</f>
        <v>117624</v>
      </c>
      <c r="C2287" s="4">
        <f>VLOOKUP(A2287,'Futuros Mini Ibovespa - Dados H'!A:C,3)</f>
        <v>115590</v>
      </c>
      <c r="D2287" s="4">
        <f>VLOOKUP(A2287,'Futuros Mini Ibovespa - Dados H'!A:D,4)</f>
        <v>117830</v>
      </c>
      <c r="E2287" s="4">
        <f>VLOOKUP(A2287,'Futuros Mini Ibovespa - Dados H'!A:E,5)</f>
        <v>115580</v>
      </c>
      <c r="F2287" s="6">
        <f t="shared" si="70"/>
        <v>115447.28428381697</v>
      </c>
      <c r="G2287" s="6">
        <f t="shared" si="69"/>
        <v>115304.25743770976</v>
      </c>
      <c r="H2287" s="6">
        <v>71.422011327108521</v>
      </c>
      <c r="I2287" s="6">
        <v>60.461219278646659</v>
      </c>
    </row>
    <row r="2288" spans="1:9" ht="18.75" customHeight="1" x14ac:dyDescent="0.25">
      <c r="A2288" s="5">
        <v>44292</v>
      </c>
      <c r="B2288" s="4">
        <f>VLOOKUP(A2288,'Futuros Mini Ibovespa - Dados H'!A:B,2)</f>
        <v>117550</v>
      </c>
      <c r="C2288" s="4">
        <f>VLOOKUP(A2288,'Futuros Mini Ibovespa - Dados H'!A:C,3)</f>
        <v>117290</v>
      </c>
      <c r="D2288" s="4">
        <f>VLOOKUP(A2288,'Futuros Mini Ibovespa - Dados H'!A:D,4)</f>
        <v>118260</v>
      </c>
      <c r="E2288" s="4">
        <f>VLOOKUP(A2288,'Futuros Mini Ibovespa - Dados H'!A:E,5)</f>
        <v>117100</v>
      </c>
      <c r="F2288" s="6">
        <f t="shared" si="70"/>
        <v>115727.64637930805</v>
      </c>
      <c r="G2288" s="6">
        <f t="shared" si="69"/>
        <v>115365.78463119717</v>
      </c>
      <c r="H2288" s="6">
        <v>70.62206750416226</v>
      </c>
      <c r="I2288" s="6">
        <v>69.070191431175928</v>
      </c>
    </row>
    <row r="2289" spans="1:9" ht="18.75" customHeight="1" x14ac:dyDescent="0.25">
      <c r="A2289" s="5">
        <v>44293</v>
      </c>
      <c r="B2289" s="4">
        <f>VLOOKUP(A2289,'Futuros Mini Ibovespa - Dados H'!A:B,2)</f>
        <v>117565</v>
      </c>
      <c r="C2289" s="4">
        <f>VLOOKUP(A2289,'Futuros Mini Ibovespa - Dados H'!A:C,3)</f>
        <v>117620</v>
      </c>
      <c r="D2289" s="4">
        <f>VLOOKUP(A2289,'Futuros Mini Ibovespa - Dados H'!A:D,4)</f>
        <v>118500</v>
      </c>
      <c r="E2289" s="4">
        <f>VLOOKUP(A2289,'Futuros Mini Ibovespa - Dados H'!A:E,5)</f>
        <v>116680</v>
      </c>
      <c r="F2289" s="6">
        <f t="shared" si="70"/>
        <v>115972.62686206697</v>
      </c>
      <c r="G2289" s="6">
        <f t="shared" si="69"/>
        <v>115426.03710705478</v>
      </c>
      <c r="H2289" s="6">
        <v>68.15944881889763</v>
      </c>
      <c r="I2289" s="6">
        <v>79.639148221965797</v>
      </c>
    </row>
    <row r="2290" spans="1:9" ht="18.75" customHeight="1" x14ac:dyDescent="0.25">
      <c r="A2290" s="5">
        <v>44294</v>
      </c>
      <c r="B2290" s="4">
        <f>VLOOKUP(A2290,'Futuros Mini Ibovespa - Dados H'!A:B,2)</f>
        <v>118322</v>
      </c>
      <c r="C2290" s="4">
        <f>VLOOKUP(A2290,'Futuros Mini Ibovespa - Dados H'!A:C,3)</f>
        <v>118245</v>
      </c>
      <c r="D2290" s="4">
        <f>VLOOKUP(A2290,'Futuros Mini Ibovespa - Dados H'!A:D,4)</f>
        <v>119020</v>
      </c>
      <c r="E2290" s="4">
        <f>VLOOKUP(A2290,'Futuros Mini Ibovespa - Dados H'!A:E,5)</f>
        <v>117410</v>
      </c>
      <c r="F2290" s="6">
        <f t="shared" si="70"/>
        <v>116285.87661379138</v>
      </c>
      <c r="G2290" s="6">
        <f t="shared" si="69"/>
        <v>115505.37855617657</v>
      </c>
      <c r="H2290" s="6">
        <v>63.000381242851702</v>
      </c>
      <c r="I2290" s="6">
        <v>77.015985790408521</v>
      </c>
    </row>
    <row r="2291" spans="1:9" ht="18.75" customHeight="1" x14ac:dyDescent="0.25">
      <c r="A2291" s="5">
        <v>44295</v>
      </c>
      <c r="B2291" s="4">
        <f>VLOOKUP(A2291,'Futuros Mini Ibovespa - Dados H'!A:B,2)</f>
        <v>117654</v>
      </c>
      <c r="C2291" s="4">
        <f>VLOOKUP(A2291,'Futuros Mini Ibovespa - Dados H'!A:C,3)</f>
        <v>118040</v>
      </c>
      <c r="D2291" s="4">
        <f>VLOOKUP(A2291,'Futuros Mini Ibovespa - Dados H'!A:D,4)</f>
        <v>118695</v>
      </c>
      <c r="E2291" s="4">
        <f>VLOOKUP(A2291,'Futuros Mini Ibovespa - Dados H'!A:E,5)</f>
        <v>117205</v>
      </c>
      <c r="F2291" s="6">
        <f t="shared" si="70"/>
        <v>116468.29306528586</v>
      </c>
      <c r="G2291" s="6">
        <f t="shared" si="69"/>
        <v>115564.24489710324</v>
      </c>
      <c r="H2291" s="6">
        <v>60.036330608537689</v>
      </c>
      <c r="I2291" s="6">
        <v>67.577979371194232</v>
      </c>
    </row>
    <row r="2292" spans="1:9" ht="18.75" customHeight="1" x14ac:dyDescent="0.25">
      <c r="A2292" s="5">
        <v>44296</v>
      </c>
      <c r="B2292" s="4">
        <f>VLOOKUP(A2292,'Futuros Mini Ibovespa - Dados H'!A:B,2)</f>
        <v>117654</v>
      </c>
      <c r="C2292" s="4">
        <f>VLOOKUP(A2292,'Futuros Mini Ibovespa - Dados H'!A:C,3)</f>
        <v>118040</v>
      </c>
      <c r="D2292" s="4">
        <f>VLOOKUP(A2292,'Futuros Mini Ibovespa - Dados H'!A:D,4)</f>
        <v>118695</v>
      </c>
      <c r="E2292" s="4">
        <f>VLOOKUP(A2292,'Futuros Mini Ibovespa - Dados H'!A:E,5)</f>
        <v>117205</v>
      </c>
      <c r="F2292" s="6">
        <f t="shared" si="70"/>
        <v>116626.38732324775</v>
      </c>
      <c r="G2292" s="6">
        <f t="shared" si="69"/>
        <v>115621.49846156617</v>
      </c>
      <c r="H2292" s="6">
        <v>81.665431183592787</v>
      </c>
      <c r="I2292" s="6">
        <v>67.577979371194232</v>
      </c>
    </row>
    <row r="2293" spans="1:9" ht="18.75" customHeight="1" x14ac:dyDescent="0.25">
      <c r="A2293" s="5">
        <v>44297</v>
      </c>
      <c r="B2293" s="4">
        <f>VLOOKUP(A2293,'Futuros Mini Ibovespa - Dados H'!A:B,2)</f>
        <v>117654</v>
      </c>
      <c r="C2293" s="4">
        <f>VLOOKUP(A2293,'Futuros Mini Ibovespa - Dados H'!A:C,3)</f>
        <v>118040</v>
      </c>
      <c r="D2293" s="4">
        <f>VLOOKUP(A2293,'Futuros Mini Ibovespa - Dados H'!A:D,4)</f>
        <v>118695</v>
      </c>
      <c r="E2293" s="4">
        <f>VLOOKUP(A2293,'Futuros Mini Ibovespa - Dados H'!A:E,5)</f>
        <v>117205</v>
      </c>
      <c r="F2293" s="6">
        <f t="shared" si="70"/>
        <v>116763.40234681472</v>
      </c>
      <c r="G2293" s="6">
        <f t="shared" si="69"/>
        <v>115677.18343522189</v>
      </c>
      <c r="H2293" s="6">
        <v>81.665431183592787</v>
      </c>
      <c r="I2293" s="6">
        <v>67.577979371194232</v>
      </c>
    </row>
    <row r="2294" spans="1:9" ht="18.75" customHeight="1" x14ac:dyDescent="0.25">
      <c r="A2294" s="5">
        <v>44298</v>
      </c>
      <c r="B2294" s="4">
        <f>VLOOKUP(A2294,'Futuros Mini Ibovespa - Dados H'!A:B,2)</f>
        <v>118842</v>
      </c>
      <c r="C2294" s="4">
        <f>VLOOKUP(A2294,'Futuros Mini Ibovespa - Dados H'!A:C,3)</f>
        <v>117475</v>
      </c>
      <c r="D2294" s="4">
        <f>VLOOKUP(A2294,'Futuros Mini Ibovespa - Dados H'!A:D,4)</f>
        <v>118950</v>
      </c>
      <c r="E2294" s="4">
        <f>VLOOKUP(A2294,'Futuros Mini Ibovespa - Dados H'!A:E,5)</f>
        <v>117430</v>
      </c>
      <c r="F2294" s="6">
        <f t="shared" si="70"/>
        <v>117040.54870057276</v>
      </c>
      <c r="G2294" s="6">
        <f t="shared" si="69"/>
        <v>115763.89073836649</v>
      </c>
      <c r="H2294" s="6">
        <v>85.826170009551106</v>
      </c>
      <c r="I2294" s="6">
        <v>70.042484785853716</v>
      </c>
    </row>
    <row r="2295" spans="1:9" ht="18.75" customHeight="1" x14ac:dyDescent="0.25">
      <c r="A2295" s="5">
        <v>44299</v>
      </c>
      <c r="B2295" s="4">
        <f>VLOOKUP(A2295,'Futuros Mini Ibovespa - Dados H'!A:B,2)</f>
        <v>119209</v>
      </c>
      <c r="C2295" s="4">
        <f>VLOOKUP(A2295,'Futuros Mini Ibovespa - Dados H'!A:C,3)</f>
        <v>118155</v>
      </c>
      <c r="D2295" s="4">
        <f>VLOOKUP(A2295,'Futuros Mini Ibovespa - Dados H'!A:D,4)</f>
        <v>119565</v>
      </c>
      <c r="E2295" s="4">
        <f>VLOOKUP(A2295,'Futuros Mini Ibovespa - Dados H'!A:E,5)</f>
        <v>117880</v>
      </c>
      <c r="F2295" s="6">
        <f t="shared" si="70"/>
        <v>117329.67554049639</v>
      </c>
      <c r="G2295" s="6">
        <f t="shared" si="69"/>
        <v>115858.27729347974</v>
      </c>
      <c r="H2295" s="6">
        <v>86.754730453409493</v>
      </c>
      <c r="I2295" s="6">
        <v>65.068951666889816</v>
      </c>
    </row>
    <row r="2296" spans="1:9" ht="18.75" customHeight="1" x14ac:dyDescent="0.25">
      <c r="A2296" s="5">
        <v>44300</v>
      </c>
      <c r="B2296" s="4">
        <f>VLOOKUP(A2296,'Futuros Mini Ibovespa - Dados H'!A:B,2)</f>
        <v>120474</v>
      </c>
      <c r="C2296" s="4">
        <f>VLOOKUP(A2296,'Futuros Mini Ibovespa - Dados H'!A:C,3)</f>
        <v>119025</v>
      </c>
      <c r="D2296" s="4">
        <f>VLOOKUP(A2296,'Futuros Mini Ibovespa - Dados H'!A:D,4)</f>
        <v>120945</v>
      </c>
      <c r="E2296" s="4">
        <f>VLOOKUP(A2296,'Futuros Mini Ibovespa - Dados H'!A:E,5)</f>
        <v>119025</v>
      </c>
      <c r="F2296" s="6">
        <f t="shared" si="70"/>
        <v>117748.91880176355</v>
      </c>
      <c r="G2296" s="6">
        <f t="shared" si="69"/>
        <v>115984.73544982277</v>
      </c>
      <c r="H2296" s="6">
        <v>82.879556991232121</v>
      </c>
      <c r="I2296" s="6">
        <v>73.573573573573583</v>
      </c>
    </row>
    <row r="2297" spans="1:9" ht="18.75" customHeight="1" x14ac:dyDescent="0.25">
      <c r="A2297" s="5">
        <v>44301</v>
      </c>
      <c r="B2297" s="4">
        <f>VLOOKUP(A2297,'Futuros Mini Ibovespa - Dados H'!A:B,2)</f>
        <v>121068</v>
      </c>
      <c r="C2297" s="4">
        <f>VLOOKUP(A2297,'Futuros Mini Ibovespa - Dados H'!A:C,3)</f>
        <v>121000</v>
      </c>
      <c r="D2297" s="4">
        <f>VLOOKUP(A2297,'Futuros Mini Ibovespa - Dados H'!A:D,4)</f>
        <v>121880</v>
      </c>
      <c r="E2297" s="4">
        <f>VLOOKUP(A2297,'Futuros Mini Ibovespa - Dados H'!A:E,5)</f>
        <v>120540</v>
      </c>
      <c r="F2297" s="6">
        <f t="shared" si="70"/>
        <v>118191.46296152841</v>
      </c>
      <c r="G2297" s="6">
        <f t="shared" si="69"/>
        <v>116124.00297174543</v>
      </c>
      <c r="H2297" s="6">
        <v>86.238154099711579</v>
      </c>
      <c r="I2297" s="6">
        <v>90.054952419246746</v>
      </c>
    </row>
    <row r="2298" spans="1:9" ht="18.75" customHeight="1" x14ac:dyDescent="0.25">
      <c r="A2298" s="5">
        <v>44302</v>
      </c>
      <c r="B2298" s="4">
        <f>VLOOKUP(A2298,'Futuros Mini Ibovespa - Dados H'!A:B,2)</f>
        <v>121537</v>
      </c>
      <c r="C2298" s="4">
        <f>VLOOKUP(A2298,'Futuros Mini Ibovespa - Dados H'!A:C,3)</f>
        <v>121200</v>
      </c>
      <c r="D2298" s="4">
        <f>VLOOKUP(A2298,'Futuros Mini Ibovespa - Dados H'!A:D,4)</f>
        <v>121860</v>
      </c>
      <c r="E2298" s="4">
        <f>VLOOKUP(A2298,'Futuros Mini Ibovespa - Dados H'!A:E,5)</f>
        <v>120620</v>
      </c>
      <c r="F2298" s="6">
        <f t="shared" si="70"/>
        <v>118637.53456665795</v>
      </c>
      <c r="G2298" s="6">
        <f t="shared" si="69"/>
        <v>116272.30426019077</v>
      </c>
      <c r="H2298" s="6">
        <v>87.415222305953279</v>
      </c>
      <c r="I2298" s="6">
        <v>90.64312736443884</v>
      </c>
    </row>
    <row r="2299" spans="1:9" ht="18.75" customHeight="1" x14ac:dyDescent="0.25">
      <c r="A2299" s="5">
        <v>44303</v>
      </c>
      <c r="B2299" s="4">
        <f>VLOOKUP(A2299,'Futuros Mini Ibovespa - Dados H'!A:B,2)</f>
        <v>121537</v>
      </c>
      <c r="C2299" s="4">
        <f>VLOOKUP(A2299,'Futuros Mini Ibovespa - Dados H'!A:C,3)</f>
        <v>121200</v>
      </c>
      <c r="D2299" s="4">
        <f>VLOOKUP(A2299,'Futuros Mini Ibovespa - Dados H'!A:D,4)</f>
        <v>121860</v>
      </c>
      <c r="E2299" s="4">
        <f>VLOOKUP(A2299,'Futuros Mini Ibovespa - Dados H'!A:E,5)</f>
        <v>120620</v>
      </c>
      <c r="F2299" s="6">
        <f t="shared" si="70"/>
        <v>119024.12995777023</v>
      </c>
      <c r="G2299" s="6">
        <f t="shared" si="69"/>
        <v>116416.5424996376</v>
      </c>
      <c r="H2299" s="6">
        <v>85.321907273126783</v>
      </c>
      <c r="I2299" s="6">
        <v>90.64312736443884</v>
      </c>
    </row>
    <row r="2300" spans="1:9" ht="18.75" customHeight="1" x14ac:dyDescent="0.25">
      <c r="A2300" s="5">
        <v>44304</v>
      </c>
      <c r="B2300" s="4">
        <f>VLOOKUP(A2300,'Futuros Mini Ibovespa - Dados H'!A:B,2)</f>
        <v>121537</v>
      </c>
      <c r="C2300" s="4">
        <f>VLOOKUP(A2300,'Futuros Mini Ibovespa - Dados H'!A:C,3)</f>
        <v>121200</v>
      </c>
      <c r="D2300" s="4">
        <f>VLOOKUP(A2300,'Futuros Mini Ibovespa - Dados H'!A:D,4)</f>
        <v>121860</v>
      </c>
      <c r="E2300" s="4">
        <f>VLOOKUP(A2300,'Futuros Mini Ibovespa - Dados H'!A:E,5)</f>
        <v>120620</v>
      </c>
      <c r="F2300" s="6">
        <f t="shared" si="70"/>
        <v>119359.1792967342</v>
      </c>
      <c r="G2300" s="6">
        <f t="shared" si="69"/>
        <v>116556.82900649685</v>
      </c>
      <c r="H2300" s="6">
        <v>100</v>
      </c>
      <c r="I2300" s="6">
        <v>90.64312736443884</v>
      </c>
    </row>
    <row r="2301" spans="1:9" ht="18.75" customHeight="1" x14ac:dyDescent="0.25">
      <c r="A2301" s="5">
        <v>44305</v>
      </c>
      <c r="B2301" s="4">
        <f>VLOOKUP(A2301,'Futuros Mini Ibovespa - Dados H'!A:B,2)</f>
        <v>121357</v>
      </c>
      <c r="C2301" s="4">
        <f>VLOOKUP(A2301,'Futuros Mini Ibovespa - Dados H'!A:C,3)</f>
        <v>121500</v>
      </c>
      <c r="D2301" s="4">
        <f>VLOOKUP(A2301,'Futuros Mini Ibovespa - Dados H'!A:D,4)</f>
        <v>122475</v>
      </c>
      <c r="E2301" s="4">
        <f>VLOOKUP(A2301,'Futuros Mini Ibovespa - Dados H'!A:E,5)</f>
        <v>121050</v>
      </c>
      <c r="F2301" s="6">
        <f t="shared" si="70"/>
        <v>119625.55539050298</v>
      </c>
      <c r="G2301" s="6">
        <f t="shared" si="69"/>
        <v>116688.34054056542</v>
      </c>
      <c r="H2301" s="6">
        <v>95.569776027565837</v>
      </c>
      <c r="I2301" s="6">
        <v>83.467814237045005</v>
      </c>
    </row>
    <row r="2302" spans="1:9" ht="18.75" customHeight="1" x14ac:dyDescent="0.25">
      <c r="A2302" s="5">
        <v>44306</v>
      </c>
      <c r="B2302" s="4">
        <f>VLOOKUP(A2302,'Futuros Mini Ibovespa - Dados H'!A:B,2)</f>
        <v>120442</v>
      </c>
      <c r="C2302" s="4">
        <f>VLOOKUP(A2302,'Futuros Mini Ibovespa - Dados H'!A:C,3)</f>
        <v>120900</v>
      </c>
      <c r="D2302" s="4">
        <f>VLOOKUP(A2302,'Futuros Mini Ibovespa - Dados H'!A:D,4)</f>
        <v>121765</v>
      </c>
      <c r="E2302" s="4">
        <f>VLOOKUP(A2302,'Futuros Mini Ibovespa - Dados H'!A:E,5)</f>
        <v>120255</v>
      </c>
      <c r="F2302" s="6">
        <f t="shared" si="70"/>
        <v>119734.41467176925</v>
      </c>
      <c r="G2302" s="6">
        <f t="shared" si="69"/>
        <v>116791.18052575541</v>
      </c>
      <c r="H2302" s="6">
        <v>78.003214142225801</v>
      </c>
      <c r="I2302" s="6">
        <v>72.530383296977249</v>
      </c>
    </row>
    <row r="2303" spans="1:9" ht="18.75" customHeight="1" x14ac:dyDescent="0.25">
      <c r="A2303" s="5">
        <v>44307</v>
      </c>
      <c r="B2303" s="4">
        <f>VLOOKUP(A2303,'Futuros Mini Ibovespa - Dados H'!A:B,2)</f>
        <v>120442</v>
      </c>
      <c r="C2303" s="4">
        <f>VLOOKUP(A2303,'Futuros Mini Ibovespa - Dados H'!A:C,3)</f>
        <v>120900</v>
      </c>
      <c r="D2303" s="4">
        <f>VLOOKUP(A2303,'Futuros Mini Ibovespa - Dados H'!A:D,4)</f>
        <v>121765</v>
      </c>
      <c r="E2303" s="4">
        <f>VLOOKUP(A2303,'Futuros Mini Ibovespa - Dados H'!A:E,5)</f>
        <v>120255</v>
      </c>
      <c r="F2303" s="6">
        <f t="shared" si="70"/>
        <v>119828.75938220002</v>
      </c>
      <c r="G2303" s="6">
        <f t="shared" si="69"/>
        <v>116891.20297710458</v>
      </c>
      <c r="H2303" s="6">
        <v>71.108179419525072</v>
      </c>
      <c r="I2303" s="6">
        <v>72.466031547712006</v>
      </c>
    </row>
    <row r="2304" spans="1:9" ht="18.75" customHeight="1" x14ac:dyDescent="0.25">
      <c r="A2304" s="5">
        <v>44308</v>
      </c>
      <c r="B2304" s="4">
        <f>VLOOKUP(A2304,'Futuros Mini Ibovespa - Dados H'!A:B,2)</f>
        <v>119824</v>
      </c>
      <c r="C2304" s="4">
        <f>VLOOKUP(A2304,'Futuros Mini Ibovespa - Dados H'!A:C,3)</f>
        <v>120775</v>
      </c>
      <c r="D2304" s="4">
        <f>VLOOKUP(A2304,'Futuros Mini Ibovespa - Dados H'!A:D,4)</f>
        <v>121460</v>
      </c>
      <c r="E2304" s="4">
        <f>VLOOKUP(A2304,'Futuros Mini Ibovespa - Dados H'!A:E,5)</f>
        <v>119615</v>
      </c>
      <c r="F2304" s="6">
        <f t="shared" si="70"/>
        <v>119828.12479790668</v>
      </c>
      <c r="G2304" s="6">
        <f t="shared" si="69"/>
        <v>116971.55358047158</v>
      </c>
      <c r="H2304" s="6">
        <v>57.609502598366738</v>
      </c>
      <c r="I2304" s="6">
        <v>61.989144316730517</v>
      </c>
    </row>
    <row r="2305" spans="1:9" ht="18.75" customHeight="1" x14ac:dyDescent="0.25">
      <c r="A2305" s="5">
        <v>44309</v>
      </c>
      <c r="B2305" s="4">
        <f>VLOOKUP(A2305,'Futuros Mini Ibovespa - Dados H'!A:B,2)</f>
        <v>120924</v>
      </c>
      <c r="C2305" s="4">
        <f>VLOOKUP(A2305,'Futuros Mini Ibovespa - Dados H'!A:C,3)</f>
        <v>120700</v>
      </c>
      <c r="D2305" s="4">
        <f>VLOOKUP(A2305,'Futuros Mini Ibovespa - Dados H'!A:D,4)</f>
        <v>121310</v>
      </c>
      <c r="E2305" s="4">
        <f>VLOOKUP(A2305,'Futuros Mini Ibovespa - Dados H'!A:E,5)</f>
        <v>120300</v>
      </c>
      <c r="F2305" s="6">
        <f t="shared" si="70"/>
        <v>119974.24149151912</v>
      </c>
      <c r="G2305" s="6">
        <f t="shared" si="69"/>
        <v>117079.83978374633</v>
      </c>
      <c r="H2305" s="6">
        <v>55.804953560371523</v>
      </c>
      <c r="I2305" s="6">
        <v>74.417562724014346</v>
      </c>
    </row>
    <row r="2306" spans="1:9" ht="18.75" customHeight="1" x14ac:dyDescent="0.25">
      <c r="A2306" s="5">
        <v>44310</v>
      </c>
      <c r="B2306" s="4">
        <f>VLOOKUP(A2306,'Futuros Mini Ibovespa - Dados H'!A:B,2)</f>
        <v>120924</v>
      </c>
      <c r="C2306" s="4">
        <f>VLOOKUP(A2306,'Futuros Mini Ibovespa - Dados H'!A:C,3)</f>
        <v>120700</v>
      </c>
      <c r="D2306" s="4">
        <f>VLOOKUP(A2306,'Futuros Mini Ibovespa - Dados H'!A:D,4)</f>
        <v>121310</v>
      </c>
      <c r="E2306" s="4">
        <f>VLOOKUP(A2306,'Futuros Mini Ibovespa - Dados H'!A:E,5)</f>
        <v>120300</v>
      </c>
      <c r="F2306" s="6">
        <f t="shared" si="70"/>
        <v>120100.87595931657</v>
      </c>
      <c r="G2306" s="6">
        <f t="shared" si="69"/>
        <v>117185.15924172588</v>
      </c>
      <c r="H2306" s="6">
        <v>47.806215722120662</v>
      </c>
      <c r="I2306" s="6">
        <v>74.417562724014346</v>
      </c>
    </row>
    <row r="2307" spans="1:9" ht="18.75" customHeight="1" x14ac:dyDescent="0.25">
      <c r="A2307" s="5">
        <v>44311</v>
      </c>
      <c r="B2307" s="4">
        <f>VLOOKUP(A2307,'Futuros Mini Ibovespa - Dados H'!A:B,2)</f>
        <v>120924</v>
      </c>
      <c r="C2307" s="4">
        <f>VLOOKUP(A2307,'Futuros Mini Ibovespa - Dados H'!A:C,3)</f>
        <v>120700</v>
      </c>
      <c r="D2307" s="4">
        <f>VLOOKUP(A2307,'Futuros Mini Ibovespa - Dados H'!A:D,4)</f>
        <v>121310</v>
      </c>
      <c r="E2307" s="4">
        <f>VLOOKUP(A2307,'Futuros Mini Ibovespa - Dados H'!A:E,5)</f>
        <v>120300</v>
      </c>
      <c r="F2307" s="6">
        <f t="shared" si="70"/>
        <v>120210.6258314077</v>
      </c>
      <c r="G2307" s="6">
        <f t="shared" si="69"/>
        <v>117287.59323510325</v>
      </c>
      <c r="H2307" s="6">
        <v>39.104159260575898</v>
      </c>
      <c r="I2307" s="6">
        <v>74.417562724014346</v>
      </c>
    </row>
    <row r="2308" spans="1:9" ht="18.75" customHeight="1" x14ac:dyDescent="0.25">
      <c r="A2308" s="5">
        <v>44312</v>
      </c>
      <c r="B2308" s="4">
        <f>VLOOKUP(A2308,'Futuros Mini Ibovespa - Dados H'!A:B,2)</f>
        <v>121078</v>
      </c>
      <c r="C2308" s="4">
        <f>VLOOKUP(A2308,'Futuros Mini Ibovespa - Dados H'!A:C,3)</f>
        <v>121460</v>
      </c>
      <c r="D2308" s="4">
        <f>VLOOKUP(A2308,'Futuros Mini Ibovespa - Dados H'!A:D,4)</f>
        <v>121750</v>
      </c>
      <c r="E2308" s="4">
        <f>VLOOKUP(A2308,'Futuros Mini Ibovespa - Dados H'!A:E,5)</f>
        <v>120145</v>
      </c>
      <c r="F2308" s="6">
        <f t="shared" si="70"/>
        <v>120326.27572055334</v>
      </c>
      <c r="G2308" s="6">
        <f t="shared" si="69"/>
        <v>117391.43999578536</v>
      </c>
      <c r="H2308" s="6">
        <v>42.264914054600602</v>
      </c>
      <c r="I2308" s="6">
        <v>69.745672907099959</v>
      </c>
    </row>
    <row r="2309" spans="1:9" ht="18.75" customHeight="1" x14ac:dyDescent="0.25">
      <c r="A2309" s="5">
        <v>44313</v>
      </c>
      <c r="B2309" s="4">
        <f>VLOOKUP(A2309,'Futuros Mini Ibovespa - Dados H'!A:B,2)</f>
        <v>119788</v>
      </c>
      <c r="C2309" s="4">
        <f>VLOOKUP(A2309,'Futuros Mini Ibovespa - Dados H'!A:C,3)</f>
        <v>121300</v>
      </c>
      <c r="D2309" s="4">
        <f>VLOOKUP(A2309,'Futuros Mini Ibovespa - Dados H'!A:D,4)</f>
        <v>121540</v>
      </c>
      <c r="E2309" s="4">
        <f>VLOOKUP(A2309,'Futuros Mini Ibovespa - Dados H'!A:E,5)</f>
        <v>119160</v>
      </c>
      <c r="F2309" s="6">
        <f t="shared" si="70"/>
        <v>120254.50562447956</v>
      </c>
      <c r="G2309" s="6">
        <f t="shared" si="69"/>
        <v>117457.09917398302</v>
      </c>
      <c r="H2309" s="6">
        <v>29.457364341085281</v>
      </c>
      <c r="I2309" s="6">
        <v>54.396355353075172</v>
      </c>
    </row>
    <row r="2310" spans="1:9" ht="18.75" customHeight="1" x14ac:dyDescent="0.25">
      <c r="A2310" s="5">
        <v>44314</v>
      </c>
      <c r="B2310" s="4">
        <f>VLOOKUP(A2310,'Futuros Mini Ibovespa - Dados H'!A:B,2)</f>
        <v>121416</v>
      </c>
      <c r="C2310" s="4">
        <f>VLOOKUP(A2310,'Futuros Mini Ibovespa - Dados H'!A:C,3)</f>
        <v>119610</v>
      </c>
      <c r="D2310" s="4">
        <f>VLOOKUP(A2310,'Futuros Mini Ibovespa - Dados H'!A:D,4)</f>
        <v>121990</v>
      </c>
      <c r="E2310" s="4">
        <f>VLOOKUP(A2310,'Futuros Mini Ibovespa - Dados H'!A:E,5)</f>
        <v>119525</v>
      </c>
      <c r="F2310" s="6">
        <f t="shared" si="70"/>
        <v>120409.37154121562</v>
      </c>
      <c r="G2310" s="6">
        <f t="shared" si="69"/>
        <v>117565.56221031226</v>
      </c>
      <c r="H2310" s="6">
        <v>50.517090271691487</v>
      </c>
      <c r="I2310" s="6">
        <v>56.778929188255617</v>
      </c>
    </row>
    <row r="2311" spans="1:9" ht="18.75" customHeight="1" x14ac:dyDescent="0.25">
      <c r="A2311" s="5">
        <v>44315</v>
      </c>
      <c r="B2311" s="4">
        <f>VLOOKUP(A2311,'Futuros Mini Ibovespa - Dados H'!A:B,2)</f>
        <v>120307</v>
      </c>
      <c r="C2311" s="4">
        <f>VLOOKUP(A2311,'Futuros Mini Ibovespa - Dados H'!A:C,3)</f>
        <v>121705</v>
      </c>
      <c r="D2311" s="4">
        <f>VLOOKUP(A2311,'Futuros Mini Ibovespa - Dados H'!A:D,4)</f>
        <v>122050</v>
      </c>
      <c r="E2311" s="4">
        <f>VLOOKUP(A2311,'Futuros Mini Ibovespa - Dados H'!A:E,5)</f>
        <v>120080</v>
      </c>
      <c r="F2311" s="6">
        <f t="shared" si="70"/>
        <v>120395.72200238687</v>
      </c>
      <c r="G2311" s="6">
        <f t="shared" si="69"/>
        <v>117640.67009496124</v>
      </c>
      <c r="H2311" s="6">
        <v>48.855738260722163</v>
      </c>
      <c r="I2311" s="6">
        <v>44.90151413640627</v>
      </c>
    </row>
    <row r="2312" spans="1:9" ht="18.75" customHeight="1" x14ac:dyDescent="0.25">
      <c r="A2312" s="5">
        <v>44316</v>
      </c>
      <c r="B2312" s="4">
        <f>VLOOKUP(A2312,'Futuros Mini Ibovespa - Dados H'!A:B,2)</f>
        <v>119317</v>
      </c>
      <c r="C2312" s="4">
        <f>VLOOKUP(A2312,'Futuros Mini Ibovespa - Dados H'!A:C,3)</f>
        <v>120035</v>
      </c>
      <c r="D2312" s="4">
        <f>VLOOKUP(A2312,'Futuros Mini Ibovespa - Dados H'!A:D,4)</f>
        <v>120540</v>
      </c>
      <c r="E2312" s="4">
        <f>VLOOKUP(A2312,'Futuros Mini Ibovespa - Dados H'!A:E,5)</f>
        <v>118905</v>
      </c>
      <c r="F2312" s="6">
        <f t="shared" si="70"/>
        <v>120251.89240206862</v>
      </c>
      <c r="G2312" s="6">
        <f t="shared" si="69"/>
        <v>117686.59694167464</v>
      </c>
      <c r="H2312" s="6">
        <v>41.834809115981997</v>
      </c>
      <c r="I2312" s="6">
        <v>36.097194388777552</v>
      </c>
    </row>
    <row r="2313" spans="1:9" ht="18.75" customHeight="1" x14ac:dyDescent="0.25">
      <c r="A2313" s="5">
        <v>44317</v>
      </c>
      <c r="B2313" s="4">
        <f>VLOOKUP(A2313,'Futuros Mini Ibovespa - Dados H'!A:B,2)</f>
        <v>119317</v>
      </c>
      <c r="C2313" s="4">
        <f>VLOOKUP(A2313,'Futuros Mini Ibovespa - Dados H'!A:C,3)</f>
        <v>120035</v>
      </c>
      <c r="D2313" s="4">
        <f>VLOOKUP(A2313,'Futuros Mini Ibovespa - Dados H'!A:D,4)</f>
        <v>120540</v>
      </c>
      <c r="E2313" s="4">
        <f>VLOOKUP(A2313,'Futuros Mini Ibovespa - Dados H'!A:E,5)</f>
        <v>118905</v>
      </c>
      <c r="F2313" s="6">
        <f t="shared" si="70"/>
        <v>120127.24008179281</v>
      </c>
      <c r="G2313" s="6">
        <f t="shared" si="69"/>
        <v>117731.26551861505</v>
      </c>
      <c r="H2313" s="6">
        <v>45.957582522723648</v>
      </c>
      <c r="I2313" s="6">
        <v>36.097194388777552</v>
      </c>
    </row>
    <row r="2314" spans="1:9" ht="18.75" customHeight="1" x14ac:dyDescent="0.25">
      <c r="A2314" s="5">
        <v>44318</v>
      </c>
      <c r="B2314" s="4">
        <f>VLOOKUP(A2314,'Futuros Mini Ibovespa - Dados H'!A:B,2)</f>
        <v>119317</v>
      </c>
      <c r="C2314" s="4">
        <f>VLOOKUP(A2314,'Futuros Mini Ibovespa - Dados H'!A:C,3)</f>
        <v>120035</v>
      </c>
      <c r="D2314" s="4">
        <f>VLOOKUP(A2314,'Futuros Mini Ibovespa - Dados H'!A:D,4)</f>
        <v>120540</v>
      </c>
      <c r="E2314" s="4">
        <f>VLOOKUP(A2314,'Futuros Mini Ibovespa - Dados H'!A:E,5)</f>
        <v>118905</v>
      </c>
      <c r="F2314" s="6">
        <f t="shared" si="70"/>
        <v>120019.20807088711</v>
      </c>
      <c r="G2314" s="6">
        <f t="shared" si="69"/>
        <v>117774.71029892696</v>
      </c>
      <c r="H2314" s="6">
        <v>34.461419454650937</v>
      </c>
      <c r="I2314" s="6">
        <v>36.097194388777552</v>
      </c>
    </row>
    <row r="2315" spans="1:9" ht="18.75" customHeight="1" x14ac:dyDescent="0.25">
      <c r="A2315" s="5">
        <v>44319</v>
      </c>
      <c r="B2315" s="4">
        <f>VLOOKUP(A2315,'Futuros Mini Ibovespa - Dados H'!A:B,2)</f>
        <v>119508</v>
      </c>
      <c r="C2315" s="4">
        <f>VLOOKUP(A2315,'Futuros Mini Ibovespa - Dados H'!A:C,3)</f>
        <v>119800</v>
      </c>
      <c r="D2315" s="4">
        <f>VLOOKUP(A2315,'Futuros Mini Ibovespa - Dados H'!A:D,4)</f>
        <v>120335</v>
      </c>
      <c r="E2315" s="4">
        <f>VLOOKUP(A2315,'Futuros Mini Ibovespa - Dados H'!A:E,5)</f>
        <v>118815</v>
      </c>
      <c r="F2315" s="6">
        <f t="shared" si="70"/>
        <v>119951.04699476883</v>
      </c>
      <c r="G2315" s="6">
        <f t="shared" ref="G2315:G2378" si="71">((B2315-G2314)*(2/(72+1)))+G2314</f>
        <v>117822.19768799745</v>
      </c>
      <c r="H2315" s="6">
        <v>36.795971652368522</v>
      </c>
      <c r="I2315" s="6">
        <v>38.436522826766733</v>
      </c>
    </row>
    <row r="2316" spans="1:9" ht="18.75" customHeight="1" x14ac:dyDescent="0.25">
      <c r="A2316" s="5">
        <v>44320</v>
      </c>
      <c r="B2316" s="4">
        <f>VLOOKUP(A2316,'Futuros Mini Ibovespa - Dados H'!A:B,2)</f>
        <v>117966</v>
      </c>
      <c r="C2316" s="4">
        <f>VLOOKUP(A2316,'Futuros Mini Ibovespa - Dados H'!A:C,3)</f>
        <v>119260</v>
      </c>
      <c r="D2316" s="4">
        <f>VLOOKUP(A2316,'Futuros Mini Ibovespa - Dados H'!A:D,4)</f>
        <v>119700</v>
      </c>
      <c r="E2316" s="4">
        <f>VLOOKUP(A2316,'Futuros Mini Ibovespa - Dados H'!A:E,5)</f>
        <v>117915</v>
      </c>
      <c r="F2316" s="6">
        <f t="shared" si="70"/>
        <v>119686.37406213298</v>
      </c>
      <c r="G2316" s="6">
        <f t="shared" si="71"/>
        <v>117826.13747736739</v>
      </c>
      <c r="H2316" s="6">
        <v>28.57763615295481</v>
      </c>
      <c r="I2316" s="6">
        <v>35.641382509858502</v>
      </c>
    </row>
    <row r="2317" spans="1:9" ht="18.75" customHeight="1" x14ac:dyDescent="0.25">
      <c r="A2317" s="5">
        <v>44321</v>
      </c>
      <c r="B2317" s="4">
        <f>VLOOKUP(A2317,'Futuros Mini Ibovespa - Dados H'!A:B,2)</f>
        <v>119979</v>
      </c>
      <c r="C2317" s="4">
        <f>VLOOKUP(A2317,'Futuros Mini Ibovespa - Dados H'!A:C,3)</f>
        <v>118700</v>
      </c>
      <c r="D2317" s="4">
        <f>VLOOKUP(A2317,'Futuros Mini Ibovespa - Dados H'!A:D,4)</f>
        <v>120205</v>
      </c>
      <c r="E2317" s="4">
        <f>VLOOKUP(A2317,'Futuros Mini Ibovespa - Dados H'!A:E,5)</f>
        <v>118470</v>
      </c>
      <c r="F2317" s="6">
        <f t="shared" si="70"/>
        <v>119725.39085384858</v>
      </c>
      <c r="G2317" s="6">
        <f t="shared" si="71"/>
        <v>117885.12001223404</v>
      </c>
      <c r="H2317" s="6">
        <v>43.729316444140132</v>
      </c>
      <c r="I2317" s="6">
        <v>47.823225199811937</v>
      </c>
    </row>
    <row r="2318" spans="1:9" ht="18.75" customHeight="1" x14ac:dyDescent="0.25">
      <c r="A2318" s="5">
        <v>44322</v>
      </c>
      <c r="B2318" s="4">
        <f>VLOOKUP(A2318,'Futuros Mini Ibovespa - Dados H'!A:B,2)</f>
        <v>120176</v>
      </c>
      <c r="C2318" s="4">
        <f>VLOOKUP(A2318,'Futuros Mini Ibovespa - Dados H'!A:C,3)</f>
        <v>120025</v>
      </c>
      <c r="D2318" s="4">
        <f>VLOOKUP(A2318,'Futuros Mini Ibovespa - Dados H'!A:D,4)</f>
        <v>120420</v>
      </c>
      <c r="E2318" s="4">
        <f>VLOOKUP(A2318,'Futuros Mini Ibovespa - Dados H'!A:E,5)</f>
        <v>119320</v>
      </c>
      <c r="F2318" s="6">
        <f t="shared" si="70"/>
        <v>119785.47207333543</v>
      </c>
      <c r="G2318" s="6">
        <f t="shared" si="71"/>
        <v>117947.8838475153</v>
      </c>
      <c r="H2318" s="6">
        <v>52.529335071707962</v>
      </c>
      <c r="I2318" s="6">
        <v>51.723125122381042</v>
      </c>
    </row>
    <row r="2319" spans="1:9" ht="18.75" customHeight="1" x14ac:dyDescent="0.25">
      <c r="A2319" s="5">
        <v>44323</v>
      </c>
      <c r="B2319" s="4">
        <f>VLOOKUP(A2319,'Futuros Mini Ibovespa - Dados H'!A:B,2)</f>
        <v>122378</v>
      </c>
      <c r="C2319" s="4">
        <f>VLOOKUP(A2319,'Futuros Mini Ibovespa - Dados H'!A:C,3)</f>
        <v>120630</v>
      </c>
      <c r="D2319" s="4">
        <f>VLOOKUP(A2319,'Futuros Mini Ibovespa - Dados H'!A:D,4)</f>
        <v>122705</v>
      </c>
      <c r="E2319" s="4">
        <f>VLOOKUP(A2319,'Futuros Mini Ibovespa - Dados H'!A:E,5)</f>
        <v>120380</v>
      </c>
      <c r="F2319" s="6">
        <f t="shared" si="70"/>
        <v>120131.14246355738</v>
      </c>
      <c r="G2319" s="6">
        <f t="shared" si="71"/>
        <v>118069.25689278885</v>
      </c>
      <c r="H2319" s="6">
        <v>55.834546336729737</v>
      </c>
      <c r="I2319" s="6">
        <v>56.424531636620713</v>
      </c>
    </row>
    <row r="2320" spans="1:9" ht="18.75" customHeight="1" x14ac:dyDescent="0.25">
      <c r="A2320" s="5">
        <v>44324</v>
      </c>
      <c r="B2320" s="4">
        <f>VLOOKUP(A2320,'Futuros Mini Ibovespa - Dados H'!A:B,2)</f>
        <v>122378</v>
      </c>
      <c r="C2320" s="4">
        <f>VLOOKUP(A2320,'Futuros Mini Ibovespa - Dados H'!A:C,3)</f>
        <v>120630</v>
      </c>
      <c r="D2320" s="4">
        <f>VLOOKUP(A2320,'Futuros Mini Ibovespa - Dados H'!A:D,4)</f>
        <v>122705</v>
      </c>
      <c r="E2320" s="4">
        <f>VLOOKUP(A2320,'Futuros Mini Ibovespa - Dados H'!A:E,5)</f>
        <v>120380</v>
      </c>
      <c r="F2320" s="6">
        <f t="shared" si="70"/>
        <v>120430.7234684164</v>
      </c>
      <c r="G2320" s="6">
        <f t="shared" si="71"/>
        <v>118187.3046491508</v>
      </c>
      <c r="H2320" s="6">
        <v>64.512964260686758</v>
      </c>
      <c r="I2320" s="6">
        <v>56.424531636620713</v>
      </c>
    </row>
    <row r="2321" spans="1:9" ht="18.75" customHeight="1" x14ac:dyDescent="0.25">
      <c r="A2321" s="5">
        <v>44325</v>
      </c>
      <c r="B2321" s="4">
        <f>VLOOKUP(A2321,'Futuros Mini Ibovespa - Dados H'!A:B,2)</f>
        <v>122378</v>
      </c>
      <c r="C2321" s="4">
        <f>VLOOKUP(A2321,'Futuros Mini Ibovespa - Dados H'!A:C,3)</f>
        <v>120630</v>
      </c>
      <c r="D2321" s="4">
        <f>VLOOKUP(A2321,'Futuros Mini Ibovespa - Dados H'!A:D,4)</f>
        <v>122705</v>
      </c>
      <c r="E2321" s="4">
        <f>VLOOKUP(A2321,'Futuros Mini Ibovespa - Dados H'!A:E,5)</f>
        <v>120380</v>
      </c>
      <c r="F2321" s="6">
        <f t="shared" si="70"/>
        <v>120690.36033929422</v>
      </c>
      <c r="G2321" s="6">
        <f t="shared" si="71"/>
        <v>118302.11822040695</v>
      </c>
      <c r="H2321" s="6">
        <v>74.906427990235969</v>
      </c>
      <c r="I2321" s="6">
        <v>56.424531636620713</v>
      </c>
    </row>
    <row r="2322" spans="1:9" ht="18.75" customHeight="1" x14ac:dyDescent="0.25">
      <c r="A2322" s="5">
        <v>44326</v>
      </c>
      <c r="B2322" s="4">
        <f>VLOOKUP(A2322,'Futuros Mini Ibovespa - Dados H'!A:B,2)</f>
        <v>122170</v>
      </c>
      <c r="C2322" s="4">
        <f>VLOOKUP(A2322,'Futuros Mini Ibovespa - Dados H'!A:C,3)</f>
        <v>122295</v>
      </c>
      <c r="D2322" s="4">
        <f>VLOOKUP(A2322,'Futuros Mini Ibovespa - Dados H'!A:D,4)</f>
        <v>123045</v>
      </c>
      <c r="E2322" s="4">
        <f>VLOOKUP(A2322,'Futuros Mini Ibovespa - Dados H'!A:E,5)</f>
        <v>122045</v>
      </c>
      <c r="F2322" s="6">
        <f t="shared" si="70"/>
        <v>120887.64562738832</v>
      </c>
      <c r="G2322" s="6">
        <f t="shared" si="71"/>
        <v>118408.08758423141</v>
      </c>
      <c r="H2322" s="6">
        <v>72.453958759641111</v>
      </c>
      <c r="I2322" s="6">
        <v>54.802110817941937</v>
      </c>
    </row>
    <row r="2323" spans="1:9" ht="18.75" customHeight="1" x14ac:dyDescent="0.25">
      <c r="A2323" s="5">
        <v>44327</v>
      </c>
      <c r="B2323" s="4">
        <f>VLOOKUP(A2323,'Futuros Mini Ibovespa - Dados H'!A:B,2)</f>
        <v>123132</v>
      </c>
      <c r="C2323" s="4">
        <f>VLOOKUP(A2323,'Futuros Mini Ibovespa - Dados H'!A:C,3)</f>
        <v>121290</v>
      </c>
      <c r="D2323" s="4">
        <f>VLOOKUP(A2323,'Futuros Mini Ibovespa - Dados H'!A:D,4)</f>
        <v>123250</v>
      </c>
      <c r="E2323" s="4">
        <f>VLOOKUP(A2323,'Futuros Mini Ibovespa - Dados H'!A:E,5)</f>
        <v>120465</v>
      </c>
      <c r="F2323" s="6">
        <f t="shared" ref="F2323:F2386" si="72">((B2323-F2322)*(2/(14+1)))+F2322</f>
        <v>121186.89287706988</v>
      </c>
      <c r="G2323" s="6">
        <f t="shared" si="71"/>
        <v>118537.50984219767</v>
      </c>
      <c r="H2323" s="6">
        <v>76.076555023923447</v>
      </c>
      <c r="I2323" s="6">
        <v>65.142184386886441</v>
      </c>
    </row>
    <row r="2324" spans="1:9" ht="18.75" customHeight="1" x14ac:dyDescent="0.25">
      <c r="A2324" s="5">
        <v>44328</v>
      </c>
      <c r="B2324" s="4">
        <f>VLOOKUP(A2324,'Futuros Mini Ibovespa - Dados H'!A:B,2)</f>
        <v>119858</v>
      </c>
      <c r="C2324" s="4">
        <f>VLOOKUP(A2324,'Futuros Mini Ibovespa - Dados H'!A:C,3)</f>
        <v>122755</v>
      </c>
      <c r="D2324" s="4">
        <f>VLOOKUP(A2324,'Futuros Mini Ibovespa - Dados H'!A:D,4)</f>
        <v>122895</v>
      </c>
      <c r="E2324" s="4">
        <f>VLOOKUP(A2324,'Futuros Mini Ibovespa - Dados H'!A:E,5)</f>
        <v>119650</v>
      </c>
      <c r="F2324" s="6">
        <f t="shared" si="72"/>
        <v>121009.70716012723</v>
      </c>
      <c r="G2324" s="6">
        <f t="shared" si="71"/>
        <v>118573.68765474021</v>
      </c>
      <c r="H2324" s="6">
        <v>51.683015964608579</v>
      </c>
      <c r="I2324" s="6">
        <v>43.860340479192928</v>
      </c>
    </row>
    <row r="2325" spans="1:9" ht="18.75" customHeight="1" x14ac:dyDescent="0.25">
      <c r="A2325" s="5">
        <v>44329</v>
      </c>
      <c r="B2325" s="4">
        <f>VLOOKUP(A2325,'Futuros Mini Ibovespa - Dados H'!A:B,2)</f>
        <v>120883</v>
      </c>
      <c r="C2325" s="4">
        <f>VLOOKUP(A2325,'Futuros Mini Ibovespa - Dados H'!A:C,3)</f>
        <v>120110</v>
      </c>
      <c r="D2325" s="4">
        <f>VLOOKUP(A2325,'Futuros Mini Ibovespa - Dados H'!A:D,4)</f>
        <v>121725</v>
      </c>
      <c r="E2325" s="4">
        <f>VLOOKUP(A2325,'Futuros Mini Ibovespa - Dados H'!A:E,5)</f>
        <v>119830</v>
      </c>
      <c r="F2325" s="6">
        <f t="shared" si="72"/>
        <v>120992.81287211027</v>
      </c>
      <c r="G2325" s="6">
        <f t="shared" si="71"/>
        <v>118636.95648611718</v>
      </c>
      <c r="H2325" s="6">
        <v>64.76065175589514</v>
      </c>
      <c r="I2325" s="6">
        <v>52.284988892415107</v>
      </c>
    </row>
    <row r="2326" spans="1:9" ht="18.75" customHeight="1" x14ac:dyDescent="0.25">
      <c r="A2326" s="5">
        <v>44330</v>
      </c>
      <c r="B2326" s="4">
        <f>VLOOKUP(A2326,'Futuros Mini Ibovespa - Dados H'!A:B,2)</f>
        <v>122119</v>
      </c>
      <c r="C2326" s="4">
        <f>VLOOKUP(A2326,'Futuros Mini Ibovespa - Dados H'!A:C,3)</f>
        <v>121515</v>
      </c>
      <c r="D2326" s="4">
        <f>VLOOKUP(A2326,'Futuros Mini Ibovespa - Dados H'!A:D,4)</f>
        <v>122475</v>
      </c>
      <c r="E2326" s="4">
        <f>VLOOKUP(A2326,'Futuros Mini Ibovespa - Dados H'!A:E,5)</f>
        <v>121185</v>
      </c>
      <c r="F2326" s="6">
        <f t="shared" si="72"/>
        <v>121142.9711558289</v>
      </c>
      <c r="G2326" s="6">
        <f t="shared" si="71"/>
        <v>118732.35493855232</v>
      </c>
      <c r="H2326" s="6">
        <v>61.753075571177497</v>
      </c>
      <c r="I2326" s="6">
        <v>60.902723735408557</v>
      </c>
    </row>
    <row r="2327" spans="1:9" ht="18.75" customHeight="1" x14ac:dyDescent="0.25">
      <c r="A2327" s="5">
        <v>44331</v>
      </c>
      <c r="B2327" s="4">
        <f>VLOOKUP(A2327,'Futuros Mini Ibovespa - Dados H'!A:B,2)</f>
        <v>122119</v>
      </c>
      <c r="C2327" s="4">
        <f>VLOOKUP(A2327,'Futuros Mini Ibovespa - Dados H'!A:C,3)</f>
        <v>121515</v>
      </c>
      <c r="D2327" s="4">
        <f>VLOOKUP(A2327,'Futuros Mini Ibovespa - Dados H'!A:D,4)</f>
        <v>122475</v>
      </c>
      <c r="E2327" s="4">
        <f>VLOOKUP(A2327,'Futuros Mini Ibovespa - Dados H'!A:E,5)</f>
        <v>121185</v>
      </c>
      <c r="F2327" s="6">
        <f t="shared" si="72"/>
        <v>121273.10833505171</v>
      </c>
      <c r="G2327" s="6">
        <f t="shared" si="71"/>
        <v>118825.13973475636</v>
      </c>
      <c r="H2327" s="6">
        <v>60.907151678455151</v>
      </c>
      <c r="I2327" s="6">
        <v>60.902723735408557</v>
      </c>
    </row>
    <row r="2328" spans="1:9" ht="18.75" customHeight="1" x14ac:dyDescent="0.25">
      <c r="A2328" s="5">
        <v>44332</v>
      </c>
      <c r="B2328" s="4">
        <f>VLOOKUP(A2328,'Futuros Mini Ibovespa - Dados H'!A:B,2)</f>
        <v>122119</v>
      </c>
      <c r="C2328" s="4">
        <f>VLOOKUP(A2328,'Futuros Mini Ibovespa - Dados H'!A:C,3)</f>
        <v>121515</v>
      </c>
      <c r="D2328" s="4">
        <f>VLOOKUP(A2328,'Futuros Mini Ibovespa - Dados H'!A:D,4)</f>
        <v>122475</v>
      </c>
      <c r="E2328" s="4">
        <f>VLOOKUP(A2328,'Futuros Mini Ibovespa - Dados H'!A:E,5)</f>
        <v>121185</v>
      </c>
      <c r="F2328" s="6">
        <f t="shared" si="72"/>
        <v>121385.89389037815</v>
      </c>
      <c r="G2328" s="6">
        <f t="shared" si="71"/>
        <v>118915.38248174934</v>
      </c>
      <c r="H2328" s="6">
        <v>48.068605518269948</v>
      </c>
      <c r="I2328" s="6">
        <v>60.902723735408557</v>
      </c>
    </row>
    <row r="2329" spans="1:9" ht="18.75" customHeight="1" x14ac:dyDescent="0.25">
      <c r="A2329" s="5">
        <v>44333</v>
      </c>
      <c r="B2329" s="4">
        <f>VLOOKUP(A2329,'Futuros Mini Ibovespa - Dados H'!A:B,2)</f>
        <v>123212</v>
      </c>
      <c r="C2329" s="4">
        <f>VLOOKUP(A2329,'Futuros Mini Ibovespa - Dados H'!A:C,3)</f>
        <v>121435</v>
      </c>
      <c r="D2329" s="4">
        <f>VLOOKUP(A2329,'Futuros Mini Ibovespa - Dados H'!A:D,4)</f>
        <v>123370</v>
      </c>
      <c r="E2329" s="4">
        <f>VLOOKUP(A2329,'Futuros Mini Ibovespa - Dados H'!A:E,5)</f>
        <v>121335</v>
      </c>
      <c r="F2329" s="6">
        <f t="shared" si="72"/>
        <v>121629.37470499439</v>
      </c>
      <c r="G2329" s="6">
        <f t="shared" si="71"/>
        <v>119033.09803019457</v>
      </c>
      <c r="H2329" s="6">
        <v>55.3475250064119</v>
      </c>
      <c r="I2329" s="6">
        <v>63.467132053519492</v>
      </c>
    </row>
    <row r="2330" spans="1:9" ht="18.75" customHeight="1" x14ac:dyDescent="0.25">
      <c r="A2330" s="5">
        <v>44334</v>
      </c>
      <c r="B2330" s="4">
        <f>VLOOKUP(A2330,'Futuros Mini Ibovespa - Dados H'!A:B,2)</f>
        <v>123082</v>
      </c>
      <c r="C2330" s="4">
        <f>VLOOKUP(A2330,'Futuros Mini Ibovespa - Dados H'!A:C,3)</f>
        <v>123550</v>
      </c>
      <c r="D2330" s="4">
        <f>VLOOKUP(A2330,'Futuros Mini Ibovespa - Dados H'!A:D,4)</f>
        <v>123840</v>
      </c>
      <c r="E2330" s="4">
        <f>VLOOKUP(A2330,'Futuros Mini Ibovespa - Dados H'!A:E,5)</f>
        <v>122710</v>
      </c>
      <c r="F2330" s="6">
        <f t="shared" si="72"/>
        <v>121823.0580776618</v>
      </c>
      <c r="G2330" s="6">
        <f t="shared" si="71"/>
        <v>119144.02685128513</v>
      </c>
      <c r="H2330" s="6">
        <v>54.439959636730578</v>
      </c>
      <c r="I2330" s="6">
        <v>70.729335494327387</v>
      </c>
    </row>
    <row r="2331" spans="1:9" ht="18.75" customHeight="1" x14ac:dyDescent="0.25">
      <c r="A2331" s="5">
        <v>44335</v>
      </c>
      <c r="B2331" s="4">
        <f>VLOOKUP(A2331,'Futuros Mini Ibovespa - Dados H'!A:B,2)</f>
        <v>122919</v>
      </c>
      <c r="C2331" s="4">
        <f>VLOOKUP(A2331,'Futuros Mini Ibovespa - Dados H'!A:C,3)</f>
        <v>121955</v>
      </c>
      <c r="D2331" s="4">
        <f>VLOOKUP(A2331,'Futuros Mini Ibovespa - Dados H'!A:D,4)</f>
        <v>123495</v>
      </c>
      <c r="E2331" s="4">
        <f>VLOOKUP(A2331,'Futuros Mini Ibovespa - Dados H'!A:E,5)</f>
        <v>121690</v>
      </c>
      <c r="F2331" s="6">
        <f t="shared" si="72"/>
        <v>121969.18366730689</v>
      </c>
      <c r="G2331" s="6">
        <f t="shared" si="71"/>
        <v>119247.45077316773</v>
      </c>
      <c r="H2331" s="6">
        <v>54.750729417734362</v>
      </c>
      <c r="I2331" s="6">
        <v>64.013346043851286</v>
      </c>
    </row>
    <row r="2332" spans="1:9" ht="18.75" customHeight="1" x14ac:dyDescent="0.25">
      <c r="A2332" s="5">
        <v>44336</v>
      </c>
      <c r="B2332" s="4">
        <f>VLOOKUP(A2332,'Futuros Mini Ibovespa - Dados H'!A:B,2)</f>
        <v>122845</v>
      </c>
      <c r="C2332" s="4">
        <f>VLOOKUP(A2332,'Futuros Mini Ibovespa - Dados H'!A:C,3)</f>
        <v>122990</v>
      </c>
      <c r="D2332" s="4">
        <f>VLOOKUP(A2332,'Futuros Mini Ibovespa - Dados H'!A:D,4)</f>
        <v>123220</v>
      </c>
      <c r="E2332" s="4">
        <f>VLOOKUP(A2332,'Futuros Mini Ibovespa - Dados H'!A:E,5)</f>
        <v>122300</v>
      </c>
      <c r="F2332" s="6">
        <f t="shared" si="72"/>
        <v>122085.95917833263</v>
      </c>
      <c r="G2332" s="6">
        <f t="shared" si="71"/>
        <v>119346.01376568369</v>
      </c>
      <c r="H2332" s="6">
        <v>47.948534667619732</v>
      </c>
      <c r="I2332" s="6">
        <v>62.872576444487308</v>
      </c>
    </row>
    <row r="2333" spans="1:9" ht="18.75" customHeight="1" x14ac:dyDescent="0.25">
      <c r="A2333" s="5">
        <v>44337</v>
      </c>
      <c r="B2333" s="4">
        <f>VLOOKUP(A2333,'Futuros Mini Ibovespa - Dados H'!A:B,2)</f>
        <v>122798</v>
      </c>
      <c r="C2333" s="4">
        <f>VLOOKUP(A2333,'Futuros Mini Ibovespa - Dados H'!A:C,3)</f>
        <v>123195</v>
      </c>
      <c r="D2333" s="4">
        <f>VLOOKUP(A2333,'Futuros Mini Ibovespa - Dados H'!A:D,4)</f>
        <v>123245</v>
      </c>
      <c r="E2333" s="4">
        <f>VLOOKUP(A2333,'Futuros Mini Ibovespa - Dados H'!A:E,5)</f>
        <v>121910</v>
      </c>
      <c r="F2333" s="6">
        <f t="shared" si="72"/>
        <v>122180.89795455495</v>
      </c>
      <c r="G2333" s="6">
        <f t="shared" si="71"/>
        <v>119440.58873100742</v>
      </c>
      <c r="H2333" s="6">
        <v>89.01273885350318</v>
      </c>
      <c r="I2333" s="6">
        <v>52.557233317096923</v>
      </c>
    </row>
    <row r="2334" spans="1:9" ht="18.75" customHeight="1" x14ac:dyDescent="0.25">
      <c r="A2334" s="5">
        <v>44338</v>
      </c>
      <c r="B2334" s="4">
        <f>VLOOKUP(A2334,'Futuros Mini Ibovespa - Dados H'!A:B,2)</f>
        <v>122798</v>
      </c>
      <c r="C2334" s="4">
        <f>VLOOKUP(A2334,'Futuros Mini Ibovespa - Dados H'!A:C,3)</f>
        <v>123195</v>
      </c>
      <c r="D2334" s="4">
        <f>VLOOKUP(A2334,'Futuros Mini Ibovespa - Dados H'!A:D,4)</f>
        <v>123245</v>
      </c>
      <c r="E2334" s="4">
        <f>VLOOKUP(A2334,'Futuros Mini Ibovespa - Dados H'!A:E,5)</f>
        <v>121910</v>
      </c>
      <c r="F2334" s="6">
        <f t="shared" si="72"/>
        <v>122263.17822728097</v>
      </c>
      <c r="G2334" s="6">
        <f t="shared" si="71"/>
        <v>119532.57260139077</v>
      </c>
      <c r="H2334" s="6">
        <v>84.907036091870211</v>
      </c>
      <c r="I2334" s="6">
        <v>52.557233317096923</v>
      </c>
    </row>
    <row r="2335" spans="1:9" ht="18.75" customHeight="1" x14ac:dyDescent="0.25">
      <c r="A2335" s="5">
        <v>44339</v>
      </c>
      <c r="B2335" s="4">
        <f>VLOOKUP(A2335,'Futuros Mini Ibovespa - Dados H'!A:B,2)</f>
        <v>122798</v>
      </c>
      <c r="C2335" s="4">
        <f>VLOOKUP(A2335,'Futuros Mini Ibovespa - Dados H'!A:C,3)</f>
        <v>123195</v>
      </c>
      <c r="D2335" s="4">
        <f>VLOOKUP(A2335,'Futuros Mini Ibovespa - Dados H'!A:D,4)</f>
        <v>123245</v>
      </c>
      <c r="E2335" s="4">
        <f>VLOOKUP(A2335,'Futuros Mini Ibovespa - Dados H'!A:E,5)</f>
        <v>121910</v>
      </c>
      <c r="F2335" s="6">
        <f t="shared" si="72"/>
        <v>122334.48779697684</v>
      </c>
      <c r="G2335" s="6">
        <f t="shared" si="71"/>
        <v>119622.03636573623</v>
      </c>
      <c r="H2335" s="6">
        <v>72.528201725282017</v>
      </c>
      <c r="I2335" s="6">
        <v>52.557233317096923</v>
      </c>
    </row>
    <row r="2336" spans="1:9" ht="18.75" customHeight="1" x14ac:dyDescent="0.25">
      <c r="A2336" s="5">
        <v>44340</v>
      </c>
      <c r="B2336" s="4">
        <f>VLOOKUP(A2336,'Futuros Mini Ibovespa - Dados H'!A:B,2)</f>
        <v>124243</v>
      </c>
      <c r="C2336" s="4">
        <f>VLOOKUP(A2336,'Futuros Mini Ibovespa - Dados H'!A:C,3)</f>
        <v>122950</v>
      </c>
      <c r="D2336" s="4">
        <f>VLOOKUP(A2336,'Futuros Mini Ibovespa - Dados H'!A:D,4)</f>
        <v>124425</v>
      </c>
      <c r="E2336" s="4">
        <f>VLOOKUP(A2336,'Futuros Mini Ibovespa - Dados H'!A:E,5)</f>
        <v>122700</v>
      </c>
      <c r="F2336" s="6">
        <f t="shared" si="72"/>
        <v>122588.95609071327</v>
      </c>
      <c r="G2336" s="6">
        <f t="shared" si="71"/>
        <v>119748.63810914072</v>
      </c>
      <c r="H2336" s="6">
        <v>85.975609756097555</v>
      </c>
      <c r="I2336" s="6">
        <v>60.969414752883907</v>
      </c>
    </row>
    <row r="2337" spans="1:9" ht="18.75" customHeight="1" x14ac:dyDescent="0.25">
      <c r="A2337" s="5">
        <v>44341</v>
      </c>
      <c r="B2337" s="4">
        <f>VLOOKUP(A2337,'Futuros Mini Ibovespa - Dados H'!A:B,2)</f>
        <v>123202</v>
      </c>
      <c r="C2337" s="4">
        <f>VLOOKUP(A2337,'Futuros Mini Ibovespa - Dados H'!A:C,3)</f>
        <v>124065</v>
      </c>
      <c r="D2337" s="4">
        <f>VLOOKUP(A2337,'Futuros Mini Ibovespa - Dados H'!A:D,4)</f>
        <v>124930</v>
      </c>
      <c r="E2337" s="4">
        <f>VLOOKUP(A2337,'Futuros Mini Ibovespa - Dados H'!A:E,5)</f>
        <v>122890</v>
      </c>
      <c r="F2337" s="6">
        <f t="shared" si="72"/>
        <v>122670.69527861816</v>
      </c>
      <c r="G2337" s="6">
        <f t="shared" si="71"/>
        <v>119843.25076368482</v>
      </c>
      <c r="H2337" s="6">
        <v>63.561232156273483</v>
      </c>
      <c r="I2337" s="6">
        <v>50.367338371116709</v>
      </c>
    </row>
    <row r="2338" spans="1:9" ht="18.75" customHeight="1" x14ac:dyDescent="0.25">
      <c r="A2338" s="5">
        <v>44342</v>
      </c>
      <c r="B2338" s="4">
        <f>VLOOKUP(A2338,'Futuros Mini Ibovespa - Dados H'!A:B,2)</f>
        <v>124196</v>
      </c>
      <c r="C2338" s="4">
        <f>VLOOKUP(A2338,'Futuros Mini Ibovespa - Dados H'!A:C,3)</f>
        <v>123520</v>
      </c>
      <c r="D2338" s="4">
        <f>VLOOKUP(A2338,'Futuros Mini Ibovespa - Dados H'!A:D,4)</f>
        <v>124510</v>
      </c>
      <c r="E2338" s="4">
        <f>VLOOKUP(A2338,'Futuros Mini Ibovespa - Dados H'!A:E,5)</f>
        <v>123505</v>
      </c>
      <c r="F2338" s="6">
        <f t="shared" si="72"/>
        <v>122874.06924146907</v>
      </c>
      <c r="G2338" s="6">
        <f t="shared" si="71"/>
        <v>119962.50416741948</v>
      </c>
      <c r="H2338" s="6">
        <v>62.634822804314332</v>
      </c>
      <c r="I2338" s="6">
        <v>79.925496688741717</v>
      </c>
    </row>
    <row r="2339" spans="1:9" ht="18.75" customHeight="1" x14ac:dyDescent="0.25">
      <c r="A2339" s="5">
        <v>44343</v>
      </c>
      <c r="B2339" s="4">
        <f>VLOOKUP(A2339,'Futuros Mini Ibovespa - Dados H'!A:B,2)</f>
        <v>124476</v>
      </c>
      <c r="C2339" s="4">
        <f>VLOOKUP(A2339,'Futuros Mini Ibovespa - Dados H'!A:C,3)</f>
        <v>123890</v>
      </c>
      <c r="D2339" s="4">
        <f>VLOOKUP(A2339,'Futuros Mini Ibovespa - Dados H'!A:D,4)</f>
        <v>124740</v>
      </c>
      <c r="E2339" s="4">
        <f>VLOOKUP(A2339,'Futuros Mini Ibovespa - Dados H'!A:E,5)</f>
        <v>123625</v>
      </c>
      <c r="F2339" s="6">
        <f t="shared" si="72"/>
        <v>123087.6600092732</v>
      </c>
      <c r="G2339" s="6">
        <f t="shared" si="71"/>
        <v>120086.16158749018</v>
      </c>
      <c r="H2339" s="6">
        <v>67.235410484668648</v>
      </c>
      <c r="I2339" s="6">
        <v>77.625711210210667</v>
      </c>
    </row>
    <row r="2340" spans="1:9" ht="18.75" customHeight="1" x14ac:dyDescent="0.25">
      <c r="A2340" s="5">
        <v>44344</v>
      </c>
      <c r="B2340" s="4">
        <f>VLOOKUP(A2340,'Futuros Mini Ibovespa - Dados H'!A:B,2)</f>
        <v>125674</v>
      </c>
      <c r="C2340" s="4">
        <f>VLOOKUP(A2340,'Futuros Mini Ibovespa - Dados H'!A:C,3)</f>
        <v>124840</v>
      </c>
      <c r="D2340" s="4">
        <f>VLOOKUP(A2340,'Futuros Mini Ibovespa - Dados H'!A:D,4)</f>
        <v>125880</v>
      </c>
      <c r="E2340" s="4">
        <f>VLOOKUP(A2340,'Futuros Mini Ibovespa - Dados H'!A:E,5)</f>
        <v>124350</v>
      </c>
      <c r="F2340" s="6">
        <f t="shared" si="72"/>
        <v>123432.50534137011</v>
      </c>
      <c r="G2340" s="6">
        <f t="shared" si="71"/>
        <v>120239.25305084662</v>
      </c>
      <c r="H2340" s="6">
        <v>77.121480606418586</v>
      </c>
      <c r="I2340" s="6">
        <v>77.494199535962878</v>
      </c>
    </row>
    <row r="2341" spans="1:9" ht="18.75" customHeight="1" x14ac:dyDescent="0.25">
      <c r="A2341" s="5">
        <v>44345</v>
      </c>
      <c r="B2341" s="4">
        <f>VLOOKUP(A2341,'Futuros Mini Ibovespa - Dados H'!A:B,2)</f>
        <v>125674</v>
      </c>
      <c r="C2341" s="4">
        <f>VLOOKUP(A2341,'Futuros Mini Ibovespa - Dados H'!A:C,3)</f>
        <v>124840</v>
      </c>
      <c r="D2341" s="4">
        <f>VLOOKUP(A2341,'Futuros Mini Ibovespa - Dados H'!A:D,4)</f>
        <v>125880</v>
      </c>
      <c r="E2341" s="4">
        <f>VLOOKUP(A2341,'Futuros Mini Ibovespa - Dados H'!A:E,5)</f>
        <v>124350</v>
      </c>
      <c r="F2341" s="6">
        <f t="shared" si="72"/>
        <v>123731.3712958541</v>
      </c>
      <c r="G2341" s="6">
        <f t="shared" si="71"/>
        <v>120388.15022753575</v>
      </c>
      <c r="H2341" s="6">
        <v>78.261738261738259</v>
      </c>
      <c r="I2341" s="6">
        <v>77.494199535962878</v>
      </c>
    </row>
    <row r="2342" spans="1:9" ht="18.75" customHeight="1" x14ac:dyDescent="0.25">
      <c r="A2342" s="5">
        <v>44346</v>
      </c>
      <c r="B2342" s="4">
        <f>VLOOKUP(A2342,'Futuros Mini Ibovespa - Dados H'!A:B,2)</f>
        <v>125674</v>
      </c>
      <c r="C2342" s="4">
        <f>VLOOKUP(A2342,'Futuros Mini Ibovespa - Dados H'!A:C,3)</f>
        <v>124840</v>
      </c>
      <c r="D2342" s="4">
        <f>VLOOKUP(A2342,'Futuros Mini Ibovespa - Dados H'!A:D,4)</f>
        <v>125880</v>
      </c>
      <c r="E2342" s="4">
        <f>VLOOKUP(A2342,'Futuros Mini Ibovespa - Dados H'!A:E,5)</f>
        <v>124350</v>
      </c>
      <c r="F2342" s="6">
        <f t="shared" si="72"/>
        <v>123990.38845640689</v>
      </c>
      <c r="G2342" s="6">
        <f t="shared" si="71"/>
        <v>120532.96802952107</v>
      </c>
      <c r="H2342" s="6">
        <v>79.003630496167801</v>
      </c>
      <c r="I2342" s="6">
        <v>77.494199535962878</v>
      </c>
    </row>
    <row r="2343" spans="1:9" ht="18.75" customHeight="1" x14ac:dyDescent="0.25">
      <c r="A2343" s="5">
        <v>44347</v>
      </c>
      <c r="B2343" s="4">
        <f>VLOOKUP(A2343,'Futuros Mini Ibovespa - Dados H'!A:B,2)</f>
        <v>126255</v>
      </c>
      <c r="C2343" s="4">
        <f>VLOOKUP(A2343,'Futuros Mini Ibovespa - Dados H'!A:C,3)</f>
        <v>125515</v>
      </c>
      <c r="D2343" s="4">
        <f>VLOOKUP(A2343,'Futuros Mini Ibovespa - Dados H'!A:D,4)</f>
        <v>126340</v>
      </c>
      <c r="E2343" s="4">
        <f>VLOOKUP(A2343,'Futuros Mini Ibovespa - Dados H'!A:E,5)</f>
        <v>125390</v>
      </c>
      <c r="F2343" s="6">
        <f t="shared" si="72"/>
        <v>124292.3366622193</v>
      </c>
      <c r="G2343" s="6">
        <f t="shared" si="71"/>
        <v>120689.73602871227</v>
      </c>
      <c r="H2343" s="6">
        <v>81.205993861707896</v>
      </c>
      <c r="I2343" s="6">
        <v>75.558541911641186</v>
      </c>
    </row>
    <row r="2344" spans="1:9" ht="18.75" customHeight="1" x14ac:dyDescent="0.25">
      <c r="A2344" s="5">
        <v>44348</v>
      </c>
      <c r="B2344" s="4">
        <f>VLOOKUP(A2344,'Futuros Mini Ibovespa - Dados H'!A:B,2)</f>
        <v>128434</v>
      </c>
      <c r="C2344" s="4">
        <f>VLOOKUP(A2344,'Futuros Mini Ibovespa - Dados H'!A:C,3)</f>
        <v>126600</v>
      </c>
      <c r="D2344" s="4">
        <f>VLOOKUP(A2344,'Futuros Mini Ibovespa - Dados H'!A:D,4)</f>
        <v>128560</v>
      </c>
      <c r="E2344" s="4">
        <f>VLOOKUP(A2344,'Futuros Mini Ibovespa - Dados H'!A:E,5)</f>
        <v>126345</v>
      </c>
      <c r="F2344" s="6">
        <f t="shared" si="72"/>
        <v>124844.55844059006</v>
      </c>
      <c r="G2344" s="6">
        <f t="shared" si="71"/>
        <v>120901.90764436399</v>
      </c>
      <c r="H2344" s="6">
        <v>86.512049753822239</v>
      </c>
      <c r="I2344" s="6">
        <v>83.441639590102483</v>
      </c>
    </row>
    <row r="2345" spans="1:9" ht="18.75" customHeight="1" x14ac:dyDescent="0.25">
      <c r="A2345" s="5">
        <v>44349</v>
      </c>
      <c r="B2345" s="4">
        <f>VLOOKUP(A2345,'Futuros Mini Ibovespa - Dados H'!A:B,2)</f>
        <v>129541</v>
      </c>
      <c r="C2345" s="4">
        <f>VLOOKUP(A2345,'Futuros Mini Ibovespa - Dados H'!A:C,3)</f>
        <v>128260</v>
      </c>
      <c r="D2345" s="4">
        <f>VLOOKUP(A2345,'Futuros Mini Ibovespa - Dados H'!A:D,4)</f>
        <v>129675</v>
      </c>
      <c r="E2345" s="4">
        <f>VLOOKUP(A2345,'Futuros Mini Ibovespa - Dados H'!A:E,5)</f>
        <v>128050</v>
      </c>
      <c r="F2345" s="6">
        <f t="shared" si="72"/>
        <v>125470.75064851138</v>
      </c>
      <c r="G2345" s="6">
        <f t="shared" si="71"/>
        <v>121138.59510616225</v>
      </c>
      <c r="H2345" s="6">
        <v>85.894308943089428</v>
      </c>
      <c r="I2345" s="6">
        <v>87.010954616588421</v>
      </c>
    </row>
    <row r="2346" spans="1:9" ht="18.75" customHeight="1" x14ac:dyDescent="0.25">
      <c r="A2346" s="5">
        <v>44350</v>
      </c>
      <c r="B2346" s="4">
        <f>VLOOKUP(A2346,'Futuros Mini Ibovespa - Dados H'!A:B,2)</f>
        <v>129541</v>
      </c>
      <c r="C2346" s="4">
        <f>VLOOKUP(A2346,'Futuros Mini Ibovespa - Dados H'!A:C,3)</f>
        <v>128260</v>
      </c>
      <c r="D2346" s="4">
        <f>VLOOKUP(A2346,'Futuros Mini Ibovespa - Dados H'!A:D,4)</f>
        <v>129675</v>
      </c>
      <c r="E2346" s="4">
        <f>VLOOKUP(A2346,'Futuros Mini Ibovespa - Dados H'!A:E,5)</f>
        <v>128050</v>
      </c>
      <c r="F2346" s="6">
        <f t="shared" si="72"/>
        <v>126013.4505620432</v>
      </c>
      <c r="G2346" s="6">
        <f t="shared" si="71"/>
        <v>121368.79797996602</v>
      </c>
      <c r="H2346" s="6">
        <v>100</v>
      </c>
      <c r="I2346" s="6">
        <v>87.73669972948602</v>
      </c>
    </row>
    <row r="2347" spans="1:9" ht="18.75" customHeight="1" x14ac:dyDescent="0.25">
      <c r="A2347" s="5">
        <v>44351</v>
      </c>
      <c r="B2347" s="4">
        <f>VLOOKUP(A2347,'Futuros Mini Ibovespa - Dados H'!A:B,2)</f>
        <v>130152</v>
      </c>
      <c r="C2347" s="4">
        <f>VLOOKUP(A2347,'Futuros Mini Ibovespa - Dados H'!A:C,3)</f>
        <v>129105</v>
      </c>
      <c r="D2347" s="4">
        <f>VLOOKUP(A2347,'Futuros Mini Ibovespa - Dados H'!A:D,4)</f>
        <v>130280</v>
      </c>
      <c r="E2347" s="4">
        <f>VLOOKUP(A2347,'Futuros Mini Ibovespa - Dados H'!A:E,5)</f>
        <v>129105</v>
      </c>
      <c r="F2347" s="6">
        <f t="shared" si="72"/>
        <v>126565.25715377077</v>
      </c>
      <c r="G2347" s="6">
        <f t="shared" si="71"/>
        <v>121609.43365174778</v>
      </c>
      <c r="H2347" s="6">
        <v>100</v>
      </c>
      <c r="I2347" s="6">
        <v>88.967782958880875</v>
      </c>
    </row>
    <row r="2348" spans="1:9" ht="18.75" customHeight="1" x14ac:dyDescent="0.25">
      <c r="A2348" s="5">
        <v>44352</v>
      </c>
      <c r="B2348" s="4">
        <f>VLOOKUP(A2348,'Futuros Mini Ibovespa - Dados H'!A:B,2)</f>
        <v>130152</v>
      </c>
      <c r="C2348" s="4">
        <f>VLOOKUP(A2348,'Futuros Mini Ibovespa - Dados H'!A:C,3)</f>
        <v>129105</v>
      </c>
      <c r="D2348" s="4">
        <f>VLOOKUP(A2348,'Futuros Mini Ibovespa - Dados H'!A:D,4)</f>
        <v>130280</v>
      </c>
      <c r="E2348" s="4">
        <f>VLOOKUP(A2348,'Futuros Mini Ibovespa - Dados H'!A:E,5)</f>
        <v>129105</v>
      </c>
      <c r="F2348" s="6">
        <f t="shared" si="72"/>
        <v>127043.489533268</v>
      </c>
      <c r="G2348" s="6">
        <f t="shared" si="71"/>
        <v>121843.47656539852</v>
      </c>
      <c r="H2348" s="6">
        <v>100</v>
      </c>
      <c r="I2348" s="6">
        <v>88.967782958880875</v>
      </c>
    </row>
    <row r="2349" spans="1:9" ht="18.75" customHeight="1" x14ac:dyDescent="0.25">
      <c r="A2349" s="5">
        <v>44353</v>
      </c>
      <c r="B2349" s="4">
        <f>VLOOKUP(A2349,'Futuros Mini Ibovespa - Dados H'!A:B,2)</f>
        <v>130152</v>
      </c>
      <c r="C2349" s="4">
        <f>VLOOKUP(A2349,'Futuros Mini Ibovespa - Dados H'!A:C,3)</f>
        <v>129105</v>
      </c>
      <c r="D2349" s="4">
        <f>VLOOKUP(A2349,'Futuros Mini Ibovespa - Dados H'!A:D,4)</f>
        <v>130280</v>
      </c>
      <c r="E2349" s="4">
        <f>VLOOKUP(A2349,'Futuros Mini Ibovespa - Dados H'!A:E,5)</f>
        <v>129105</v>
      </c>
      <c r="F2349" s="6">
        <f t="shared" si="72"/>
        <v>127457.95759549894</v>
      </c>
      <c r="G2349" s="6">
        <f t="shared" si="71"/>
        <v>122071.1073444287</v>
      </c>
      <c r="H2349" s="6">
        <v>100</v>
      </c>
      <c r="I2349" s="6">
        <v>88.967782958880875</v>
      </c>
    </row>
    <row r="2350" spans="1:9" ht="18.75" customHeight="1" x14ac:dyDescent="0.25">
      <c r="A2350" s="5">
        <v>44354</v>
      </c>
      <c r="B2350" s="4">
        <f>VLOOKUP(A2350,'Futuros Mini Ibovespa - Dados H'!A:B,2)</f>
        <v>130814</v>
      </c>
      <c r="C2350" s="4">
        <f>VLOOKUP(A2350,'Futuros Mini Ibovespa - Dados H'!A:C,3)</f>
        <v>130175</v>
      </c>
      <c r="D2350" s="4">
        <f>VLOOKUP(A2350,'Futuros Mini Ibovespa - Dados H'!A:D,4)</f>
        <v>131360</v>
      </c>
      <c r="E2350" s="4">
        <f>VLOOKUP(A2350,'Futuros Mini Ibovespa - Dados H'!A:E,5)</f>
        <v>129560</v>
      </c>
      <c r="F2350" s="6">
        <f t="shared" si="72"/>
        <v>127905.42991609908</v>
      </c>
      <c r="G2350" s="6">
        <f t="shared" si="71"/>
        <v>122310.63865006079</v>
      </c>
      <c r="H2350" s="6">
        <v>100</v>
      </c>
      <c r="I2350" s="6">
        <v>87.969490350167575</v>
      </c>
    </row>
    <row r="2351" spans="1:9" ht="18.75" customHeight="1" x14ac:dyDescent="0.25">
      <c r="A2351" s="5">
        <v>44355</v>
      </c>
      <c r="B2351" s="4">
        <f>VLOOKUP(A2351,'Futuros Mini Ibovespa - Dados H'!A:B,2)</f>
        <v>129811</v>
      </c>
      <c r="C2351" s="4">
        <f>VLOOKUP(A2351,'Futuros Mini Ibovespa - Dados H'!A:C,3)</f>
        <v>130605</v>
      </c>
      <c r="D2351" s="4">
        <f>VLOOKUP(A2351,'Futuros Mini Ibovespa - Dados H'!A:D,4)</f>
        <v>130895</v>
      </c>
      <c r="E2351" s="4">
        <f>VLOOKUP(A2351,'Futuros Mini Ibovespa - Dados H'!A:E,5)</f>
        <v>129320</v>
      </c>
      <c r="F2351" s="6">
        <f t="shared" si="72"/>
        <v>128159.50592728586</v>
      </c>
      <c r="G2351" s="6">
        <f t="shared" si="71"/>
        <v>122516.12800211392</v>
      </c>
      <c r="H2351" s="6">
        <v>83.672472733192251</v>
      </c>
      <c r="I2351" s="6">
        <v>88.357515960533959</v>
      </c>
    </row>
    <row r="2352" spans="1:9" ht="18.75" customHeight="1" x14ac:dyDescent="0.25">
      <c r="A2352" s="5">
        <v>44356</v>
      </c>
      <c r="B2352" s="4">
        <f>VLOOKUP(A2352,'Futuros Mini Ibovespa - Dados H'!A:B,2)</f>
        <v>129973</v>
      </c>
      <c r="C2352" s="4">
        <f>VLOOKUP(A2352,'Futuros Mini Ibovespa - Dados H'!A:C,3)</f>
        <v>130040</v>
      </c>
      <c r="D2352" s="4">
        <f>VLOOKUP(A2352,'Futuros Mini Ibovespa - Dados H'!A:D,4)</f>
        <v>130960</v>
      </c>
      <c r="E2352" s="4">
        <f>VLOOKUP(A2352,'Futuros Mini Ibovespa - Dados H'!A:E,5)</f>
        <v>129365</v>
      </c>
      <c r="F2352" s="6">
        <f t="shared" si="72"/>
        <v>128401.30513698109</v>
      </c>
      <c r="G2352" s="6">
        <f t="shared" si="71"/>
        <v>122720.4258650697</v>
      </c>
      <c r="H2352" s="6">
        <v>82.477288609364081</v>
      </c>
      <c r="I2352" s="6">
        <v>87.112938455608372</v>
      </c>
    </row>
    <row r="2353" spans="1:9" ht="18.75" customHeight="1" x14ac:dyDescent="0.25">
      <c r="A2353" s="5">
        <v>44357</v>
      </c>
      <c r="B2353" s="4">
        <f>VLOOKUP(A2353,'Futuros Mini Ibovespa - Dados H'!A:B,2)</f>
        <v>130148</v>
      </c>
      <c r="C2353" s="4">
        <f>VLOOKUP(A2353,'Futuros Mini Ibovespa - Dados H'!A:C,3)</f>
        <v>129800</v>
      </c>
      <c r="D2353" s="4">
        <f>VLOOKUP(A2353,'Futuros Mini Ibovespa - Dados H'!A:D,4)</f>
        <v>130660</v>
      </c>
      <c r="E2353" s="4">
        <f>VLOOKUP(A2353,'Futuros Mini Ibovespa - Dados H'!A:E,5)</f>
        <v>129500</v>
      </c>
      <c r="F2353" s="6">
        <f t="shared" si="72"/>
        <v>128634.19778538361</v>
      </c>
      <c r="G2353" s="6">
        <f t="shared" si="71"/>
        <v>122923.92104684861</v>
      </c>
      <c r="H2353" s="6">
        <v>73.037634408602159</v>
      </c>
      <c r="I2353" s="6">
        <v>86.936702266215164</v>
      </c>
    </row>
    <row r="2354" spans="1:9" ht="18.75" customHeight="1" x14ac:dyDescent="0.25">
      <c r="A2354" s="5">
        <v>44358</v>
      </c>
      <c r="B2354" s="4">
        <f>VLOOKUP(A2354,'Futuros Mini Ibovespa - Dados H'!A:B,2)</f>
        <v>129370</v>
      </c>
      <c r="C2354" s="4">
        <f>VLOOKUP(A2354,'Futuros Mini Ibovespa - Dados H'!A:C,3)</f>
        <v>130385</v>
      </c>
      <c r="D2354" s="4">
        <f>VLOOKUP(A2354,'Futuros Mini Ibovespa - Dados H'!A:D,4)</f>
        <v>130425</v>
      </c>
      <c r="E2354" s="4">
        <f>VLOOKUP(A2354,'Futuros Mini Ibovespa - Dados H'!A:E,5)</f>
        <v>128640</v>
      </c>
      <c r="F2354" s="6">
        <f t="shared" si="72"/>
        <v>128732.30474733247</v>
      </c>
      <c r="G2354" s="6">
        <f t="shared" si="71"/>
        <v>123100.52594967467</v>
      </c>
      <c r="H2354" s="6">
        <v>47.478619876142723</v>
      </c>
      <c r="I2354" s="6">
        <v>75.461559658308076</v>
      </c>
    </row>
    <row r="2355" spans="1:9" ht="18.75" customHeight="1" x14ac:dyDescent="0.25">
      <c r="A2355" s="5">
        <v>44359</v>
      </c>
      <c r="B2355" s="4">
        <f>VLOOKUP(A2355,'Futuros Mini Ibovespa - Dados H'!A:B,2)</f>
        <v>129370</v>
      </c>
      <c r="C2355" s="4">
        <f>VLOOKUP(A2355,'Futuros Mini Ibovespa - Dados H'!A:C,3)</f>
        <v>130385</v>
      </c>
      <c r="D2355" s="4">
        <f>VLOOKUP(A2355,'Futuros Mini Ibovespa - Dados H'!A:D,4)</f>
        <v>130425</v>
      </c>
      <c r="E2355" s="4">
        <f>VLOOKUP(A2355,'Futuros Mini Ibovespa - Dados H'!A:E,5)</f>
        <v>128640</v>
      </c>
      <c r="F2355" s="6">
        <f t="shared" si="72"/>
        <v>128817.33078102148</v>
      </c>
      <c r="G2355" s="6">
        <f t="shared" si="71"/>
        <v>123272.29236201235</v>
      </c>
      <c r="H2355" s="6">
        <v>47.478619876142723</v>
      </c>
      <c r="I2355" s="6">
        <v>75.461559658308076</v>
      </c>
    </row>
    <row r="2356" spans="1:9" ht="18.75" customHeight="1" x14ac:dyDescent="0.25">
      <c r="A2356" s="5">
        <v>44360</v>
      </c>
      <c r="B2356" s="4">
        <f>VLOOKUP(A2356,'Futuros Mini Ibovespa - Dados H'!A:B,2)</f>
        <v>129370</v>
      </c>
      <c r="C2356" s="4">
        <f>VLOOKUP(A2356,'Futuros Mini Ibovespa - Dados H'!A:C,3)</f>
        <v>130385</v>
      </c>
      <c r="D2356" s="4">
        <f>VLOOKUP(A2356,'Futuros Mini Ibovespa - Dados H'!A:D,4)</f>
        <v>130425</v>
      </c>
      <c r="E2356" s="4">
        <f>VLOOKUP(A2356,'Futuros Mini Ibovespa - Dados H'!A:E,5)</f>
        <v>128640</v>
      </c>
      <c r="F2356" s="6">
        <f t="shared" si="72"/>
        <v>128891.02001021861</v>
      </c>
      <c r="G2356" s="6">
        <f t="shared" si="71"/>
        <v>123439.35284524488</v>
      </c>
      <c r="H2356" s="6">
        <v>35.935251798561147</v>
      </c>
      <c r="I2356" s="6">
        <v>75.461559658308076</v>
      </c>
    </row>
    <row r="2357" spans="1:9" ht="18.75" customHeight="1" x14ac:dyDescent="0.25">
      <c r="A2357" s="5">
        <v>44361</v>
      </c>
      <c r="B2357" s="4">
        <f>VLOOKUP(A2357,'Futuros Mini Ibovespa - Dados H'!A:B,2)</f>
        <v>130220</v>
      </c>
      <c r="C2357" s="4">
        <f>VLOOKUP(A2357,'Futuros Mini Ibovespa - Dados H'!A:C,3)</f>
        <v>129760</v>
      </c>
      <c r="D2357" s="4">
        <f>VLOOKUP(A2357,'Futuros Mini Ibovespa - Dados H'!A:D,4)</f>
        <v>131150</v>
      </c>
      <c r="E2357" s="4">
        <f>VLOOKUP(A2357,'Futuros Mini Ibovespa - Dados H'!A:E,5)</f>
        <v>129650</v>
      </c>
      <c r="F2357" s="6">
        <f t="shared" si="72"/>
        <v>129068.21734218945</v>
      </c>
      <c r="G2357" s="6">
        <f t="shared" si="71"/>
        <v>123625.12400016967</v>
      </c>
      <c r="H2357" s="6">
        <v>50.9366391184573</v>
      </c>
      <c r="I2357" s="6">
        <v>76.338514680483598</v>
      </c>
    </row>
    <row r="2358" spans="1:9" ht="18.75" customHeight="1" x14ac:dyDescent="0.25">
      <c r="A2358" s="5">
        <v>44362</v>
      </c>
      <c r="B2358" s="4">
        <f>VLOOKUP(A2358,'Futuros Mini Ibovespa - Dados H'!A:B,2)</f>
        <v>130076</v>
      </c>
      <c r="C2358" s="4">
        <f>VLOOKUP(A2358,'Futuros Mini Ibovespa - Dados H'!A:C,3)</f>
        <v>130380</v>
      </c>
      <c r="D2358" s="4">
        <f>VLOOKUP(A2358,'Futuros Mini Ibovespa - Dados H'!A:D,4)</f>
        <v>130385</v>
      </c>
      <c r="E2358" s="4">
        <f>VLOOKUP(A2358,'Futuros Mini Ibovespa - Dados H'!A:E,5)</f>
        <v>129235</v>
      </c>
      <c r="F2358" s="6">
        <f t="shared" si="72"/>
        <v>129202.58836323085</v>
      </c>
      <c r="G2358" s="6">
        <f t="shared" si="71"/>
        <v>123801.86032893215</v>
      </c>
      <c r="H2358" s="6">
        <v>48.993110757816638</v>
      </c>
      <c r="I2358" s="6">
        <v>64.949016751638737</v>
      </c>
    </row>
    <row r="2359" spans="1:9" ht="18.75" customHeight="1" x14ac:dyDescent="0.25">
      <c r="A2359" s="5">
        <v>44363</v>
      </c>
      <c r="B2359" s="4">
        <f>VLOOKUP(A2359,'Futuros Mini Ibovespa - Dados H'!A:B,2)</f>
        <v>129516</v>
      </c>
      <c r="C2359" s="4">
        <f>VLOOKUP(A2359,'Futuros Mini Ibovespa - Dados H'!A:C,3)</f>
        <v>129890</v>
      </c>
      <c r="D2359" s="4">
        <f>VLOOKUP(A2359,'Futuros Mini Ibovespa - Dados H'!A:D,4)</f>
        <v>130240</v>
      </c>
      <c r="E2359" s="4">
        <f>VLOOKUP(A2359,'Futuros Mini Ibovespa - Dados H'!A:E,5)</f>
        <v>129010</v>
      </c>
      <c r="F2359" s="6">
        <f t="shared" si="72"/>
        <v>129244.37658146674</v>
      </c>
      <c r="G2359" s="6">
        <f t="shared" si="71"/>
        <v>123958.41210074222</v>
      </c>
      <c r="H2359" s="6">
        <v>32.325708061002167</v>
      </c>
      <c r="I2359" s="6">
        <v>49.74721941354904</v>
      </c>
    </row>
    <row r="2360" spans="1:9" ht="18.75" customHeight="1" x14ac:dyDescent="0.25">
      <c r="A2360" s="5">
        <v>44364</v>
      </c>
      <c r="B2360" s="4">
        <f>VLOOKUP(A2360,'Futuros Mini Ibovespa - Dados H'!A:B,2)</f>
        <v>128790</v>
      </c>
      <c r="C2360" s="4">
        <f>VLOOKUP(A2360,'Futuros Mini Ibovespa - Dados H'!A:C,3)</f>
        <v>129850</v>
      </c>
      <c r="D2360" s="4">
        <f>VLOOKUP(A2360,'Futuros Mini Ibovespa - Dados H'!A:D,4)</f>
        <v>130745</v>
      </c>
      <c r="E2360" s="4">
        <f>VLOOKUP(A2360,'Futuros Mini Ibovespa - Dados H'!A:E,5)</f>
        <v>128325</v>
      </c>
      <c r="F2360" s="6">
        <f t="shared" si="72"/>
        <v>129183.79303727117</v>
      </c>
      <c r="G2360" s="6">
        <f t="shared" si="71"/>
        <v>124090.78437195477</v>
      </c>
      <c r="H2360" s="6">
        <v>34.963181148748163</v>
      </c>
      <c r="I2360" s="6">
        <v>43.378592840768817</v>
      </c>
    </row>
    <row r="2361" spans="1:9" ht="18.75" customHeight="1" x14ac:dyDescent="0.25">
      <c r="A2361" s="5">
        <v>44365</v>
      </c>
      <c r="B2361" s="4">
        <f>VLOOKUP(A2361,'Futuros Mini Ibovespa - Dados H'!A:B,2)</f>
        <v>128927</v>
      </c>
      <c r="C2361" s="4">
        <f>VLOOKUP(A2361,'Futuros Mini Ibovespa - Dados H'!A:C,3)</f>
        <v>129350</v>
      </c>
      <c r="D2361" s="4">
        <f>VLOOKUP(A2361,'Futuros Mini Ibovespa - Dados H'!A:D,4)</f>
        <v>129580</v>
      </c>
      <c r="E2361" s="4">
        <f>VLOOKUP(A2361,'Futuros Mini Ibovespa - Dados H'!A:E,5)</f>
        <v>128250</v>
      </c>
      <c r="F2361" s="6">
        <f t="shared" si="72"/>
        <v>129149.55396563502</v>
      </c>
      <c r="G2361" s="6">
        <f t="shared" si="71"/>
        <v>124223.28343025738</v>
      </c>
      <c r="H2361" s="6">
        <v>34.480712166172097</v>
      </c>
      <c r="I2361" s="6">
        <v>38.214354435251103</v>
      </c>
    </row>
    <row r="2362" spans="1:9" ht="18.75" customHeight="1" x14ac:dyDescent="0.25">
      <c r="A2362" s="5">
        <v>44366</v>
      </c>
      <c r="B2362" s="4">
        <f>VLOOKUP(A2362,'Futuros Mini Ibovespa - Dados H'!A:B,2)</f>
        <v>128927</v>
      </c>
      <c r="C2362" s="4">
        <f>VLOOKUP(A2362,'Futuros Mini Ibovespa - Dados H'!A:C,3)</f>
        <v>129350</v>
      </c>
      <c r="D2362" s="4">
        <f>VLOOKUP(A2362,'Futuros Mini Ibovespa - Dados H'!A:D,4)</f>
        <v>129580</v>
      </c>
      <c r="E2362" s="4">
        <f>VLOOKUP(A2362,'Futuros Mini Ibovespa - Dados H'!A:E,5)</f>
        <v>128250</v>
      </c>
      <c r="F2362" s="6">
        <f t="shared" si="72"/>
        <v>129119.88010355034</v>
      </c>
      <c r="G2362" s="6">
        <f t="shared" si="71"/>
        <v>124352.15237737361</v>
      </c>
      <c r="H2362" s="6">
        <v>30.89201877934272</v>
      </c>
      <c r="I2362" s="6">
        <v>38.214354435251103</v>
      </c>
    </row>
    <row r="2363" spans="1:9" ht="18.75" customHeight="1" x14ac:dyDescent="0.25">
      <c r="A2363" s="5">
        <v>44367</v>
      </c>
      <c r="B2363" s="4">
        <f>VLOOKUP(A2363,'Futuros Mini Ibovespa - Dados H'!A:B,2)</f>
        <v>128927</v>
      </c>
      <c r="C2363" s="4">
        <f>VLOOKUP(A2363,'Futuros Mini Ibovespa - Dados H'!A:C,3)</f>
        <v>129350</v>
      </c>
      <c r="D2363" s="4">
        <f>VLOOKUP(A2363,'Futuros Mini Ibovespa - Dados H'!A:D,4)</f>
        <v>129580</v>
      </c>
      <c r="E2363" s="4">
        <f>VLOOKUP(A2363,'Futuros Mini Ibovespa - Dados H'!A:E,5)</f>
        <v>128250</v>
      </c>
      <c r="F2363" s="6">
        <f t="shared" si="72"/>
        <v>129094.1627564103</v>
      </c>
      <c r="G2363" s="6">
        <f t="shared" si="71"/>
        <v>124477.49066840447</v>
      </c>
      <c r="H2363" s="6">
        <v>40.835746793545717</v>
      </c>
      <c r="I2363" s="6">
        <v>38.214354435251103</v>
      </c>
    </row>
    <row r="2364" spans="1:9" ht="18.75" customHeight="1" x14ac:dyDescent="0.25">
      <c r="A2364" s="5">
        <v>44368</v>
      </c>
      <c r="B2364" s="4">
        <f>VLOOKUP(A2364,'Futuros Mini Ibovespa - Dados H'!A:B,2)</f>
        <v>129937</v>
      </c>
      <c r="C2364" s="4">
        <f>VLOOKUP(A2364,'Futuros Mini Ibovespa - Dados H'!A:C,3)</f>
        <v>128995</v>
      </c>
      <c r="D2364" s="4">
        <f>VLOOKUP(A2364,'Futuros Mini Ibovespa - Dados H'!A:D,4)</f>
        <v>130230</v>
      </c>
      <c r="E2364" s="4">
        <f>VLOOKUP(A2364,'Futuros Mini Ibovespa - Dados H'!A:E,5)</f>
        <v>128755</v>
      </c>
      <c r="F2364" s="6">
        <f t="shared" si="72"/>
        <v>129206.54105555559</v>
      </c>
      <c r="G2364" s="6">
        <f t="shared" si="71"/>
        <v>124627.06626653037</v>
      </c>
      <c r="H2364" s="6">
        <v>58.272541581558222</v>
      </c>
      <c r="I2364" s="6">
        <v>42.091974752028861</v>
      </c>
    </row>
    <row r="2365" spans="1:9" ht="18.75" customHeight="1" x14ac:dyDescent="0.25">
      <c r="A2365" s="5">
        <v>44369</v>
      </c>
      <c r="B2365" s="4">
        <f>VLOOKUP(A2365,'Futuros Mini Ibovespa - Dados H'!A:B,2)</f>
        <v>129497</v>
      </c>
      <c r="C2365" s="4">
        <f>VLOOKUP(A2365,'Futuros Mini Ibovespa - Dados H'!A:C,3)</f>
        <v>129915</v>
      </c>
      <c r="D2365" s="4">
        <f>VLOOKUP(A2365,'Futuros Mini Ibovespa - Dados H'!A:D,4)</f>
        <v>129930</v>
      </c>
      <c r="E2365" s="4">
        <f>VLOOKUP(A2365,'Futuros Mini Ibovespa - Dados H'!A:E,5)</f>
        <v>128480</v>
      </c>
      <c r="F2365" s="6">
        <f t="shared" si="72"/>
        <v>129245.26891481483</v>
      </c>
      <c r="G2365" s="6">
        <f t="shared" si="71"/>
        <v>124760.48910854323</v>
      </c>
      <c r="H2365" s="6">
        <v>51.642099818981123</v>
      </c>
      <c r="I2365" s="6">
        <v>46.848655158570857</v>
      </c>
    </row>
    <row r="2366" spans="1:9" ht="18.75" customHeight="1" x14ac:dyDescent="0.25">
      <c r="A2366" s="5">
        <v>44370</v>
      </c>
      <c r="B2366" s="4">
        <f>VLOOKUP(A2366,'Futuros Mini Ibovespa - Dados H'!A:B,2)</f>
        <v>129144</v>
      </c>
      <c r="C2366" s="4">
        <f>VLOOKUP(A2366,'Futuros Mini Ibovespa - Dados H'!A:C,3)</f>
        <v>129760</v>
      </c>
      <c r="D2366" s="4">
        <f>VLOOKUP(A2366,'Futuros Mini Ibovespa - Dados H'!A:D,4)</f>
        <v>130645</v>
      </c>
      <c r="E2366" s="4">
        <f>VLOOKUP(A2366,'Futuros Mini Ibovespa - Dados H'!A:E,5)</f>
        <v>128835</v>
      </c>
      <c r="F2366" s="6">
        <f t="shared" si="72"/>
        <v>129231.76639283952</v>
      </c>
      <c r="G2366" s="6">
        <f t="shared" si="71"/>
        <v>124880.58529735026</v>
      </c>
      <c r="H2366" s="6">
        <v>34.035608308605333</v>
      </c>
      <c r="I2366" s="6">
        <v>41.987241445969453</v>
      </c>
    </row>
    <row r="2367" spans="1:9" ht="18.75" customHeight="1" x14ac:dyDescent="0.25">
      <c r="A2367" s="5">
        <v>44371</v>
      </c>
      <c r="B2367" s="4">
        <f>VLOOKUP(A2367,'Futuros Mini Ibovespa - Dados H'!A:B,2)</f>
        <v>130211</v>
      </c>
      <c r="C2367" s="4">
        <f>VLOOKUP(A2367,'Futuros Mini Ibovespa - Dados H'!A:C,3)</f>
        <v>129685</v>
      </c>
      <c r="D2367" s="4">
        <f>VLOOKUP(A2367,'Futuros Mini Ibovespa - Dados H'!A:D,4)</f>
        <v>130325</v>
      </c>
      <c r="E2367" s="4">
        <f>VLOOKUP(A2367,'Futuros Mini Ibovespa - Dados H'!A:E,5)</f>
        <v>129500</v>
      </c>
      <c r="F2367" s="6">
        <f t="shared" si="72"/>
        <v>129362.33087379426</v>
      </c>
      <c r="G2367" s="6">
        <f t="shared" si="71"/>
        <v>125026.62405632697</v>
      </c>
      <c r="H2367" s="6">
        <v>51.572327044025151</v>
      </c>
      <c r="I2367" s="6">
        <v>50.519373454245667</v>
      </c>
    </row>
    <row r="2368" spans="1:9" ht="18.75" customHeight="1" x14ac:dyDescent="0.25">
      <c r="A2368" s="5">
        <v>44372</v>
      </c>
      <c r="B2368" s="4">
        <f>VLOOKUP(A2368,'Futuros Mini Ibovespa - Dados H'!A:B,2)</f>
        <v>127861</v>
      </c>
      <c r="C2368" s="4">
        <f>VLOOKUP(A2368,'Futuros Mini Ibovespa - Dados H'!A:C,3)</f>
        <v>130285</v>
      </c>
      <c r="D2368" s="4">
        <f>VLOOKUP(A2368,'Futuros Mini Ibovespa - Dados H'!A:D,4)</f>
        <v>130450</v>
      </c>
      <c r="E2368" s="4">
        <f>VLOOKUP(A2368,'Futuros Mini Ibovespa - Dados H'!A:E,5)</f>
        <v>127235</v>
      </c>
      <c r="F2368" s="6">
        <f t="shared" si="72"/>
        <v>129162.15342395502</v>
      </c>
      <c r="G2368" s="6">
        <f t="shared" si="71"/>
        <v>125104.27819177006</v>
      </c>
      <c r="H2368" s="6">
        <v>36.396514877527537</v>
      </c>
      <c r="I2368" s="6">
        <v>40.120466151630218</v>
      </c>
    </row>
    <row r="2369" spans="1:9" ht="18.75" customHeight="1" x14ac:dyDescent="0.25">
      <c r="A2369" s="5">
        <v>44373</v>
      </c>
      <c r="B2369" s="4">
        <f>VLOOKUP(A2369,'Futuros Mini Ibovespa - Dados H'!A:B,2)</f>
        <v>127861</v>
      </c>
      <c r="C2369" s="4">
        <f>VLOOKUP(A2369,'Futuros Mini Ibovespa - Dados H'!A:C,3)</f>
        <v>130285</v>
      </c>
      <c r="D2369" s="4">
        <f>VLOOKUP(A2369,'Futuros Mini Ibovespa - Dados H'!A:D,4)</f>
        <v>130450</v>
      </c>
      <c r="E2369" s="4">
        <f>VLOOKUP(A2369,'Futuros Mini Ibovespa - Dados H'!A:E,5)</f>
        <v>127235</v>
      </c>
      <c r="F2369" s="6">
        <f t="shared" si="72"/>
        <v>128988.66630076102</v>
      </c>
      <c r="G2369" s="6">
        <f t="shared" si="71"/>
        <v>125179.80481665308</v>
      </c>
      <c r="H2369" s="6">
        <v>41.329102109389581</v>
      </c>
      <c r="I2369" s="6">
        <v>40.120466151630218</v>
      </c>
    </row>
    <row r="2370" spans="1:9" ht="18.75" customHeight="1" x14ac:dyDescent="0.25">
      <c r="A2370" s="5">
        <v>44374</v>
      </c>
      <c r="B2370" s="4">
        <f>VLOOKUP(A2370,'Futuros Mini Ibovespa - Dados H'!A:B,2)</f>
        <v>127861</v>
      </c>
      <c r="C2370" s="4">
        <f>VLOOKUP(A2370,'Futuros Mini Ibovespa - Dados H'!A:C,3)</f>
        <v>130285</v>
      </c>
      <c r="D2370" s="4">
        <f>VLOOKUP(A2370,'Futuros Mini Ibovespa - Dados H'!A:D,4)</f>
        <v>130450</v>
      </c>
      <c r="E2370" s="4">
        <f>VLOOKUP(A2370,'Futuros Mini Ibovespa - Dados H'!A:E,5)</f>
        <v>127235</v>
      </c>
      <c r="F2370" s="6">
        <f t="shared" si="72"/>
        <v>128838.31079399289</v>
      </c>
      <c r="G2370" s="6">
        <f t="shared" si="71"/>
        <v>125253.26221893655</v>
      </c>
      <c r="H2370" s="6">
        <v>39.78927203065134</v>
      </c>
      <c r="I2370" s="6">
        <v>40.120466151630218</v>
      </c>
    </row>
    <row r="2371" spans="1:9" ht="18.75" customHeight="1" x14ac:dyDescent="0.25">
      <c r="A2371" s="5">
        <v>44375</v>
      </c>
      <c r="B2371" s="4">
        <f>VLOOKUP(A2371,'Futuros Mini Ibovespa - Dados H'!A:B,2)</f>
        <v>128096</v>
      </c>
      <c r="C2371" s="4">
        <f>VLOOKUP(A2371,'Futuros Mini Ibovespa - Dados H'!A:C,3)</f>
        <v>128045</v>
      </c>
      <c r="D2371" s="4">
        <f>VLOOKUP(A2371,'Futuros Mini Ibovespa - Dados H'!A:D,4)</f>
        <v>128765</v>
      </c>
      <c r="E2371" s="4">
        <f>VLOOKUP(A2371,'Futuros Mini Ibovespa - Dados H'!A:E,5)</f>
        <v>126945</v>
      </c>
      <c r="F2371" s="6">
        <f t="shared" si="72"/>
        <v>128739.33602146051</v>
      </c>
      <c r="G2371" s="6">
        <f t="shared" si="71"/>
        <v>125331.145445815</v>
      </c>
      <c r="H2371" s="6">
        <v>42.383134738771773</v>
      </c>
      <c r="I2371" s="6">
        <v>34.876103674166899</v>
      </c>
    </row>
    <row r="2372" spans="1:9" ht="18.75" customHeight="1" x14ac:dyDescent="0.25">
      <c r="A2372" s="5">
        <v>44376</v>
      </c>
      <c r="B2372" s="4">
        <f>VLOOKUP(A2372,'Futuros Mini Ibovespa - Dados H'!A:B,2)</f>
        <v>127894</v>
      </c>
      <c r="C2372" s="4">
        <f>VLOOKUP(A2372,'Futuros Mini Ibovespa - Dados H'!A:C,3)</f>
        <v>127900</v>
      </c>
      <c r="D2372" s="4">
        <f>VLOOKUP(A2372,'Futuros Mini Ibovespa - Dados H'!A:D,4)</f>
        <v>128100</v>
      </c>
      <c r="E2372" s="4">
        <f>VLOOKUP(A2372,'Futuros Mini Ibovespa - Dados H'!A:E,5)</f>
        <v>126765</v>
      </c>
      <c r="F2372" s="6">
        <f t="shared" si="72"/>
        <v>128626.62455193244</v>
      </c>
      <c r="G2372" s="6">
        <f t="shared" si="71"/>
        <v>125401.36063908033</v>
      </c>
      <c r="H2372" s="6">
        <v>40.869718932296273</v>
      </c>
      <c r="I2372" s="6">
        <v>34.590395480225993</v>
      </c>
    </row>
    <row r="2373" spans="1:9" ht="18.75" customHeight="1" x14ac:dyDescent="0.25">
      <c r="A2373" s="5">
        <v>44377</v>
      </c>
      <c r="B2373" s="4">
        <f>VLOOKUP(A2373,'Futuros Mini Ibovespa - Dados H'!A:B,2)</f>
        <v>127254</v>
      </c>
      <c r="C2373" s="4">
        <f>VLOOKUP(A2373,'Futuros Mini Ibovespa - Dados H'!A:C,3)</f>
        <v>127400</v>
      </c>
      <c r="D2373" s="4">
        <f>VLOOKUP(A2373,'Futuros Mini Ibovespa - Dados H'!A:D,4)</f>
        <v>127835</v>
      </c>
      <c r="E2373" s="4">
        <f>VLOOKUP(A2373,'Futuros Mini Ibovespa - Dados H'!A:E,5)</f>
        <v>126750</v>
      </c>
      <c r="F2373" s="6">
        <f t="shared" si="72"/>
        <v>128443.60794500812</v>
      </c>
      <c r="G2373" s="6">
        <f t="shared" si="71"/>
        <v>125452.11788184526</v>
      </c>
      <c r="H2373" s="6">
        <v>24.62644221675809</v>
      </c>
      <c r="I2373" s="6">
        <v>34.203910614525142</v>
      </c>
    </row>
    <row r="2374" spans="1:9" ht="18.75" customHeight="1" x14ac:dyDescent="0.25">
      <c r="A2374" s="5">
        <v>44378</v>
      </c>
      <c r="B2374" s="4">
        <f>VLOOKUP(A2374,'Futuros Mini Ibovespa - Dados H'!A:B,2)</f>
        <v>126283</v>
      </c>
      <c r="C2374" s="4">
        <f>VLOOKUP(A2374,'Futuros Mini Ibovespa - Dados H'!A:C,3)</f>
        <v>127435</v>
      </c>
      <c r="D2374" s="4">
        <f>VLOOKUP(A2374,'Futuros Mini Ibovespa - Dados H'!A:D,4)</f>
        <v>127735</v>
      </c>
      <c r="E2374" s="4">
        <f>VLOOKUP(A2374,'Futuros Mini Ibovespa - Dados H'!A:E,5)</f>
        <v>125485</v>
      </c>
      <c r="F2374" s="6">
        <f t="shared" si="72"/>
        <v>128155.52688567369</v>
      </c>
      <c r="G2374" s="6">
        <f t="shared" si="71"/>
        <v>125474.88177549334</v>
      </c>
      <c r="H2374" s="6">
        <v>22.378824338260561</v>
      </c>
      <c r="I2374" s="6">
        <v>33.072248480756237</v>
      </c>
    </row>
    <row r="2375" spans="1:9" ht="18.75" customHeight="1" x14ac:dyDescent="0.25">
      <c r="A2375" s="5">
        <v>44379</v>
      </c>
      <c r="B2375" s="4">
        <f>VLOOKUP(A2375,'Futuros Mini Ibovespa - Dados H'!A:B,2)</f>
        <v>128247</v>
      </c>
      <c r="C2375" s="4">
        <f>VLOOKUP(A2375,'Futuros Mini Ibovespa - Dados H'!A:C,3)</f>
        <v>126300</v>
      </c>
      <c r="D2375" s="4">
        <f>VLOOKUP(A2375,'Futuros Mini Ibovespa - Dados H'!A:D,4)</f>
        <v>128430</v>
      </c>
      <c r="E2375" s="4">
        <f>VLOOKUP(A2375,'Futuros Mini Ibovespa - Dados H'!A:E,5)</f>
        <v>126080</v>
      </c>
      <c r="F2375" s="6">
        <f t="shared" si="72"/>
        <v>128167.72330091721</v>
      </c>
      <c r="G2375" s="6">
        <f t="shared" si="71"/>
        <v>125550.83022000037</v>
      </c>
      <c r="H2375" s="6">
        <v>43.962848297213633</v>
      </c>
      <c r="I2375" s="6">
        <v>46.317157712305033</v>
      </c>
    </row>
    <row r="2376" spans="1:9" ht="18.75" customHeight="1" x14ac:dyDescent="0.25">
      <c r="A2376" s="5">
        <v>44380</v>
      </c>
      <c r="B2376" s="4">
        <f>VLOOKUP(A2376,'Futuros Mini Ibovespa - Dados H'!A:B,2)</f>
        <v>128247</v>
      </c>
      <c r="C2376" s="4">
        <f>VLOOKUP(A2376,'Futuros Mini Ibovespa - Dados H'!A:C,3)</f>
        <v>126300</v>
      </c>
      <c r="D2376" s="4">
        <f>VLOOKUP(A2376,'Futuros Mini Ibovespa - Dados H'!A:D,4)</f>
        <v>128430</v>
      </c>
      <c r="E2376" s="4">
        <f>VLOOKUP(A2376,'Futuros Mini Ibovespa - Dados H'!A:E,5)</f>
        <v>126080</v>
      </c>
      <c r="F2376" s="6">
        <f t="shared" si="72"/>
        <v>128178.29352746157</v>
      </c>
      <c r="G2376" s="6">
        <f t="shared" si="71"/>
        <v>125624.69788520584</v>
      </c>
      <c r="H2376" s="6">
        <v>34.564602326312482</v>
      </c>
      <c r="I2376" s="6">
        <v>46.317157712305033</v>
      </c>
    </row>
    <row r="2377" spans="1:9" ht="18.75" customHeight="1" x14ac:dyDescent="0.25">
      <c r="A2377" s="5">
        <v>44381</v>
      </c>
      <c r="B2377" s="4">
        <f>VLOOKUP(A2377,'Futuros Mini Ibovespa - Dados H'!A:B,2)</f>
        <v>128247</v>
      </c>
      <c r="C2377" s="4">
        <f>VLOOKUP(A2377,'Futuros Mini Ibovespa - Dados H'!A:C,3)</f>
        <v>126300</v>
      </c>
      <c r="D2377" s="4">
        <f>VLOOKUP(A2377,'Futuros Mini Ibovespa - Dados H'!A:D,4)</f>
        <v>128430</v>
      </c>
      <c r="E2377" s="4">
        <f>VLOOKUP(A2377,'Futuros Mini Ibovespa - Dados H'!A:E,5)</f>
        <v>126080</v>
      </c>
      <c r="F2377" s="6">
        <f t="shared" si="72"/>
        <v>128187.45439046669</v>
      </c>
      <c r="G2377" s="6">
        <f t="shared" si="71"/>
        <v>125696.54177876185</v>
      </c>
      <c r="H2377" s="6">
        <v>54.810568295114663</v>
      </c>
      <c r="I2377" s="6">
        <v>46.317157712305033</v>
      </c>
    </row>
    <row r="2378" spans="1:9" ht="18.75" customHeight="1" x14ac:dyDescent="0.25">
      <c r="A2378" s="5">
        <v>44382</v>
      </c>
      <c r="B2378" s="4">
        <f>VLOOKUP(A2378,'Futuros Mini Ibovespa - Dados H'!A:B,2)</f>
        <v>127449</v>
      </c>
      <c r="C2378" s="4">
        <f>VLOOKUP(A2378,'Futuros Mini Ibovespa - Dados H'!A:C,3)</f>
        <v>128000</v>
      </c>
      <c r="D2378" s="4">
        <f>VLOOKUP(A2378,'Futuros Mini Ibovespa - Dados H'!A:D,4)</f>
        <v>128235</v>
      </c>
      <c r="E2378" s="4">
        <f>VLOOKUP(A2378,'Futuros Mini Ibovespa - Dados H'!A:E,5)</f>
        <v>127015</v>
      </c>
      <c r="F2378" s="6">
        <f t="shared" si="72"/>
        <v>128088.99380507114</v>
      </c>
      <c r="G2378" s="6">
        <f t="shared" si="71"/>
        <v>125744.55433276837</v>
      </c>
      <c r="H2378" s="6">
        <v>45.717255717255718</v>
      </c>
      <c r="I2378" s="6">
        <v>36.208425720620838</v>
      </c>
    </row>
    <row r="2379" spans="1:9" ht="18.75" customHeight="1" x14ac:dyDescent="0.25">
      <c r="A2379" s="5">
        <v>44383</v>
      </c>
      <c r="B2379" s="4">
        <f>VLOOKUP(A2379,'Futuros Mini Ibovespa - Dados H'!A:B,2)</f>
        <v>125525</v>
      </c>
      <c r="C2379" s="4">
        <f>VLOOKUP(A2379,'Futuros Mini Ibovespa - Dados H'!A:C,3)</f>
        <v>127525</v>
      </c>
      <c r="D2379" s="4">
        <f>VLOOKUP(A2379,'Futuros Mini Ibovespa - Dados H'!A:D,4)</f>
        <v>127625</v>
      </c>
      <c r="E2379" s="4">
        <f>VLOOKUP(A2379,'Futuros Mini Ibovespa - Dados H'!A:E,5)</f>
        <v>125300</v>
      </c>
      <c r="F2379" s="6">
        <f t="shared" si="72"/>
        <v>127747.12796439498</v>
      </c>
      <c r="G2379" s="6">
        <f t="shared" ref="G2379:G2442" si="73">((B2379-G2378)*(2/(72+1)))+G2378</f>
        <v>125738.53914556923</v>
      </c>
      <c r="H2379" s="6">
        <v>32.655182655182657</v>
      </c>
      <c r="I2379" s="6">
        <v>31.092916984006099</v>
      </c>
    </row>
    <row r="2380" spans="1:9" ht="18.75" customHeight="1" x14ac:dyDescent="0.25">
      <c r="A2380" s="5">
        <v>44384</v>
      </c>
      <c r="B2380" s="4">
        <f>VLOOKUP(A2380,'Futuros Mini Ibovespa - Dados H'!A:B,2)</f>
        <v>127565</v>
      </c>
      <c r="C2380" s="4">
        <f>VLOOKUP(A2380,'Futuros Mini Ibovespa - Dados H'!A:C,3)</f>
        <v>125980</v>
      </c>
      <c r="D2380" s="4">
        <f>VLOOKUP(A2380,'Futuros Mini Ibovespa - Dados H'!A:D,4)</f>
        <v>127745</v>
      </c>
      <c r="E2380" s="4">
        <f>VLOOKUP(A2380,'Futuros Mini Ibovespa - Dados H'!A:E,5)</f>
        <v>125670</v>
      </c>
      <c r="F2380" s="6">
        <f t="shared" si="72"/>
        <v>127722.84423580898</v>
      </c>
      <c r="G2380" s="6">
        <f t="shared" si="73"/>
        <v>125788.57916897829</v>
      </c>
      <c r="H2380" s="6">
        <v>46.89073662021314</v>
      </c>
      <c r="I2380" s="6">
        <v>43.523911081945698</v>
      </c>
    </row>
    <row r="2381" spans="1:9" ht="18.75" customHeight="1" x14ac:dyDescent="0.25">
      <c r="A2381" s="5">
        <v>44385</v>
      </c>
      <c r="B2381" s="4">
        <f>VLOOKUP(A2381,'Futuros Mini Ibovespa - Dados H'!A:B,2)</f>
        <v>125782</v>
      </c>
      <c r="C2381" s="4">
        <f>VLOOKUP(A2381,'Futuros Mini Ibovespa - Dados H'!A:C,3)</f>
        <v>125680</v>
      </c>
      <c r="D2381" s="4">
        <f>VLOOKUP(A2381,'Futuros Mini Ibovespa - Dados H'!A:D,4)</f>
        <v>126440</v>
      </c>
      <c r="E2381" s="4">
        <f>VLOOKUP(A2381,'Futuros Mini Ibovespa - Dados H'!A:E,5)</f>
        <v>124725</v>
      </c>
      <c r="F2381" s="6">
        <f t="shared" si="72"/>
        <v>127464.06500436779</v>
      </c>
      <c r="G2381" s="6">
        <f t="shared" si="73"/>
        <v>125788.3989177734</v>
      </c>
      <c r="H2381" s="6">
        <v>39.565217391304337</v>
      </c>
      <c r="I2381" s="6">
        <v>32.842643526768427</v>
      </c>
    </row>
    <row r="2382" spans="1:9" ht="18.75" customHeight="1" x14ac:dyDescent="0.25">
      <c r="A2382" s="5">
        <v>44386</v>
      </c>
      <c r="B2382" s="4">
        <f>VLOOKUP(A2382,'Futuros Mini Ibovespa - Dados H'!A:B,2)</f>
        <v>125700</v>
      </c>
      <c r="C2382" s="4">
        <f>VLOOKUP(A2382,'Futuros Mini Ibovespa - Dados H'!A:C,3)</f>
        <v>125700</v>
      </c>
      <c r="D2382" s="4">
        <f>VLOOKUP(A2382,'Futuros Mini Ibovespa - Dados H'!A:D,4)</f>
        <v>125700</v>
      </c>
      <c r="E2382" s="4">
        <f>VLOOKUP(A2382,'Futuros Mini Ibovespa - Dados H'!A:E,5)</f>
        <v>125700</v>
      </c>
      <c r="F2382" s="6">
        <f t="shared" si="72"/>
        <v>127228.85633711875</v>
      </c>
      <c r="G2382" s="6">
        <f t="shared" si="73"/>
        <v>125785.97702961523</v>
      </c>
      <c r="H2382" s="6">
        <v>41.874084919472907</v>
      </c>
      <c r="I2382" s="6">
        <v>39.843970297960333</v>
      </c>
    </row>
    <row r="2383" spans="1:9" ht="18.75" customHeight="1" x14ac:dyDescent="0.25">
      <c r="A2383" s="5">
        <v>44387</v>
      </c>
      <c r="B2383" s="4">
        <f>VLOOKUP(A2383,'Futuros Mini Ibovespa - Dados H'!A:B,2)</f>
        <v>125700</v>
      </c>
      <c r="C2383" s="4">
        <f>VLOOKUP(A2383,'Futuros Mini Ibovespa - Dados H'!A:C,3)</f>
        <v>125700</v>
      </c>
      <c r="D2383" s="4">
        <f>VLOOKUP(A2383,'Futuros Mini Ibovespa - Dados H'!A:D,4)</f>
        <v>125700</v>
      </c>
      <c r="E2383" s="4">
        <f>VLOOKUP(A2383,'Futuros Mini Ibovespa - Dados H'!A:E,5)</f>
        <v>125700</v>
      </c>
      <c r="F2383" s="6">
        <f t="shared" si="72"/>
        <v>127025.00882550291</v>
      </c>
      <c r="G2383" s="6">
        <f t="shared" si="73"/>
        <v>125783.62149455727</v>
      </c>
      <c r="H2383" s="6">
        <v>46.606914212548013</v>
      </c>
      <c r="I2383" s="6">
        <v>39.843970297960333</v>
      </c>
    </row>
    <row r="2384" spans="1:9" ht="18.75" customHeight="1" x14ac:dyDescent="0.25">
      <c r="A2384" s="5">
        <v>44388</v>
      </c>
      <c r="B2384" s="4">
        <f>VLOOKUP(A2384,'Futuros Mini Ibovespa - Dados H'!A:B,2)</f>
        <v>125700</v>
      </c>
      <c r="C2384" s="4">
        <f>VLOOKUP(A2384,'Futuros Mini Ibovespa - Dados H'!A:C,3)</f>
        <v>125700</v>
      </c>
      <c r="D2384" s="4">
        <f>VLOOKUP(A2384,'Futuros Mini Ibovespa - Dados H'!A:D,4)</f>
        <v>125700</v>
      </c>
      <c r="E2384" s="4">
        <f>VLOOKUP(A2384,'Futuros Mini Ibovespa - Dados H'!A:E,5)</f>
        <v>125700</v>
      </c>
      <c r="F2384" s="6">
        <f t="shared" si="72"/>
        <v>126848.34098210253</v>
      </c>
      <c r="G2384" s="6">
        <f t="shared" si="73"/>
        <v>125781.33049470639</v>
      </c>
      <c r="H2384" s="6">
        <v>30.78315980081484</v>
      </c>
      <c r="I2384" s="6">
        <v>39.843970297960333</v>
      </c>
    </row>
    <row r="2385" spans="1:9" ht="18.75" customHeight="1" x14ac:dyDescent="0.25">
      <c r="A2385" s="5">
        <v>44389</v>
      </c>
      <c r="B2385" s="4">
        <f>VLOOKUP(A2385,'Futuros Mini Ibovespa - Dados H'!A:B,2)</f>
        <v>128112</v>
      </c>
      <c r="C2385" s="4">
        <f>VLOOKUP(A2385,'Futuros Mini Ibovespa - Dados H'!A:C,3)</f>
        <v>126550</v>
      </c>
      <c r="D2385" s="4">
        <f>VLOOKUP(A2385,'Futuros Mini Ibovespa - Dados H'!A:D,4)</f>
        <v>128500</v>
      </c>
      <c r="E2385" s="4">
        <f>VLOOKUP(A2385,'Futuros Mini Ibovespa - Dados H'!A:E,5)</f>
        <v>126160</v>
      </c>
      <c r="F2385" s="6">
        <f t="shared" si="72"/>
        <v>127016.82885115553</v>
      </c>
      <c r="G2385" s="6">
        <f t="shared" si="73"/>
        <v>125845.18445375553</v>
      </c>
      <c r="H2385" s="6">
        <v>49.253235977431132</v>
      </c>
      <c r="I2385" s="6">
        <v>50.062421972534331</v>
      </c>
    </row>
    <row r="2386" spans="1:9" ht="18.75" customHeight="1" x14ac:dyDescent="0.25">
      <c r="A2386" s="5">
        <v>44390</v>
      </c>
      <c r="B2386" s="4">
        <f>VLOOKUP(A2386,'Futuros Mini Ibovespa - Dados H'!A:B,2)</f>
        <v>128634</v>
      </c>
      <c r="C2386" s="4">
        <f>VLOOKUP(A2386,'Futuros Mini Ibovespa - Dados H'!A:C,3)</f>
        <v>128175</v>
      </c>
      <c r="D2386" s="4">
        <f>VLOOKUP(A2386,'Futuros Mini Ibovespa - Dados H'!A:D,4)</f>
        <v>128990</v>
      </c>
      <c r="E2386" s="4">
        <f>VLOOKUP(A2386,'Futuros Mini Ibovespa - Dados H'!A:E,5)</f>
        <v>126820</v>
      </c>
      <c r="F2386" s="6">
        <f t="shared" si="72"/>
        <v>127232.45167100146</v>
      </c>
      <c r="G2386" s="6">
        <f t="shared" si="73"/>
        <v>125921.5903591321</v>
      </c>
      <c r="H2386" s="6">
        <v>52.023846877941637</v>
      </c>
      <c r="I2386" s="6">
        <v>52.81668696711327</v>
      </c>
    </row>
    <row r="2387" spans="1:9" ht="18.75" customHeight="1" x14ac:dyDescent="0.25">
      <c r="A2387" s="5">
        <v>44391</v>
      </c>
      <c r="B2387" s="4">
        <f>VLOOKUP(A2387,'Futuros Mini Ibovespa - Dados H'!A:B,2)</f>
        <v>128950</v>
      </c>
      <c r="C2387" s="4">
        <f>VLOOKUP(A2387,'Futuros Mini Ibovespa - Dados H'!A:C,3)</f>
        <v>128930</v>
      </c>
      <c r="D2387" s="4">
        <f>VLOOKUP(A2387,'Futuros Mini Ibovespa - Dados H'!A:D,4)</f>
        <v>130140</v>
      </c>
      <c r="E2387" s="4">
        <f>VLOOKUP(A2387,'Futuros Mini Ibovespa - Dados H'!A:E,5)</f>
        <v>128530</v>
      </c>
      <c r="F2387" s="6">
        <f t="shared" ref="F2387:F2450" si="74">((B2387-F2386)*(2/(14+1)))+F2386</f>
        <v>127461.45811486793</v>
      </c>
      <c r="G2387" s="6">
        <f t="shared" si="73"/>
        <v>126004.56048627917</v>
      </c>
      <c r="H2387" s="6">
        <v>58.266328890847007</v>
      </c>
      <c r="I2387" s="6">
        <v>56.618794879800191</v>
      </c>
    </row>
    <row r="2388" spans="1:9" ht="18.75" customHeight="1" x14ac:dyDescent="0.25">
      <c r="A2388" s="5">
        <v>44392</v>
      </c>
      <c r="B2388" s="4">
        <f>VLOOKUP(A2388,'Futuros Mini Ibovespa - Dados H'!A:B,2)</f>
        <v>127988</v>
      </c>
      <c r="C2388" s="4">
        <f>VLOOKUP(A2388,'Futuros Mini Ibovespa - Dados H'!A:C,3)</f>
        <v>128570</v>
      </c>
      <c r="D2388" s="4">
        <f>VLOOKUP(A2388,'Futuros Mini Ibovespa - Dados H'!A:D,4)</f>
        <v>129485</v>
      </c>
      <c r="E2388" s="4">
        <f>VLOOKUP(A2388,'Futuros Mini Ibovespa - Dados H'!A:E,5)</f>
        <v>127305</v>
      </c>
      <c r="F2388" s="6">
        <f t="shared" si="74"/>
        <v>127531.6636995522</v>
      </c>
      <c r="G2388" s="6">
        <f t="shared" si="73"/>
        <v>126058.90129487426</v>
      </c>
      <c r="H2388" s="6">
        <v>65.171861525194046</v>
      </c>
      <c r="I2388" s="6">
        <v>56.658595641646492</v>
      </c>
    </row>
    <row r="2389" spans="1:9" ht="18.75" customHeight="1" x14ac:dyDescent="0.25">
      <c r="A2389" s="5">
        <v>44393</v>
      </c>
      <c r="B2389" s="4">
        <f>VLOOKUP(A2389,'Futuros Mini Ibovespa - Dados H'!A:B,2)</f>
        <v>126396</v>
      </c>
      <c r="C2389" s="4">
        <f>VLOOKUP(A2389,'Futuros Mini Ibovespa - Dados H'!A:C,3)</f>
        <v>128145</v>
      </c>
      <c r="D2389" s="4">
        <f>VLOOKUP(A2389,'Futuros Mini Ibovespa - Dados H'!A:D,4)</f>
        <v>128530</v>
      </c>
      <c r="E2389" s="4">
        <f>VLOOKUP(A2389,'Futuros Mini Ibovespa - Dados H'!A:E,5)</f>
        <v>126180</v>
      </c>
      <c r="F2389" s="6">
        <f t="shared" si="74"/>
        <v>127380.24187294523</v>
      </c>
      <c r="G2389" s="6">
        <f t="shared" si="73"/>
        <v>126068.13687583662</v>
      </c>
      <c r="H2389" s="6">
        <v>42.37840657191289</v>
      </c>
      <c r="I2389" s="6">
        <v>42.554903064918342</v>
      </c>
    </row>
    <row r="2390" spans="1:9" ht="18.75" customHeight="1" x14ac:dyDescent="0.25">
      <c r="A2390" s="5">
        <v>44394</v>
      </c>
      <c r="B2390" s="4">
        <f>VLOOKUP(A2390,'Futuros Mini Ibovespa - Dados H'!A:B,2)</f>
        <v>126396</v>
      </c>
      <c r="C2390" s="4">
        <f>VLOOKUP(A2390,'Futuros Mini Ibovespa - Dados H'!A:C,3)</f>
        <v>128145</v>
      </c>
      <c r="D2390" s="4">
        <f>VLOOKUP(A2390,'Futuros Mini Ibovespa - Dados H'!A:D,4)</f>
        <v>128530</v>
      </c>
      <c r="E2390" s="4">
        <f>VLOOKUP(A2390,'Futuros Mini Ibovespa - Dados H'!A:E,5)</f>
        <v>126180</v>
      </c>
      <c r="F2390" s="6">
        <f t="shared" si="74"/>
        <v>127249.0096232192</v>
      </c>
      <c r="G2390" s="6">
        <f t="shared" si="73"/>
        <v>126077.11942718356</v>
      </c>
      <c r="H2390" s="6">
        <v>55.215766224940531</v>
      </c>
      <c r="I2390" s="6">
        <v>42.554903064918342</v>
      </c>
    </row>
    <row r="2391" spans="1:9" ht="18.75" customHeight="1" x14ac:dyDescent="0.25">
      <c r="A2391" s="5">
        <v>44395</v>
      </c>
      <c r="B2391" s="4">
        <f>VLOOKUP(A2391,'Futuros Mini Ibovespa - Dados H'!A:B,2)</f>
        <v>126396</v>
      </c>
      <c r="C2391" s="4">
        <f>VLOOKUP(A2391,'Futuros Mini Ibovespa - Dados H'!A:C,3)</f>
        <v>128145</v>
      </c>
      <c r="D2391" s="4">
        <f>VLOOKUP(A2391,'Futuros Mini Ibovespa - Dados H'!A:D,4)</f>
        <v>128530</v>
      </c>
      <c r="E2391" s="4">
        <f>VLOOKUP(A2391,'Futuros Mini Ibovespa - Dados H'!A:E,5)</f>
        <v>126180</v>
      </c>
      <c r="F2391" s="6">
        <f t="shared" si="74"/>
        <v>127135.27500678998</v>
      </c>
      <c r="G2391" s="6">
        <f t="shared" si="73"/>
        <v>126085.85588123332</v>
      </c>
      <c r="H2391" s="6">
        <v>55.995864920744317</v>
      </c>
      <c r="I2391" s="6">
        <v>42.554903064918342</v>
      </c>
    </row>
    <row r="2392" spans="1:9" ht="18.75" customHeight="1" x14ac:dyDescent="0.25">
      <c r="A2392" s="5">
        <v>44396</v>
      </c>
      <c r="B2392" s="4">
        <f>VLOOKUP(A2392,'Futuros Mini Ibovespa - Dados H'!A:B,2)</f>
        <v>124754</v>
      </c>
      <c r="C2392" s="4">
        <f>VLOOKUP(A2392,'Futuros Mini Ibovespa - Dados H'!A:C,3)</f>
        <v>124750</v>
      </c>
      <c r="D2392" s="4">
        <f>VLOOKUP(A2392,'Futuros Mini Ibovespa - Dados H'!A:D,4)</f>
        <v>125190</v>
      </c>
      <c r="E2392" s="4">
        <f>VLOOKUP(A2392,'Futuros Mini Ibovespa - Dados H'!A:E,5)</f>
        <v>123660</v>
      </c>
      <c r="F2392" s="6">
        <f t="shared" si="74"/>
        <v>126817.77167255132</v>
      </c>
      <c r="G2392" s="6">
        <f t="shared" si="73"/>
        <v>126049.36667900776</v>
      </c>
      <c r="H2392" s="6">
        <v>43.647596024711248</v>
      </c>
      <c r="I2392" s="6">
        <v>39.849340866290021</v>
      </c>
    </row>
    <row r="2393" spans="1:9" ht="18.75" customHeight="1" x14ac:dyDescent="0.25">
      <c r="A2393" s="5">
        <v>44397</v>
      </c>
      <c r="B2393" s="4">
        <f>VLOOKUP(A2393,'Futuros Mini Ibovespa - Dados H'!A:B,2)</f>
        <v>125749</v>
      </c>
      <c r="C2393" s="4">
        <f>VLOOKUP(A2393,'Futuros Mini Ibovespa - Dados H'!A:C,3)</f>
        <v>125680</v>
      </c>
      <c r="D2393" s="4">
        <f>VLOOKUP(A2393,'Futuros Mini Ibovespa - Dados H'!A:D,4)</f>
        <v>126060</v>
      </c>
      <c r="E2393" s="4">
        <f>VLOOKUP(A2393,'Futuros Mini Ibovespa - Dados H'!A:E,5)</f>
        <v>123905</v>
      </c>
      <c r="F2393" s="6">
        <f t="shared" si="74"/>
        <v>126675.26878287781</v>
      </c>
      <c r="G2393" s="6">
        <f t="shared" si="73"/>
        <v>126041.13745492535</v>
      </c>
      <c r="H2393" s="6">
        <v>50.290249970382661</v>
      </c>
      <c r="I2393" s="6">
        <v>50.907176413413247</v>
      </c>
    </row>
    <row r="2394" spans="1:9" ht="18.75" customHeight="1" x14ac:dyDescent="0.25">
      <c r="A2394" s="5">
        <v>44398</v>
      </c>
      <c r="B2394" s="4">
        <f>VLOOKUP(A2394,'Futuros Mini Ibovespa - Dados H'!A:B,2)</f>
        <v>126331</v>
      </c>
      <c r="C2394" s="4">
        <f>VLOOKUP(A2394,'Futuros Mini Ibovespa - Dados H'!A:C,3)</f>
        <v>125750</v>
      </c>
      <c r="D2394" s="4">
        <f>VLOOKUP(A2394,'Futuros Mini Ibovespa - Dados H'!A:D,4)</f>
        <v>126510</v>
      </c>
      <c r="E2394" s="4">
        <f>VLOOKUP(A2394,'Futuros Mini Ibovespa - Dados H'!A:E,5)</f>
        <v>125530</v>
      </c>
      <c r="F2394" s="6">
        <f t="shared" si="74"/>
        <v>126629.36627849411</v>
      </c>
      <c r="G2394" s="6">
        <f t="shared" si="73"/>
        <v>126049.07889451644</v>
      </c>
      <c r="H2394" s="6">
        <v>36.530025714717887</v>
      </c>
      <c r="I2394" s="6">
        <v>44.333210874357093</v>
      </c>
    </row>
    <row r="2395" spans="1:9" ht="18.75" customHeight="1" x14ac:dyDescent="0.25">
      <c r="A2395" s="5">
        <v>44399</v>
      </c>
      <c r="B2395" s="4">
        <f>VLOOKUP(A2395,'Futuros Mini Ibovespa - Dados H'!A:B,2)</f>
        <v>126635</v>
      </c>
      <c r="C2395" s="4">
        <f>VLOOKUP(A2395,'Futuros Mini Ibovespa - Dados H'!A:C,3)</f>
        <v>126450</v>
      </c>
      <c r="D2395" s="4">
        <f>VLOOKUP(A2395,'Futuros Mini Ibovespa - Dados H'!A:D,4)</f>
        <v>126820</v>
      </c>
      <c r="E2395" s="4">
        <f>VLOOKUP(A2395,'Futuros Mini Ibovespa - Dados H'!A:E,5)</f>
        <v>125690</v>
      </c>
      <c r="F2395" s="6">
        <f t="shared" si="74"/>
        <v>126630.11744136157</v>
      </c>
      <c r="G2395" s="6">
        <f t="shared" si="73"/>
        <v>126065.13152754339</v>
      </c>
      <c r="H2395" s="6">
        <v>34.365712498044729</v>
      </c>
      <c r="I2395" s="6">
        <v>54.532894037623556</v>
      </c>
    </row>
    <row r="2396" spans="1:9" ht="18.75" customHeight="1" x14ac:dyDescent="0.25">
      <c r="A2396" s="5">
        <v>44400</v>
      </c>
      <c r="B2396" s="4">
        <f>VLOOKUP(A2396,'Futuros Mini Ibovespa - Dados H'!A:B,2)</f>
        <v>125337</v>
      </c>
      <c r="C2396" s="4">
        <f>VLOOKUP(A2396,'Futuros Mini Ibovespa - Dados H'!A:C,3)</f>
        <v>126900</v>
      </c>
      <c r="D2396" s="4">
        <f>VLOOKUP(A2396,'Futuros Mini Ibovespa - Dados H'!A:D,4)</f>
        <v>126945</v>
      </c>
      <c r="E2396" s="4">
        <f>VLOOKUP(A2396,'Futuros Mini Ibovespa - Dados H'!A:E,5)</f>
        <v>124685</v>
      </c>
      <c r="F2396" s="6">
        <f t="shared" si="74"/>
        <v>126457.70178251335</v>
      </c>
      <c r="G2396" s="6">
        <f t="shared" si="73"/>
        <v>126045.1827185696</v>
      </c>
      <c r="H2396" s="6">
        <v>25.505084745762719</v>
      </c>
      <c r="I2396" s="6">
        <v>48.29176470588235</v>
      </c>
    </row>
    <row r="2397" spans="1:9" ht="18.75" customHeight="1" x14ac:dyDescent="0.25">
      <c r="A2397" s="5">
        <v>44401</v>
      </c>
      <c r="B2397" s="4">
        <f>VLOOKUP(A2397,'Futuros Mini Ibovespa - Dados H'!A:B,2)</f>
        <v>125337</v>
      </c>
      <c r="C2397" s="4">
        <f>VLOOKUP(A2397,'Futuros Mini Ibovespa - Dados H'!A:C,3)</f>
        <v>126900</v>
      </c>
      <c r="D2397" s="4">
        <f>VLOOKUP(A2397,'Futuros Mini Ibovespa - Dados H'!A:D,4)</f>
        <v>126945</v>
      </c>
      <c r="E2397" s="4">
        <f>VLOOKUP(A2397,'Futuros Mini Ibovespa - Dados H'!A:E,5)</f>
        <v>124685</v>
      </c>
      <c r="F2397" s="6">
        <f t="shared" si="74"/>
        <v>126308.27487817824</v>
      </c>
      <c r="G2397" s="6">
        <f t="shared" si="73"/>
        <v>126025.78045230742</v>
      </c>
      <c r="H2397" s="6">
        <v>29.33104631217839</v>
      </c>
      <c r="I2397" s="6">
        <v>48.29176470588235</v>
      </c>
    </row>
    <row r="2398" spans="1:9" ht="18.75" customHeight="1" x14ac:dyDescent="0.25">
      <c r="A2398" s="5">
        <v>44402</v>
      </c>
      <c r="B2398" s="4">
        <f>VLOOKUP(A2398,'Futuros Mini Ibovespa - Dados H'!A:B,2)</f>
        <v>125337</v>
      </c>
      <c r="C2398" s="4">
        <f>VLOOKUP(A2398,'Futuros Mini Ibovespa - Dados H'!A:C,3)</f>
        <v>126900</v>
      </c>
      <c r="D2398" s="4">
        <f>VLOOKUP(A2398,'Futuros Mini Ibovespa - Dados H'!A:D,4)</f>
        <v>126945</v>
      </c>
      <c r="E2398" s="4">
        <f>VLOOKUP(A2398,'Futuros Mini Ibovespa - Dados H'!A:E,5)</f>
        <v>124685</v>
      </c>
      <c r="F2398" s="6">
        <f t="shared" si="74"/>
        <v>126178.77156108781</v>
      </c>
      <c r="G2398" s="6">
        <f t="shared" si="73"/>
        <v>126006.90975498392</v>
      </c>
      <c r="H2398" s="6">
        <v>39.016801493466083</v>
      </c>
      <c r="I2398" s="6">
        <v>48.29176470588235</v>
      </c>
    </row>
    <row r="2399" spans="1:9" ht="18.75" customHeight="1" x14ac:dyDescent="0.25">
      <c r="A2399" s="5">
        <v>44403</v>
      </c>
      <c r="B2399" s="4">
        <f>VLOOKUP(A2399,'Futuros Mini Ibovespa - Dados H'!A:B,2)</f>
        <v>126253</v>
      </c>
      <c r="C2399" s="4">
        <f>VLOOKUP(A2399,'Futuros Mini Ibovespa - Dados H'!A:C,3)</f>
        <v>125110</v>
      </c>
      <c r="D2399" s="4">
        <f>VLOOKUP(A2399,'Futuros Mini Ibovespa - Dados H'!A:D,4)</f>
        <v>126580</v>
      </c>
      <c r="E2399" s="4">
        <f>VLOOKUP(A2399,'Futuros Mini Ibovespa - Dados H'!A:E,5)</f>
        <v>125015</v>
      </c>
      <c r="F2399" s="6">
        <f t="shared" si="74"/>
        <v>126188.6686862761</v>
      </c>
      <c r="G2399" s="6">
        <f t="shared" si="73"/>
        <v>126013.65195347751</v>
      </c>
      <c r="H2399" s="6">
        <v>48.753704026494688</v>
      </c>
      <c r="I2399" s="6">
        <v>39.818161901632173</v>
      </c>
    </row>
    <row r="2400" spans="1:9" ht="18.75" customHeight="1" x14ac:dyDescent="0.25">
      <c r="A2400" s="5">
        <v>44404</v>
      </c>
      <c r="B2400" s="4">
        <f>VLOOKUP(A2400,'Futuros Mini Ibovespa - Dados H'!A:B,2)</f>
        <v>124861</v>
      </c>
      <c r="C2400" s="4">
        <f>VLOOKUP(A2400,'Futuros Mini Ibovespa - Dados H'!A:C,3)</f>
        <v>125865</v>
      </c>
      <c r="D2400" s="4">
        <f>VLOOKUP(A2400,'Futuros Mini Ibovespa - Dados H'!A:D,4)</f>
        <v>125955</v>
      </c>
      <c r="E2400" s="4">
        <f>VLOOKUP(A2400,'Futuros Mini Ibovespa - Dados H'!A:E,5)</f>
        <v>123945</v>
      </c>
      <c r="F2400" s="6">
        <f t="shared" si="74"/>
        <v>126011.64619477262</v>
      </c>
      <c r="G2400" s="6">
        <f t="shared" si="73"/>
        <v>125982.07244790278</v>
      </c>
      <c r="H2400" s="6">
        <v>39.234114181512133</v>
      </c>
      <c r="I2400" s="6">
        <v>31.13311331133114</v>
      </c>
    </row>
    <row r="2401" spans="1:9" ht="18.75" customHeight="1" x14ac:dyDescent="0.25">
      <c r="A2401" s="5">
        <v>44405</v>
      </c>
      <c r="B2401" s="4">
        <f>VLOOKUP(A2401,'Futuros Mini Ibovespa - Dados H'!A:B,2)</f>
        <v>126596</v>
      </c>
      <c r="C2401" s="4">
        <f>VLOOKUP(A2401,'Futuros Mini Ibovespa - Dados H'!A:C,3)</f>
        <v>125260</v>
      </c>
      <c r="D2401" s="4">
        <f>VLOOKUP(A2401,'Futuros Mini Ibovespa - Dados H'!A:D,4)</f>
        <v>127060</v>
      </c>
      <c r="E2401" s="4">
        <f>VLOOKUP(A2401,'Futuros Mini Ibovespa - Dados H'!A:E,5)</f>
        <v>125240</v>
      </c>
      <c r="F2401" s="6">
        <f t="shared" si="74"/>
        <v>126089.56003546961</v>
      </c>
      <c r="G2401" s="6">
        <f t="shared" si="73"/>
        <v>125998.89238083696</v>
      </c>
      <c r="H2401" s="6">
        <v>62.752700083079468</v>
      </c>
      <c r="I2401" s="6">
        <v>39.691714836223497</v>
      </c>
    </row>
    <row r="2402" spans="1:9" ht="18.75" customHeight="1" x14ac:dyDescent="0.25">
      <c r="A2402" s="5">
        <v>44406</v>
      </c>
      <c r="B2402" s="4">
        <f>VLOOKUP(A2402,'Futuros Mini Ibovespa - Dados H'!A:B,2)</f>
        <v>125849</v>
      </c>
      <c r="C2402" s="4">
        <f>VLOOKUP(A2402,'Futuros Mini Ibovespa - Dados H'!A:C,3)</f>
        <v>126415</v>
      </c>
      <c r="D2402" s="4">
        <f>VLOOKUP(A2402,'Futuros Mini Ibovespa - Dados H'!A:D,4)</f>
        <v>127145</v>
      </c>
      <c r="E2402" s="4">
        <f>VLOOKUP(A2402,'Futuros Mini Ibovespa - Dados H'!A:E,5)</f>
        <v>125140</v>
      </c>
      <c r="F2402" s="6">
        <f t="shared" si="74"/>
        <v>126057.48536407365</v>
      </c>
      <c r="G2402" s="6">
        <f t="shared" si="73"/>
        <v>125994.78574026609</v>
      </c>
      <c r="H2402" s="6">
        <v>50.716948666475481</v>
      </c>
      <c r="I2402" s="6">
        <v>40.453449968758363</v>
      </c>
    </row>
    <row r="2403" spans="1:9" ht="18.75" customHeight="1" x14ac:dyDescent="0.25">
      <c r="A2403" s="5">
        <v>44407</v>
      </c>
      <c r="B2403" s="4">
        <f>VLOOKUP(A2403,'Futuros Mini Ibovespa - Dados H'!A:B,2)</f>
        <v>121923</v>
      </c>
      <c r="C2403" s="4">
        <f>VLOOKUP(A2403,'Futuros Mini Ibovespa - Dados H'!A:C,3)</f>
        <v>124840</v>
      </c>
      <c r="D2403" s="4">
        <f>VLOOKUP(A2403,'Futuros Mini Ibovespa - Dados H'!A:D,4)</f>
        <v>125245</v>
      </c>
      <c r="E2403" s="4">
        <f>VLOOKUP(A2403,'Futuros Mini Ibovespa - Dados H'!A:E,5)</f>
        <v>121800</v>
      </c>
      <c r="F2403" s="6">
        <f t="shared" si="74"/>
        <v>125506.22064886383</v>
      </c>
      <c r="G2403" s="6">
        <f t="shared" si="73"/>
        <v>125883.22996656017</v>
      </c>
      <c r="H2403" s="6">
        <v>28.639271176584611</v>
      </c>
      <c r="I2403" s="6">
        <v>33.478614168575021</v>
      </c>
    </row>
    <row r="2404" spans="1:9" ht="18.75" customHeight="1" x14ac:dyDescent="0.25">
      <c r="A2404" s="5">
        <v>44408</v>
      </c>
      <c r="B2404" s="4">
        <f>VLOOKUP(A2404,'Futuros Mini Ibovespa - Dados H'!A:B,2)</f>
        <v>121923</v>
      </c>
      <c r="C2404" s="4">
        <f>VLOOKUP(A2404,'Futuros Mini Ibovespa - Dados H'!A:C,3)</f>
        <v>124840</v>
      </c>
      <c r="D2404" s="4">
        <f>VLOOKUP(A2404,'Futuros Mini Ibovespa - Dados H'!A:D,4)</f>
        <v>125245</v>
      </c>
      <c r="E2404" s="4">
        <f>VLOOKUP(A2404,'Futuros Mini Ibovespa - Dados H'!A:E,5)</f>
        <v>121800</v>
      </c>
      <c r="F2404" s="6">
        <f t="shared" si="74"/>
        <v>125028.45789568199</v>
      </c>
      <c r="G2404" s="6">
        <f t="shared" si="73"/>
        <v>125774.73051542154</v>
      </c>
      <c r="H2404" s="6">
        <v>26.472937886958249</v>
      </c>
      <c r="I2404" s="6">
        <v>33.478614168575021</v>
      </c>
    </row>
    <row r="2405" spans="1:9" ht="18.75" customHeight="1" x14ac:dyDescent="0.25">
      <c r="A2405" s="5">
        <v>44409</v>
      </c>
      <c r="B2405" s="4">
        <f>VLOOKUP(A2405,'Futuros Mini Ibovespa - Dados H'!A:B,2)</f>
        <v>121923</v>
      </c>
      <c r="C2405" s="4">
        <f>VLOOKUP(A2405,'Futuros Mini Ibovespa - Dados H'!A:C,3)</f>
        <v>124840</v>
      </c>
      <c r="D2405" s="4">
        <f>VLOOKUP(A2405,'Futuros Mini Ibovespa - Dados H'!A:D,4)</f>
        <v>125245</v>
      </c>
      <c r="E2405" s="4">
        <f>VLOOKUP(A2405,'Futuros Mini Ibovespa - Dados H'!A:E,5)</f>
        <v>121800</v>
      </c>
      <c r="F2405" s="6">
        <f t="shared" si="74"/>
        <v>124614.3968429244</v>
      </c>
      <c r="G2405" s="6">
        <f t="shared" si="73"/>
        <v>125669.20365198534</v>
      </c>
      <c r="H2405" s="6">
        <v>30.415328132170711</v>
      </c>
      <c r="I2405" s="6">
        <v>33.478614168575021</v>
      </c>
    </row>
    <row r="2406" spans="1:9" ht="18.75" customHeight="1" x14ac:dyDescent="0.25">
      <c r="A2406" s="5">
        <v>44410</v>
      </c>
      <c r="B2406" s="4">
        <f>VLOOKUP(A2406,'Futuros Mini Ibovespa - Dados H'!A:B,2)</f>
        <v>122571</v>
      </c>
      <c r="C2406" s="4">
        <f>VLOOKUP(A2406,'Futuros Mini Ibovespa - Dados H'!A:C,3)</f>
        <v>123695</v>
      </c>
      <c r="D2406" s="4">
        <f>VLOOKUP(A2406,'Futuros Mini Ibovespa - Dados H'!A:D,4)</f>
        <v>124805</v>
      </c>
      <c r="E2406" s="4">
        <f>VLOOKUP(A2406,'Futuros Mini Ibovespa - Dados H'!A:E,5)</f>
        <v>121985</v>
      </c>
      <c r="F2406" s="6">
        <f t="shared" si="74"/>
        <v>124341.94393053447</v>
      </c>
      <c r="G2406" s="6">
        <f t="shared" si="73"/>
        <v>125584.32136015013</v>
      </c>
      <c r="H2406" s="6">
        <v>35.230670653566847</v>
      </c>
      <c r="I2406" s="6">
        <v>41.297935103244832</v>
      </c>
    </row>
    <row r="2407" spans="1:9" ht="18.75" customHeight="1" x14ac:dyDescent="0.25">
      <c r="A2407" s="5">
        <v>44411</v>
      </c>
      <c r="B2407" s="4">
        <f>VLOOKUP(A2407,'Futuros Mini Ibovespa - Dados H'!A:B,2)</f>
        <v>123656</v>
      </c>
      <c r="C2407" s="4">
        <f>VLOOKUP(A2407,'Futuros Mini Ibovespa - Dados H'!A:C,3)</f>
        <v>123220</v>
      </c>
      <c r="D2407" s="4">
        <f>VLOOKUP(A2407,'Futuros Mini Ibovespa - Dados H'!A:D,4)</f>
        <v>124020</v>
      </c>
      <c r="E2407" s="4">
        <f>VLOOKUP(A2407,'Futuros Mini Ibovespa - Dados H'!A:E,5)</f>
        <v>120955</v>
      </c>
      <c r="F2407" s="6">
        <f t="shared" si="74"/>
        <v>124250.48473979653</v>
      </c>
      <c r="G2407" s="6">
        <f t="shared" si="73"/>
        <v>125531.49063795424</v>
      </c>
      <c r="H2407" s="6">
        <v>41.95616805435926</v>
      </c>
      <c r="I2407" s="6">
        <v>41.716140267553243</v>
      </c>
    </row>
    <row r="2408" spans="1:9" ht="18.75" customHeight="1" x14ac:dyDescent="0.25">
      <c r="A2408" s="5">
        <v>44412</v>
      </c>
      <c r="B2408" s="4">
        <f>VLOOKUP(A2408,'Futuros Mini Ibovespa - Dados H'!A:B,2)</f>
        <v>121928</v>
      </c>
      <c r="C2408" s="4">
        <f>VLOOKUP(A2408,'Futuros Mini Ibovespa - Dados H'!A:C,3)</f>
        <v>123230</v>
      </c>
      <c r="D2408" s="4">
        <f>VLOOKUP(A2408,'Futuros Mini Ibovespa - Dados H'!A:D,4)</f>
        <v>123820</v>
      </c>
      <c r="E2408" s="4">
        <f>VLOOKUP(A2408,'Futuros Mini Ibovespa - Dados H'!A:E,5)</f>
        <v>121135</v>
      </c>
      <c r="F2408" s="6">
        <f t="shared" si="74"/>
        <v>123940.82010782366</v>
      </c>
      <c r="G2408" s="6">
        <f t="shared" si="73"/>
        <v>125432.76486705139</v>
      </c>
      <c r="H2408" s="6">
        <v>30.79655448006395</v>
      </c>
      <c r="I2408" s="6">
        <v>34.022788301037806</v>
      </c>
    </row>
    <row r="2409" spans="1:9" ht="18.75" customHeight="1" x14ac:dyDescent="0.25">
      <c r="A2409" s="5">
        <v>44413</v>
      </c>
      <c r="B2409" s="4">
        <f>VLOOKUP(A2409,'Futuros Mini Ibovespa - Dados H'!A:B,2)</f>
        <v>121738</v>
      </c>
      <c r="C2409" s="4">
        <f>VLOOKUP(A2409,'Futuros Mini Ibovespa - Dados H'!A:C,3)</f>
        <v>123250</v>
      </c>
      <c r="D2409" s="4">
        <f>VLOOKUP(A2409,'Futuros Mini Ibovespa - Dados H'!A:D,4)</f>
        <v>123800</v>
      </c>
      <c r="E2409" s="4">
        <f>VLOOKUP(A2409,'Futuros Mini Ibovespa - Dados H'!A:E,5)</f>
        <v>120835</v>
      </c>
      <c r="F2409" s="6">
        <f t="shared" si="74"/>
        <v>123647.11076011384</v>
      </c>
      <c r="G2409" s="6">
        <f t="shared" si="73"/>
        <v>125331.53843233765</v>
      </c>
      <c r="H2409" s="6">
        <v>34.476588130032809</v>
      </c>
      <c r="I2409" s="6">
        <v>32.081961214782282</v>
      </c>
    </row>
    <row r="2410" spans="1:9" ht="18.75" customHeight="1" x14ac:dyDescent="0.25">
      <c r="A2410" s="5">
        <v>44414</v>
      </c>
      <c r="B2410" s="4">
        <f>VLOOKUP(A2410,'Futuros Mini Ibovespa - Dados H'!A:B,2)</f>
        <v>122898</v>
      </c>
      <c r="C2410" s="4">
        <f>VLOOKUP(A2410,'Futuros Mini Ibovespa - Dados H'!A:C,3)</f>
        <v>121520</v>
      </c>
      <c r="D2410" s="4">
        <f>VLOOKUP(A2410,'Futuros Mini Ibovespa - Dados H'!A:D,4)</f>
        <v>123470</v>
      </c>
      <c r="E2410" s="4">
        <f>VLOOKUP(A2410,'Futuros Mini Ibovespa - Dados H'!A:E,5)</f>
        <v>121100</v>
      </c>
      <c r="F2410" s="6">
        <f t="shared" si="74"/>
        <v>123547.229325432</v>
      </c>
      <c r="G2410" s="6">
        <f t="shared" si="73"/>
        <v>125264.86614652017</v>
      </c>
      <c r="H2410" s="6">
        <v>30.504006748207502</v>
      </c>
      <c r="I2410" s="6">
        <v>40.984697272122418</v>
      </c>
    </row>
    <row r="2411" spans="1:9" ht="18.75" customHeight="1" x14ac:dyDescent="0.25">
      <c r="A2411" s="5">
        <v>44415</v>
      </c>
      <c r="B2411" s="4">
        <f>VLOOKUP(A2411,'Futuros Mini Ibovespa - Dados H'!A:B,2)</f>
        <v>122898</v>
      </c>
      <c r="C2411" s="4">
        <f>VLOOKUP(A2411,'Futuros Mini Ibovespa - Dados H'!A:C,3)</f>
        <v>121520</v>
      </c>
      <c r="D2411" s="4">
        <f>VLOOKUP(A2411,'Futuros Mini Ibovespa - Dados H'!A:D,4)</f>
        <v>123470</v>
      </c>
      <c r="E2411" s="4">
        <f>VLOOKUP(A2411,'Futuros Mini Ibovespa - Dados H'!A:E,5)</f>
        <v>121100</v>
      </c>
      <c r="F2411" s="6">
        <f t="shared" si="74"/>
        <v>123460.6654153744</v>
      </c>
      <c r="G2411" s="6">
        <f t="shared" si="73"/>
        <v>125200.0204986703</v>
      </c>
      <c r="H2411" s="6">
        <v>33.112052191827857</v>
      </c>
      <c r="I2411" s="6">
        <v>40.984697272122418</v>
      </c>
    </row>
    <row r="2412" spans="1:9" ht="18.75" customHeight="1" x14ac:dyDescent="0.25">
      <c r="A2412" s="5">
        <v>44416</v>
      </c>
      <c r="B2412" s="4">
        <f>VLOOKUP(A2412,'Futuros Mini Ibovespa - Dados H'!A:B,2)</f>
        <v>122898</v>
      </c>
      <c r="C2412" s="4">
        <f>VLOOKUP(A2412,'Futuros Mini Ibovespa - Dados H'!A:C,3)</f>
        <v>121520</v>
      </c>
      <c r="D2412" s="4">
        <f>VLOOKUP(A2412,'Futuros Mini Ibovespa - Dados H'!A:D,4)</f>
        <v>123470</v>
      </c>
      <c r="E2412" s="4">
        <f>VLOOKUP(A2412,'Futuros Mini Ibovespa - Dados H'!A:E,5)</f>
        <v>121100</v>
      </c>
      <c r="F2412" s="6">
        <f t="shared" si="74"/>
        <v>123385.64335999115</v>
      </c>
      <c r="G2412" s="6">
        <f t="shared" si="73"/>
        <v>125136.95144391221</v>
      </c>
      <c r="H2412" s="6">
        <v>60.133028476408228</v>
      </c>
      <c r="I2412" s="6">
        <v>40.984697272122418</v>
      </c>
    </row>
    <row r="2413" spans="1:9" ht="18.75" customHeight="1" x14ac:dyDescent="0.25">
      <c r="A2413" s="5">
        <v>44417</v>
      </c>
      <c r="B2413" s="4">
        <f>VLOOKUP(A2413,'Futuros Mini Ibovespa - Dados H'!A:B,2)</f>
        <v>123016</v>
      </c>
      <c r="C2413" s="4">
        <f>VLOOKUP(A2413,'Futuros Mini Ibovespa - Dados H'!A:C,3)</f>
        <v>122500</v>
      </c>
      <c r="D2413" s="4">
        <f>VLOOKUP(A2413,'Futuros Mini Ibovespa - Dados H'!A:D,4)</f>
        <v>123790</v>
      </c>
      <c r="E2413" s="4">
        <f>VLOOKUP(A2413,'Futuros Mini Ibovespa - Dados H'!A:E,5)</f>
        <v>122160</v>
      </c>
      <c r="F2413" s="6">
        <f t="shared" si="74"/>
        <v>123336.35757865899</v>
      </c>
      <c r="G2413" s="6">
        <f t="shared" si="73"/>
        <v>125078.84318517489</v>
      </c>
      <c r="H2413" s="6">
        <v>61.087441671738688</v>
      </c>
      <c r="I2413" s="6">
        <v>37.284939901013438</v>
      </c>
    </row>
    <row r="2414" spans="1:9" ht="18.75" customHeight="1" x14ac:dyDescent="0.25">
      <c r="A2414" s="5">
        <v>44418</v>
      </c>
      <c r="B2414" s="4">
        <f>VLOOKUP(A2414,'Futuros Mini Ibovespa - Dados H'!A:B,2)</f>
        <v>122359</v>
      </c>
      <c r="C2414" s="4">
        <f>VLOOKUP(A2414,'Futuros Mini Ibovespa - Dados H'!A:C,3)</f>
        <v>123285</v>
      </c>
      <c r="D2414" s="4">
        <f>VLOOKUP(A2414,'Futuros Mini Ibovespa - Dados H'!A:D,4)</f>
        <v>123660</v>
      </c>
      <c r="E2414" s="4">
        <f>VLOOKUP(A2414,'Futuros Mini Ibovespa - Dados H'!A:E,5)</f>
        <v>122150</v>
      </c>
      <c r="F2414" s="6">
        <f t="shared" si="74"/>
        <v>123206.04323483779</v>
      </c>
      <c r="G2414" s="6">
        <f t="shared" si="73"/>
        <v>125004.32693352626</v>
      </c>
      <c r="H2414" s="6">
        <v>53.902613677049771</v>
      </c>
      <c r="I2414" s="6">
        <v>39.569784892446222</v>
      </c>
    </row>
    <row r="2415" spans="1:9" ht="18.75" customHeight="1" x14ac:dyDescent="0.25">
      <c r="A2415" s="5">
        <v>44419</v>
      </c>
      <c r="B2415" s="4">
        <f>VLOOKUP(A2415,'Futuros Mini Ibovespa - Dados H'!A:B,2)</f>
        <v>122107</v>
      </c>
      <c r="C2415" s="4">
        <f>VLOOKUP(A2415,'Futuros Mini Ibovespa - Dados H'!A:C,3)</f>
        <v>122725</v>
      </c>
      <c r="D2415" s="4">
        <f>VLOOKUP(A2415,'Futuros Mini Ibovespa - Dados H'!A:D,4)</f>
        <v>122900</v>
      </c>
      <c r="E2415" s="4">
        <f>VLOOKUP(A2415,'Futuros Mini Ibovespa - Dados H'!A:E,5)</f>
        <v>120855</v>
      </c>
      <c r="F2415" s="6">
        <f t="shared" si="74"/>
        <v>123059.50413685942</v>
      </c>
      <c r="G2415" s="6">
        <f t="shared" si="73"/>
        <v>124924.94811342965</v>
      </c>
      <c r="H2415" s="6">
        <v>45.529865125240853</v>
      </c>
      <c r="I2415" s="6">
        <v>28.646180192179632</v>
      </c>
    </row>
    <row r="2416" spans="1:9" ht="18.75" customHeight="1" x14ac:dyDescent="0.25">
      <c r="A2416" s="5">
        <v>44420</v>
      </c>
      <c r="B2416" s="4">
        <f>VLOOKUP(A2416,'Futuros Mini Ibovespa - Dados H'!A:B,2)</f>
        <v>120580</v>
      </c>
      <c r="C2416" s="4">
        <f>VLOOKUP(A2416,'Futuros Mini Ibovespa - Dados H'!A:C,3)</f>
        <v>122390</v>
      </c>
      <c r="D2416" s="4">
        <f>VLOOKUP(A2416,'Futuros Mini Ibovespa - Dados H'!A:D,4)</f>
        <v>122455</v>
      </c>
      <c r="E2416" s="4">
        <f>VLOOKUP(A2416,'Futuros Mini Ibovespa - Dados H'!A:E,5)</f>
        <v>120370</v>
      </c>
      <c r="F2416" s="6">
        <f t="shared" si="74"/>
        <v>122728.90358527817</v>
      </c>
      <c r="G2416" s="6">
        <f t="shared" si="73"/>
        <v>124805.90843908911</v>
      </c>
      <c r="H2416" s="6">
        <v>22.69176136363636</v>
      </c>
      <c r="I2416" s="6">
        <v>26.667257107430689</v>
      </c>
    </row>
    <row r="2417" spans="1:9" ht="18.75" customHeight="1" x14ac:dyDescent="0.25">
      <c r="A2417" s="5">
        <v>44421</v>
      </c>
      <c r="B2417" s="4">
        <f>VLOOKUP(A2417,'Futuros Mini Ibovespa - Dados H'!A:B,2)</f>
        <v>121199</v>
      </c>
      <c r="C2417" s="4">
        <f>VLOOKUP(A2417,'Futuros Mini Ibovespa - Dados H'!A:C,3)</f>
        <v>120890</v>
      </c>
      <c r="D2417" s="4">
        <f>VLOOKUP(A2417,'Futuros Mini Ibovespa - Dados H'!A:D,4)</f>
        <v>121335</v>
      </c>
      <c r="E2417" s="4">
        <f>VLOOKUP(A2417,'Futuros Mini Ibovespa - Dados H'!A:E,5)</f>
        <v>119940</v>
      </c>
      <c r="F2417" s="6">
        <f t="shared" si="74"/>
        <v>122524.91644057441</v>
      </c>
      <c r="G2417" s="6">
        <f t="shared" si="73"/>
        <v>124707.089029799</v>
      </c>
      <c r="H2417" s="6">
        <v>41.941189476011488</v>
      </c>
      <c r="I2417" s="6">
        <v>45.465931863727462</v>
      </c>
    </row>
    <row r="2418" spans="1:9" ht="18.75" customHeight="1" x14ac:dyDescent="0.25">
      <c r="A2418" s="5">
        <v>44422</v>
      </c>
      <c r="B2418" s="4">
        <f>VLOOKUP(A2418,'Futuros Mini Ibovespa - Dados H'!A:B,2)</f>
        <v>121199</v>
      </c>
      <c r="C2418" s="4">
        <f>VLOOKUP(A2418,'Futuros Mini Ibovespa - Dados H'!A:C,3)</f>
        <v>120890</v>
      </c>
      <c r="D2418" s="4">
        <f>VLOOKUP(A2418,'Futuros Mini Ibovespa - Dados H'!A:D,4)</f>
        <v>121335</v>
      </c>
      <c r="E2418" s="4">
        <f>VLOOKUP(A2418,'Futuros Mini Ibovespa - Dados H'!A:E,5)</f>
        <v>119940</v>
      </c>
      <c r="F2418" s="6">
        <f t="shared" si="74"/>
        <v>122348.12758183116</v>
      </c>
      <c r="G2418" s="6">
        <f t="shared" si="73"/>
        <v>124610.97700158533</v>
      </c>
      <c r="H2418" s="6">
        <v>43.780290791599363</v>
      </c>
      <c r="I2418" s="6">
        <v>45.465931863727462</v>
      </c>
    </row>
    <row r="2419" spans="1:9" ht="18.75" customHeight="1" x14ac:dyDescent="0.25">
      <c r="A2419" s="5">
        <v>44423</v>
      </c>
      <c r="B2419" s="4">
        <f>VLOOKUP(A2419,'Futuros Mini Ibovespa - Dados H'!A:B,2)</f>
        <v>121199</v>
      </c>
      <c r="C2419" s="4">
        <f>VLOOKUP(A2419,'Futuros Mini Ibovespa - Dados H'!A:C,3)</f>
        <v>120890</v>
      </c>
      <c r="D2419" s="4">
        <f>VLOOKUP(A2419,'Futuros Mini Ibovespa - Dados H'!A:D,4)</f>
        <v>121335</v>
      </c>
      <c r="E2419" s="4">
        <f>VLOOKUP(A2419,'Futuros Mini Ibovespa - Dados H'!A:E,5)</f>
        <v>119940</v>
      </c>
      <c r="F2419" s="6">
        <f t="shared" si="74"/>
        <v>122194.91057092033</v>
      </c>
      <c r="G2419" s="6">
        <f t="shared" si="73"/>
        <v>124517.49817962409</v>
      </c>
      <c r="H2419" s="6">
        <v>23.227229751024272</v>
      </c>
      <c r="I2419" s="6">
        <v>45.465931863727462</v>
      </c>
    </row>
    <row r="2420" spans="1:9" ht="18.75" customHeight="1" x14ac:dyDescent="0.25">
      <c r="A2420" s="5">
        <v>44424</v>
      </c>
      <c r="B2420" s="4">
        <f>VLOOKUP(A2420,'Futuros Mini Ibovespa - Dados H'!A:B,2)</f>
        <v>119182</v>
      </c>
      <c r="C2420" s="4">
        <f>VLOOKUP(A2420,'Futuros Mini Ibovespa - Dados H'!A:C,3)</f>
        <v>120550</v>
      </c>
      <c r="D2420" s="4">
        <f>VLOOKUP(A2420,'Futuros Mini Ibovespa - Dados H'!A:D,4)</f>
        <v>120760</v>
      </c>
      <c r="E2420" s="4">
        <f>VLOOKUP(A2420,'Futuros Mini Ibovespa - Dados H'!A:E,5)</f>
        <v>118700</v>
      </c>
      <c r="F2420" s="6">
        <f t="shared" si="74"/>
        <v>121793.18916146428</v>
      </c>
      <c r="G2420" s="6">
        <f t="shared" si="73"/>
        <v>124371.32014730563</v>
      </c>
      <c r="H2420" s="6">
        <v>14.20038535645473</v>
      </c>
      <c r="I2420" s="6">
        <v>31.882818347054421</v>
      </c>
    </row>
    <row r="2421" spans="1:9" ht="18.75" customHeight="1" x14ac:dyDescent="0.25">
      <c r="A2421" s="5">
        <v>44425</v>
      </c>
      <c r="B2421" s="4">
        <f>VLOOKUP(A2421,'Futuros Mini Ibovespa - Dados H'!A:B,2)</f>
        <v>117676</v>
      </c>
      <c r="C2421" s="4">
        <f>VLOOKUP(A2421,'Futuros Mini Ibovespa - Dados H'!A:C,3)</f>
        <v>119315</v>
      </c>
      <c r="D2421" s="4">
        <f>VLOOKUP(A2421,'Futuros Mini Ibovespa - Dados H'!A:D,4)</f>
        <v>119340</v>
      </c>
      <c r="E2421" s="4">
        <f>VLOOKUP(A2421,'Futuros Mini Ibovespa - Dados H'!A:E,5)</f>
        <v>116220</v>
      </c>
      <c r="F2421" s="6">
        <f t="shared" si="74"/>
        <v>121244.23060660237</v>
      </c>
      <c r="G2421" s="6">
        <f t="shared" si="73"/>
        <v>124187.88671861232</v>
      </c>
      <c r="H2421" s="6">
        <v>11.006571087216241</v>
      </c>
      <c r="I2421" s="6">
        <v>19.40863515449152</v>
      </c>
    </row>
    <row r="2422" spans="1:9" ht="18.75" customHeight="1" x14ac:dyDescent="0.25">
      <c r="A2422" s="5">
        <v>44426</v>
      </c>
      <c r="B2422" s="4">
        <f>VLOOKUP(A2422,'Futuros Mini Ibovespa - Dados H'!A:B,2)</f>
        <v>117945</v>
      </c>
      <c r="C2422" s="4">
        <f>VLOOKUP(A2422,'Futuros Mini Ibovespa - Dados H'!A:C,3)</f>
        <v>117740</v>
      </c>
      <c r="D2422" s="4">
        <f>VLOOKUP(A2422,'Futuros Mini Ibovespa - Dados H'!A:D,4)</f>
        <v>118685</v>
      </c>
      <c r="E2422" s="4">
        <f>VLOOKUP(A2422,'Futuros Mini Ibovespa - Dados H'!A:E,5)</f>
        <v>116460</v>
      </c>
      <c r="F2422" s="6">
        <f t="shared" si="74"/>
        <v>120804.33319238873</v>
      </c>
      <c r="G2422" s="6">
        <f t="shared" si="73"/>
        <v>124016.84872632158</v>
      </c>
      <c r="H2422" s="6">
        <v>12.969183584051409</v>
      </c>
      <c r="I2422" s="6">
        <v>26.049308478653028</v>
      </c>
    </row>
    <row r="2423" spans="1:9" ht="18.75" customHeight="1" x14ac:dyDescent="0.25">
      <c r="A2423" s="5">
        <v>44427</v>
      </c>
      <c r="B2423" s="4">
        <f>VLOOKUP(A2423,'Futuros Mini Ibovespa - Dados H'!A:B,2)</f>
        <v>117958</v>
      </c>
      <c r="C2423" s="4">
        <f>VLOOKUP(A2423,'Futuros Mini Ibovespa - Dados H'!A:C,3)</f>
        <v>115200</v>
      </c>
      <c r="D2423" s="4">
        <f>VLOOKUP(A2423,'Futuros Mini Ibovespa - Dados H'!A:D,4)</f>
        <v>118415</v>
      </c>
      <c r="E2423" s="4">
        <f>VLOOKUP(A2423,'Futuros Mini Ibovespa - Dados H'!A:E,5)</f>
        <v>114825</v>
      </c>
      <c r="F2423" s="6">
        <f t="shared" si="74"/>
        <v>120424.82210007023</v>
      </c>
      <c r="G2423" s="6">
        <f t="shared" si="73"/>
        <v>123850.85287080592</v>
      </c>
      <c r="H2423" s="6">
        <v>14.52522972755118</v>
      </c>
      <c r="I2423" s="6">
        <v>26.775620545588591</v>
      </c>
    </row>
    <row r="2424" spans="1:9" ht="18.75" customHeight="1" x14ac:dyDescent="0.25">
      <c r="A2424" s="5">
        <v>44428</v>
      </c>
      <c r="B2424" s="4">
        <f>VLOOKUP(A2424,'Futuros Mini Ibovespa - Dados H'!A:B,2)</f>
        <v>118758</v>
      </c>
      <c r="C2424" s="4">
        <f>VLOOKUP(A2424,'Futuros Mini Ibovespa - Dados H'!A:C,3)</f>
        <v>117280</v>
      </c>
      <c r="D2424" s="4">
        <f>VLOOKUP(A2424,'Futuros Mini Ibovespa - Dados H'!A:D,4)</f>
        <v>119160</v>
      </c>
      <c r="E2424" s="4">
        <f>VLOOKUP(A2424,'Futuros Mini Ibovespa - Dados H'!A:E,5)</f>
        <v>116425</v>
      </c>
      <c r="F2424" s="6">
        <f t="shared" si="74"/>
        <v>120202.5791533942</v>
      </c>
      <c r="G2424" s="6">
        <f t="shared" si="73"/>
        <v>123711.3226551674</v>
      </c>
      <c r="H2424" s="6">
        <v>25.196267219671171</v>
      </c>
      <c r="I2424" s="6">
        <v>23.386474672152229</v>
      </c>
    </row>
    <row r="2425" spans="1:9" ht="18.75" customHeight="1" x14ac:dyDescent="0.25">
      <c r="A2425" s="5">
        <v>44429</v>
      </c>
      <c r="B2425" s="4">
        <f>VLOOKUP(A2425,'Futuros Mini Ibovespa - Dados H'!A:B,2)</f>
        <v>118758</v>
      </c>
      <c r="C2425" s="4">
        <f>VLOOKUP(A2425,'Futuros Mini Ibovespa - Dados H'!A:C,3)</f>
        <v>117280</v>
      </c>
      <c r="D2425" s="4">
        <f>VLOOKUP(A2425,'Futuros Mini Ibovespa - Dados H'!A:D,4)</f>
        <v>119160</v>
      </c>
      <c r="E2425" s="4">
        <f>VLOOKUP(A2425,'Futuros Mini Ibovespa - Dados H'!A:E,5)</f>
        <v>116425</v>
      </c>
      <c r="F2425" s="6">
        <f t="shared" si="74"/>
        <v>120009.9685996083</v>
      </c>
      <c r="G2425" s="6">
        <f t="shared" si="73"/>
        <v>123575.61518516281</v>
      </c>
      <c r="H2425" s="6">
        <v>32.561255742725884</v>
      </c>
      <c r="I2425" s="6">
        <v>23.386474672152229</v>
      </c>
    </row>
    <row r="2426" spans="1:9" ht="18.75" customHeight="1" x14ac:dyDescent="0.25">
      <c r="A2426" s="5">
        <v>44430</v>
      </c>
      <c r="B2426" s="4">
        <f>VLOOKUP(A2426,'Futuros Mini Ibovespa - Dados H'!A:B,2)</f>
        <v>118758</v>
      </c>
      <c r="C2426" s="4">
        <f>VLOOKUP(A2426,'Futuros Mini Ibovespa - Dados H'!A:C,3)</f>
        <v>117280</v>
      </c>
      <c r="D2426" s="4">
        <f>VLOOKUP(A2426,'Futuros Mini Ibovespa - Dados H'!A:D,4)</f>
        <v>119160</v>
      </c>
      <c r="E2426" s="4">
        <f>VLOOKUP(A2426,'Futuros Mini Ibovespa - Dados H'!A:E,5)</f>
        <v>116425</v>
      </c>
      <c r="F2426" s="6">
        <f t="shared" si="74"/>
        <v>119843.03945299386</v>
      </c>
      <c r="G2426" s="6">
        <f t="shared" si="73"/>
        <v>123443.62572803505</v>
      </c>
      <c r="H2426" s="6">
        <v>23.49619978284473</v>
      </c>
      <c r="I2426" s="6">
        <v>23.386474672152229</v>
      </c>
    </row>
    <row r="2427" spans="1:9" ht="18.75" customHeight="1" x14ac:dyDescent="0.25">
      <c r="A2427" s="5">
        <v>44431</v>
      </c>
      <c r="B2427" s="4">
        <f>VLOOKUP(A2427,'Futuros Mini Ibovespa - Dados H'!A:B,2)</f>
        <v>118116</v>
      </c>
      <c r="C2427" s="4">
        <f>VLOOKUP(A2427,'Futuros Mini Ibovespa - Dados H'!A:C,3)</f>
        <v>119300</v>
      </c>
      <c r="D2427" s="4">
        <f>VLOOKUP(A2427,'Futuros Mini Ibovespa - Dados H'!A:D,4)</f>
        <v>119595</v>
      </c>
      <c r="E2427" s="4">
        <f>VLOOKUP(A2427,'Futuros Mini Ibovespa - Dados H'!A:E,5)</f>
        <v>117745</v>
      </c>
      <c r="F2427" s="6">
        <f t="shared" si="74"/>
        <v>119612.76752592802</v>
      </c>
      <c r="G2427" s="6">
        <f t="shared" si="73"/>
        <v>123297.66337932176</v>
      </c>
      <c r="H2427" s="6">
        <v>20.621307413760231</v>
      </c>
      <c r="I2427" s="6">
        <v>20.489038785834751</v>
      </c>
    </row>
    <row r="2428" spans="1:9" ht="18.75" customHeight="1" x14ac:dyDescent="0.25">
      <c r="A2428" s="5">
        <v>44432</v>
      </c>
      <c r="B2428" s="4">
        <f>VLOOKUP(A2428,'Futuros Mini Ibovespa - Dados H'!A:B,2)</f>
        <v>120815</v>
      </c>
      <c r="C2428" s="4">
        <f>VLOOKUP(A2428,'Futuros Mini Ibovespa - Dados H'!A:C,3)</f>
        <v>118910</v>
      </c>
      <c r="D2428" s="4">
        <f>VLOOKUP(A2428,'Futuros Mini Ibovespa - Dados H'!A:D,4)</f>
        <v>121275</v>
      </c>
      <c r="E2428" s="4">
        <f>VLOOKUP(A2428,'Futuros Mini Ibovespa - Dados H'!A:E,5)</f>
        <v>118880</v>
      </c>
      <c r="F2428" s="6">
        <f t="shared" si="74"/>
        <v>119773.06518913762</v>
      </c>
      <c r="G2428" s="6">
        <f t="shared" si="73"/>
        <v>123229.64520454583</v>
      </c>
      <c r="H2428" s="6">
        <v>47.583689906871378</v>
      </c>
      <c r="I2428" s="6">
        <v>42.53673627223511</v>
      </c>
    </row>
    <row r="2429" spans="1:9" ht="18.75" customHeight="1" x14ac:dyDescent="0.25">
      <c r="A2429" s="5">
        <v>44433</v>
      </c>
      <c r="B2429" s="4">
        <f>VLOOKUP(A2429,'Futuros Mini Ibovespa - Dados H'!A:B,2)</f>
        <v>121453</v>
      </c>
      <c r="C2429" s="4">
        <f>VLOOKUP(A2429,'Futuros Mini Ibovespa - Dados H'!A:C,3)</f>
        <v>121145</v>
      </c>
      <c r="D2429" s="4">
        <f>VLOOKUP(A2429,'Futuros Mini Ibovespa - Dados H'!A:D,4)</f>
        <v>121590</v>
      </c>
      <c r="E2429" s="4">
        <f>VLOOKUP(A2429,'Futuros Mini Ibovespa - Dados H'!A:E,5)</f>
        <v>119845</v>
      </c>
      <c r="F2429" s="6">
        <f t="shared" si="74"/>
        <v>119997.0564972526</v>
      </c>
      <c r="G2429" s="6">
        <f t="shared" si="73"/>
        <v>123180.96999346238</v>
      </c>
      <c r="H2429" s="6">
        <v>67.291000456829607</v>
      </c>
      <c r="I2429" s="6">
        <v>46.952469711090401</v>
      </c>
    </row>
    <row r="2430" spans="1:9" ht="18.75" customHeight="1" x14ac:dyDescent="0.25">
      <c r="A2430" s="5">
        <v>44434</v>
      </c>
      <c r="B2430" s="4">
        <f>VLOOKUP(A2430,'Futuros Mini Ibovespa - Dados H'!A:B,2)</f>
        <v>119243</v>
      </c>
      <c r="C2430" s="4">
        <f>VLOOKUP(A2430,'Futuros Mini Ibovespa - Dados H'!A:C,3)</f>
        <v>121050</v>
      </c>
      <c r="D2430" s="4">
        <f>VLOOKUP(A2430,'Futuros Mini Ibovespa - Dados H'!A:D,4)</f>
        <v>121560</v>
      </c>
      <c r="E2430" s="4">
        <f>VLOOKUP(A2430,'Futuros Mini Ibovespa - Dados H'!A:E,5)</f>
        <v>119030</v>
      </c>
      <c r="F2430" s="6">
        <f t="shared" si="74"/>
        <v>119896.51563095226</v>
      </c>
      <c r="G2430" s="6">
        <f t="shared" si="73"/>
        <v>123073.08040460039</v>
      </c>
      <c r="H2430" s="6">
        <v>60.775684225003438</v>
      </c>
      <c r="I2430" s="6">
        <v>44.142644352930873</v>
      </c>
    </row>
    <row r="2431" spans="1:9" ht="18.75" customHeight="1" x14ac:dyDescent="0.25">
      <c r="A2431" s="5">
        <v>44435</v>
      </c>
      <c r="B2431" s="4">
        <f>VLOOKUP(A2431,'Futuros Mini Ibovespa - Dados H'!A:B,2)</f>
        <v>121345</v>
      </c>
      <c r="C2431" s="4">
        <f>VLOOKUP(A2431,'Futuros Mini Ibovespa - Dados H'!A:C,3)</f>
        <v>119985</v>
      </c>
      <c r="D2431" s="4">
        <f>VLOOKUP(A2431,'Futuros Mini Ibovespa - Dados H'!A:D,4)</f>
        <v>121400</v>
      </c>
      <c r="E2431" s="4">
        <f>VLOOKUP(A2431,'Futuros Mini Ibovespa - Dados H'!A:E,5)</f>
        <v>119660</v>
      </c>
      <c r="F2431" s="6">
        <f t="shared" si="74"/>
        <v>120089.64688015862</v>
      </c>
      <c r="G2431" s="6">
        <f t="shared" si="73"/>
        <v>123025.7357359812</v>
      </c>
      <c r="H2431" s="6">
        <v>68.673110720562391</v>
      </c>
      <c r="I2431" s="6">
        <v>50.566066997518597</v>
      </c>
    </row>
    <row r="2432" spans="1:9" ht="18.75" customHeight="1" x14ac:dyDescent="0.25">
      <c r="A2432" s="5">
        <v>44436</v>
      </c>
      <c r="B2432" s="4">
        <f>VLOOKUP(A2432,'Futuros Mini Ibovespa - Dados H'!A:B,2)</f>
        <v>121345</v>
      </c>
      <c r="C2432" s="4">
        <f>VLOOKUP(A2432,'Futuros Mini Ibovespa - Dados H'!A:C,3)</f>
        <v>119985</v>
      </c>
      <c r="D2432" s="4">
        <f>VLOOKUP(A2432,'Futuros Mini Ibovespa - Dados H'!A:D,4)</f>
        <v>121400</v>
      </c>
      <c r="E2432" s="4">
        <f>VLOOKUP(A2432,'Futuros Mini Ibovespa - Dados H'!A:E,5)</f>
        <v>119660</v>
      </c>
      <c r="F2432" s="6">
        <f t="shared" si="74"/>
        <v>120257.02729613747</v>
      </c>
      <c r="G2432" s="6">
        <f t="shared" si="73"/>
        <v>122979.68818157076</v>
      </c>
      <c r="H2432" s="6">
        <v>68.628313716862834</v>
      </c>
      <c r="I2432" s="6">
        <v>50.566066997518597</v>
      </c>
    </row>
    <row r="2433" spans="1:9" ht="18.75" customHeight="1" x14ac:dyDescent="0.25">
      <c r="A2433" s="5">
        <v>44437</v>
      </c>
      <c r="B2433" s="4">
        <f>VLOOKUP(A2433,'Futuros Mini Ibovespa - Dados H'!A:B,2)</f>
        <v>121345</v>
      </c>
      <c r="C2433" s="4">
        <f>VLOOKUP(A2433,'Futuros Mini Ibovespa - Dados H'!A:C,3)</f>
        <v>119985</v>
      </c>
      <c r="D2433" s="4">
        <f>VLOOKUP(A2433,'Futuros Mini Ibovespa - Dados H'!A:D,4)</f>
        <v>121400</v>
      </c>
      <c r="E2433" s="4">
        <f>VLOOKUP(A2433,'Futuros Mini Ibovespa - Dados H'!A:E,5)</f>
        <v>119660</v>
      </c>
      <c r="F2433" s="6">
        <f t="shared" si="74"/>
        <v>120402.09032331915</v>
      </c>
      <c r="G2433" s="6">
        <f t="shared" si="73"/>
        <v>122934.90220399348</v>
      </c>
      <c r="H2433" s="6">
        <v>65.601254372210832</v>
      </c>
      <c r="I2433" s="6">
        <v>50.566066997518597</v>
      </c>
    </row>
    <row r="2434" spans="1:9" ht="18.75" customHeight="1" x14ac:dyDescent="0.25">
      <c r="A2434" s="5">
        <v>44438</v>
      </c>
      <c r="B2434" s="4">
        <f>VLOOKUP(A2434,'Futuros Mini Ibovespa - Dados H'!A:B,2)</f>
        <v>120280</v>
      </c>
      <c r="C2434" s="4">
        <f>VLOOKUP(A2434,'Futuros Mini Ibovespa - Dados H'!A:C,3)</f>
        <v>121120</v>
      </c>
      <c r="D2434" s="4">
        <f>VLOOKUP(A2434,'Futuros Mini Ibovespa - Dados H'!A:D,4)</f>
        <v>121200</v>
      </c>
      <c r="E2434" s="4">
        <f>VLOOKUP(A2434,'Futuros Mini Ibovespa - Dados H'!A:E,5)</f>
        <v>119900</v>
      </c>
      <c r="F2434" s="6">
        <f t="shared" si="74"/>
        <v>120385.81161354326</v>
      </c>
      <c r="G2434" s="6">
        <f t="shared" si="73"/>
        <v>122862.16515730873</v>
      </c>
      <c r="H2434" s="6">
        <v>58.133817870884997</v>
      </c>
      <c r="I2434" s="6">
        <v>54.59645010046885</v>
      </c>
    </row>
    <row r="2435" spans="1:9" ht="18.75" customHeight="1" x14ac:dyDescent="0.25">
      <c r="A2435" s="5">
        <v>44439</v>
      </c>
      <c r="B2435" s="4">
        <f>VLOOKUP(A2435,'Futuros Mini Ibovespa - Dados H'!A:B,2)</f>
        <v>119011</v>
      </c>
      <c r="C2435" s="4">
        <f>VLOOKUP(A2435,'Futuros Mini Ibovespa - Dados H'!A:C,3)</f>
        <v>120190</v>
      </c>
      <c r="D2435" s="4">
        <f>VLOOKUP(A2435,'Futuros Mini Ibovespa - Dados H'!A:D,4)</f>
        <v>120795</v>
      </c>
      <c r="E2435" s="4">
        <f>VLOOKUP(A2435,'Futuros Mini Ibovespa - Dados H'!A:E,5)</f>
        <v>118415</v>
      </c>
      <c r="F2435" s="6">
        <f t="shared" si="74"/>
        <v>120202.50339840417</v>
      </c>
      <c r="G2435" s="6">
        <f t="shared" si="73"/>
        <v>122756.65378313589</v>
      </c>
      <c r="H2435" s="6">
        <v>51.190588235294108</v>
      </c>
      <c r="I2435" s="6">
        <v>55.701716921499958</v>
      </c>
    </row>
    <row r="2436" spans="1:9" ht="18.75" customHeight="1" x14ac:dyDescent="0.25">
      <c r="A2436" s="5">
        <v>44440</v>
      </c>
      <c r="B2436" s="4">
        <f>VLOOKUP(A2436,'Futuros Mini Ibovespa - Dados H'!A:B,2)</f>
        <v>119840</v>
      </c>
      <c r="C2436" s="4">
        <f>VLOOKUP(A2436,'Futuros Mini Ibovespa - Dados H'!A:C,3)</f>
        <v>119400</v>
      </c>
      <c r="D2436" s="4">
        <f>VLOOKUP(A2436,'Futuros Mini Ibovespa - Dados H'!A:D,4)</f>
        <v>120615</v>
      </c>
      <c r="E2436" s="4">
        <f>VLOOKUP(A2436,'Futuros Mini Ibovespa - Dados H'!A:E,5)</f>
        <v>118625</v>
      </c>
      <c r="F2436" s="6">
        <f t="shared" si="74"/>
        <v>120154.16961195027</v>
      </c>
      <c r="G2436" s="6">
        <f t="shared" si="73"/>
        <v>122676.74546031025</v>
      </c>
      <c r="H2436" s="6">
        <v>57.972623011468727</v>
      </c>
      <c r="I2436" s="6">
        <v>57.723974891986629</v>
      </c>
    </row>
    <row r="2437" spans="1:9" ht="18.75" customHeight="1" x14ac:dyDescent="0.25">
      <c r="A2437" s="5">
        <v>44441</v>
      </c>
      <c r="B2437" s="4">
        <f>VLOOKUP(A2437,'Futuros Mini Ibovespa - Dados H'!A:B,2)</f>
        <v>117112</v>
      </c>
      <c r="C2437" s="4">
        <f>VLOOKUP(A2437,'Futuros Mini Ibovespa - Dados H'!A:C,3)</f>
        <v>119595</v>
      </c>
      <c r="D2437" s="4">
        <f>VLOOKUP(A2437,'Futuros Mini Ibovespa - Dados H'!A:D,4)</f>
        <v>119735</v>
      </c>
      <c r="E2437" s="4">
        <f>VLOOKUP(A2437,'Futuros Mini Ibovespa - Dados H'!A:E,5)</f>
        <v>116920</v>
      </c>
      <c r="F2437" s="6">
        <f t="shared" si="74"/>
        <v>119748.54699702357</v>
      </c>
      <c r="G2437" s="6">
        <f t="shared" si="73"/>
        <v>122524.28668057572</v>
      </c>
      <c r="H2437" s="6">
        <v>32.921317221658512</v>
      </c>
      <c r="I2437" s="6">
        <v>47.17661193432118</v>
      </c>
    </row>
    <row r="2438" spans="1:9" ht="18.75" customHeight="1" x14ac:dyDescent="0.25">
      <c r="A2438" s="5">
        <v>44442</v>
      </c>
      <c r="B2438" s="4">
        <f>VLOOKUP(A2438,'Futuros Mini Ibovespa - Dados H'!A:B,2)</f>
        <v>117198</v>
      </c>
      <c r="C2438" s="4">
        <f>VLOOKUP(A2438,'Futuros Mini Ibovespa - Dados H'!A:C,3)</f>
        <v>117665</v>
      </c>
      <c r="D2438" s="4">
        <f>VLOOKUP(A2438,'Futuros Mini Ibovespa - Dados H'!A:D,4)</f>
        <v>118350</v>
      </c>
      <c r="E2438" s="4">
        <f>VLOOKUP(A2438,'Futuros Mini Ibovespa - Dados H'!A:E,5)</f>
        <v>116085</v>
      </c>
      <c r="F2438" s="6">
        <f t="shared" si="74"/>
        <v>119408.4740640871</v>
      </c>
      <c r="G2438" s="6">
        <f t="shared" si="73"/>
        <v>122378.36101809419</v>
      </c>
      <c r="H2438" s="6">
        <v>29.322577509962102</v>
      </c>
      <c r="I2438" s="6">
        <v>44.533221194280898</v>
      </c>
    </row>
    <row r="2439" spans="1:9" ht="18.75" customHeight="1" x14ac:dyDescent="0.25">
      <c r="A2439" s="5">
        <v>44443</v>
      </c>
      <c r="B2439" s="4">
        <f>VLOOKUP(A2439,'Futuros Mini Ibovespa - Dados H'!A:B,2)</f>
        <v>117198</v>
      </c>
      <c r="C2439" s="4">
        <f>VLOOKUP(A2439,'Futuros Mini Ibovespa - Dados H'!A:C,3)</f>
        <v>117665</v>
      </c>
      <c r="D2439" s="4">
        <f>VLOOKUP(A2439,'Futuros Mini Ibovespa - Dados H'!A:D,4)</f>
        <v>118350</v>
      </c>
      <c r="E2439" s="4">
        <f>VLOOKUP(A2439,'Futuros Mini Ibovespa - Dados H'!A:E,5)</f>
        <v>116085</v>
      </c>
      <c r="F2439" s="6">
        <f t="shared" si="74"/>
        <v>119113.74418887548</v>
      </c>
      <c r="G2439" s="6">
        <f t="shared" si="73"/>
        <v>122236.43331896832</v>
      </c>
      <c r="H2439" s="6">
        <v>37.343730659735122</v>
      </c>
      <c r="I2439" s="6">
        <v>44.533221194280898</v>
      </c>
    </row>
    <row r="2440" spans="1:9" ht="18.75" customHeight="1" x14ac:dyDescent="0.25">
      <c r="A2440" s="5">
        <v>44444</v>
      </c>
      <c r="B2440" s="4">
        <f>VLOOKUP(A2440,'Futuros Mini Ibovespa - Dados H'!A:B,2)</f>
        <v>117198</v>
      </c>
      <c r="C2440" s="4">
        <f>VLOOKUP(A2440,'Futuros Mini Ibovespa - Dados H'!A:C,3)</f>
        <v>117665</v>
      </c>
      <c r="D2440" s="4">
        <f>VLOOKUP(A2440,'Futuros Mini Ibovespa - Dados H'!A:D,4)</f>
        <v>118350</v>
      </c>
      <c r="E2440" s="4">
        <f>VLOOKUP(A2440,'Futuros Mini Ibovespa - Dados H'!A:E,5)</f>
        <v>116085</v>
      </c>
      <c r="F2440" s="6">
        <f t="shared" si="74"/>
        <v>118858.31163035876</v>
      </c>
      <c r="G2440" s="6">
        <f t="shared" si="73"/>
        <v>122098.39404995549</v>
      </c>
      <c r="H2440" s="6">
        <v>15.3086832859294</v>
      </c>
      <c r="I2440" s="6">
        <v>44.533221194280898</v>
      </c>
    </row>
    <row r="2441" spans="1:9" ht="18.75" customHeight="1" x14ac:dyDescent="0.25">
      <c r="A2441" s="5">
        <v>44445</v>
      </c>
      <c r="B2441" s="4">
        <f>VLOOKUP(A2441,'Futuros Mini Ibovespa - Dados H'!A:B,2)</f>
        <v>118336</v>
      </c>
      <c r="C2441" s="4">
        <f>VLOOKUP(A2441,'Futuros Mini Ibovespa - Dados H'!A:C,3)</f>
        <v>117200</v>
      </c>
      <c r="D2441" s="4">
        <f>VLOOKUP(A2441,'Futuros Mini Ibovespa - Dados H'!A:D,4)</f>
        <v>118585</v>
      </c>
      <c r="E2441" s="4">
        <f>VLOOKUP(A2441,'Futuros Mini Ibovespa - Dados H'!A:E,5)</f>
        <v>116530</v>
      </c>
      <c r="F2441" s="6">
        <f t="shared" si="74"/>
        <v>118788.67007964426</v>
      </c>
      <c r="G2441" s="6">
        <f t="shared" si="73"/>
        <v>121995.31476091561</v>
      </c>
      <c r="H2441" s="6">
        <v>28.85453267744202</v>
      </c>
      <c r="I2441" s="6">
        <v>50.74505554050392</v>
      </c>
    </row>
    <row r="2442" spans="1:9" ht="18.75" customHeight="1" x14ac:dyDescent="0.25">
      <c r="A2442" s="5">
        <v>44446</v>
      </c>
      <c r="B2442" s="4">
        <f>VLOOKUP(A2442,'Futuros Mini Ibovespa - Dados H'!A:B,2)</f>
        <v>118336</v>
      </c>
      <c r="C2442" s="4">
        <f>VLOOKUP(A2442,'Futuros Mini Ibovespa - Dados H'!A:C,3)</f>
        <v>117200</v>
      </c>
      <c r="D2442" s="4">
        <f>VLOOKUP(A2442,'Futuros Mini Ibovespa - Dados H'!A:D,4)</f>
        <v>118585</v>
      </c>
      <c r="E2442" s="4">
        <f>VLOOKUP(A2442,'Futuros Mini Ibovespa - Dados H'!A:E,5)</f>
        <v>116530</v>
      </c>
      <c r="F2442" s="6">
        <f t="shared" si="74"/>
        <v>118728.31406902503</v>
      </c>
      <c r="G2442" s="6">
        <f t="shared" si="73"/>
        <v>121895.05956198642</v>
      </c>
      <c r="H2442" s="6">
        <v>28.85453267744202</v>
      </c>
      <c r="I2442" s="6">
        <v>39.726481558226268</v>
      </c>
    </row>
    <row r="2443" spans="1:9" ht="18.75" customHeight="1" x14ac:dyDescent="0.25">
      <c r="A2443" s="5">
        <v>44447</v>
      </c>
      <c r="B2443" s="4">
        <f>VLOOKUP(A2443,'Futuros Mini Ibovespa - Dados H'!A:B,2)</f>
        <v>113749</v>
      </c>
      <c r="C2443" s="4">
        <f>VLOOKUP(A2443,'Futuros Mini Ibovespa - Dados H'!A:C,3)</f>
        <v>117150</v>
      </c>
      <c r="D2443" s="4">
        <f>VLOOKUP(A2443,'Futuros Mini Ibovespa - Dados H'!A:D,4)</f>
        <v>117980</v>
      </c>
      <c r="E2443" s="4">
        <f>VLOOKUP(A2443,'Futuros Mini Ibovespa - Dados H'!A:E,5)</f>
        <v>113570</v>
      </c>
      <c r="F2443" s="6">
        <f t="shared" si="74"/>
        <v>118064.40552648836</v>
      </c>
      <c r="G2443" s="6">
        <f t="shared" ref="G2443:G2506" si="75">((B2443-G2442)*(2/(72+1)))+G2442</f>
        <v>121671.8798479594</v>
      </c>
      <c r="H2443" s="6">
        <v>19.300554667669459</v>
      </c>
      <c r="I2443" s="6">
        <v>25.946047208692409</v>
      </c>
    </row>
    <row r="2444" spans="1:9" ht="18.75" customHeight="1" x14ac:dyDescent="0.25">
      <c r="A2444" s="5">
        <v>44448</v>
      </c>
      <c r="B2444" s="4">
        <f>VLOOKUP(A2444,'Futuros Mini Ibovespa - Dados H'!A:B,2)</f>
        <v>115891</v>
      </c>
      <c r="C2444" s="4">
        <f>VLOOKUP(A2444,'Futuros Mini Ibovespa - Dados H'!A:C,3)</f>
        <v>114570</v>
      </c>
      <c r="D2444" s="4">
        <f>VLOOKUP(A2444,'Futuros Mini Ibovespa - Dados H'!A:D,4)</f>
        <v>117245</v>
      </c>
      <c r="E2444" s="4">
        <f>VLOOKUP(A2444,'Futuros Mini Ibovespa - Dados H'!A:E,5)</f>
        <v>112815</v>
      </c>
      <c r="F2444" s="6">
        <f t="shared" si="74"/>
        <v>117774.61812295658</v>
      </c>
      <c r="G2444" s="6">
        <f t="shared" si="75"/>
        <v>121513.49957815229</v>
      </c>
      <c r="H2444" s="6">
        <v>36.446568201563863</v>
      </c>
      <c r="I2444" s="6">
        <v>39.489527154145243</v>
      </c>
    </row>
    <row r="2445" spans="1:9" ht="18.75" customHeight="1" x14ac:dyDescent="0.25">
      <c r="A2445" s="5">
        <v>44449</v>
      </c>
      <c r="B2445" s="4">
        <f>VLOOKUP(A2445,'Futuros Mini Ibovespa - Dados H'!A:B,2)</f>
        <v>114660</v>
      </c>
      <c r="C2445" s="4">
        <f>VLOOKUP(A2445,'Futuros Mini Ibovespa - Dados H'!A:C,3)</f>
        <v>117250</v>
      </c>
      <c r="D2445" s="4">
        <f>VLOOKUP(A2445,'Futuros Mini Ibovespa - Dados H'!A:D,4)</f>
        <v>118195</v>
      </c>
      <c r="E2445" s="4">
        <f>VLOOKUP(A2445,'Futuros Mini Ibovespa - Dados H'!A:E,5)</f>
        <v>114400</v>
      </c>
      <c r="F2445" s="6">
        <f t="shared" si="74"/>
        <v>117359.33570656237</v>
      </c>
      <c r="G2445" s="6">
        <f t="shared" si="75"/>
        <v>121325.73246642209</v>
      </c>
      <c r="H2445" s="6">
        <v>28.257219610476842</v>
      </c>
      <c r="I2445" s="6">
        <v>27.82752902155887</v>
      </c>
    </row>
    <row r="2446" spans="1:9" ht="18.75" customHeight="1" x14ac:dyDescent="0.25">
      <c r="A2446" s="5">
        <v>44450</v>
      </c>
      <c r="B2446" s="4">
        <f>VLOOKUP(A2446,'Futuros Mini Ibovespa - Dados H'!A:B,2)</f>
        <v>114660</v>
      </c>
      <c r="C2446" s="4">
        <f>VLOOKUP(A2446,'Futuros Mini Ibovespa - Dados H'!A:C,3)</f>
        <v>117250</v>
      </c>
      <c r="D2446" s="4">
        <f>VLOOKUP(A2446,'Futuros Mini Ibovespa - Dados H'!A:D,4)</f>
        <v>118195</v>
      </c>
      <c r="E2446" s="4">
        <f>VLOOKUP(A2446,'Futuros Mini Ibovespa - Dados H'!A:E,5)</f>
        <v>114400</v>
      </c>
      <c r="F2446" s="6">
        <f t="shared" si="74"/>
        <v>116999.42427902072</v>
      </c>
      <c r="G2446" s="6">
        <f t="shared" si="75"/>
        <v>121143.10965912286</v>
      </c>
      <c r="H2446" s="6">
        <v>36.650696864111502</v>
      </c>
      <c r="I2446" s="6">
        <v>27.82752902155887</v>
      </c>
    </row>
    <row r="2447" spans="1:9" ht="18.75" customHeight="1" x14ac:dyDescent="0.25">
      <c r="A2447" s="5">
        <v>44451</v>
      </c>
      <c r="B2447" s="4">
        <f>VLOOKUP(A2447,'Futuros Mini Ibovespa - Dados H'!A:B,2)</f>
        <v>114660</v>
      </c>
      <c r="C2447" s="4">
        <f>VLOOKUP(A2447,'Futuros Mini Ibovespa - Dados H'!A:C,3)</f>
        <v>117250</v>
      </c>
      <c r="D2447" s="4">
        <f>VLOOKUP(A2447,'Futuros Mini Ibovespa - Dados H'!A:D,4)</f>
        <v>118195</v>
      </c>
      <c r="E2447" s="4">
        <f>VLOOKUP(A2447,'Futuros Mini Ibovespa - Dados H'!A:E,5)</f>
        <v>114400</v>
      </c>
      <c r="F2447" s="6">
        <f t="shared" si="74"/>
        <v>116687.50104181796</v>
      </c>
      <c r="G2447" s="6">
        <f t="shared" si="75"/>
        <v>120965.49021640717</v>
      </c>
      <c r="H2447" s="6">
        <v>36.051879533963508</v>
      </c>
      <c r="I2447" s="6">
        <v>27.82752902155887</v>
      </c>
    </row>
    <row r="2448" spans="1:9" ht="18.75" customHeight="1" x14ac:dyDescent="0.25">
      <c r="A2448" s="5">
        <v>44452</v>
      </c>
      <c r="B2448" s="4">
        <f>VLOOKUP(A2448,'Futuros Mini Ibovespa - Dados H'!A:B,2)</f>
        <v>116871</v>
      </c>
      <c r="C2448" s="4">
        <f>VLOOKUP(A2448,'Futuros Mini Ibovespa - Dados H'!A:C,3)</f>
        <v>115600</v>
      </c>
      <c r="D2448" s="4">
        <f>VLOOKUP(A2448,'Futuros Mini Ibovespa - Dados H'!A:D,4)</f>
        <v>117585</v>
      </c>
      <c r="E2448" s="4">
        <f>VLOOKUP(A2448,'Futuros Mini Ibovespa - Dados H'!A:E,5)</f>
        <v>115515</v>
      </c>
      <c r="F2448" s="6">
        <f t="shared" si="74"/>
        <v>116711.96756957556</v>
      </c>
      <c r="G2448" s="6">
        <f t="shared" si="75"/>
        <v>120853.31240225902</v>
      </c>
      <c r="H2448" s="6">
        <v>48.554248828366781</v>
      </c>
      <c r="I2448" s="6">
        <v>39.492016521792728</v>
      </c>
    </row>
    <row r="2449" spans="1:9" ht="18.75" customHeight="1" x14ac:dyDescent="0.25">
      <c r="A2449" s="5">
        <v>44453</v>
      </c>
      <c r="B2449" s="4">
        <f>VLOOKUP(A2449,'Futuros Mini Ibovespa - Dados H'!A:B,2)</f>
        <v>116505</v>
      </c>
      <c r="C2449" s="4">
        <f>VLOOKUP(A2449,'Futuros Mini Ibovespa - Dados H'!A:C,3)</f>
        <v>116300</v>
      </c>
      <c r="D2449" s="4">
        <f>VLOOKUP(A2449,'Futuros Mini Ibovespa - Dados H'!A:D,4)</f>
        <v>117735</v>
      </c>
      <c r="E2449" s="4">
        <f>VLOOKUP(A2449,'Futuros Mini Ibovespa - Dados H'!A:E,5)</f>
        <v>115980</v>
      </c>
      <c r="F2449" s="6">
        <f t="shared" si="74"/>
        <v>116684.37189363215</v>
      </c>
      <c r="G2449" s="6">
        <f t="shared" si="75"/>
        <v>120734.18055562179</v>
      </c>
      <c r="H2449" s="6">
        <v>47.032119914346893</v>
      </c>
      <c r="I2449" s="6">
        <v>41.820080950515731</v>
      </c>
    </row>
    <row r="2450" spans="1:9" ht="18.75" customHeight="1" x14ac:dyDescent="0.25">
      <c r="A2450" s="5">
        <v>44454</v>
      </c>
      <c r="B2450" s="4">
        <f>VLOOKUP(A2450,'Futuros Mini Ibovespa - Dados H'!A:B,2)</f>
        <v>115528</v>
      </c>
      <c r="C2450" s="4">
        <f>VLOOKUP(A2450,'Futuros Mini Ibovespa - Dados H'!A:C,3)</f>
        <v>116650</v>
      </c>
      <c r="D2450" s="4">
        <f>VLOOKUP(A2450,'Futuros Mini Ibovespa - Dados H'!A:D,4)</f>
        <v>116980</v>
      </c>
      <c r="E2450" s="4">
        <f>VLOOKUP(A2450,'Futuros Mini Ibovespa - Dados H'!A:E,5)</f>
        <v>115105</v>
      </c>
      <c r="F2450" s="6">
        <f t="shared" si="74"/>
        <v>116530.18897448119</v>
      </c>
      <c r="G2450" s="6">
        <f t="shared" si="75"/>
        <v>120591.54547190612</v>
      </c>
      <c r="H2450" s="6">
        <v>37.806149035956231</v>
      </c>
      <c r="I2450" s="6">
        <v>36.059743954480787</v>
      </c>
    </row>
    <row r="2451" spans="1:9" ht="18.75" customHeight="1" x14ac:dyDescent="0.25">
      <c r="A2451" s="5">
        <v>44455</v>
      </c>
      <c r="B2451" s="4">
        <f>VLOOKUP(A2451,'Futuros Mini Ibovespa - Dados H'!A:B,2)</f>
        <v>114173</v>
      </c>
      <c r="C2451" s="4">
        <f>VLOOKUP(A2451,'Futuros Mini Ibovespa - Dados H'!A:C,3)</f>
        <v>114845</v>
      </c>
      <c r="D2451" s="4">
        <f>VLOOKUP(A2451,'Futuros Mini Ibovespa - Dados H'!A:D,4)</f>
        <v>115130</v>
      </c>
      <c r="E2451" s="4">
        <f>VLOOKUP(A2451,'Futuros Mini Ibovespa - Dados H'!A:E,5)</f>
        <v>113705</v>
      </c>
      <c r="F2451" s="6">
        <f t="shared" ref="F2451:F2514" si="76">((B2451-F2450)*(2/(14+1)))+F2450</f>
        <v>116215.89711121704</v>
      </c>
      <c r="G2451" s="6">
        <f t="shared" si="75"/>
        <v>120415.69491103198</v>
      </c>
      <c r="H2451" s="6">
        <v>33.825472064651493</v>
      </c>
      <c r="I2451" s="6">
        <v>39.572837578939897</v>
      </c>
    </row>
    <row r="2452" spans="1:9" ht="18.75" customHeight="1" x14ac:dyDescent="0.25">
      <c r="A2452" s="5">
        <v>44456</v>
      </c>
      <c r="B2452" s="4">
        <f>VLOOKUP(A2452,'Futuros Mini Ibovespa - Dados H'!A:B,2)</f>
        <v>111697</v>
      </c>
      <c r="C2452" s="4">
        <f>VLOOKUP(A2452,'Futuros Mini Ibovespa - Dados H'!A:C,3)</f>
        <v>113780</v>
      </c>
      <c r="D2452" s="4">
        <f>VLOOKUP(A2452,'Futuros Mini Ibovespa - Dados H'!A:D,4)</f>
        <v>114145</v>
      </c>
      <c r="E2452" s="4">
        <f>VLOOKUP(A2452,'Futuros Mini Ibovespa - Dados H'!A:E,5)</f>
        <v>111205</v>
      </c>
      <c r="F2452" s="6">
        <f t="shared" si="76"/>
        <v>115613.3774963881</v>
      </c>
      <c r="G2452" s="6">
        <f t="shared" si="75"/>
        <v>120176.82655730507</v>
      </c>
      <c r="H2452" s="6">
        <v>40.462911321807027</v>
      </c>
      <c r="I2452" s="6">
        <v>33.31311047746162</v>
      </c>
    </row>
    <row r="2453" spans="1:9" ht="18.75" customHeight="1" x14ac:dyDescent="0.25">
      <c r="A2453" s="5">
        <v>44457</v>
      </c>
      <c r="B2453" s="4">
        <f>VLOOKUP(A2453,'Futuros Mini Ibovespa - Dados H'!A:B,2)</f>
        <v>111697</v>
      </c>
      <c r="C2453" s="4">
        <f>VLOOKUP(A2453,'Futuros Mini Ibovespa - Dados H'!A:C,3)</f>
        <v>113780</v>
      </c>
      <c r="D2453" s="4">
        <f>VLOOKUP(A2453,'Futuros Mini Ibovespa - Dados H'!A:D,4)</f>
        <v>114145</v>
      </c>
      <c r="E2453" s="4">
        <f>VLOOKUP(A2453,'Futuros Mini Ibovespa - Dados H'!A:E,5)</f>
        <v>111205</v>
      </c>
      <c r="F2453" s="6">
        <f t="shared" si="76"/>
        <v>115091.19383020302</v>
      </c>
      <c r="G2453" s="6">
        <f t="shared" si="75"/>
        <v>119944.50254203644</v>
      </c>
      <c r="H2453" s="6">
        <v>25.661559888579379</v>
      </c>
      <c r="I2453" s="6">
        <v>33.31311047746162</v>
      </c>
    </row>
    <row r="2454" spans="1:9" ht="18.75" customHeight="1" x14ac:dyDescent="0.25">
      <c r="A2454" s="5">
        <v>44458</v>
      </c>
      <c r="B2454" s="4">
        <f>VLOOKUP(A2454,'Futuros Mini Ibovespa - Dados H'!A:B,2)</f>
        <v>111697</v>
      </c>
      <c r="C2454" s="4">
        <f>VLOOKUP(A2454,'Futuros Mini Ibovespa - Dados H'!A:C,3)</f>
        <v>113780</v>
      </c>
      <c r="D2454" s="4">
        <f>VLOOKUP(A2454,'Futuros Mini Ibovespa - Dados H'!A:D,4)</f>
        <v>114145</v>
      </c>
      <c r="E2454" s="4">
        <f>VLOOKUP(A2454,'Futuros Mini Ibovespa - Dados H'!A:E,5)</f>
        <v>111205</v>
      </c>
      <c r="F2454" s="6">
        <f t="shared" si="76"/>
        <v>114638.63465284262</v>
      </c>
      <c r="G2454" s="6">
        <f t="shared" si="75"/>
        <v>119718.54356828201</v>
      </c>
      <c r="H2454" s="6">
        <v>29.939065673662839</v>
      </c>
      <c r="I2454" s="6">
        <v>33.31311047746162</v>
      </c>
    </row>
    <row r="2455" spans="1:9" ht="18.75" customHeight="1" x14ac:dyDescent="0.25">
      <c r="A2455" s="5">
        <v>44459</v>
      </c>
      <c r="B2455" s="4">
        <f>VLOOKUP(A2455,'Futuros Mini Ibovespa - Dados H'!A:B,2)</f>
        <v>109090</v>
      </c>
      <c r="C2455" s="4">
        <f>VLOOKUP(A2455,'Futuros Mini Ibovespa - Dados H'!A:C,3)</f>
        <v>109205</v>
      </c>
      <c r="D2455" s="4">
        <f>VLOOKUP(A2455,'Futuros Mini Ibovespa - Dados H'!A:D,4)</f>
        <v>110165</v>
      </c>
      <c r="E2455" s="4">
        <f>VLOOKUP(A2455,'Futuros Mini Ibovespa - Dados H'!A:E,5)</f>
        <v>107800</v>
      </c>
      <c r="F2455" s="6">
        <f t="shared" si="76"/>
        <v>113898.81669913027</v>
      </c>
      <c r="G2455" s="6">
        <f t="shared" si="75"/>
        <v>119427.35059380853</v>
      </c>
      <c r="H2455" s="6">
        <v>22.127702161729388</v>
      </c>
      <c r="I2455" s="6">
        <v>24.247994652406419</v>
      </c>
    </row>
    <row r="2456" spans="1:9" ht="18.75" customHeight="1" x14ac:dyDescent="0.25">
      <c r="A2456" s="5">
        <v>44460</v>
      </c>
      <c r="B2456" s="4">
        <f>VLOOKUP(A2456,'Futuros Mini Ibovespa - Dados H'!A:B,2)</f>
        <v>110419</v>
      </c>
      <c r="C2456" s="4">
        <f>VLOOKUP(A2456,'Futuros Mini Ibovespa - Dados H'!A:C,3)</f>
        <v>110600</v>
      </c>
      <c r="D2456" s="4">
        <f>VLOOKUP(A2456,'Futuros Mini Ibovespa - Dados H'!A:D,4)</f>
        <v>111190</v>
      </c>
      <c r="E2456" s="4">
        <f>VLOOKUP(A2456,'Futuros Mini Ibovespa - Dados H'!A:E,5)</f>
        <v>109175</v>
      </c>
      <c r="F2456" s="6">
        <f t="shared" si="76"/>
        <v>113434.84113924623</v>
      </c>
      <c r="G2456" s="6">
        <f t="shared" si="75"/>
        <v>119180.54646795076</v>
      </c>
      <c r="H2456" s="6">
        <v>31.269322498012539</v>
      </c>
      <c r="I2456" s="6">
        <v>29.469425859654582</v>
      </c>
    </row>
    <row r="2457" spans="1:9" ht="18.75" customHeight="1" x14ac:dyDescent="0.25">
      <c r="A2457" s="5">
        <v>44461</v>
      </c>
      <c r="B2457" s="4">
        <f>VLOOKUP(A2457,'Futuros Mini Ibovespa - Dados H'!A:B,2)</f>
        <v>112435</v>
      </c>
      <c r="C2457" s="4">
        <f>VLOOKUP(A2457,'Futuros Mini Ibovespa - Dados H'!A:C,3)</f>
        <v>111500</v>
      </c>
      <c r="D2457" s="4">
        <f>VLOOKUP(A2457,'Futuros Mini Ibovespa - Dados H'!A:D,4)</f>
        <v>113605</v>
      </c>
      <c r="E2457" s="4">
        <f>VLOOKUP(A2457,'Futuros Mini Ibovespa - Dados H'!A:E,5)</f>
        <v>111500</v>
      </c>
      <c r="F2457" s="6">
        <f t="shared" si="76"/>
        <v>113301.52898734673</v>
      </c>
      <c r="G2457" s="6">
        <f t="shared" si="75"/>
        <v>118995.73697567813</v>
      </c>
      <c r="H2457" s="6">
        <v>30.064713284199168</v>
      </c>
      <c r="I2457" s="6">
        <v>46.068222621184923</v>
      </c>
    </row>
    <row r="2458" spans="1:9" ht="18.75" customHeight="1" x14ac:dyDescent="0.25">
      <c r="A2458" s="5">
        <v>44462</v>
      </c>
      <c r="B2458" s="4">
        <f>VLOOKUP(A2458,'Futuros Mini Ibovespa - Dados H'!A:B,2)</f>
        <v>114221</v>
      </c>
      <c r="C2458" s="4">
        <f>VLOOKUP(A2458,'Futuros Mini Ibovespa - Dados H'!A:C,3)</f>
        <v>112895</v>
      </c>
      <c r="D2458" s="4">
        <f>VLOOKUP(A2458,'Futuros Mini Ibovespa - Dados H'!A:D,4)</f>
        <v>114640</v>
      </c>
      <c r="E2458" s="4">
        <f>VLOOKUP(A2458,'Futuros Mini Ibovespa - Dados H'!A:E,5)</f>
        <v>112670</v>
      </c>
      <c r="F2458" s="6">
        <f t="shared" si="76"/>
        <v>113424.12512236716</v>
      </c>
      <c r="G2458" s="6">
        <f t="shared" si="75"/>
        <v>118864.92226401571</v>
      </c>
      <c r="H2458" s="6">
        <v>40.897497210266224</v>
      </c>
      <c r="I2458" s="6">
        <v>44.894215482450782</v>
      </c>
    </row>
    <row r="2459" spans="1:9" ht="18.75" customHeight="1" x14ac:dyDescent="0.25">
      <c r="A2459" s="5">
        <v>44463</v>
      </c>
      <c r="B2459" s="4">
        <f>VLOOKUP(A2459,'Futuros Mini Ibovespa - Dados H'!A:B,2)</f>
        <v>113520</v>
      </c>
      <c r="C2459" s="4">
        <f>VLOOKUP(A2459,'Futuros Mini Ibovespa - Dados H'!A:C,3)</f>
        <v>113265</v>
      </c>
      <c r="D2459" s="4">
        <f>VLOOKUP(A2459,'Futuros Mini Ibovespa - Dados H'!A:D,4)</f>
        <v>113820</v>
      </c>
      <c r="E2459" s="4">
        <f>VLOOKUP(A2459,'Futuros Mini Ibovespa - Dados H'!A:E,5)</f>
        <v>112655</v>
      </c>
      <c r="F2459" s="6">
        <f t="shared" si="76"/>
        <v>113436.90843938488</v>
      </c>
      <c r="G2459" s="6">
        <f t="shared" si="75"/>
        <v>118718.48603760432</v>
      </c>
      <c r="H2459" s="6">
        <v>41.817440912795441</v>
      </c>
      <c r="I2459" s="6">
        <v>46.397876643073808</v>
      </c>
    </row>
    <row r="2460" spans="1:9" ht="18.75" customHeight="1" x14ac:dyDescent="0.25">
      <c r="A2460" s="5">
        <v>44464</v>
      </c>
      <c r="B2460" s="4">
        <f>VLOOKUP(A2460,'Futuros Mini Ibovespa - Dados H'!A:B,2)</f>
        <v>113520</v>
      </c>
      <c r="C2460" s="4">
        <f>VLOOKUP(A2460,'Futuros Mini Ibovespa - Dados H'!A:C,3)</f>
        <v>113265</v>
      </c>
      <c r="D2460" s="4">
        <f>VLOOKUP(A2460,'Futuros Mini Ibovespa - Dados H'!A:D,4)</f>
        <v>113820</v>
      </c>
      <c r="E2460" s="4">
        <f>VLOOKUP(A2460,'Futuros Mini Ibovespa - Dados H'!A:E,5)</f>
        <v>112655</v>
      </c>
      <c r="F2460" s="6">
        <f t="shared" si="76"/>
        <v>113447.98731413356</v>
      </c>
      <c r="G2460" s="6">
        <f t="shared" si="75"/>
        <v>118576.06176260146</v>
      </c>
      <c r="H2460" s="6">
        <v>47.008703618873113</v>
      </c>
      <c r="I2460" s="6">
        <v>46.397876643073808</v>
      </c>
    </row>
    <row r="2461" spans="1:9" ht="18.75" customHeight="1" x14ac:dyDescent="0.25">
      <c r="A2461" s="5">
        <v>44465</v>
      </c>
      <c r="B2461" s="4">
        <f>VLOOKUP(A2461,'Futuros Mini Ibovespa - Dados H'!A:B,2)</f>
        <v>113520</v>
      </c>
      <c r="C2461" s="4">
        <f>VLOOKUP(A2461,'Futuros Mini Ibovespa - Dados H'!A:C,3)</f>
        <v>113265</v>
      </c>
      <c r="D2461" s="4">
        <f>VLOOKUP(A2461,'Futuros Mini Ibovespa - Dados H'!A:D,4)</f>
        <v>113820</v>
      </c>
      <c r="E2461" s="4">
        <f>VLOOKUP(A2461,'Futuros Mini Ibovespa - Dados H'!A:E,5)</f>
        <v>112655</v>
      </c>
      <c r="F2461" s="6">
        <f t="shared" si="76"/>
        <v>113457.58900558241</v>
      </c>
      <c r="G2461" s="6">
        <f t="shared" si="75"/>
        <v>118437.53952253019</v>
      </c>
      <c r="H2461" s="6">
        <v>60.801042777580292</v>
      </c>
      <c r="I2461" s="6">
        <v>46.397876643073808</v>
      </c>
    </row>
    <row r="2462" spans="1:9" ht="18.75" customHeight="1" x14ac:dyDescent="0.25">
      <c r="A2462" s="5">
        <v>44466</v>
      </c>
      <c r="B2462" s="4">
        <f>VLOOKUP(A2462,'Futuros Mini Ibovespa - Dados H'!A:B,2)</f>
        <v>113665</v>
      </c>
      <c r="C2462" s="4">
        <f>VLOOKUP(A2462,'Futuros Mini Ibovespa - Dados H'!A:C,3)</f>
        <v>114080</v>
      </c>
      <c r="D2462" s="4">
        <f>VLOOKUP(A2462,'Futuros Mini Ibovespa - Dados H'!A:D,4)</f>
        <v>115115</v>
      </c>
      <c r="E2462" s="4">
        <f>VLOOKUP(A2462,'Futuros Mini Ibovespa - Dados H'!A:E,5)</f>
        <v>112355</v>
      </c>
      <c r="F2462" s="6">
        <f t="shared" si="76"/>
        <v>113485.24380483809</v>
      </c>
      <c r="G2462" s="6">
        <f t="shared" si="75"/>
        <v>118306.78501506361</v>
      </c>
      <c r="H2462" s="6">
        <v>61.463187325256293</v>
      </c>
      <c r="I2462" s="6">
        <v>38.34859717982264</v>
      </c>
    </row>
    <row r="2463" spans="1:9" ht="18.75" customHeight="1" x14ac:dyDescent="0.25">
      <c r="A2463" s="5">
        <v>44467</v>
      </c>
      <c r="B2463" s="4">
        <f>VLOOKUP(A2463,'Futuros Mini Ibovespa - Dados H'!A:B,2)</f>
        <v>110256</v>
      </c>
      <c r="C2463" s="4">
        <f>VLOOKUP(A2463,'Futuros Mini Ibovespa - Dados H'!A:C,3)</f>
        <v>112555</v>
      </c>
      <c r="D2463" s="4">
        <f>VLOOKUP(A2463,'Futuros Mini Ibovespa - Dados H'!A:D,4)</f>
        <v>113360</v>
      </c>
      <c r="E2463" s="4">
        <f>VLOOKUP(A2463,'Futuros Mini Ibovespa - Dados H'!A:E,5)</f>
        <v>109980</v>
      </c>
      <c r="F2463" s="6">
        <f t="shared" si="76"/>
        <v>113054.677964193</v>
      </c>
      <c r="G2463" s="6">
        <f t="shared" si="75"/>
        <v>118086.21556259612</v>
      </c>
      <c r="H2463" s="6">
        <v>43.992328858500777</v>
      </c>
      <c r="I2463" s="6">
        <v>31.40289268495923</v>
      </c>
    </row>
    <row r="2464" spans="1:9" ht="18.75" customHeight="1" x14ac:dyDescent="0.25">
      <c r="A2464" s="5">
        <v>44468</v>
      </c>
      <c r="B2464" s="4">
        <f>VLOOKUP(A2464,'Futuros Mini Ibovespa - Dados H'!A:B,2)</f>
        <v>111240</v>
      </c>
      <c r="C2464" s="4">
        <f>VLOOKUP(A2464,'Futuros Mini Ibovespa - Dados H'!A:C,3)</f>
        <v>110700</v>
      </c>
      <c r="D2464" s="4">
        <f>VLOOKUP(A2464,'Futuros Mini Ibovespa - Dados H'!A:D,4)</f>
        <v>112195</v>
      </c>
      <c r="E2464" s="4">
        <f>VLOOKUP(A2464,'Futuros Mini Ibovespa - Dados H'!A:E,5)</f>
        <v>110490</v>
      </c>
      <c r="F2464" s="6">
        <f t="shared" si="76"/>
        <v>112812.7209023006</v>
      </c>
      <c r="G2464" s="6">
        <f t="shared" si="75"/>
        <v>117898.64801293596</v>
      </c>
      <c r="H2464" s="6">
        <v>60.36644165863067</v>
      </c>
      <c r="I2464" s="6">
        <v>37.244169443122317</v>
      </c>
    </row>
    <row r="2465" spans="1:9" ht="18.75" customHeight="1" x14ac:dyDescent="0.25">
      <c r="A2465" s="5">
        <v>44469</v>
      </c>
      <c r="B2465" s="4">
        <f>VLOOKUP(A2465,'Futuros Mini Ibovespa - Dados H'!A:B,2)</f>
        <v>110773</v>
      </c>
      <c r="C2465" s="4">
        <f>VLOOKUP(A2465,'Futuros Mini Ibovespa - Dados H'!A:C,3)</f>
        <v>111650</v>
      </c>
      <c r="D2465" s="4">
        <f>VLOOKUP(A2465,'Futuros Mini Ibovespa - Dados H'!A:D,4)</f>
        <v>112515</v>
      </c>
      <c r="E2465" s="4">
        <f>VLOOKUP(A2465,'Futuros Mini Ibovespa - Dados H'!A:E,5)</f>
        <v>110460</v>
      </c>
      <c r="F2465" s="6">
        <f t="shared" si="76"/>
        <v>112540.75811532719</v>
      </c>
      <c r="G2465" s="6">
        <f t="shared" si="75"/>
        <v>117703.42477970483</v>
      </c>
      <c r="H2465" s="6">
        <v>51.861590239798069</v>
      </c>
      <c r="I2465" s="6">
        <v>39.321608040201014</v>
      </c>
    </row>
    <row r="2466" spans="1:9" ht="18.75" customHeight="1" x14ac:dyDescent="0.25">
      <c r="A2466" s="5">
        <v>44470</v>
      </c>
      <c r="B2466" s="4">
        <f>VLOOKUP(A2466,'Futuros Mini Ibovespa - Dados H'!A:B,2)</f>
        <v>112832</v>
      </c>
      <c r="C2466" s="4">
        <f>VLOOKUP(A2466,'Futuros Mini Ibovespa - Dados H'!A:C,3)</f>
        <v>111050</v>
      </c>
      <c r="D2466" s="4">
        <f>VLOOKUP(A2466,'Futuros Mini Ibovespa - Dados H'!A:D,4)</f>
        <v>113150</v>
      </c>
      <c r="E2466" s="4">
        <f>VLOOKUP(A2466,'Futuros Mini Ibovespa - Dados H'!A:E,5)</f>
        <v>110930</v>
      </c>
      <c r="F2466" s="6">
        <f t="shared" si="76"/>
        <v>112579.5903666169</v>
      </c>
      <c r="G2466" s="6">
        <f t="shared" si="75"/>
        <v>117569.96108711018</v>
      </c>
      <c r="H2466" s="6">
        <v>52.078316406658978</v>
      </c>
      <c r="I2466" s="6">
        <v>53.660581822872992</v>
      </c>
    </row>
    <row r="2467" spans="1:9" ht="18.75" customHeight="1" x14ac:dyDescent="0.25">
      <c r="A2467" s="5">
        <v>44471</v>
      </c>
      <c r="B2467" s="4">
        <f>VLOOKUP(A2467,'Futuros Mini Ibovespa - Dados H'!A:B,2)</f>
        <v>112832</v>
      </c>
      <c r="C2467" s="4">
        <f>VLOOKUP(A2467,'Futuros Mini Ibovespa - Dados H'!A:C,3)</f>
        <v>111050</v>
      </c>
      <c r="D2467" s="4">
        <f>VLOOKUP(A2467,'Futuros Mini Ibovespa - Dados H'!A:D,4)</f>
        <v>113150</v>
      </c>
      <c r="E2467" s="4">
        <f>VLOOKUP(A2467,'Futuros Mini Ibovespa - Dados H'!A:E,5)</f>
        <v>110930</v>
      </c>
      <c r="F2467" s="6">
        <f t="shared" si="76"/>
        <v>112613.24498440132</v>
      </c>
      <c r="G2467" s="6">
        <f t="shared" si="75"/>
        <v>117440.15393403867</v>
      </c>
      <c r="H2467" s="6">
        <v>41.056020605280104</v>
      </c>
      <c r="I2467" s="6">
        <v>53.660581822872992</v>
      </c>
    </row>
    <row r="2468" spans="1:9" ht="18.75" customHeight="1" x14ac:dyDescent="0.25">
      <c r="A2468" s="5">
        <v>44472</v>
      </c>
      <c r="B2468" s="4">
        <f>VLOOKUP(A2468,'Futuros Mini Ibovespa - Dados H'!A:B,2)</f>
        <v>112832</v>
      </c>
      <c r="C2468" s="4">
        <f>VLOOKUP(A2468,'Futuros Mini Ibovespa - Dados H'!A:C,3)</f>
        <v>111050</v>
      </c>
      <c r="D2468" s="4">
        <f>VLOOKUP(A2468,'Futuros Mini Ibovespa - Dados H'!A:D,4)</f>
        <v>113150</v>
      </c>
      <c r="E2468" s="4">
        <f>VLOOKUP(A2468,'Futuros Mini Ibovespa - Dados H'!A:E,5)</f>
        <v>110930</v>
      </c>
      <c r="F2468" s="6">
        <f t="shared" si="76"/>
        <v>112642.41231981448</v>
      </c>
      <c r="G2468" s="6">
        <f t="shared" si="75"/>
        <v>117313.90314132528</v>
      </c>
      <c r="H2468" s="6">
        <v>45.130237825594563</v>
      </c>
      <c r="I2468" s="6">
        <v>53.660581822872992</v>
      </c>
    </row>
    <row r="2469" spans="1:9" ht="18.75" customHeight="1" x14ac:dyDescent="0.25">
      <c r="A2469" s="5">
        <v>44473</v>
      </c>
      <c r="B2469" s="4">
        <f>VLOOKUP(A2469,'Futuros Mini Ibovespa - Dados H'!A:B,2)</f>
        <v>110360</v>
      </c>
      <c r="C2469" s="4">
        <f>VLOOKUP(A2469,'Futuros Mini Ibovespa - Dados H'!A:C,3)</f>
        <v>112300</v>
      </c>
      <c r="D2469" s="4">
        <f>VLOOKUP(A2469,'Futuros Mini Ibovespa - Dados H'!A:D,4)</f>
        <v>112420</v>
      </c>
      <c r="E2469" s="4">
        <f>VLOOKUP(A2469,'Futuros Mini Ibovespa - Dados H'!A:E,5)</f>
        <v>109900</v>
      </c>
      <c r="F2469" s="6">
        <f t="shared" si="76"/>
        <v>112338.09067717256</v>
      </c>
      <c r="G2469" s="6">
        <f t="shared" si="75"/>
        <v>117123.3852470424</v>
      </c>
      <c r="H2469" s="6">
        <v>33.431208053691257</v>
      </c>
      <c r="I2469" s="6">
        <v>54.131962519521068</v>
      </c>
    </row>
    <row r="2470" spans="1:9" ht="18.75" customHeight="1" x14ac:dyDescent="0.25">
      <c r="A2470" s="5">
        <v>44474</v>
      </c>
      <c r="B2470" s="4">
        <f>VLOOKUP(A2470,'Futuros Mini Ibovespa - Dados H'!A:B,2)</f>
        <v>110419</v>
      </c>
      <c r="C2470" s="4">
        <f>VLOOKUP(A2470,'Futuros Mini Ibovespa - Dados H'!A:C,3)</f>
        <v>111070</v>
      </c>
      <c r="D2470" s="4">
        <f>VLOOKUP(A2470,'Futuros Mini Ibovespa - Dados H'!A:D,4)</f>
        <v>111815</v>
      </c>
      <c r="E2470" s="4">
        <f>VLOOKUP(A2470,'Futuros Mini Ibovespa - Dados H'!A:E,5)</f>
        <v>110060</v>
      </c>
      <c r="F2470" s="6">
        <f t="shared" si="76"/>
        <v>112082.21192021621</v>
      </c>
      <c r="G2470" s="6">
        <f t="shared" si="75"/>
        <v>116939.7034594522</v>
      </c>
      <c r="H2470" s="6">
        <v>33.84054194893173</v>
      </c>
      <c r="I2470" s="6">
        <v>50</v>
      </c>
    </row>
    <row r="2471" spans="1:9" ht="18.75" customHeight="1" x14ac:dyDescent="0.25">
      <c r="A2471" s="5">
        <v>44475</v>
      </c>
      <c r="B2471" s="4">
        <f>VLOOKUP(A2471,'Futuros Mini Ibovespa - Dados H'!A:B,2)</f>
        <v>110514</v>
      </c>
      <c r="C2471" s="4">
        <f>VLOOKUP(A2471,'Futuros Mini Ibovespa - Dados H'!A:C,3)</f>
        <v>109290</v>
      </c>
      <c r="D2471" s="4">
        <f>VLOOKUP(A2471,'Futuros Mini Ibovespa - Dados H'!A:D,4)</f>
        <v>110790</v>
      </c>
      <c r="E2471" s="4">
        <f>VLOOKUP(A2471,'Futuros Mini Ibovespa - Dados H'!A:E,5)</f>
        <v>108120</v>
      </c>
      <c r="F2471" s="6">
        <f t="shared" si="76"/>
        <v>111873.11699752072</v>
      </c>
      <c r="G2471" s="6">
        <f t="shared" si="75"/>
        <v>116763.65678933021</v>
      </c>
      <c r="H2471" s="6">
        <v>33.493975903614462</v>
      </c>
      <c r="I2471" s="6">
        <v>42.11217869754455</v>
      </c>
    </row>
    <row r="2472" spans="1:9" ht="18.75" customHeight="1" x14ac:dyDescent="0.25">
      <c r="A2472" s="5">
        <v>44476</v>
      </c>
      <c r="B2472" s="4">
        <f>VLOOKUP(A2472,'Futuros Mini Ibovespa - Dados H'!A:B,2)</f>
        <v>110607</v>
      </c>
      <c r="C2472" s="4">
        <f>VLOOKUP(A2472,'Futuros Mini Ibovespa - Dados H'!A:C,3)</f>
        <v>111765</v>
      </c>
      <c r="D2472" s="4">
        <f>VLOOKUP(A2472,'Futuros Mini Ibovespa - Dados H'!A:D,4)</f>
        <v>111765</v>
      </c>
      <c r="E2472" s="4">
        <f>VLOOKUP(A2472,'Futuros Mini Ibovespa - Dados H'!A:E,5)</f>
        <v>110475</v>
      </c>
      <c r="F2472" s="6">
        <f t="shared" si="76"/>
        <v>111704.30139785129</v>
      </c>
      <c r="G2472" s="6">
        <f t="shared" si="75"/>
        <v>116594.98126085541</v>
      </c>
      <c r="H2472" s="6">
        <v>52.817466688071917</v>
      </c>
      <c r="I2472" s="6">
        <v>32.76421213277375</v>
      </c>
    </row>
    <row r="2473" spans="1:9" ht="18.75" customHeight="1" x14ac:dyDescent="0.25">
      <c r="A2473" s="5">
        <v>44477</v>
      </c>
      <c r="B2473" s="4">
        <f>VLOOKUP(A2473,'Futuros Mini Ibovespa - Dados H'!A:B,2)</f>
        <v>112962</v>
      </c>
      <c r="C2473" s="4">
        <f>VLOOKUP(A2473,'Futuros Mini Ibovespa - Dados H'!A:C,3)</f>
        <v>111345</v>
      </c>
      <c r="D2473" s="4">
        <f>VLOOKUP(A2473,'Futuros Mini Ibovespa - Dados H'!A:D,4)</f>
        <v>114485</v>
      </c>
      <c r="E2473" s="4">
        <f>VLOOKUP(A2473,'Futuros Mini Ibovespa - Dados H'!A:E,5)</f>
        <v>111245</v>
      </c>
      <c r="F2473" s="6">
        <f t="shared" si="76"/>
        <v>111871.99454480445</v>
      </c>
      <c r="G2473" s="6">
        <f t="shared" si="75"/>
        <v>116495.44752768129</v>
      </c>
      <c r="H2473" s="6">
        <v>61.328947368421048</v>
      </c>
      <c r="I2473" s="6">
        <v>47.701433514582298</v>
      </c>
    </row>
    <row r="2474" spans="1:9" ht="18.75" customHeight="1" x14ac:dyDescent="0.25">
      <c r="A2474" s="5">
        <v>44478</v>
      </c>
      <c r="B2474" s="4">
        <f>VLOOKUP(A2474,'Futuros Mini Ibovespa - Dados H'!A:B,2)</f>
        <v>112962</v>
      </c>
      <c r="C2474" s="4">
        <f>VLOOKUP(A2474,'Futuros Mini Ibovespa - Dados H'!A:C,3)</f>
        <v>111345</v>
      </c>
      <c r="D2474" s="4">
        <f>VLOOKUP(A2474,'Futuros Mini Ibovespa - Dados H'!A:D,4)</f>
        <v>114485</v>
      </c>
      <c r="E2474" s="4">
        <f>VLOOKUP(A2474,'Futuros Mini Ibovespa - Dados H'!A:E,5)</f>
        <v>111245</v>
      </c>
      <c r="F2474" s="6">
        <f t="shared" si="76"/>
        <v>112017.32860549718</v>
      </c>
      <c r="G2474" s="6">
        <f t="shared" si="75"/>
        <v>116398.64074610098</v>
      </c>
      <c r="H2474" s="6">
        <v>65.344174961446797</v>
      </c>
      <c r="I2474" s="6">
        <v>47.701433514582298</v>
      </c>
    </row>
    <row r="2475" spans="1:9" ht="18.75" customHeight="1" x14ac:dyDescent="0.25">
      <c r="A2475" s="5">
        <v>44479</v>
      </c>
      <c r="B2475" s="4">
        <f>VLOOKUP(A2475,'Futuros Mini Ibovespa - Dados H'!A:B,2)</f>
        <v>112962</v>
      </c>
      <c r="C2475" s="4">
        <f>VLOOKUP(A2475,'Futuros Mini Ibovespa - Dados H'!A:C,3)</f>
        <v>111345</v>
      </c>
      <c r="D2475" s="4">
        <f>VLOOKUP(A2475,'Futuros Mini Ibovespa - Dados H'!A:D,4)</f>
        <v>114485</v>
      </c>
      <c r="E2475" s="4">
        <f>VLOOKUP(A2475,'Futuros Mini Ibovespa - Dados H'!A:E,5)</f>
        <v>111245</v>
      </c>
      <c r="F2475" s="6">
        <f t="shared" si="76"/>
        <v>112143.28479143089</v>
      </c>
      <c r="G2475" s="6">
        <f t="shared" si="75"/>
        <v>116304.48620511191</v>
      </c>
      <c r="H2475" s="6">
        <v>51.28104059913283</v>
      </c>
      <c r="I2475" s="6">
        <v>47.701433514582298</v>
      </c>
    </row>
    <row r="2476" spans="1:9" ht="18.75" customHeight="1" x14ac:dyDescent="0.25">
      <c r="A2476" s="5">
        <v>44480</v>
      </c>
      <c r="B2476" s="4">
        <f>VLOOKUP(A2476,'Futuros Mini Ibovespa - Dados H'!A:B,2)</f>
        <v>112052</v>
      </c>
      <c r="C2476" s="4">
        <f>VLOOKUP(A2476,'Futuros Mini Ibovespa - Dados H'!A:C,3)</f>
        <v>113200</v>
      </c>
      <c r="D2476" s="4">
        <f>VLOOKUP(A2476,'Futuros Mini Ibovespa - Dados H'!A:D,4)</f>
        <v>113960</v>
      </c>
      <c r="E2476" s="4">
        <f>VLOOKUP(A2476,'Futuros Mini Ibovespa - Dados H'!A:E,5)</f>
        <v>112000</v>
      </c>
      <c r="F2476" s="6">
        <f t="shared" si="76"/>
        <v>112131.11348590678</v>
      </c>
      <c r="G2476" s="6">
        <f t="shared" si="75"/>
        <v>116187.97973373899</v>
      </c>
      <c r="H2476" s="6">
        <v>43.482620320855617</v>
      </c>
      <c r="I2476" s="6">
        <v>43.74951561652329</v>
      </c>
    </row>
    <row r="2477" spans="1:9" ht="18.75" customHeight="1" x14ac:dyDescent="0.25">
      <c r="A2477" s="5">
        <v>44481</v>
      </c>
      <c r="B2477" s="4">
        <f>VLOOKUP(A2477,'Futuros Mini Ibovespa - Dados H'!A:B,2)</f>
        <v>112052</v>
      </c>
      <c r="C2477" s="4">
        <f>VLOOKUP(A2477,'Futuros Mini Ibovespa - Dados H'!A:C,3)</f>
        <v>113200</v>
      </c>
      <c r="D2477" s="4">
        <f>VLOOKUP(A2477,'Futuros Mini Ibovespa - Dados H'!A:D,4)</f>
        <v>113960</v>
      </c>
      <c r="E2477" s="4">
        <f>VLOOKUP(A2477,'Futuros Mini Ibovespa - Dados H'!A:E,5)</f>
        <v>112000</v>
      </c>
      <c r="F2477" s="6">
        <f t="shared" si="76"/>
        <v>112120.56502111921</v>
      </c>
      <c r="G2477" s="6">
        <f t="shared" si="75"/>
        <v>116074.66522048587</v>
      </c>
      <c r="H2477" s="6">
        <v>43.482620320855617</v>
      </c>
      <c r="I2477" s="6">
        <v>59.458605435011577</v>
      </c>
    </row>
    <row r="2478" spans="1:9" ht="18.75" customHeight="1" x14ac:dyDescent="0.25">
      <c r="A2478" s="5">
        <v>44482</v>
      </c>
      <c r="B2478" s="4">
        <f>VLOOKUP(A2478,'Futuros Mini Ibovespa - Dados H'!A:B,2)</f>
        <v>113774</v>
      </c>
      <c r="C2478" s="4">
        <f>VLOOKUP(A2478,'Futuros Mini Ibovespa - Dados H'!A:C,3)</f>
        <v>112150</v>
      </c>
      <c r="D2478" s="4">
        <f>VLOOKUP(A2478,'Futuros Mini Ibovespa - Dados H'!A:D,4)</f>
        <v>114785</v>
      </c>
      <c r="E2478" s="4">
        <f>VLOOKUP(A2478,'Futuros Mini Ibovespa - Dados H'!A:E,5)</f>
        <v>112030</v>
      </c>
      <c r="F2478" s="6">
        <f t="shared" si="76"/>
        <v>112341.02301830331</v>
      </c>
      <c r="G2478" s="6">
        <f t="shared" si="75"/>
        <v>116011.63329663694</v>
      </c>
      <c r="H2478" s="6">
        <v>82.613679786014515</v>
      </c>
      <c r="I2478" s="6">
        <v>62.382720875684129</v>
      </c>
    </row>
    <row r="2479" spans="1:9" ht="18.75" customHeight="1" x14ac:dyDescent="0.25">
      <c r="A2479" s="5">
        <v>44483</v>
      </c>
      <c r="B2479" s="4">
        <f>VLOOKUP(A2479,'Futuros Mini Ibovespa - Dados H'!A:B,2)</f>
        <v>114340</v>
      </c>
      <c r="C2479" s="4">
        <f>VLOOKUP(A2479,'Futuros Mini Ibovespa - Dados H'!A:C,3)</f>
        <v>115295</v>
      </c>
      <c r="D2479" s="4">
        <f>VLOOKUP(A2479,'Futuros Mini Ibovespa - Dados H'!A:D,4)</f>
        <v>115530</v>
      </c>
      <c r="E2479" s="4">
        <f>VLOOKUP(A2479,'Futuros Mini Ibovespa - Dados H'!A:E,5)</f>
        <v>113750</v>
      </c>
      <c r="F2479" s="6">
        <f t="shared" si="76"/>
        <v>112607.55328252954</v>
      </c>
      <c r="G2479" s="6">
        <f t="shared" si="75"/>
        <v>115965.83512412633</v>
      </c>
      <c r="H2479" s="6">
        <v>84.149102943738029</v>
      </c>
      <c r="I2479" s="6">
        <v>67.263575646113637</v>
      </c>
    </row>
    <row r="2480" spans="1:9" ht="18.75" customHeight="1" x14ac:dyDescent="0.25">
      <c r="A2480" s="5">
        <v>44484</v>
      </c>
      <c r="B2480" s="4">
        <f>VLOOKUP(A2480,'Futuros Mini Ibovespa - Dados H'!A:B,2)</f>
        <v>115637</v>
      </c>
      <c r="C2480" s="4">
        <f>VLOOKUP(A2480,'Futuros Mini Ibovespa - Dados H'!A:C,3)</f>
        <v>114870</v>
      </c>
      <c r="D2480" s="4">
        <f>VLOOKUP(A2480,'Futuros Mini Ibovespa - Dados H'!A:D,4)</f>
        <v>115940</v>
      </c>
      <c r="E2480" s="4">
        <f>VLOOKUP(A2480,'Futuros Mini Ibovespa - Dados H'!A:E,5)</f>
        <v>114110</v>
      </c>
      <c r="F2480" s="6">
        <f t="shared" si="76"/>
        <v>113011.4795115256</v>
      </c>
      <c r="G2480" s="6">
        <f t="shared" si="75"/>
        <v>115956.82594264342</v>
      </c>
      <c r="H2480" s="6">
        <v>86.893273800950595</v>
      </c>
      <c r="I2480" s="6">
        <v>64.656703939805624</v>
      </c>
    </row>
    <row r="2481" spans="1:9" ht="18.75" customHeight="1" x14ac:dyDescent="0.25">
      <c r="A2481" s="5">
        <v>44485</v>
      </c>
      <c r="B2481" s="4">
        <f>VLOOKUP(A2481,'Futuros Mini Ibovespa - Dados H'!A:B,2)</f>
        <v>115637</v>
      </c>
      <c r="C2481" s="4">
        <f>VLOOKUP(A2481,'Futuros Mini Ibovespa - Dados H'!A:C,3)</f>
        <v>114870</v>
      </c>
      <c r="D2481" s="4">
        <f>VLOOKUP(A2481,'Futuros Mini Ibovespa - Dados H'!A:D,4)</f>
        <v>115940</v>
      </c>
      <c r="E2481" s="4">
        <f>VLOOKUP(A2481,'Futuros Mini Ibovespa - Dados H'!A:E,5)</f>
        <v>114110</v>
      </c>
      <c r="F2481" s="6">
        <f t="shared" si="76"/>
        <v>113361.54890998885</v>
      </c>
      <c r="G2481" s="6">
        <f t="shared" si="75"/>
        <v>115948.06358805046</v>
      </c>
      <c r="H2481" s="6">
        <v>86.715328467153284</v>
      </c>
      <c r="I2481" s="6">
        <v>64.656703939805624</v>
      </c>
    </row>
    <row r="2482" spans="1:9" ht="18.75" customHeight="1" x14ac:dyDescent="0.25">
      <c r="A2482" s="5">
        <v>44486</v>
      </c>
      <c r="B2482" s="4">
        <f>VLOOKUP(A2482,'Futuros Mini Ibovespa - Dados H'!A:B,2)</f>
        <v>115637</v>
      </c>
      <c r="C2482" s="4">
        <f>VLOOKUP(A2482,'Futuros Mini Ibovespa - Dados H'!A:C,3)</f>
        <v>114870</v>
      </c>
      <c r="D2482" s="4">
        <f>VLOOKUP(A2482,'Futuros Mini Ibovespa - Dados H'!A:D,4)</f>
        <v>115940</v>
      </c>
      <c r="E2482" s="4">
        <f>VLOOKUP(A2482,'Futuros Mini Ibovespa - Dados H'!A:E,5)</f>
        <v>114110</v>
      </c>
      <c r="F2482" s="6">
        <f t="shared" si="76"/>
        <v>113664.942388657</v>
      </c>
      <c r="G2482" s="6">
        <f t="shared" si="75"/>
        <v>115939.54129796688</v>
      </c>
      <c r="H2482" s="6">
        <v>79.755283648498335</v>
      </c>
      <c r="I2482" s="6">
        <v>64.656703939805624</v>
      </c>
    </row>
    <row r="2483" spans="1:9" ht="18.75" customHeight="1" x14ac:dyDescent="0.25">
      <c r="A2483" s="5">
        <v>44487</v>
      </c>
      <c r="B2483" s="4">
        <f>VLOOKUP(A2483,'Futuros Mini Ibovespa - Dados H'!A:B,2)</f>
        <v>115445</v>
      </c>
      <c r="C2483" s="4">
        <f>VLOOKUP(A2483,'Futuros Mini Ibovespa - Dados H'!A:C,3)</f>
        <v>115060</v>
      </c>
      <c r="D2483" s="4">
        <f>VLOOKUP(A2483,'Futuros Mini Ibovespa - Dados H'!A:D,4)</f>
        <v>116060</v>
      </c>
      <c r="E2483" s="4">
        <f>VLOOKUP(A2483,'Futuros Mini Ibovespa - Dados H'!A:E,5)</f>
        <v>113750</v>
      </c>
      <c r="F2483" s="6">
        <f t="shared" si="76"/>
        <v>113902.28340350273</v>
      </c>
      <c r="G2483" s="6">
        <f t="shared" si="75"/>
        <v>115925.99222131025</v>
      </c>
      <c r="H2483" s="6">
        <v>76.488158736931936</v>
      </c>
      <c r="I2483" s="6">
        <v>84.881328028536146</v>
      </c>
    </row>
    <row r="2484" spans="1:9" ht="18.75" customHeight="1" x14ac:dyDescent="0.25">
      <c r="A2484" s="5">
        <v>44488</v>
      </c>
      <c r="B2484" s="4">
        <f>VLOOKUP(A2484,'Futuros Mini Ibovespa - Dados H'!A:B,2)</f>
        <v>111762</v>
      </c>
      <c r="C2484" s="4">
        <f>VLOOKUP(A2484,'Futuros Mini Ibovespa - Dados H'!A:C,3)</f>
        <v>114890</v>
      </c>
      <c r="D2484" s="4">
        <f>VLOOKUP(A2484,'Futuros Mini Ibovespa - Dados H'!A:D,4)</f>
        <v>114900</v>
      </c>
      <c r="E2484" s="4">
        <f>VLOOKUP(A2484,'Futuros Mini Ibovespa - Dados H'!A:E,5)</f>
        <v>110880</v>
      </c>
      <c r="F2484" s="6">
        <f t="shared" si="76"/>
        <v>113616.91228303571</v>
      </c>
      <c r="G2484" s="6">
        <f t="shared" si="75"/>
        <v>115811.91024264423</v>
      </c>
      <c r="H2484" s="6">
        <v>42.831541218637987</v>
      </c>
      <c r="I2484" s="6">
        <v>56.153211765783929</v>
      </c>
    </row>
    <row r="2485" spans="1:9" ht="18.75" customHeight="1" x14ac:dyDescent="0.25">
      <c r="A2485" s="5">
        <v>44489</v>
      </c>
      <c r="B2485" s="4">
        <f>VLOOKUP(A2485,'Futuros Mini Ibovespa - Dados H'!A:B,2)</f>
        <v>111466</v>
      </c>
      <c r="C2485" s="4">
        <f>VLOOKUP(A2485,'Futuros Mini Ibovespa - Dados H'!A:C,3)</f>
        <v>112390</v>
      </c>
      <c r="D2485" s="4">
        <f>VLOOKUP(A2485,'Futuros Mini Ibovespa - Dados H'!A:D,4)</f>
        <v>113135</v>
      </c>
      <c r="E2485" s="4">
        <f>VLOOKUP(A2485,'Futuros Mini Ibovespa - Dados H'!A:E,5)</f>
        <v>109835</v>
      </c>
      <c r="F2485" s="6">
        <f t="shared" si="76"/>
        <v>113330.12397863095</v>
      </c>
      <c r="G2485" s="6">
        <f t="shared" si="75"/>
        <v>115692.84420859918</v>
      </c>
      <c r="H2485" s="6">
        <v>46.22227952552862</v>
      </c>
      <c r="I2485" s="6">
        <v>54.282886449523119</v>
      </c>
    </row>
    <row r="2486" spans="1:9" ht="18.75" customHeight="1" x14ac:dyDescent="0.25">
      <c r="A2486" s="5">
        <v>44490</v>
      </c>
      <c r="B2486" s="4">
        <f>VLOOKUP(A2486,'Futuros Mini Ibovespa - Dados H'!A:B,2)</f>
        <v>108661</v>
      </c>
      <c r="C2486" s="4">
        <f>VLOOKUP(A2486,'Futuros Mini Ibovespa - Dados H'!A:C,3)</f>
        <v>108580</v>
      </c>
      <c r="D2486" s="4">
        <f>VLOOKUP(A2486,'Futuros Mini Ibovespa - Dados H'!A:D,4)</f>
        <v>110460</v>
      </c>
      <c r="E2486" s="4">
        <f>VLOOKUP(A2486,'Futuros Mini Ibovespa - Dados H'!A:E,5)</f>
        <v>106595</v>
      </c>
      <c r="F2486" s="6">
        <f t="shared" si="76"/>
        <v>112707.57411481348</v>
      </c>
      <c r="G2486" s="6">
        <f t="shared" si="75"/>
        <v>115500.19094261016</v>
      </c>
      <c r="H2486" s="6">
        <v>33.945649086260772</v>
      </c>
      <c r="I2486" s="6">
        <v>42.962534355561978</v>
      </c>
    </row>
    <row r="2487" spans="1:9" ht="18.75" customHeight="1" x14ac:dyDescent="0.25">
      <c r="A2487" s="5">
        <v>44491</v>
      </c>
      <c r="B2487" s="4">
        <f>VLOOKUP(A2487,'Futuros Mini Ibovespa - Dados H'!A:B,2)</f>
        <v>107117</v>
      </c>
      <c r="C2487" s="4">
        <f>VLOOKUP(A2487,'Futuros Mini Ibovespa - Dados H'!A:C,3)</f>
        <v>107850</v>
      </c>
      <c r="D2487" s="4">
        <f>VLOOKUP(A2487,'Futuros Mini Ibovespa - Dados H'!A:D,4)</f>
        <v>108865</v>
      </c>
      <c r="E2487" s="4">
        <f>VLOOKUP(A2487,'Futuros Mini Ibovespa - Dados H'!A:E,5)</f>
        <v>103660</v>
      </c>
      <c r="F2487" s="6">
        <f t="shared" si="76"/>
        <v>111962.16423283835</v>
      </c>
      <c r="G2487" s="6">
        <f t="shared" si="75"/>
        <v>115270.51447842906</v>
      </c>
      <c r="H2487" s="6">
        <v>17.942791100837908</v>
      </c>
      <c r="I2487" s="6">
        <v>27.545140222819821</v>
      </c>
    </row>
    <row r="2488" spans="1:9" ht="18.75" customHeight="1" x14ac:dyDescent="0.25">
      <c r="A2488" s="5">
        <v>44492</v>
      </c>
      <c r="B2488" s="4">
        <f>VLOOKUP(A2488,'Futuros Mini Ibovespa - Dados H'!A:B,2)</f>
        <v>107117</v>
      </c>
      <c r="C2488" s="4">
        <f>VLOOKUP(A2488,'Futuros Mini Ibovespa - Dados H'!A:C,3)</f>
        <v>107850</v>
      </c>
      <c r="D2488" s="4">
        <f>VLOOKUP(A2488,'Futuros Mini Ibovespa - Dados H'!A:D,4)</f>
        <v>108865</v>
      </c>
      <c r="E2488" s="4">
        <f>VLOOKUP(A2488,'Futuros Mini Ibovespa - Dados H'!A:E,5)</f>
        <v>103660</v>
      </c>
      <c r="F2488" s="6">
        <f t="shared" si="76"/>
        <v>111316.14233512657</v>
      </c>
      <c r="G2488" s="6">
        <f t="shared" si="75"/>
        <v>115047.13052011594</v>
      </c>
      <c r="H2488" s="6">
        <v>13.21177549149435</v>
      </c>
      <c r="I2488" s="6">
        <v>27.545140222819821</v>
      </c>
    </row>
    <row r="2489" spans="1:9" ht="18.75" customHeight="1" x14ac:dyDescent="0.25">
      <c r="A2489" s="5">
        <v>44493</v>
      </c>
      <c r="B2489" s="4">
        <f>VLOOKUP(A2489,'Futuros Mini Ibovespa - Dados H'!A:B,2)</f>
        <v>107117</v>
      </c>
      <c r="C2489" s="4">
        <f>VLOOKUP(A2489,'Futuros Mini Ibovespa - Dados H'!A:C,3)</f>
        <v>107850</v>
      </c>
      <c r="D2489" s="4">
        <f>VLOOKUP(A2489,'Futuros Mini Ibovespa - Dados H'!A:D,4)</f>
        <v>108865</v>
      </c>
      <c r="E2489" s="4">
        <f>VLOOKUP(A2489,'Futuros Mini Ibovespa - Dados H'!A:E,5)</f>
        <v>103660</v>
      </c>
      <c r="F2489" s="6">
        <f t="shared" si="76"/>
        <v>110756.25669044303</v>
      </c>
      <c r="G2489" s="6">
        <f t="shared" si="75"/>
        <v>114829.86667024976</v>
      </c>
      <c r="H2489" s="6">
        <v>0</v>
      </c>
      <c r="I2489" s="6">
        <v>27.545140222819821</v>
      </c>
    </row>
    <row r="2490" spans="1:9" ht="18.75" customHeight="1" x14ac:dyDescent="0.25">
      <c r="A2490" s="5">
        <v>44494</v>
      </c>
      <c r="B2490" s="4">
        <f>VLOOKUP(A2490,'Futuros Mini Ibovespa - Dados H'!A:B,2)</f>
        <v>109627</v>
      </c>
      <c r="C2490" s="4">
        <f>VLOOKUP(A2490,'Futuros Mini Ibovespa - Dados H'!A:C,3)</f>
        <v>107905</v>
      </c>
      <c r="D2490" s="4">
        <f>VLOOKUP(A2490,'Futuros Mini Ibovespa - Dados H'!A:D,4)</f>
        <v>110340</v>
      </c>
      <c r="E2490" s="4">
        <f>VLOOKUP(A2490,'Futuros Mini Ibovespa - Dados H'!A:E,5)</f>
        <v>107255</v>
      </c>
      <c r="F2490" s="6">
        <f t="shared" si="76"/>
        <v>110605.68913171728</v>
      </c>
      <c r="G2490" s="6">
        <f t="shared" si="75"/>
        <v>114687.32237791414</v>
      </c>
      <c r="H2490" s="6">
        <v>22.756119673617409</v>
      </c>
      <c r="I2490" s="6">
        <v>41.703729045501191</v>
      </c>
    </row>
    <row r="2491" spans="1:9" ht="18.75" customHeight="1" x14ac:dyDescent="0.25">
      <c r="A2491" s="5">
        <v>44495</v>
      </c>
      <c r="B2491" s="4">
        <f>VLOOKUP(A2491,'Futuros Mini Ibovespa - Dados H'!A:B,2)</f>
        <v>107197</v>
      </c>
      <c r="C2491" s="4">
        <f>VLOOKUP(A2491,'Futuros Mini Ibovespa - Dados H'!A:C,3)</f>
        <v>109295</v>
      </c>
      <c r="D2491" s="4">
        <f>VLOOKUP(A2491,'Futuros Mini Ibovespa - Dados H'!A:D,4)</f>
        <v>109305</v>
      </c>
      <c r="E2491" s="4">
        <f>VLOOKUP(A2491,'Futuros Mini Ibovespa - Dados H'!A:E,5)</f>
        <v>107035</v>
      </c>
      <c r="F2491" s="6">
        <f t="shared" si="76"/>
        <v>110151.19724748831</v>
      </c>
      <c r="G2491" s="6">
        <f t="shared" si="75"/>
        <v>114482.10806619047</v>
      </c>
      <c r="H2491" s="6">
        <v>18.64784546805349</v>
      </c>
      <c r="I2491" s="6">
        <v>35.758286887650328</v>
      </c>
    </row>
    <row r="2492" spans="1:9" ht="18.75" customHeight="1" x14ac:dyDescent="0.25">
      <c r="A2492" s="5">
        <v>44496</v>
      </c>
      <c r="B2492" s="4">
        <f>VLOOKUP(A2492,'Futuros Mini Ibovespa - Dados H'!A:B,2)</f>
        <v>107346</v>
      </c>
      <c r="C2492" s="4">
        <f>VLOOKUP(A2492,'Futuros Mini Ibovespa - Dados H'!A:C,3)</f>
        <v>107400</v>
      </c>
      <c r="D2492" s="4">
        <f>VLOOKUP(A2492,'Futuros Mini Ibovespa - Dados H'!A:D,4)</f>
        <v>109175</v>
      </c>
      <c r="E2492" s="4">
        <f>VLOOKUP(A2492,'Futuros Mini Ibovespa - Dados H'!A:E,5)</f>
        <v>106885</v>
      </c>
      <c r="F2492" s="6">
        <f t="shared" si="76"/>
        <v>109777.17094782319</v>
      </c>
      <c r="G2492" s="6">
        <f t="shared" si="75"/>
        <v>114286.59825615786</v>
      </c>
      <c r="H2492" s="6">
        <v>19.818141164194671</v>
      </c>
      <c r="I2492" s="6">
        <v>29.226990692864529</v>
      </c>
    </row>
    <row r="2493" spans="1:9" ht="18.75" customHeight="1" x14ac:dyDescent="0.25">
      <c r="A2493" s="5">
        <v>44497</v>
      </c>
      <c r="B2493" s="4">
        <f>VLOOKUP(A2493,'Futuros Mini Ibovespa - Dados H'!A:B,2)</f>
        <v>106219</v>
      </c>
      <c r="C2493" s="4">
        <f>VLOOKUP(A2493,'Futuros Mini Ibovespa - Dados H'!A:C,3)</f>
        <v>107475</v>
      </c>
      <c r="D2493" s="4">
        <f>VLOOKUP(A2493,'Futuros Mini Ibovespa - Dados H'!A:D,4)</f>
        <v>108190</v>
      </c>
      <c r="E2493" s="4">
        <f>VLOOKUP(A2493,'Futuros Mini Ibovespa - Dados H'!A:E,5)</f>
        <v>104825</v>
      </c>
      <c r="F2493" s="6">
        <f t="shared" si="76"/>
        <v>109302.7481547801</v>
      </c>
      <c r="G2493" s="6">
        <f t="shared" si="75"/>
        <v>114065.56816694805</v>
      </c>
      <c r="H2493" s="6">
        <v>24.48209188840806</v>
      </c>
      <c r="I2493" s="6">
        <v>24.674109648849239</v>
      </c>
    </row>
    <row r="2494" spans="1:9" ht="18.75" customHeight="1" x14ac:dyDescent="0.25">
      <c r="A2494" s="5">
        <v>44498</v>
      </c>
      <c r="B2494" s="4">
        <f>VLOOKUP(A2494,'Futuros Mini Ibovespa - Dados H'!A:B,2)</f>
        <v>104357</v>
      </c>
      <c r="C2494" s="4">
        <f>VLOOKUP(A2494,'Futuros Mini Ibovespa - Dados H'!A:C,3)</f>
        <v>105855</v>
      </c>
      <c r="D2494" s="4">
        <f>VLOOKUP(A2494,'Futuros Mini Ibovespa - Dados H'!A:D,4)</f>
        <v>107100</v>
      </c>
      <c r="E2494" s="4">
        <f>VLOOKUP(A2494,'Futuros Mini Ibovespa - Dados H'!A:E,5)</f>
        <v>104110</v>
      </c>
      <c r="F2494" s="6">
        <f t="shared" si="76"/>
        <v>108643.31506747608</v>
      </c>
      <c r="G2494" s="6">
        <f t="shared" si="75"/>
        <v>113799.57999799057</v>
      </c>
      <c r="H2494" s="6">
        <v>21.396958236098811</v>
      </c>
      <c r="I2494" s="6">
        <v>16.020002409928889</v>
      </c>
    </row>
    <row r="2495" spans="1:9" ht="18.75" customHeight="1" x14ac:dyDescent="0.25">
      <c r="A2495" s="5">
        <v>44499</v>
      </c>
      <c r="B2495" s="4">
        <f>VLOOKUP(A2495,'Futuros Mini Ibovespa - Dados H'!A:B,2)</f>
        <v>104357</v>
      </c>
      <c r="C2495" s="4">
        <f>VLOOKUP(A2495,'Futuros Mini Ibovespa - Dados H'!A:C,3)</f>
        <v>105855</v>
      </c>
      <c r="D2495" s="4">
        <f>VLOOKUP(A2495,'Futuros Mini Ibovespa - Dados H'!A:D,4)</f>
        <v>107100</v>
      </c>
      <c r="E2495" s="4">
        <f>VLOOKUP(A2495,'Futuros Mini Ibovespa - Dados H'!A:E,5)</f>
        <v>104110</v>
      </c>
      <c r="F2495" s="6">
        <f t="shared" si="76"/>
        <v>108071.8063918126</v>
      </c>
      <c r="G2495" s="6">
        <f t="shared" si="75"/>
        <v>113540.87917612781</v>
      </c>
      <c r="H2495" s="6">
        <v>27.634587403866131</v>
      </c>
      <c r="I2495" s="6">
        <v>16.020002409928889</v>
      </c>
    </row>
    <row r="2496" spans="1:9" ht="18.75" customHeight="1" x14ac:dyDescent="0.25">
      <c r="A2496" s="5">
        <v>44500</v>
      </c>
      <c r="B2496" s="4">
        <f>VLOOKUP(A2496,'Futuros Mini Ibovespa - Dados H'!A:B,2)</f>
        <v>104357</v>
      </c>
      <c r="C2496" s="4">
        <f>VLOOKUP(A2496,'Futuros Mini Ibovespa - Dados H'!A:C,3)</f>
        <v>105855</v>
      </c>
      <c r="D2496" s="4">
        <f>VLOOKUP(A2496,'Futuros Mini Ibovespa - Dados H'!A:D,4)</f>
        <v>107100</v>
      </c>
      <c r="E2496" s="4">
        <f>VLOOKUP(A2496,'Futuros Mini Ibovespa - Dados H'!A:E,5)</f>
        <v>104110</v>
      </c>
      <c r="F2496" s="6">
        <f t="shared" si="76"/>
        <v>107576.49887290425</v>
      </c>
      <c r="G2496" s="6">
        <f t="shared" si="75"/>
        <v>113289.26604801472</v>
      </c>
      <c r="H2496" s="6">
        <v>32.916563505818267</v>
      </c>
      <c r="I2496" s="6">
        <v>16.020002409928889</v>
      </c>
    </row>
    <row r="2497" spans="1:9" ht="18.75" customHeight="1" x14ac:dyDescent="0.25">
      <c r="A2497" s="5">
        <v>44501</v>
      </c>
      <c r="B2497" s="4">
        <f>VLOOKUP(A2497,'Futuros Mini Ibovespa - Dados H'!A:B,2)</f>
        <v>106383</v>
      </c>
      <c r="C2497" s="4">
        <f>VLOOKUP(A2497,'Futuros Mini Ibovespa - Dados H'!A:C,3)</f>
        <v>105330</v>
      </c>
      <c r="D2497" s="4">
        <f>VLOOKUP(A2497,'Futuros Mini Ibovespa - Dados H'!A:D,4)</f>
        <v>106930</v>
      </c>
      <c r="E2497" s="4">
        <f>VLOOKUP(A2497,'Futuros Mini Ibovespa - Dados H'!A:E,5)</f>
        <v>105070</v>
      </c>
      <c r="F2497" s="6">
        <f t="shared" si="76"/>
        <v>107417.36568985035</v>
      </c>
      <c r="G2497" s="6">
        <f t="shared" si="75"/>
        <v>113100.05327957596</v>
      </c>
      <c r="H2497" s="6">
        <v>46.36777513855899</v>
      </c>
      <c r="I2497" s="6">
        <v>25.417751736111111</v>
      </c>
    </row>
    <row r="2498" spans="1:9" ht="18.75" customHeight="1" x14ac:dyDescent="0.25">
      <c r="A2498" s="5">
        <v>44502</v>
      </c>
      <c r="B2498" s="4">
        <f>VLOOKUP(A2498,'Futuros Mini Ibovespa - Dados H'!A:B,2)</f>
        <v>106383</v>
      </c>
      <c r="C2498" s="4">
        <f>VLOOKUP(A2498,'Futuros Mini Ibovespa - Dados H'!A:C,3)</f>
        <v>105330</v>
      </c>
      <c r="D2498" s="4">
        <f>VLOOKUP(A2498,'Futuros Mini Ibovespa - Dados H'!A:D,4)</f>
        <v>106930</v>
      </c>
      <c r="E2498" s="4">
        <f>VLOOKUP(A2498,'Futuros Mini Ibovespa - Dados H'!A:E,5)</f>
        <v>105070</v>
      </c>
      <c r="F2498" s="6">
        <f t="shared" si="76"/>
        <v>107279.45026453698</v>
      </c>
      <c r="G2498" s="6">
        <f t="shared" si="75"/>
        <v>112916.02442260129</v>
      </c>
      <c r="H2498" s="6">
        <v>46.36777513855899</v>
      </c>
      <c r="I2498" s="6">
        <v>31.76486541460439</v>
      </c>
    </row>
    <row r="2499" spans="1:9" ht="18.75" customHeight="1" x14ac:dyDescent="0.25">
      <c r="A2499" s="5">
        <v>44503</v>
      </c>
      <c r="B2499" s="4">
        <f>VLOOKUP(A2499,'Futuros Mini Ibovespa - Dados H'!A:B,2)</f>
        <v>106612</v>
      </c>
      <c r="C2499" s="4">
        <f>VLOOKUP(A2499,'Futuros Mini Ibovespa - Dados H'!A:C,3)</f>
        <v>105365</v>
      </c>
      <c r="D2499" s="4">
        <f>VLOOKUP(A2499,'Futuros Mini Ibovespa - Dados H'!A:D,4)</f>
        <v>107635</v>
      </c>
      <c r="E2499" s="4">
        <f>VLOOKUP(A2499,'Futuros Mini Ibovespa - Dados H'!A:E,5)</f>
        <v>104830</v>
      </c>
      <c r="F2499" s="6">
        <f t="shared" si="76"/>
        <v>107190.45689593205</v>
      </c>
      <c r="G2499" s="6">
        <f t="shared" si="75"/>
        <v>112743.3114247218</v>
      </c>
      <c r="H2499" s="6">
        <v>30.729899015722861</v>
      </c>
      <c r="I2499" s="6">
        <v>33.469554556599917</v>
      </c>
    </row>
    <row r="2500" spans="1:9" ht="18.75" customHeight="1" x14ac:dyDescent="0.25">
      <c r="A2500" s="5">
        <v>44504</v>
      </c>
      <c r="B2500" s="4">
        <f>VLOOKUP(A2500,'Futuros Mini Ibovespa - Dados H'!A:B,2)</f>
        <v>104195</v>
      </c>
      <c r="C2500" s="4">
        <f>VLOOKUP(A2500,'Futuros Mini Ibovespa - Dados H'!A:C,3)</f>
        <v>107500</v>
      </c>
      <c r="D2500" s="4">
        <f>VLOOKUP(A2500,'Futuros Mini Ibovespa - Dados H'!A:D,4)</f>
        <v>107525</v>
      </c>
      <c r="E2500" s="4">
        <f>VLOOKUP(A2500,'Futuros Mini Ibovespa - Dados H'!A:E,5)</f>
        <v>103520</v>
      </c>
      <c r="F2500" s="6">
        <f t="shared" si="76"/>
        <v>106791.06264314111</v>
      </c>
      <c r="G2500" s="6">
        <f t="shared" si="75"/>
        <v>112509.11111171573</v>
      </c>
      <c r="H2500" s="6">
        <v>30.78104993597951</v>
      </c>
      <c r="I2500" s="6">
        <v>34.37806072477963</v>
      </c>
    </row>
    <row r="2501" spans="1:9" ht="18.75" customHeight="1" x14ac:dyDescent="0.25">
      <c r="A2501" s="5">
        <v>44505</v>
      </c>
      <c r="B2501" s="4">
        <f>VLOOKUP(A2501,'Futuros Mini Ibovespa - Dados H'!A:B,2)</f>
        <v>105498</v>
      </c>
      <c r="C2501" s="4">
        <f>VLOOKUP(A2501,'Futuros Mini Ibovespa - Dados H'!A:C,3)</f>
        <v>104600</v>
      </c>
      <c r="D2501" s="4">
        <f>VLOOKUP(A2501,'Futuros Mini Ibovespa - Dados H'!A:D,4)</f>
        <v>106385</v>
      </c>
      <c r="E2501" s="4">
        <f>VLOOKUP(A2501,'Futuros Mini Ibovespa - Dados H'!A:E,5)</f>
        <v>104000</v>
      </c>
      <c r="F2501" s="6">
        <f t="shared" si="76"/>
        <v>106618.65429072229</v>
      </c>
      <c r="G2501" s="6">
        <f t="shared" si="75"/>
        <v>112317.02587577832</v>
      </c>
      <c r="H2501" s="6">
        <v>39.692101740294511</v>
      </c>
      <c r="I2501" s="6">
        <v>44.239664128655811</v>
      </c>
    </row>
    <row r="2502" spans="1:9" ht="18.75" customHeight="1" x14ac:dyDescent="0.25">
      <c r="A2502" s="5">
        <v>44506</v>
      </c>
      <c r="B2502" s="4">
        <f>VLOOKUP(A2502,'Futuros Mini Ibovespa - Dados H'!A:B,2)</f>
        <v>105498</v>
      </c>
      <c r="C2502" s="4">
        <f>VLOOKUP(A2502,'Futuros Mini Ibovespa - Dados H'!A:C,3)</f>
        <v>104600</v>
      </c>
      <c r="D2502" s="4">
        <f>VLOOKUP(A2502,'Futuros Mini Ibovespa - Dados H'!A:D,4)</f>
        <v>106385</v>
      </c>
      <c r="E2502" s="4">
        <f>VLOOKUP(A2502,'Futuros Mini Ibovespa - Dados H'!A:E,5)</f>
        <v>104000</v>
      </c>
      <c r="F2502" s="6">
        <f t="shared" si="76"/>
        <v>106469.23371862598</v>
      </c>
      <c r="G2502" s="6">
        <f t="shared" si="75"/>
        <v>112130.20324904466</v>
      </c>
      <c r="H2502" s="6">
        <v>45.400025519969383</v>
      </c>
      <c r="I2502" s="6">
        <v>44.239664128655811</v>
      </c>
    </row>
    <row r="2503" spans="1:9" ht="18.75" customHeight="1" x14ac:dyDescent="0.25">
      <c r="A2503" s="5">
        <v>44507</v>
      </c>
      <c r="B2503" s="4">
        <f>VLOOKUP(A2503,'Futuros Mini Ibovespa - Dados H'!A:B,2)</f>
        <v>105498</v>
      </c>
      <c r="C2503" s="4">
        <f>VLOOKUP(A2503,'Futuros Mini Ibovespa - Dados H'!A:C,3)</f>
        <v>104600</v>
      </c>
      <c r="D2503" s="4">
        <f>VLOOKUP(A2503,'Futuros Mini Ibovespa - Dados H'!A:D,4)</f>
        <v>106385</v>
      </c>
      <c r="E2503" s="4">
        <f>VLOOKUP(A2503,'Futuros Mini Ibovespa - Dados H'!A:E,5)</f>
        <v>104000</v>
      </c>
      <c r="F2503" s="6">
        <f t="shared" si="76"/>
        <v>106339.73588947585</v>
      </c>
      <c r="G2503" s="6">
        <f t="shared" si="75"/>
        <v>111948.49905044069</v>
      </c>
      <c r="H2503" s="6">
        <v>59.548117154811713</v>
      </c>
      <c r="I2503" s="6">
        <v>44.239664128655811</v>
      </c>
    </row>
    <row r="2504" spans="1:9" ht="18.75" customHeight="1" x14ac:dyDescent="0.25">
      <c r="A2504" s="5">
        <v>44508</v>
      </c>
      <c r="B2504" s="4">
        <f>VLOOKUP(A2504,'Futuros Mini Ibovespa - Dados H'!A:B,2)</f>
        <v>105429</v>
      </c>
      <c r="C2504" s="4">
        <f>VLOOKUP(A2504,'Futuros Mini Ibovespa - Dados H'!A:C,3)</f>
        <v>104850</v>
      </c>
      <c r="D2504" s="4">
        <f>VLOOKUP(A2504,'Futuros Mini Ibovespa - Dados H'!A:D,4)</f>
        <v>106475</v>
      </c>
      <c r="E2504" s="4">
        <f>VLOOKUP(A2504,'Futuros Mini Ibovespa - Dados H'!A:E,5)</f>
        <v>104340</v>
      </c>
      <c r="F2504" s="6">
        <f t="shared" si="76"/>
        <v>106218.30443754574</v>
      </c>
      <c r="G2504" s="6">
        <f t="shared" si="75"/>
        <v>111769.88263809985</v>
      </c>
      <c r="H2504" s="6">
        <v>58.868299139642623</v>
      </c>
      <c r="I2504" s="6">
        <v>31.923871856699961</v>
      </c>
    </row>
    <row r="2505" spans="1:9" ht="18.75" customHeight="1" x14ac:dyDescent="0.25">
      <c r="A2505" s="5">
        <v>44509</v>
      </c>
      <c r="B2505" s="4">
        <f>VLOOKUP(A2505,'Futuros Mini Ibovespa - Dados H'!A:B,2)</f>
        <v>106166</v>
      </c>
      <c r="C2505" s="4">
        <f>VLOOKUP(A2505,'Futuros Mini Ibovespa - Dados H'!A:C,3)</f>
        <v>105840</v>
      </c>
      <c r="D2505" s="4">
        <f>VLOOKUP(A2505,'Futuros Mini Ibovespa - Dados H'!A:D,4)</f>
        <v>107410</v>
      </c>
      <c r="E2505" s="4">
        <f>VLOOKUP(A2505,'Futuros Mini Ibovespa - Dados H'!A:E,5)</f>
        <v>105455</v>
      </c>
      <c r="F2505" s="6">
        <f t="shared" si="76"/>
        <v>106211.33051253964</v>
      </c>
      <c r="G2505" s="6">
        <f t="shared" si="75"/>
        <v>111616.35160691904</v>
      </c>
      <c r="H2505" s="6">
        <v>63.338740598731754</v>
      </c>
      <c r="I2505" s="6">
        <v>44.802903518499853</v>
      </c>
    </row>
    <row r="2506" spans="1:9" ht="18.75" customHeight="1" x14ac:dyDescent="0.25">
      <c r="A2506" s="5">
        <v>44510</v>
      </c>
      <c r="B2506" s="4">
        <f>VLOOKUP(A2506,'Futuros Mini Ibovespa - Dados H'!A:B,2)</f>
        <v>106583</v>
      </c>
      <c r="C2506" s="4">
        <f>VLOOKUP(A2506,'Futuros Mini Ibovespa - Dados H'!A:C,3)</f>
        <v>105740</v>
      </c>
      <c r="D2506" s="4">
        <f>VLOOKUP(A2506,'Futuros Mini Ibovespa - Dados H'!A:D,4)</f>
        <v>108070</v>
      </c>
      <c r="E2506" s="4">
        <f>VLOOKUP(A2506,'Futuros Mini Ibovespa - Dados H'!A:E,5)</f>
        <v>105260</v>
      </c>
      <c r="F2506" s="6">
        <f t="shared" si="76"/>
        <v>106260.88644420102</v>
      </c>
      <c r="G2506" s="6">
        <f t="shared" si="75"/>
        <v>111478.45156289385</v>
      </c>
      <c r="H2506" s="6">
        <v>51.933488012374333</v>
      </c>
      <c r="I2506" s="6">
        <v>46.25503092176303</v>
      </c>
    </row>
    <row r="2507" spans="1:9" ht="18.75" customHeight="1" x14ac:dyDescent="0.25">
      <c r="A2507" s="5">
        <v>44511</v>
      </c>
      <c r="B2507" s="4">
        <f>VLOOKUP(A2507,'Futuros Mini Ibovespa - Dados H'!A:B,2)</f>
        <v>108236</v>
      </c>
      <c r="C2507" s="4">
        <f>VLOOKUP(A2507,'Futuros Mini Ibovespa - Dados H'!A:C,3)</f>
        <v>107550</v>
      </c>
      <c r="D2507" s="4">
        <f>VLOOKUP(A2507,'Futuros Mini Ibovespa - Dados H'!A:D,4)</f>
        <v>109325</v>
      </c>
      <c r="E2507" s="4">
        <f>VLOOKUP(A2507,'Futuros Mini Ibovespa - Dados H'!A:E,5)</f>
        <v>107460</v>
      </c>
      <c r="F2507" s="6">
        <f t="shared" si="76"/>
        <v>106524.23491830756</v>
      </c>
      <c r="G2507" s="6">
        <f t="shared" ref="G2507:G2570" si="77">((B2507-G2506)*(2/(72+1)))+G2506</f>
        <v>111389.61727349951</v>
      </c>
      <c r="H2507" s="6">
        <v>63.575091575091577</v>
      </c>
      <c r="I2507" s="6">
        <v>59.413796322225338</v>
      </c>
    </row>
    <row r="2508" spans="1:9" ht="18.75" customHeight="1" x14ac:dyDescent="0.25">
      <c r="A2508" s="5">
        <v>44512</v>
      </c>
      <c r="B2508" s="4">
        <f>VLOOKUP(A2508,'Futuros Mini Ibovespa - Dados H'!A:B,2)</f>
        <v>106841</v>
      </c>
      <c r="C2508" s="4">
        <f>VLOOKUP(A2508,'Futuros Mini Ibovespa - Dados H'!A:C,3)</f>
        <v>108500</v>
      </c>
      <c r="D2508" s="4">
        <f>VLOOKUP(A2508,'Futuros Mini Ibovespa - Dados H'!A:D,4)</f>
        <v>108675</v>
      </c>
      <c r="E2508" s="4">
        <f>VLOOKUP(A2508,'Futuros Mini Ibovespa - Dados H'!A:E,5)</f>
        <v>106300</v>
      </c>
      <c r="F2508" s="6">
        <f t="shared" si="76"/>
        <v>106566.47026253321</v>
      </c>
      <c r="G2508" s="6">
        <f t="shared" si="77"/>
        <v>111264.99762217075</v>
      </c>
      <c r="H2508" s="6">
        <v>51.43286196971593</v>
      </c>
      <c r="I2508" s="6">
        <v>62.12180363068515</v>
      </c>
    </row>
    <row r="2509" spans="1:9" ht="18.75" customHeight="1" x14ac:dyDescent="0.25">
      <c r="A2509" s="5">
        <v>44513</v>
      </c>
      <c r="B2509" s="4">
        <f>VLOOKUP(A2509,'Futuros Mini Ibovespa - Dados H'!A:B,2)</f>
        <v>106841</v>
      </c>
      <c r="C2509" s="4">
        <f>VLOOKUP(A2509,'Futuros Mini Ibovespa - Dados H'!A:C,3)</f>
        <v>108500</v>
      </c>
      <c r="D2509" s="4">
        <f>VLOOKUP(A2509,'Futuros Mini Ibovespa - Dados H'!A:D,4)</f>
        <v>108675</v>
      </c>
      <c r="E2509" s="4">
        <f>VLOOKUP(A2509,'Futuros Mini Ibovespa - Dados H'!A:E,5)</f>
        <v>106300</v>
      </c>
      <c r="F2509" s="6">
        <f t="shared" si="76"/>
        <v>106603.07422752879</v>
      </c>
      <c r="G2509" s="6">
        <f t="shared" si="77"/>
        <v>111143.7922078647</v>
      </c>
      <c r="H2509" s="6">
        <v>73.735199138858988</v>
      </c>
      <c r="I2509" s="6">
        <v>62.12180363068515</v>
      </c>
    </row>
    <row r="2510" spans="1:9" ht="18.75" customHeight="1" x14ac:dyDescent="0.25">
      <c r="A2510" s="5">
        <v>44514</v>
      </c>
      <c r="B2510" s="4">
        <f>VLOOKUP(A2510,'Futuros Mini Ibovespa - Dados H'!A:B,2)</f>
        <v>106841</v>
      </c>
      <c r="C2510" s="4">
        <f>VLOOKUP(A2510,'Futuros Mini Ibovespa - Dados H'!A:C,3)</f>
        <v>108500</v>
      </c>
      <c r="D2510" s="4">
        <f>VLOOKUP(A2510,'Futuros Mini Ibovespa - Dados H'!A:D,4)</f>
        <v>108675</v>
      </c>
      <c r="E2510" s="4">
        <f>VLOOKUP(A2510,'Futuros Mini Ibovespa - Dados H'!A:E,5)</f>
        <v>106300</v>
      </c>
      <c r="F2510" s="6">
        <f t="shared" si="76"/>
        <v>106634.79766385829</v>
      </c>
      <c r="G2510" s="6">
        <f t="shared" si="77"/>
        <v>111025.907489841</v>
      </c>
      <c r="H2510" s="6">
        <v>65.722313275579495</v>
      </c>
      <c r="I2510" s="6">
        <v>62.12180363068515</v>
      </c>
    </row>
    <row r="2511" spans="1:9" ht="18.75" customHeight="1" x14ac:dyDescent="0.25">
      <c r="A2511" s="5">
        <v>44515</v>
      </c>
      <c r="B2511" s="4">
        <f>VLOOKUP(A2511,'Futuros Mini Ibovespa - Dados H'!A:B,2)</f>
        <v>106841</v>
      </c>
      <c r="C2511" s="4">
        <f>VLOOKUP(A2511,'Futuros Mini Ibovespa - Dados H'!A:C,3)</f>
        <v>108500</v>
      </c>
      <c r="D2511" s="4">
        <f>VLOOKUP(A2511,'Futuros Mini Ibovespa - Dados H'!A:D,4)</f>
        <v>108675</v>
      </c>
      <c r="E2511" s="4">
        <f>VLOOKUP(A2511,'Futuros Mini Ibovespa - Dados H'!A:E,5)</f>
        <v>106300</v>
      </c>
      <c r="F2511" s="6">
        <f t="shared" si="76"/>
        <v>106662.29130867719</v>
      </c>
      <c r="G2511" s="6">
        <f t="shared" si="77"/>
        <v>110911.25249011934</v>
      </c>
      <c r="H2511" s="6">
        <v>65.722313275579495</v>
      </c>
      <c r="I2511" s="6">
        <v>52.785888077858878</v>
      </c>
    </row>
    <row r="2512" spans="1:9" ht="18.75" customHeight="1" x14ac:dyDescent="0.25">
      <c r="A2512" s="5">
        <v>44516</v>
      </c>
      <c r="B2512" s="4">
        <f>VLOOKUP(A2512,'Futuros Mini Ibovespa - Dados H'!A:B,2)</f>
        <v>104930</v>
      </c>
      <c r="C2512" s="4">
        <f>VLOOKUP(A2512,'Futuros Mini Ibovespa - Dados H'!A:C,3)</f>
        <v>107210</v>
      </c>
      <c r="D2512" s="4">
        <f>VLOOKUP(A2512,'Futuros Mini Ibovespa - Dados H'!A:D,4)</f>
        <v>107630</v>
      </c>
      <c r="E2512" s="4">
        <f>VLOOKUP(A2512,'Futuros Mini Ibovespa - Dados H'!A:E,5)</f>
        <v>104610</v>
      </c>
      <c r="F2512" s="6">
        <f t="shared" si="76"/>
        <v>106431.3191341869</v>
      </c>
      <c r="G2512" s="6">
        <f t="shared" si="77"/>
        <v>110747.3825588832</v>
      </c>
      <c r="H2512" s="6">
        <v>45.40601747007441</v>
      </c>
      <c r="I2512" s="6">
        <v>42.828940874543477</v>
      </c>
    </row>
    <row r="2513" spans="1:9" ht="18.75" customHeight="1" x14ac:dyDescent="0.25">
      <c r="A2513" s="5">
        <v>44517</v>
      </c>
      <c r="B2513" s="4">
        <f>VLOOKUP(A2513,'Futuros Mini Ibovespa - Dados H'!A:B,2)</f>
        <v>103522</v>
      </c>
      <c r="C2513" s="4">
        <f>VLOOKUP(A2513,'Futuros Mini Ibovespa - Dados H'!A:C,3)</f>
        <v>104800</v>
      </c>
      <c r="D2513" s="4">
        <f>VLOOKUP(A2513,'Futuros Mini Ibovespa - Dados H'!A:D,4)</f>
        <v>106165</v>
      </c>
      <c r="E2513" s="4">
        <f>VLOOKUP(A2513,'Futuros Mini Ibovespa - Dados H'!A:E,5)</f>
        <v>102915</v>
      </c>
      <c r="F2513" s="6">
        <f t="shared" si="76"/>
        <v>106043.40991629531</v>
      </c>
      <c r="G2513" s="6">
        <f t="shared" si="77"/>
        <v>110549.42687233844</v>
      </c>
      <c r="H2513" s="6">
        <v>37.32216460577051</v>
      </c>
      <c r="I2513" s="6">
        <v>36.339522546419097</v>
      </c>
    </row>
    <row r="2514" spans="1:9" ht="18.75" customHeight="1" x14ac:dyDescent="0.25">
      <c r="A2514" s="5">
        <v>44518</v>
      </c>
      <c r="B2514" s="4">
        <f>VLOOKUP(A2514,'Futuros Mini Ibovespa - Dados H'!A:B,2)</f>
        <v>102978</v>
      </c>
      <c r="C2514" s="4">
        <f>VLOOKUP(A2514,'Futuros Mini Ibovespa - Dados H'!A:C,3)</f>
        <v>103800</v>
      </c>
      <c r="D2514" s="4">
        <f>VLOOKUP(A2514,'Futuros Mini Ibovespa - Dados H'!A:D,4)</f>
        <v>104315</v>
      </c>
      <c r="E2514" s="4">
        <f>VLOOKUP(A2514,'Futuros Mini Ibovespa - Dados H'!A:E,5)</f>
        <v>102515</v>
      </c>
      <c r="F2514" s="6">
        <f t="shared" si="76"/>
        <v>105634.68859412259</v>
      </c>
      <c r="G2514" s="6">
        <f t="shared" si="77"/>
        <v>110341.99051967164</v>
      </c>
      <c r="H2514" s="6">
        <v>28.247816593886469</v>
      </c>
      <c r="I2514" s="6">
        <v>43.551976263643112</v>
      </c>
    </row>
    <row r="2515" spans="1:9" ht="18.75" customHeight="1" x14ac:dyDescent="0.25">
      <c r="A2515" s="5">
        <v>44519</v>
      </c>
      <c r="B2515" s="4">
        <f>VLOOKUP(A2515,'Futuros Mini Ibovespa - Dados H'!A:B,2)</f>
        <v>103558</v>
      </c>
      <c r="C2515" s="4">
        <f>VLOOKUP(A2515,'Futuros Mini Ibovespa - Dados H'!A:C,3)</f>
        <v>103025</v>
      </c>
      <c r="D2515" s="4">
        <f>VLOOKUP(A2515,'Futuros Mini Ibovespa - Dados H'!A:D,4)</f>
        <v>104495</v>
      </c>
      <c r="E2515" s="4">
        <f>VLOOKUP(A2515,'Futuros Mini Ibovespa - Dados H'!A:E,5)</f>
        <v>102650</v>
      </c>
      <c r="F2515" s="6">
        <f t="shared" ref="F2515:F2578" si="78">((B2515-F2514)*(2/(14+1)))+F2514</f>
        <v>105357.79678157291</v>
      </c>
      <c r="G2515" s="6">
        <f t="shared" si="77"/>
        <v>110156.12776570804</v>
      </c>
      <c r="H2515" s="6">
        <v>29.809104258443451</v>
      </c>
      <c r="I2515" s="6">
        <v>38.868487491393161</v>
      </c>
    </row>
    <row r="2516" spans="1:9" ht="18.75" customHeight="1" x14ac:dyDescent="0.25">
      <c r="A2516" s="5">
        <v>44520</v>
      </c>
      <c r="B2516" s="4">
        <f>VLOOKUP(A2516,'Futuros Mini Ibovespa - Dados H'!A:B,2)</f>
        <v>103558</v>
      </c>
      <c r="C2516" s="4">
        <f>VLOOKUP(A2516,'Futuros Mini Ibovespa - Dados H'!A:C,3)</f>
        <v>103025</v>
      </c>
      <c r="D2516" s="4">
        <f>VLOOKUP(A2516,'Futuros Mini Ibovespa - Dados H'!A:D,4)</f>
        <v>104495</v>
      </c>
      <c r="E2516" s="4">
        <f>VLOOKUP(A2516,'Futuros Mini Ibovespa - Dados H'!A:E,5)</f>
        <v>102650</v>
      </c>
      <c r="F2516" s="6">
        <f t="shared" si="78"/>
        <v>105117.82387736319</v>
      </c>
      <c r="G2516" s="6">
        <f t="shared" si="77"/>
        <v>109975.35714199001</v>
      </c>
      <c r="H2516" s="6">
        <v>9.9349092154847511</v>
      </c>
      <c r="I2516" s="6">
        <v>38.868487491393161</v>
      </c>
    </row>
    <row r="2517" spans="1:9" ht="18.75" customHeight="1" x14ac:dyDescent="0.25">
      <c r="A2517" s="5">
        <v>44521</v>
      </c>
      <c r="B2517" s="4">
        <f>VLOOKUP(A2517,'Futuros Mini Ibovespa - Dados H'!A:B,2)</f>
        <v>103558</v>
      </c>
      <c r="C2517" s="4">
        <f>VLOOKUP(A2517,'Futuros Mini Ibovespa - Dados H'!A:C,3)</f>
        <v>103025</v>
      </c>
      <c r="D2517" s="4">
        <f>VLOOKUP(A2517,'Futuros Mini Ibovespa - Dados H'!A:D,4)</f>
        <v>104495</v>
      </c>
      <c r="E2517" s="4">
        <f>VLOOKUP(A2517,'Futuros Mini Ibovespa - Dados H'!A:E,5)</f>
        <v>102650</v>
      </c>
      <c r="F2517" s="6">
        <f t="shared" si="78"/>
        <v>104909.84736038143</v>
      </c>
      <c r="G2517" s="6">
        <f t="shared" si="77"/>
        <v>109799.53913809988</v>
      </c>
      <c r="H2517" s="6">
        <v>13.05424262885437</v>
      </c>
      <c r="I2517" s="6">
        <v>38.868487491393161</v>
      </c>
    </row>
    <row r="2518" spans="1:9" ht="18.75" customHeight="1" x14ac:dyDescent="0.25">
      <c r="A2518" s="5">
        <v>44522</v>
      </c>
      <c r="B2518" s="4">
        <f>VLOOKUP(A2518,'Futuros Mini Ibovespa - Dados H'!A:B,2)</f>
        <v>102627</v>
      </c>
      <c r="C2518" s="4">
        <f>VLOOKUP(A2518,'Futuros Mini Ibovespa - Dados H'!A:C,3)</f>
        <v>104310</v>
      </c>
      <c r="D2518" s="4">
        <f>VLOOKUP(A2518,'Futuros Mini Ibovespa - Dados H'!A:D,4)</f>
        <v>105125</v>
      </c>
      <c r="E2518" s="4">
        <f>VLOOKUP(A2518,'Futuros Mini Ibovespa - Dados H'!A:E,5)</f>
        <v>102400</v>
      </c>
      <c r="F2518" s="6">
        <f t="shared" si="78"/>
        <v>104605.46771233057</v>
      </c>
      <c r="G2518" s="6">
        <f t="shared" si="77"/>
        <v>109603.0312165081</v>
      </c>
      <c r="H2518" s="6">
        <v>10.79270561965016</v>
      </c>
      <c r="I2518" s="6">
        <v>35.369674185463673</v>
      </c>
    </row>
    <row r="2519" spans="1:9" ht="18.75" customHeight="1" x14ac:dyDescent="0.25">
      <c r="A2519" s="5">
        <v>44523</v>
      </c>
      <c r="B2519" s="4">
        <f>VLOOKUP(A2519,'Futuros Mini Ibovespa - Dados H'!A:B,2)</f>
        <v>104066</v>
      </c>
      <c r="C2519" s="4">
        <f>VLOOKUP(A2519,'Futuros Mini Ibovespa - Dados H'!A:C,3)</f>
        <v>102700</v>
      </c>
      <c r="D2519" s="4">
        <f>VLOOKUP(A2519,'Futuros Mini Ibovespa - Dados H'!A:D,4)</f>
        <v>104560</v>
      </c>
      <c r="E2519" s="4">
        <f>VLOOKUP(A2519,'Futuros Mini Ibovespa - Dados H'!A:E,5)</f>
        <v>102140</v>
      </c>
      <c r="F2519" s="6">
        <f t="shared" si="78"/>
        <v>104533.53868401983</v>
      </c>
      <c r="G2519" s="6">
        <f t="shared" si="77"/>
        <v>109451.33173112432</v>
      </c>
      <c r="H2519" s="6">
        <v>29.63452223690005</v>
      </c>
      <c r="I2519" s="6">
        <v>39.784004670169288</v>
      </c>
    </row>
    <row r="2520" spans="1:9" ht="18.75" customHeight="1" x14ac:dyDescent="0.25">
      <c r="A2520" s="5">
        <v>44524</v>
      </c>
      <c r="B2520" s="4">
        <f>VLOOKUP(A2520,'Futuros Mini Ibovespa - Dados H'!A:B,2)</f>
        <v>104899</v>
      </c>
      <c r="C2520" s="4">
        <f>VLOOKUP(A2520,'Futuros Mini Ibovespa - Dados H'!A:C,3)</f>
        <v>104000</v>
      </c>
      <c r="D2520" s="4">
        <f>VLOOKUP(A2520,'Futuros Mini Ibovespa - Dados H'!A:D,4)</f>
        <v>105540</v>
      </c>
      <c r="E2520" s="4">
        <f>VLOOKUP(A2520,'Futuros Mini Ibovespa - Dados H'!A:E,5)</f>
        <v>102805</v>
      </c>
      <c r="F2520" s="6">
        <f t="shared" si="78"/>
        <v>104582.26685948386</v>
      </c>
      <c r="G2520" s="6">
        <f t="shared" si="77"/>
        <v>109326.61031383324</v>
      </c>
      <c r="H2520" s="6">
        <v>37.300549306827101</v>
      </c>
      <c r="I2520" s="6">
        <v>42.126426033289697</v>
      </c>
    </row>
    <row r="2521" spans="1:9" ht="18.75" customHeight="1" x14ac:dyDescent="0.25">
      <c r="A2521" s="5">
        <v>44525</v>
      </c>
      <c r="B2521" s="4">
        <f>VLOOKUP(A2521,'Futuros Mini Ibovespa - Dados H'!A:B,2)</f>
        <v>106264</v>
      </c>
      <c r="C2521" s="4">
        <f>VLOOKUP(A2521,'Futuros Mini Ibovespa - Dados H'!A:C,3)</f>
        <v>104750</v>
      </c>
      <c r="D2521" s="4">
        <f>VLOOKUP(A2521,'Futuros Mini Ibovespa - Dados H'!A:D,4)</f>
        <v>106875</v>
      </c>
      <c r="E2521" s="4">
        <f>VLOOKUP(A2521,'Futuros Mini Ibovespa - Dados H'!A:E,5)</f>
        <v>104575</v>
      </c>
      <c r="F2521" s="6">
        <f t="shared" si="78"/>
        <v>104806.49794488601</v>
      </c>
      <c r="G2521" s="6">
        <f t="shared" si="77"/>
        <v>109242.70318194739</v>
      </c>
      <c r="H2521" s="6">
        <v>59.394366197183103</v>
      </c>
      <c r="I2521" s="6">
        <v>40.524697290024989</v>
      </c>
    </row>
    <row r="2522" spans="1:9" ht="18.75" customHeight="1" x14ac:dyDescent="0.25">
      <c r="A2522" s="5">
        <v>44526</v>
      </c>
      <c r="B2522" s="4">
        <f>VLOOKUP(A2522,'Futuros Mini Ibovespa - Dados H'!A:B,2)</f>
        <v>102556</v>
      </c>
      <c r="C2522" s="4">
        <f>VLOOKUP(A2522,'Futuros Mini Ibovespa - Dados H'!A:C,3)</f>
        <v>103100</v>
      </c>
      <c r="D2522" s="4">
        <f>VLOOKUP(A2522,'Futuros Mini Ibovespa - Dados H'!A:D,4)</f>
        <v>104000</v>
      </c>
      <c r="E2522" s="4">
        <f>VLOOKUP(A2522,'Futuros Mini Ibovespa - Dados H'!A:E,5)</f>
        <v>101770</v>
      </c>
      <c r="F2522" s="6">
        <f t="shared" si="78"/>
        <v>104506.43155223454</v>
      </c>
      <c r="G2522" s="6">
        <f t="shared" si="77"/>
        <v>109059.50583449678</v>
      </c>
      <c r="H2522" s="6">
        <v>44.861702127659584</v>
      </c>
      <c r="I2522" s="6">
        <v>33.155122258039157</v>
      </c>
    </row>
    <row r="2523" spans="1:9" ht="18.75" customHeight="1" x14ac:dyDescent="0.25">
      <c r="A2523" s="5">
        <v>44527</v>
      </c>
      <c r="B2523" s="4">
        <f>VLOOKUP(A2523,'Futuros Mini Ibovespa - Dados H'!A:B,2)</f>
        <v>102556</v>
      </c>
      <c r="C2523" s="4">
        <f>VLOOKUP(A2523,'Futuros Mini Ibovespa - Dados H'!A:C,3)</f>
        <v>103100</v>
      </c>
      <c r="D2523" s="4">
        <f>VLOOKUP(A2523,'Futuros Mini Ibovespa - Dados H'!A:D,4)</f>
        <v>104000</v>
      </c>
      <c r="E2523" s="4">
        <f>VLOOKUP(A2523,'Futuros Mini Ibovespa - Dados H'!A:E,5)</f>
        <v>101770</v>
      </c>
      <c r="F2523" s="6">
        <f t="shared" si="78"/>
        <v>104246.3740119366</v>
      </c>
      <c r="G2523" s="6">
        <f t="shared" si="77"/>
        <v>108881.32759245578</v>
      </c>
      <c r="H2523" s="6">
        <v>47.617434507678411</v>
      </c>
      <c r="I2523" s="6">
        <v>33.155122258039157</v>
      </c>
    </row>
    <row r="2524" spans="1:9" ht="18.75" customHeight="1" x14ac:dyDescent="0.25">
      <c r="A2524" s="5">
        <v>44528</v>
      </c>
      <c r="B2524" s="4">
        <f>VLOOKUP(A2524,'Futuros Mini Ibovespa - Dados H'!A:B,2)</f>
        <v>102556</v>
      </c>
      <c r="C2524" s="4">
        <f>VLOOKUP(A2524,'Futuros Mini Ibovespa - Dados H'!A:C,3)</f>
        <v>103100</v>
      </c>
      <c r="D2524" s="4">
        <f>VLOOKUP(A2524,'Futuros Mini Ibovespa - Dados H'!A:D,4)</f>
        <v>104000</v>
      </c>
      <c r="E2524" s="4">
        <f>VLOOKUP(A2524,'Futuros Mini Ibovespa - Dados H'!A:E,5)</f>
        <v>101770</v>
      </c>
      <c r="F2524" s="6">
        <f t="shared" si="78"/>
        <v>104020.99081034506</v>
      </c>
      <c r="G2524" s="6">
        <f t="shared" si="77"/>
        <v>108708.03094608714</v>
      </c>
      <c r="H2524" s="6">
        <v>43.946350894151763</v>
      </c>
      <c r="I2524" s="6">
        <v>33.155122258039157</v>
      </c>
    </row>
    <row r="2525" spans="1:9" ht="18.75" customHeight="1" x14ac:dyDescent="0.25">
      <c r="A2525" s="5">
        <v>44529</v>
      </c>
      <c r="B2525" s="4">
        <f>VLOOKUP(A2525,'Futuros Mini Ibovespa - Dados H'!A:B,2)</f>
        <v>103158</v>
      </c>
      <c r="C2525" s="4">
        <f>VLOOKUP(A2525,'Futuros Mini Ibovespa - Dados H'!A:C,3)</f>
        <v>103615</v>
      </c>
      <c r="D2525" s="4">
        <f>VLOOKUP(A2525,'Futuros Mini Ibovespa - Dados H'!A:D,4)</f>
        <v>104515</v>
      </c>
      <c r="E2525" s="4">
        <f>VLOOKUP(A2525,'Futuros Mini Ibovespa - Dados H'!A:E,5)</f>
        <v>102880</v>
      </c>
      <c r="F2525" s="6">
        <f t="shared" si="78"/>
        <v>103905.92536896572</v>
      </c>
      <c r="G2525" s="6">
        <f t="shared" si="77"/>
        <v>108555.97530372858</v>
      </c>
      <c r="H2525" s="6">
        <v>47.747240369452577</v>
      </c>
      <c r="I2525" s="6">
        <v>36.17596276555814</v>
      </c>
    </row>
    <row r="2526" spans="1:9" ht="18.75" customHeight="1" x14ac:dyDescent="0.25">
      <c r="A2526" s="5">
        <v>44530</v>
      </c>
      <c r="B2526" s="4">
        <f>VLOOKUP(A2526,'Futuros Mini Ibovespa - Dados H'!A:B,2)</f>
        <v>102268</v>
      </c>
      <c r="C2526" s="4">
        <f>VLOOKUP(A2526,'Futuros Mini Ibovespa - Dados H'!A:C,3)</f>
        <v>102350</v>
      </c>
      <c r="D2526" s="4">
        <f>VLOOKUP(A2526,'Futuros Mini Ibovespa - Dados H'!A:D,4)</f>
        <v>103390</v>
      </c>
      <c r="E2526" s="4">
        <f>VLOOKUP(A2526,'Futuros Mini Ibovespa - Dados H'!A:E,5)</f>
        <v>100390</v>
      </c>
      <c r="F2526" s="6">
        <f t="shared" si="78"/>
        <v>103687.53531977029</v>
      </c>
      <c r="G2526" s="6">
        <f t="shared" si="77"/>
        <v>108383.70200773602</v>
      </c>
      <c r="H2526" s="6">
        <v>43.396805896805901</v>
      </c>
      <c r="I2526" s="6">
        <v>39.178861788617887</v>
      </c>
    </row>
    <row r="2527" spans="1:9" ht="18.75" customHeight="1" x14ac:dyDescent="0.25">
      <c r="A2527" s="5">
        <v>44531</v>
      </c>
      <c r="B2527" s="4">
        <f>VLOOKUP(A2527,'Futuros Mini Ibovespa - Dados H'!A:B,2)</f>
        <v>101002</v>
      </c>
      <c r="C2527" s="4">
        <f>VLOOKUP(A2527,'Futuros Mini Ibovespa - Dados H'!A:C,3)</f>
        <v>103215</v>
      </c>
      <c r="D2527" s="4">
        <f>VLOOKUP(A2527,'Futuros Mini Ibovespa - Dados H'!A:D,4)</f>
        <v>104435</v>
      </c>
      <c r="E2527" s="4">
        <f>VLOOKUP(A2527,'Futuros Mini Ibovespa - Dados H'!A:E,5)</f>
        <v>100800</v>
      </c>
      <c r="F2527" s="6">
        <f t="shared" si="78"/>
        <v>103329.46394380092</v>
      </c>
      <c r="G2527" s="6">
        <f t="shared" si="77"/>
        <v>108181.46359656517</v>
      </c>
      <c r="H2527" s="6">
        <v>41.957834306641587</v>
      </c>
      <c r="I2527" s="6">
        <v>39.636453364040143</v>
      </c>
    </row>
    <row r="2528" spans="1:9" ht="18.75" customHeight="1" x14ac:dyDescent="0.25">
      <c r="A2528" s="5">
        <v>44532</v>
      </c>
      <c r="B2528" s="4">
        <f>VLOOKUP(A2528,'Futuros Mini Ibovespa - Dados H'!A:B,2)</f>
        <v>104531</v>
      </c>
      <c r="C2528" s="4">
        <f>VLOOKUP(A2528,'Futuros Mini Ibovespa - Dados H'!A:C,3)</f>
        <v>101580</v>
      </c>
      <c r="D2528" s="4">
        <f>VLOOKUP(A2528,'Futuros Mini Ibovespa - Dados H'!A:D,4)</f>
        <v>104755</v>
      </c>
      <c r="E2528" s="4">
        <f>VLOOKUP(A2528,'Futuros Mini Ibovespa - Dados H'!A:E,5)</f>
        <v>101505</v>
      </c>
      <c r="F2528" s="6">
        <f t="shared" si="78"/>
        <v>103489.66875129413</v>
      </c>
      <c r="G2528" s="6">
        <f t="shared" si="77"/>
        <v>108081.45089528941</v>
      </c>
      <c r="H2528" s="6">
        <v>51.906831788731239</v>
      </c>
      <c r="I2528" s="6">
        <v>55.127781813379123</v>
      </c>
    </row>
    <row r="2529" spans="1:9" ht="18.75" customHeight="1" x14ac:dyDescent="0.25">
      <c r="A2529" s="5">
        <v>44533</v>
      </c>
      <c r="B2529" s="4">
        <f>VLOOKUP(A2529,'Futuros Mini Ibovespa - Dados H'!A:B,2)</f>
        <v>105460</v>
      </c>
      <c r="C2529" s="4">
        <f>VLOOKUP(A2529,'Futuros Mini Ibovespa - Dados H'!A:C,3)</f>
        <v>104385</v>
      </c>
      <c r="D2529" s="4">
        <f>VLOOKUP(A2529,'Futuros Mini Ibovespa - Dados H'!A:D,4)</f>
        <v>107130</v>
      </c>
      <c r="E2529" s="4">
        <f>VLOOKUP(A2529,'Futuros Mini Ibovespa - Dados H'!A:E,5)</f>
        <v>103955</v>
      </c>
      <c r="F2529" s="6">
        <f t="shared" si="78"/>
        <v>103752.37958445492</v>
      </c>
      <c r="G2529" s="6">
        <f t="shared" si="77"/>
        <v>108009.63032281573</v>
      </c>
      <c r="H2529" s="6">
        <v>52.282529091057043</v>
      </c>
      <c r="I2529" s="6">
        <v>56.138652207591022</v>
      </c>
    </row>
    <row r="2530" spans="1:9" ht="18.75" customHeight="1" x14ac:dyDescent="0.25">
      <c r="A2530" s="5">
        <v>44534</v>
      </c>
      <c r="B2530" s="4">
        <f>VLOOKUP(A2530,'Futuros Mini Ibovespa - Dados H'!A:B,2)</f>
        <v>105460</v>
      </c>
      <c r="C2530" s="4">
        <f>VLOOKUP(A2530,'Futuros Mini Ibovespa - Dados H'!A:C,3)</f>
        <v>104385</v>
      </c>
      <c r="D2530" s="4">
        <f>VLOOKUP(A2530,'Futuros Mini Ibovespa - Dados H'!A:D,4)</f>
        <v>107130</v>
      </c>
      <c r="E2530" s="4">
        <f>VLOOKUP(A2530,'Futuros Mini Ibovespa - Dados H'!A:E,5)</f>
        <v>103955</v>
      </c>
      <c r="F2530" s="6">
        <f t="shared" si="78"/>
        <v>103980.0623065276</v>
      </c>
      <c r="G2530" s="6">
        <f t="shared" si="77"/>
        <v>107939.77743725914</v>
      </c>
      <c r="H2530" s="6">
        <v>46.320029293299157</v>
      </c>
      <c r="I2530" s="6">
        <v>56.138652207591022</v>
      </c>
    </row>
    <row r="2531" spans="1:9" ht="18.75" customHeight="1" x14ac:dyDescent="0.25">
      <c r="A2531" s="5">
        <v>44535</v>
      </c>
      <c r="B2531" s="4">
        <f>VLOOKUP(A2531,'Futuros Mini Ibovespa - Dados H'!A:B,2)</f>
        <v>105460</v>
      </c>
      <c r="C2531" s="4">
        <f>VLOOKUP(A2531,'Futuros Mini Ibovespa - Dados H'!A:C,3)</f>
        <v>104385</v>
      </c>
      <c r="D2531" s="4">
        <f>VLOOKUP(A2531,'Futuros Mini Ibovespa - Dados H'!A:D,4)</f>
        <v>107130</v>
      </c>
      <c r="E2531" s="4">
        <f>VLOOKUP(A2531,'Futuros Mini Ibovespa - Dados H'!A:E,5)</f>
        <v>103955</v>
      </c>
      <c r="F2531" s="6">
        <f t="shared" si="78"/>
        <v>104177.38733232392</v>
      </c>
      <c r="G2531" s="6">
        <f t="shared" si="77"/>
        <v>107871.83832938902</v>
      </c>
      <c r="H2531" s="6">
        <v>70.121951219512198</v>
      </c>
      <c r="I2531" s="6">
        <v>56.138652207591022</v>
      </c>
    </row>
    <row r="2532" spans="1:9" ht="18.75" customHeight="1" x14ac:dyDescent="0.25">
      <c r="A2532" s="5">
        <v>44536</v>
      </c>
      <c r="B2532" s="4">
        <f>VLOOKUP(A2532,'Futuros Mini Ibovespa - Dados H'!A:B,2)</f>
        <v>107215</v>
      </c>
      <c r="C2532" s="4">
        <f>VLOOKUP(A2532,'Futuros Mini Ibovespa - Dados H'!A:C,3)</f>
        <v>106160</v>
      </c>
      <c r="D2532" s="4">
        <f>VLOOKUP(A2532,'Futuros Mini Ibovespa - Dados H'!A:D,4)</f>
        <v>107860</v>
      </c>
      <c r="E2532" s="4">
        <f>VLOOKUP(A2532,'Futuros Mini Ibovespa - Dados H'!A:E,5)</f>
        <v>105790</v>
      </c>
      <c r="F2532" s="6">
        <f t="shared" si="78"/>
        <v>104582.40235468073</v>
      </c>
      <c r="G2532" s="6">
        <f t="shared" si="77"/>
        <v>107853.84275872083</v>
      </c>
      <c r="H2532" s="6">
        <v>75.9670047932226</v>
      </c>
      <c r="I2532" s="6">
        <v>64.059818582986026</v>
      </c>
    </row>
    <row r="2533" spans="1:9" ht="18.75" customHeight="1" x14ac:dyDescent="0.25">
      <c r="A2533" s="5">
        <v>44537</v>
      </c>
      <c r="B2533" s="4">
        <f>VLOOKUP(A2533,'Futuros Mini Ibovespa - Dados H'!A:B,2)</f>
        <v>107843</v>
      </c>
      <c r="C2533" s="4">
        <f>VLOOKUP(A2533,'Futuros Mini Ibovespa - Dados H'!A:C,3)</f>
        <v>108535</v>
      </c>
      <c r="D2533" s="4">
        <f>VLOOKUP(A2533,'Futuros Mini Ibovespa - Dados H'!A:D,4)</f>
        <v>108985</v>
      </c>
      <c r="E2533" s="4">
        <f>VLOOKUP(A2533,'Futuros Mini Ibovespa - Dados H'!A:E,5)</f>
        <v>107305</v>
      </c>
      <c r="F2533" s="6">
        <f t="shared" si="78"/>
        <v>105017.14870738996</v>
      </c>
      <c r="G2533" s="6">
        <f t="shared" si="77"/>
        <v>107853.54569683806</v>
      </c>
      <c r="H2533" s="6">
        <v>77.539327013230547</v>
      </c>
      <c r="I2533" s="6">
        <v>62.179941954208317</v>
      </c>
    </row>
    <row r="2534" spans="1:9" ht="18.75" customHeight="1" x14ac:dyDescent="0.25">
      <c r="A2534" s="5">
        <v>44538</v>
      </c>
      <c r="B2534" s="4">
        <f>VLOOKUP(A2534,'Futuros Mini Ibovespa - Dados H'!A:B,2)</f>
        <v>108345</v>
      </c>
      <c r="C2534" s="4">
        <f>VLOOKUP(A2534,'Futuros Mini Ibovespa - Dados H'!A:C,3)</f>
        <v>108470</v>
      </c>
      <c r="D2534" s="4">
        <f>VLOOKUP(A2534,'Futuros Mini Ibovespa - Dados H'!A:D,4)</f>
        <v>108780</v>
      </c>
      <c r="E2534" s="4">
        <f>VLOOKUP(A2534,'Futuros Mini Ibovespa - Dados H'!A:E,5)</f>
        <v>107480</v>
      </c>
      <c r="F2534" s="6">
        <f t="shared" si="78"/>
        <v>105460.8622130713</v>
      </c>
      <c r="G2534" s="6">
        <f t="shared" si="77"/>
        <v>107867.01019829455</v>
      </c>
      <c r="H2534" s="6">
        <v>77.302873986735449</v>
      </c>
      <c r="I2534" s="6">
        <v>61.354949255305122</v>
      </c>
    </row>
    <row r="2535" spans="1:9" ht="18.75" customHeight="1" x14ac:dyDescent="0.25">
      <c r="A2535" s="5">
        <v>44539</v>
      </c>
      <c r="B2535" s="4">
        <f>VLOOKUP(A2535,'Futuros Mini Ibovespa - Dados H'!A:B,2)</f>
        <v>106283</v>
      </c>
      <c r="C2535" s="4">
        <f>VLOOKUP(A2535,'Futuros Mini Ibovespa - Dados H'!A:C,3)</f>
        <v>107450</v>
      </c>
      <c r="D2535" s="4">
        <f>VLOOKUP(A2535,'Futuros Mini Ibovespa - Dados H'!A:D,4)</f>
        <v>107680</v>
      </c>
      <c r="E2535" s="4">
        <f>VLOOKUP(A2535,'Futuros Mini Ibovespa - Dados H'!A:E,5)</f>
        <v>105955</v>
      </c>
      <c r="F2535" s="6">
        <f t="shared" si="78"/>
        <v>105570.4805846618</v>
      </c>
      <c r="G2535" s="6">
        <f t="shared" si="77"/>
        <v>107823.61265861525</v>
      </c>
      <c r="H2535" s="6">
        <v>68.812669852872276</v>
      </c>
      <c r="I2535" s="6">
        <v>50.059857601915454</v>
      </c>
    </row>
    <row r="2536" spans="1:9" ht="18.75" customHeight="1" x14ac:dyDescent="0.25">
      <c r="A2536" s="5">
        <v>44540</v>
      </c>
      <c r="B2536" s="4">
        <f>VLOOKUP(A2536,'Futuros Mini Ibovespa - Dados H'!A:B,2)</f>
        <v>107884</v>
      </c>
      <c r="C2536" s="4">
        <f>VLOOKUP(A2536,'Futuros Mini Ibovespa - Dados H'!A:C,3)</f>
        <v>106850</v>
      </c>
      <c r="D2536" s="4">
        <f>VLOOKUP(A2536,'Futuros Mini Ibovespa - Dados H'!A:D,4)</f>
        <v>108455</v>
      </c>
      <c r="E2536" s="4">
        <f>VLOOKUP(A2536,'Futuros Mini Ibovespa - Dados H'!A:E,5)</f>
        <v>106850</v>
      </c>
      <c r="F2536" s="6">
        <f t="shared" si="78"/>
        <v>105878.94984004022</v>
      </c>
      <c r="G2536" s="6">
        <f t="shared" si="77"/>
        <v>107825.26710632442</v>
      </c>
      <c r="H2536" s="6">
        <v>81.264764673814284</v>
      </c>
      <c r="I2536" s="6">
        <v>69.354838709677423</v>
      </c>
    </row>
    <row r="2537" spans="1:9" ht="18.75" customHeight="1" x14ac:dyDescent="0.25">
      <c r="A2537" s="5">
        <v>44541</v>
      </c>
      <c r="B2537" s="4">
        <f>VLOOKUP(A2537,'Futuros Mini Ibovespa - Dados H'!A:B,2)</f>
        <v>107884</v>
      </c>
      <c r="C2537" s="4">
        <f>VLOOKUP(A2537,'Futuros Mini Ibovespa - Dados H'!A:C,3)</f>
        <v>106850</v>
      </c>
      <c r="D2537" s="4">
        <f>VLOOKUP(A2537,'Futuros Mini Ibovespa - Dados H'!A:D,4)</f>
        <v>108455</v>
      </c>
      <c r="E2537" s="4">
        <f>VLOOKUP(A2537,'Futuros Mini Ibovespa - Dados H'!A:E,5)</f>
        <v>106850</v>
      </c>
      <c r="F2537" s="6">
        <f t="shared" si="78"/>
        <v>106146.28986136819</v>
      </c>
      <c r="G2537" s="6">
        <f t="shared" si="77"/>
        <v>107826.8762266991</v>
      </c>
      <c r="H2537" s="6">
        <v>72.42209442289689</v>
      </c>
      <c r="I2537" s="6">
        <v>69.354838709677423</v>
      </c>
    </row>
    <row r="2538" spans="1:9" ht="18.75" customHeight="1" x14ac:dyDescent="0.25">
      <c r="A2538" s="5">
        <v>44542</v>
      </c>
      <c r="B2538" s="4">
        <f>VLOOKUP(A2538,'Futuros Mini Ibovespa - Dados H'!A:B,2)</f>
        <v>107884</v>
      </c>
      <c r="C2538" s="4">
        <f>VLOOKUP(A2538,'Futuros Mini Ibovespa - Dados H'!A:C,3)</f>
        <v>106850</v>
      </c>
      <c r="D2538" s="4">
        <f>VLOOKUP(A2538,'Futuros Mini Ibovespa - Dados H'!A:D,4)</f>
        <v>108455</v>
      </c>
      <c r="E2538" s="4">
        <f>VLOOKUP(A2538,'Futuros Mini Ibovespa - Dados H'!A:E,5)</f>
        <v>106850</v>
      </c>
      <c r="F2538" s="6">
        <f t="shared" si="78"/>
        <v>106377.9845465191</v>
      </c>
      <c r="G2538" s="6">
        <f t="shared" si="77"/>
        <v>107828.44126158406</v>
      </c>
      <c r="H2538" s="6">
        <v>68.509468540012222</v>
      </c>
      <c r="I2538" s="6">
        <v>69.354838709677423</v>
      </c>
    </row>
    <row r="2539" spans="1:9" ht="18.75" customHeight="1" x14ac:dyDescent="0.25">
      <c r="A2539" s="5">
        <v>44543</v>
      </c>
      <c r="B2539" s="4">
        <f>VLOOKUP(A2539,'Futuros Mini Ibovespa - Dados H'!A:B,2)</f>
        <v>107502</v>
      </c>
      <c r="C2539" s="4">
        <f>VLOOKUP(A2539,'Futuros Mini Ibovespa - Dados H'!A:C,3)</f>
        <v>108550</v>
      </c>
      <c r="D2539" s="4">
        <f>VLOOKUP(A2539,'Futuros Mini Ibovespa - Dados H'!A:D,4)</f>
        <v>109625</v>
      </c>
      <c r="E2539" s="4">
        <f>VLOOKUP(A2539,'Futuros Mini Ibovespa - Dados H'!A:E,5)</f>
        <v>107320</v>
      </c>
      <c r="F2539" s="6">
        <f t="shared" si="78"/>
        <v>106527.85327364989</v>
      </c>
      <c r="G2539" s="6">
        <f t="shared" si="77"/>
        <v>107819.49766537627</v>
      </c>
      <c r="H2539" s="6">
        <v>64.733044733044721</v>
      </c>
      <c r="I2539" s="6">
        <v>66.036621382161854</v>
      </c>
    </row>
    <row r="2540" spans="1:9" ht="18.75" customHeight="1" x14ac:dyDescent="0.25">
      <c r="A2540" s="5">
        <v>44544</v>
      </c>
      <c r="B2540" s="4">
        <f>VLOOKUP(A2540,'Futuros Mini Ibovespa - Dados H'!A:B,2)</f>
        <v>106698</v>
      </c>
      <c r="C2540" s="4">
        <f>VLOOKUP(A2540,'Futuros Mini Ibovespa - Dados H'!A:C,3)</f>
        <v>107340</v>
      </c>
      <c r="D2540" s="4">
        <f>VLOOKUP(A2540,'Futuros Mini Ibovespa - Dados H'!A:D,4)</f>
        <v>109255</v>
      </c>
      <c r="E2540" s="4">
        <f>VLOOKUP(A2540,'Futuros Mini Ibovespa - Dados H'!A:E,5)</f>
        <v>106440</v>
      </c>
      <c r="F2540" s="6">
        <f t="shared" si="78"/>
        <v>106550.5395038299</v>
      </c>
      <c r="G2540" s="6">
        <f t="shared" si="77"/>
        <v>107788.77170194131</v>
      </c>
      <c r="H2540" s="6">
        <v>58.003620377553659</v>
      </c>
      <c r="I2540" s="6">
        <v>66.458611978005649</v>
      </c>
    </row>
    <row r="2541" spans="1:9" ht="18.75" customHeight="1" x14ac:dyDescent="0.25">
      <c r="A2541" s="5">
        <v>44545</v>
      </c>
      <c r="B2541" s="4">
        <f>VLOOKUP(A2541,'Futuros Mini Ibovespa - Dados H'!A:B,2)</f>
        <v>106991</v>
      </c>
      <c r="C2541" s="4">
        <f>VLOOKUP(A2541,'Futuros Mini Ibovespa - Dados H'!A:C,3)</f>
        <v>106650</v>
      </c>
      <c r="D2541" s="4">
        <f>VLOOKUP(A2541,'Futuros Mini Ibovespa - Dados H'!A:D,4)</f>
        <v>107355</v>
      </c>
      <c r="E2541" s="4">
        <f>VLOOKUP(A2541,'Futuros Mini Ibovespa - Dados H'!A:E,5)</f>
        <v>105635</v>
      </c>
      <c r="F2541" s="6">
        <f t="shared" si="78"/>
        <v>106609.26756998591</v>
      </c>
      <c r="G2541" s="6">
        <f t="shared" si="77"/>
        <v>107766.91494298402</v>
      </c>
      <c r="H2541" s="6">
        <v>48.214285714285708</v>
      </c>
      <c r="I2541" s="6">
        <v>73.984781738085701</v>
      </c>
    </row>
    <row r="2542" spans="1:9" ht="18.75" customHeight="1" x14ac:dyDescent="0.25">
      <c r="A2542" s="5">
        <v>44546</v>
      </c>
      <c r="B2542" s="4">
        <f>VLOOKUP(A2542,'Futuros Mini Ibovespa - Dados H'!A:B,2)</f>
        <v>109835</v>
      </c>
      <c r="C2542" s="4">
        <f>VLOOKUP(A2542,'Futuros Mini Ibovespa - Dados H'!A:C,3)</f>
        <v>109830</v>
      </c>
      <c r="D2542" s="4">
        <f>VLOOKUP(A2542,'Futuros Mini Ibovespa - Dados H'!A:D,4)</f>
        <v>110535</v>
      </c>
      <c r="E2542" s="4">
        <f>VLOOKUP(A2542,'Futuros Mini Ibovespa - Dados H'!A:E,5)</f>
        <v>109140</v>
      </c>
      <c r="F2542" s="6">
        <f t="shared" si="78"/>
        <v>107039.36522732112</v>
      </c>
      <c r="G2542" s="6">
        <f t="shared" si="77"/>
        <v>107823.57480755979</v>
      </c>
      <c r="H2542" s="6">
        <v>61.734213006597543</v>
      </c>
      <c r="I2542" s="6">
        <v>72.474576271186436</v>
      </c>
    </row>
    <row r="2543" spans="1:9" ht="18.75" customHeight="1" x14ac:dyDescent="0.25">
      <c r="A2543" s="5">
        <v>44547</v>
      </c>
      <c r="B2543" s="4">
        <f>VLOOKUP(A2543,'Futuros Mini Ibovespa - Dados H'!A:B,2)</f>
        <v>108561</v>
      </c>
      <c r="C2543" s="4">
        <f>VLOOKUP(A2543,'Futuros Mini Ibovespa - Dados H'!A:C,3)</f>
        <v>109470</v>
      </c>
      <c r="D2543" s="4">
        <f>VLOOKUP(A2543,'Futuros Mini Ibovespa - Dados H'!A:D,4)</f>
        <v>109500</v>
      </c>
      <c r="E2543" s="4">
        <f>VLOOKUP(A2543,'Futuros Mini Ibovespa - Dados H'!A:E,5)</f>
        <v>107910</v>
      </c>
      <c r="F2543" s="6">
        <f t="shared" si="78"/>
        <v>107242.2498636783</v>
      </c>
      <c r="G2543" s="6">
        <f t="shared" si="77"/>
        <v>107843.77823748966</v>
      </c>
      <c r="H2543" s="6">
        <v>51.166306695464371</v>
      </c>
      <c r="I2543" s="6">
        <v>62.766570605187319</v>
      </c>
    </row>
    <row r="2544" spans="1:9" ht="18.75" customHeight="1" x14ac:dyDescent="0.25">
      <c r="A2544" s="5">
        <v>44548</v>
      </c>
      <c r="B2544" s="4">
        <f>VLOOKUP(A2544,'Futuros Mini Ibovespa - Dados H'!A:B,2)</f>
        <v>108561</v>
      </c>
      <c r="C2544" s="4">
        <f>VLOOKUP(A2544,'Futuros Mini Ibovespa - Dados H'!A:C,3)</f>
        <v>109470</v>
      </c>
      <c r="D2544" s="4">
        <f>VLOOKUP(A2544,'Futuros Mini Ibovespa - Dados H'!A:D,4)</f>
        <v>109500</v>
      </c>
      <c r="E2544" s="4">
        <f>VLOOKUP(A2544,'Futuros Mini Ibovespa - Dados H'!A:E,5)</f>
        <v>107910</v>
      </c>
      <c r="F2544" s="6">
        <f t="shared" si="78"/>
        <v>107418.08321518786</v>
      </c>
      <c r="G2544" s="6">
        <f t="shared" si="77"/>
        <v>107863.42814879131</v>
      </c>
      <c r="H2544" s="6">
        <v>65.823839955543207</v>
      </c>
      <c r="I2544" s="6">
        <v>62.766570605187319</v>
      </c>
    </row>
    <row r="2545" spans="1:9" ht="18.75" customHeight="1" x14ac:dyDescent="0.25">
      <c r="A2545" s="5">
        <v>44549</v>
      </c>
      <c r="B2545" s="4">
        <f>VLOOKUP(A2545,'Futuros Mini Ibovespa - Dados H'!A:B,2)</f>
        <v>108561</v>
      </c>
      <c r="C2545" s="4">
        <f>VLOOKUP(A2545,'Futuros Mini Ibovespa - Dados H'!A:C,3)</f>
        <v>109470</v>
      </c>
      <c r="D2545" s="4">
        <f>VLOOKUP(A2545,'Futuros Mini Ibovespa - Dados H'!A:D,4)</f>
        <v>109500</v>
      </c>
      <c r="E2545" s="4">
        <f>VLOOKUP(A2545,'Futuros Mini Ibovespa - Dados H'!A:E,5)</f>
        <v>107910</v>
      </c>
      <c r="F2545" s="6">
        <f t="shared" si="78"/>
        <v>107570.47211982947</v>
      </c>
      <c r="G2545" s="6">
        <f t="shared" si="77"/>
        <v>107882.53970635867</v>
      </c>
      <c r="H2545" s="6">
        <v>56.047882794354123</v>
      </c>
      <c r="I2545" s="6">
        <v>62.766570605187319</v>
      </c>
    </row>
    <row r="2546" spans="1:9" ht="18.75" customHeight="1" x14ac:dyDescent="0.25">
      <c r="A2546" s="5">
        <v>44550</v>
      </c>
      <c r="B2546" s="4">
        <f>VLOOKUP(A2546,'Futuros Mini Ibovespa - Dados H'!A:B,2)</f>
        <v>106381</v>
      </c>
      <c r="C2546" s="4">
        <f>VLOOKUP(A2546,'Futuros Mini Ibovespa - Dados H'!A:C,3)</f>
        <v>107200</v>
      </c>
      <c r="D2546" s="4">
        <f>VLOOKUP(A2546,'Futuros Mini Ibovespa - Dados H'!A:D,4)</f>
        <v>107420</v>
      </c>
      <c r="E2546" s="4">
        <f>VLOOKUP(A2546,'Futuros Mini Ibovespa - Dados H'!A:E,5)</f>
        <v>105685</v>
      </c>
      <c r="F2546" s="6">
        <f t="shared" si="78"/>
        <v>107411.87583718554</v>
      </c>
      <c r="G2546" s="6">
        <f t="shared" si="77"/>
        <v>107841.40163221186</v>
      </c>
      <c r="H2546" s="6">
        <v>40.336890831940337</v>
      </c>
      <c r="I2546" s="6">
        <v>46.682577565632457</v>
      </c>
    </row>
    <row r="2547" spans="1:9" ht="18.75" customHeight="1" x14ac:dyDescent="0.25">
      <c r="A2547" s="5">
        <v>44551</v>
      </c>
      <c r="B2547" s="4">
        <f>VLOOKUP(A2547,'Futuros Mini Ibovespa - Dados H'!A:B,2)</f>
        <v>106768</v>
      </c>
      <c r="C2547" s="4">
        <f>VLOOKUP(A2547,'Futuros Mini Ibovespa - Dados H'!A:C,3)</f>
        <v>107405</v>
      </c>
      <c r="D2547" s="4">
        <f>VLOOKUP(A2547,'Futuros Mini Ibovespa - Dados H'!A:D,4)</f>
        <v>107580</v>
      </c>
      <c r="E2547" s="4">
        <f>VLOOKUP(A2547,'Futuros Mini Ibovespa - Dados H'!A:E,5)</f>
        <v>106335</v>
      </c>
      <c r="F2547" s="6">
        <f t="shared" si="78"/>
        <v>107326.0257255608</v>
      </c>
      <c r="G2547" s="6">
        <f t="shared" si="77"/>
        <v>107811.99336831564</v>
      </c>
      <c r="H2547" s="6">
        <v>43.165115139637429</v>
      </c>
      <c r="I2547" s="6">
        <v>45.640360126530943</v>
      </c>
    </row>
    <row r="2548" spans="1:9" ht="18.75" customHeight="1" x14ac:dyDescent="0.25">
      <c r="A2548" s="5">
        <v>44552</v>
      </c>
      <c r="B2548" s="4">
        <f>VLOOKUP(A2548,'Futuros Mini Ibovespa - Dados H'!A:B,2)</f>
        <v>106541</v>
      </c>
      <c r="C2548" s="4">
        <f>VLOOKUP(A2548,'Futuros Mini Ibovespa - Dados H'!A:C,3)</f>
        <v>106550</v>
      </c>
      <c r="D2548" s="4">
        <f>VLOOKUP(A2548,'Futuros Mini Ibovespa - Dados H'!A:D,4)</f>
        <v>107070</v>
      </c>
      <c r="E2548" s="4">
        <f>VLOOKUP(A2548,'Futuros Mini Ibovespa - Dados H'!A:E,5)</f>
        <v>105645</v>
      </c>
      <c r="F2548" s="6">
        <f t="shared" si="78"/>
        <v>107221.35562881936</v>
      </c>
      <c r="G2548" s="6">
        <f t="shared" si="77"/>
        <v>107777.17163219741</v>
      </c>
      <c r="H2548" s="6">
        <v>44.000499438132103</v>
      </c>
      <c r="I2548" s="6">
        <v>42.517006802721092</v>
      </c>
    </row>
    <row r="2549" spans="1:9" ht="18.75" customHeight="1" x14ac:dyDescent="0.25">
      <c r="A2549" s="5">
        <v>44553</v>
      </c>
      <c r="B2549" s="4">
        <f>VLOOKUP(A2549,'Futuros Mini Ibovespa - Dados H'!A:B,2)</f>
        <v>106047</v>
      </c>
      <c r="C2549" s="4">
        <f>VLOOKUP(A2549,'Futuros Mini Ibovespa - Dados H'!A:C,3)</f>
        <v>107080</v>
      </c>
      <c r="D2549" s="4">
        <f>VLOOKUP(A2549,'Futuros Mini Ibovespa - Dados H'!A:D,4)</f>
        <v>107245</v>
      </c>
      <c r="E2549" s="4">
        <f>VLOOKUP(A2549,'Futuros Mini Ibovespa - Dados H'!A:E,5)</f>
        <v>105600</v>
      </c>
      <c r="F2549" s="6">
        <f t="shared" si="78"/>
        <v>107064.77487831011</v>
      </c>
      <c r="G2549" s="6">
        <f t="shared" si="77"/>
        <v>107729.76966967146</v>
      </c>
      <c r="H2549" s="6">
        <v>45.772178204961683</v>
      </c>
      <c r="I2549" s="6">
        <v>48.874690062941063</v>
      </c>
    </row>
    <row r="2550" spans="1:9" ht="18.75" customHeight="1" x14ac:dyDescent="0.25">
      <c r="A2550" s="5">
        <v>44554</v>
      </c>
      <c r="B2550" s="4">
        <f>VLOOKUP(A2550,'Futuros Mini Ibovespa - Dados H'!A:B,2)</f>
        <v>106047</v>
      </c>
      <c r="C2550" s="4">
        <f>VLOOKUP(A2550,'Futuros Mini Ibovespa - Dados H'!A:C,3)</f>
        <v>107080</v>
      </c>
      <c r="D2550" s="4">
        <f>VLOOKUP(A2550,'Futuros Mini Ibovespa - Dados H'!A:D,4)</f>
        <v>107245</v>
      </c>
      <c r="E2550" s="4">
        <f>VLOOKUP(A2550,'Futuros Mini Ibovespa - Dados H'!A:E,5)</f>
        <v>105600</v>
      </c>
      <c r="F2550" s="6">
        <f t="shared" si="78"/>
        <v>106929.0715612021</v>
      </c>
      <c r="G2550" s="6">
        <f t="shared" si="77"/>
        <v>107683.66639105033</v>
      </c>
      <c r="H2550" s="6">
        <v>43.626789089927087</v>
      </c>
      <c r="I2550" s="6">
        <v>39.662352279122118</v>
      </c>
    </row>
    <row r="2551" spans="1:9" ht="18.75" customHeight="1" x14ac:dyDescent="0.25">
      <c r="A2551" s="5">
        <v>44555</v>
      </c>
      <c r="B2551" s="4">
        <f>VLOOKUP(A2551,'Futuros Mini Ibovespa - Dados H'!A:B,2)</f>
        <v>106047</v>
      </c>
      <c r="C2551" s="4">
        <f>VLOOKUP(A2551,'Futuros Mini Ibovespa - Dados H'!A:C,3)</f>
        <v>107080</v>
      </c>
      <c r="D2551" s="4">
        <f>VLOOKUP(A2551,'Futuros Mini Ibovespa - Dados H'!A:D,4)</f>
        <v>107245</v>
      </c>
      <c r="E2551" s="4">
        <f>VLOOKUP(A2551,'Futuros Mini Ibovespa - Dados H'!A:E,5)</f>
        <v>105600</v>
      </c>
      <c r="F2551" s="6">
        <f t="shared" si="78"/>
        <v>106811.46201970849</v>
      </c>
      <c r="G2551" s="6">
        <f t="shared" si="77"/>
        <v>107638.82621595306</v>
      </c>
      <c r="H2551" s="6">
        <v>8.4831214379658064</v>
      </c>
      <c r="I2551" s="6">
        <v>39.662352279122118</v>
      </c>
    </row>
    <row r="2552" spans="1:9" ht="18.75" customHeight="1" x14ac:dyDescent="0.25">
      <c r="A2552" s="5">
        <v>44556</v>
      </c>
      <c r="B2552" s="4">
        <f>VLOOKUP(A2552,'Futuros Mini Ibovespa - Dados H'!A:B,2)</f>
        <v>106047</v>
      </c>
      <c r="C2552" s="4">
        <f>VLOOKUP(A2552,'Futuros Mini Ibovespa - Dados H'!A:C,3)</f>
        <v>107080</v>
      </c>
      <c r="D2552" s="4">
        <f>VLOOKUP(A2552,'Futuros Mini Ibovespa - Dados H'!A:D,4)</f>
        <v>107245</v>
      </c>
      <c r="E2552" s="4">
        <f>VLOOKUP(A2552,'Futuros Mini Ibovespa - Dados H'!A:E,5)</f>
        <v>105600</v>
      </c>
      <c r="F2552" s="6">
        <f t="shared" si="78"/>
        <v>106709.53375041402</v>
      </c>
      <c r="G2552" s="6">
        <f t="shared" si="77"/>
        <v>107595.21453880366</v>
      </c>
      <c r="H2552" s="6">
        <v>11.770072992700729</v>
      </c>
      <c r="I2552" s="6">
        <v>39.662352279122118</v>
      </c>
    </row>
    <row r="2553" spans="1:9" ht="18.75" customHeight="1" x14ac:dyDescent="0.25">
      <c r="A2553" s="5">
        <v>44557</v>
      </c>
      <c r="B2553" s="4">
        <f>VLOOKUP(A2553,'Futuros Mini Ibovespa - Dados H'!A:B,2)</f>
        <v>106645</v>
      </c>
      <c r="C2553" s="4">
        <f>VLOOKUP(A2553,'Futuros Mini Ibovespa - Dados H'!A:C,3)</f>
        <v>106100</v>
      </c>
      <c r="D2553" s="4">
        <f>VLOOKUP(A2553,'Futuros Mini Ibovespa - Dados H'!A:D,4)</f>
        <v>106960</v>
      </c>
      <c r="E2553" s="4">
        <f>VLOOKUP(A2553,'Futuros Mini Ibovespa - Dados H'!A:E,5)</f>
        <v>105935</v>
      </c>
      <c r="F2553" s="6">
        <f t="shared" si="78"/>
        <v>106700.92925035882</v>
      </c>
      <c r="G2553" s="6">
        <f t="shared" si="77"/>
        <v>107569.18126376794</v>
      </c>
      <c r="H2553" s="6">
        <v>25.347400926402472</v>
      </c>
      <c r="I2553" s="6">
        <v>45.291726183935843</v>
      </c>
    </row>
    <row r="2554" spans="1:9" ht="18.75" customHeight="1" x14ac:dyDescent="0.25">
      <c r="A2554" s="5">
        <v>44558</v>
      </c>
      <c r="B2554" s="4">
        <f>VLOOKUP(A2554,'Futuros Mini Ibovespa - Dados H'!A:B,2)</f>
        <v>105960</v>
      </c>
      <c r="C2554" s="4">
        <f>VLOOKUP(A2554,'Futuros Mini Ibovespa - Dados H'!A:C,3)</f>
        <v>107100</v>
      </c>
      <c r="D2554" s="4">
        <f>VLOOKUP(A2554,'Futuros Mini Ibovespa - Dados H'!A:D,4)</f>
        <v>107165</v>
      </c>
      <c r="E2554" s="4">
        <f>VLOOKUP(A2554,'Futuros Mini Ibovespa - Dados H'!A:E,5)</f>
        <v>105625</v>
      </c>
      <c r="F2554" s="6">
        <f t="shared" si="78"/>
        <v>106602.13868364431</v>
      </c>
      <c r="G2554" s="6">
        <f t="shared" si="77"/>
        <v>107525.09410585649</v>
      </c>
      <c r="H2554" s="6">
        <v>21.548895208925838</v>
      </c>
      <c r="I2554" s="6">
        <v>45.891783567134269</v>
      </c>
    </row>
    <row r="2555" spans="1:9" ht="18.75" customHeight="1" x14ac:dyDescent="0.25">
      <c r="A2555" s="5">
        <v>44559</v>
      </c>
      <c r="B2555" s="4">
        <f>VLOOKUP(A2555,'Futuros Mini Ibovespa - Dados H'!A:B,2)</f>
        <v>105195</v>
      </c>
      <c r="C2555" s="4">
        <f>VLOOKUP(A2555,'Futuros Mini Ibovespa - Dados H'!A:C,3)</f>
        <v>106100</v>
      </c>
      <c r="D2555" s="4">
        <f>VLOOKUP(A2555,'Futuros Mini Ibovespa - Dados H'!A:D,4)</f>
        <v>106445</v>
      </c>
      <c r="E2555" s="4">
        <f>VLOOKUP(A2555,'Futuros Mini Ibovespa - Dados H'!A:E,5)</f>
        <v>104905</v>
      </c>
      <c r="F2555" s="6">
        <f t="shared" si="78"/>
        <v>106414.52019249173</v>
      </c>
      <c r="G2555" s="6">
        <f t="shared" si="77"/>
        <v>107461.2559111755</v>
      </c>
      <c r="H2555" s="6">
        <v>31.21039290240812</v>
      </c>
      <c r="I2555" s="6">
        <v>40.501375079331503</v>
      </c>
    </row>
    <row r="2556" spans="1:9" ht="18.75" customHeight="1" x14ac:dyDescent="0.25">
      <c r="A2556" s="5">
        <v>44560</v>
      </c>
      <c r="B2556" s="4">
        <f>VLOOKUP(A2556,'Futuros Mini Ibovespa - Dados H'!A:B,2)</f>
        <v>105815</v>
      </c>
      <c r="C2556" s="4">
        <f>VLOOKUP(A2556,'Futuros Mini Ibovespa - Dados H'!A:C,3)</f>
        <v>105200</v>
      </c>
      <c r="D2556" s="4">
        <f>VLOOKUP(A2556,'Futuros Mini Ibovespa - Dados H'!A:D,4)</f>
        <v>106490</v>
      </c>
      <c r="E2556" s="4">
        <f>VLOOKUP(A2556,'Futuros Mini Ibovespa - Dados H'!A:E,5)</f>
        <v>105180</v>
      </c>
      <c r="F2556" s="6">
        <f t="shared" si="78"/>
        <v>106334.58416682617</v>
      </c>
      <c r="G2556" s="6">
        <f t="shared" si="77"/>
        <v>107416.15300949945</v>
      </c>
      <c r="H2556" s="6">
        <v>35.939805252286817</v>
      </c>
      <c r="I2556" s="6">
        <v>22.199170124481331</v>
      </c>
    </row>
    <row r="2557" spans="1:9" ht="18.75" customHeight="1" x14ac:dyDescent="0.25">
      <c r="A2557" s="5">
        <v>44561</v>
      </c>
      <c r="B2557" s="4">
        <f>VLOOKUP(A2557,'Futuros Mini Ibovespa - Dados H'!A:B,2)</f>
        <v>105815</v>
      </c>
      <c r="C2557" s="4">
        <f>VLOOKUP(A2557,'Futuros Mini Ibovespa - Dados H'!A:C,3)</f>
        <v>105200</v>
      </c>
      <c r="D2557" s="4">
        <f>VLOOKUP(A2557,'Futuros Mini Ibovespa - Dados H'!A:D,4)</f>
        <v>106490</v>
      </c>
      <c r="E2557" s="4">
        <f>VLOOKUP(A2557,'Futuros Mini Ibovespa - Dados H'!A:E,5)</f>
        <v>105180</v>
      </c>
      <c r="F2557" s="6">
        <f t="shared" si="78"/>
        <v>106265.30627791601</v>
      </c>
      <c r="G2557" s="6">
        <f t="shared" si="77"/>
        <v>107372.28580375975</v>
      </c>
      <c r="H2557" s="6">
        <v>38.519924098671723</v>
      </c>
      <c r="I2557" s="6">
        <v>26.947615849563459</v>
      </c>
    </row>
    <row r="2558" spans="1:9" ht="18.75" customHeight="1" x14ac:dyDescent="0.25">
      <c r="A2558" s="5">
        <v>44562</v>
      </c>
      <c r="B2558" s="4">
        <f>VLOOKUP(A2558,'Futuros Mini Ibovespa - Dados H'!A:B,2)</f>
        <v>105815</v>
      </c>
      <c r="C2558" s="4">
        <f>VLOOKUP(A2558,'Futuros Mini Ibovespa - Dados H'!A:C,3)</f>
        <v>105200</v>
      </c>
      <c r="D2558" s="4">
        <f>VLOOKUP(A2558,'Futuros Mini Ibovespa - Dados H'!A:D,4)</f>
        <v>106490</v>
      </c>
      <c r="E2558" s="4">
        <f>VLOOKUP(A2558,'Futuros Mini Ibovespa - Dados H'!A:E,5)</f>
        <v>105180</v>
      </c>
      <c r="F2558" s="6">
        <f t="shared" si="78"/>
        <v>106205.26544086054</v>
      </c>
      <c r="G2558" s="6">
        <f t="shared" si="77"/>
        <v>107329.62043927317</v>
      </c>
      <c r="H2558" s="6">
        <v>45.652173913043477</v>
      </c>
      <c r="I2558" s="6">
        <v>26.947615849563459</v>
      </c>
    </row>
    <row r="2559" spans="1:9" ht="18.75" customHeight="1" x14ac:dyDescent="0.25">
      <c r="A2559" s="5">
        <v>44563</v>
      </c>
      <c r="B2559" s="4">
        <f>VLOOKUP(A2559,'Futuros Mini Ibovespa - Dados H'!A:B,2)</f>
        <v>105815</v>
      </c>
      <c r="C2559" s="4">
        <f>VLOOKUP(A2559,'Futuros Mini Ibovespa - Dados H'!A:C,3)</f>
        <v>105200</v>
      </c>
      <c r="D2559" s="4">
        <f>VLOOKUP(A2559,'Futuros Mini Ibovespa - Dados H'!A:D,4)</f>
        <v>106490</v>
      </c>
      <c r="E2559" s="4">
        <f>VLOOKUP(A2559,'Futuros Mini Ibovespa - Dados H'!A:E,5)</f>
        <v>105180</v>
      </c>
      <c r="F2559" s="6">
        <f t="shared" si="78"/>
        <v>106153.23004874581</v>
      </c>
      <c r="G2559" s="6">
        <f t="shared" si="77"/>
        <v>107288.12398888213</v>
      </c>
      <c r="H2559" s="6">
        <v>45.652173913043477</v>
      </c>
      <c r="I2559" s="6">
        <v>26.947615849563459</v>
      </c>
    </row>
    <row r="2560" spans="1:9" ht="18.75" customHeight="1" x14ac:dyDescent="0.25">
      <c r="A2560" s="5">
        <v>44564</v>
      </c>
      <c r="B2560" s="4">
        <f>VLOOKUP(A2560,'Futuros Mini Ibovespa - Dados H'!A:B,2)</f>
        <v>104889</v>
      </c>
      <c r="C2560" s="4">
        <f>VLOOKUP(A2560,'Futuros Mini Ibovespa - Dados H'!A:C,3)</f>
        <v>106395</v>
      </c>
      <c r="D2560" s="4">
        <f>VLOOKUP(A2560,'Futuros Mini Ibovespa - Dados H'!A:D,4)</f>
        <v>107245</v>
      </c>
      <c r="E2560" s="4">
        <f>VLOOKUP(A2560,'Futuros Mini Ibovespa - Dados H'!A:E,5)</f>
        <v>104360</v>
      </c>
      <c r="F2560" s="6">
        <f t="shared" si="78"/>
        <v>105984.66604224638</v>
      </c>
      <c r="G2560" s="6">
        <f t="shared" si="77"/>
        <v>107222.3945645292</v>
      </c>
      <c r="H2560" s="6">
        <v>33.889816360601003</v>
      </c>
      <c r="I2560" s="6">
        <v>34.134410888983403</v>
      </c>
    </row>
    <row r="2561" spans="1:9" ht="18.75" customHeight="1" x14ac:dyDescent="0.25">
      <c r="A2561" s="5">
        <v>44565</v>
      </c>
      <c r="B2561" s="4">
        <f>VLOOKUP(A2561,'Futuros Mini Ibovespa - Dados H'!A:B,2)</f>
        <v>104400</v>
      </c>
      <c r="C2561" s="4">
        <f>VLOOKUP(A2561,'Futuros Mini Ibovespa - Dados H'!A:C,3)</f>
        <v>105440</v>
      </c>
      <c r="D2561" s="4">
        <f>VLOOKUP(A2561,'Futuros Mini Ibovespa - Dados H'!A:D,4)</f>
        <v>105785</v>
      </c>
      <c r="E2561" s="4">
        <f>VLOOKUP(A2561,'Futuros Mini Ibovespa - Dados H'!A:E,5)</f>
        <v>104040</v>
      </c>
      <c r="F2561" s="6">
        <f t="shared" si="78"/>
        <v>105773.37723661352</v>
      </c>
      <c r="G2561" s="6">
        <f t="shared" si="77"/>
        <v>107145.06868604895</v>
      </c>
      <c r="H2561" s="6">
        <v>29.831006612784719</v>
      </c>
      <c r="I2561" s="6">
        <v>25.353871773522069</v>
      </c>
    </row>
    <row r="2562" spans="1:9" ht="18.75" customHeight="1" x14ac:dyDescent="0.25">
      <c r="A2562" s="5">
        <v>44566</v>
      </c>
      <c r="B2562" s="4">
        <f>VLOOKUP(A2562,'Futuros Mini Ibovespa - Dados H'!A:B,2)</f>
        <v>101839</v>
      </c>
      <c r="C2562" s="4">
        <f>VLOOKUP(A2562,'Futuros Mini Ibovespa - Dados H'!A:C,3)</f>
        <v>104570</v>
      </c>
      <c r="D2562" s="4">
        <f>VLOOKUP(A2562,'Futuros Mini Ibovespa - Dados H'!A:D,4)</f>
        <v>104695</v>
      </c>
      <c r="E2562" s="4">
        <f>VLOOKUP(A2562,'Futuros Mini Ibovespa - Dados H'!A:E,5)</f>
        <v>101580</v>
      </c>
      <c r="F2562" s="6">
        <f t="shared" si="78"/>
        <v>105248.79360506506</v>
      </c>
      <c r="G2562" s="6">
        <f t="shared" si="77"/>
        <v>106999.69694122569</v>
      </c>
      <c r="H2562" s="6">
        <v>10.254713860403569</v>
      </c>
      <c r="I2562" s="6">
        <v>17.06360325021015</v>
      </c>
    </row>
    <row r="2563" spans="1:9" ht="18.75" customHeight="1" x14ac:dyDescent="0.25">
      <c r="A2563" s="5">
        <v>44567</v>
      </c>
      <c r="B2563" s="4">
        <f>VLOOKUP(A2563,'Futuros Mini Ibovespa - Dados H'!A:B,2)</f>
        <v>102349</v>
      </c>
      <c r="C2563" s="4">
        <f>VLOOKUP(A2563,'Futuros Mini Ibovespa - Dados H'!A:C,3)</f>
        <v>101975</v>
      </c>
      <c r="D2563" s="4">
        <f>VLOOKUP(A2563,'Futuros Mini Ibovespa - Dados H'!A:D,4)</f>
        <v>103180</v>
      </c>
      <c r="E2563" s="4">
        <f>VLOOKUP(A2563,'Futuros Mini Ibovespa - Dados H'!A:E,5)</f>
        <v>101645</v>
      </c>
      <c r="F2563" s="6">
        <f t="shared" si="78"/>
        <v>104862.15445772305</v>
      </c>
      <c r="G2563" s="6">
        <f t="shared" si="77"/>
        <v>106872.28058667156</v>
      </c>
      <c r="H2563" s="6">
        <v>19.247146993697839</v>
      </c>
      <c r="I2563" s="6">
        <v>24.154319261951361</v>
      </c>
    </row>
    <row r="2564" spans="1:9" ht="18.75" customHeight="1" x14ac:dyDescent="0.25">
      <c r="A2564" s="5">
        <v>44568</v>
      </c>
      <c r="B2564" s="4">
        <f>VLOOKUP(A2564,'Futuros Mini Ibovespa - Dados H'!A:B,2)</f>
        <v>103333</v>
      </c>
      <c r="C2564" s="4">
        <f>VLOOKUP(A2564,'Futuros Mini Ibovespa - Dados H'!A:C,3)</f>
        <v>102385</v>
      </c>
      <c r="D2564" s="4">
        <f>VLOOKUP(A2564,'Futuros Mini Ibovespa - Dados H'!A:D,4)</f>
        <v>103720</v>
      </c>
      <c r="E2564" s="4">
        <f>VLOOKUP(A2564,'Futuros Mini Ibovespa - Dados H'!A:E,5)</f>
        <v>101855</v>
      </c>
      <c r="F2564" s="6">
        <f t="shared" si="78"/>
        <v>104658.26719669331</v>
      </c>
      <c r="G2564" s="6">
        <f t="shared" si="77"/>
        <v>106775.3139952559</v>
      </c>
      <c r="H2564" s="6">
        <v>34.712643678160923</v>
      </c>
      <c r="I2564" s="6">
        <v>33.325141312361751</v>
      </c>
    </row>
    <row r="2565" spans="1:9" ht="18.75" customHeight="1" x14ac:dyDescent="0.25">
      <c r="A2565" s="5">
        <v>44569</v>
      </c>
      <c r="B2565" s="4">
        <f>VLOOKUP(A2565,'Futuros Mini Ibovespa - Dados H'!A:B,2)</f>
        <v>103333</v>
      </c>
      <c r="C2565" s="4">
        <f>VLOOKUP(A2565,'Futuros Mini Ibovespa - Dados H'!A:C,3)</f>
        <v>102385</v>
      </c>
      <c r="D2565" s="4">
        <f>VLOOKUP(A2565,'Futuros Mini Ibovespa - Dados H'!A:D,4)</f>
        <v>103720</v>
      </c>
      <c r="E2565" s="4">
        <f>VLOOKUP(A2565,'Futuros Mini Ibovespa - Dados H'!A:E,5)</f>
        <v>101855</v>
      </c>
      <c r="F2565" s="6">
        <f t="shared" si="78"/>
        <v>104481.56490380087</v>
      </c>
      <c r="G2565" s="6">
        <f t="shared" si="77"/>
        <v>106681.00402278313</v>
      </c>
      <c r="H2565" s="6">
        <v>27.312614259597812</v>
      </c>
      <c r="I2565" s="6">
        <v>33.325141312361751</v>
      </c>
    </row>
    <row r="2566" spans="1:9" ht="18.75" customHeight="1" x14ac:dyDescent="0.25">
      <c r="A2566" s="5">
        <v>44570</v>
      </c>
      <c r="B2566" s="4">
        <f>VLOOKUP(A2566,'Futuros Mini Ibovespa - Dados H'!A:B,2)</f>
        <v>103333</v>
      </c>
      <c r="C2566" s="4">
        <f>VLOOKUP(A2566,'Futuros Mini Ibovespa - Dados H'!A:C,3)</f>
        <v>102385</v>
      </c>
      <c r="D2566" s="4">
        <f>VLOOKUP(A2566,'Futuros Mini Ibovespa - Dados H'!A:D,4)</f>
        <v>103720</v>
      </c>
      <c r="E2566" s="4">
        <f>VLOOKUP(A2566,'Futuros Mini Ibovespa - Dados H'!A:E,5)</f>
        <v>101855</v>
      </c>
      <c r="F2566" s="6">
        <f t="shared" si="78"/>
        <v>104328.42291662742</v>
      </c>
      <c r="G2566" s="6">
        <f t="shared" si="77"/>
        <v>106589.27788517263</v>
      </c>
      <c r="H2566" s="6">
        <v>27.312614259597812</v>
      </c>
      <c r="I2566" s="6">
        <v>33.325141312361751</v>
      </c>
    </row>
    <row r="2567" spans="1:9" ht="18.75" customHeight="1" x14ac:dyDescent="0.25">
      <c r="A2567" s="5">
        <v>44571</v>
      </c>
      <c r="B2567" s="4">
        <f>VLOOKUP(A2567,'Futuros Mini Ibovespa - Dados H'!A:B,2)</f>
        <v>102775</v>
      </c>
      <c r="C2567" s="4">
        <f>VLOOKUP(A2567,'Futuros Mini Ibovespa - Dados H'!A:C,3)</f>
        <v>102900</v>
      </c>
      <c r="D2567" s="4">
        <f>VLOOKUP(A2567,'Futuros Mini Ibovespa - Dados H'!A:D,4)</f>
        <v>103405</v>
      </c>
      <c r="E2567" s="4">
        <f>VLOOKUP(A2567,'Futuros Mini Ibovespa - Dados H'!A:E,5)</f>
        <v>101750</v>
      </c>
      <c r="F2567" s="6">
        <f t="shared" si="78"/>
        <v>104121.29986107709</v>
      </c>
      <c r="G2567" s="6">
        <f t="shared" si="77"/>
        <v>106484.77712119529</v>
      </c>
      <c r="H2567" s="6">
        <v>24.784339747843401</v>
      </c>
      <c r="I2567" s="6">
        <v>26.105211163250189</v>
      </c>
    </row>
    <row r="2568" spans="1:9" ht="18.75" customHeight="1" x14ac:dyDescent="0.25">
      <c r="A2568" s="5">
        <v>44572</v>
      </c>
      <c r="B2568" s="4">
        <f>VLOOKUP(A2568,'Futuros Mini Ibovespa - Dados H'!A:B,2)</f>
        <v>104581</v>
      </c>
      <c r="C2568" s="4">
        <f>VLOOKUP(A2568,'Futuros Mini Ibovespa - Dados H'!A:C,3)</f>
        <v>103400</v>
      </c>
      <c r="D2568" s="4">
        <f>VLOOKUP(A2568,'Futuros Mini Ibovespa - Dados H'!A:D,4)</f>
        <v>104875</v>
      </c>
      <c r="E2568" s="4">
        <f>VLOOKUP(A2568,'Futuros Mini Ibovespa - Dados H'!A:E,5)</f>
        <v>102565</v>
      </c>
      <c r="F2568" s="6">
        <f t="shared" si="78"/>
        <v>104182.59321293348</v>
      </c>
      <c r="G2568" s="6">
        <f t="shared" si="77"/>
        <v>106432.61884390227</v>
      </c>
      <c r="H2568" s="6">
        <v>42.124074546847083</v>
      </c>
      <c r="I2568" s="6">
        <v>42.520880789673512</v>
      </c>
    </row>
    <row r="2569" spans="1:9" ht="18.75" customHeight="1" x14ac:dyDescent="0.25">
      <c r="A2569" s="5">
        <v>44573</v>
      </c>
      <c r="B2569" s="4">
        <f>VLOOKUP(A2569,'Futuros Mini Ibovespa - Dados H'!A:B,2)</f>
        <v>106435</v>
      </c>
      <c r="C2569" s="4">
        <f>VLOOKUP(A2569,'Futuros Mini Ibovespa - Dados H'!A:C,3)</f>
        <v>104800</v>
      </c>
      <c r="D2569" s="4">
        <f>VLOOKUP(A2569,'Futuros Mini Ibovespa - Dados H'!A:D,4)</f>
        <v>106740</v>
      </c>
      <c r="E2569" s="4">
        <f>VLOOKUP(A2569,'Futuros Mini Ibovespa - Dados H'!A:E,5)</f>
        <v>104375</v>
      </c>
      <c r="F2569" s="6">
        <f t="shared" si="78"/>
        <v>104482.91411787568</v>
      </c>
      <c r="G2569" s="6">
        <f t="shared" si="77"/>
        <v>106432.68408105563</v>
      </c>
      <c r="H2569" s="6">
        <v>58.822186715361788</v>
      </c>
      <c r="I2569" s="6">
        <v>56.014745828482738</v>
      </c>
    </row>
    <row r="2570" spans="1:9" ht="18.75" customHeight="1" x14ac:dyDescent="0.25">
      <c r="A2570" s="5">
        <v>44574</v>
      </c>
      <c r="B2570" s="4">
        <f>VLOOKUP(A2570,'Futuros Mini Ibovespa - Dados H'!A:B,2)</f>
        <v>106218</v>
      </c>
      <c r="C2570" s="4">
        <f>VLOOKUP(A2570,'Futuros Mini Ibovespa - Dados H'!A:C,3)</f>
        <v>106300</v>
      </c>
      <c r="D2570" s="4">
        <f>VLOOKUP(A2570,'Futuros Mini Ibovespa - Dados H'!A:D,4)</f>
        <v>107015</v>
      </c>
      <c r="E2570" s="4">
        <f>VLOOKUP(A2570,'Futuros Mini Ibovespa - Dados H'!A:E,5)</f>
        <v>105650</v>
      </c>
      <c r="F2570" s="6">
        <f t="shared" si="78"/>
        <v>104714.25890215892</v>
      </c>
      <c r="G2570" s="6">
        <f t="shared" si="77"/>
        <v>106426.80232541027</v>
      </c>
      <c r="H2570" s="6">
        <v>60.706713780918733</v>
      </c>
      <c r="I2570" s="6">
        <v>52.034326097930339</v>
      </c>
    </row>
    <row r="2571" spans="1:9" ht="18.75" customHeight="1" x14ac:dyDescent="0.25">
      <c r="A2571" s="5">
        <v>44575</v>
      </c>
      <c r="B2571" s="4">
        <f>VLOOKUP(A2571,'Futuros Mini Ibovespa - Dados H'!A:B,2)</f>
        <v>107708</v>
      </c>
      <c r="C2571" s="4">
        <f>VLOOKUP(A2571,'Futuros Mini Ibovespa - Dados H'!A:C,3)</f>
        <v>106135</v>
      </c>
      <c r="D2571" s="4">
        <f>VLOOKUP(A2571,'Futuros Mini Ibovespa - Dados H'!A:D,4)</f>
        <v>107985</v>
      </c>
      <c r="E2571" s="4">
        <f>VLOOKUP(A2571,'Futuros Mini Ibovespa - Dados H'!A:E,5)</f>
        <v>105700</v>
      </c>
      <c r="F2571" s="6">
        <f t="shared" si="78"/>
        <v>105113.42438187107</v>
      </c>
      <c r="G2571" s="6">
        <f t="shared" ref="G2571:G2634" si="79">((B2571-G2570)*(2/(72+1)))+G2570</f>
        <v>106461.90363156341</v>
      </c>
      <c r="H2571" s="6">
        <v>89.553848227523929</v>
      </c>
      <c r="I2571" s="6">
        <v>58.306274681878023</v>
      </c>
    </row>
    <row r="2572" spans="1:9" ht="18.75" customHeight="1" x14ac:dyDescent="0.25">
      <c r="A2572" s="5">
        <v>44576</v>
      </c>
      <c r="B2572" s="4">
        <f>VLOOKUP(A2572,'Futuros Mini Ibovespa - Dados H'!A:B,2)</f>
        <v>107708</v>
      </c>
      <c r="C2572" s="4">
        <f>VLOOKUP(A2572,'Futuros Mini Ibovespa - Dados H'!A:C,3)</f>
        <v>106135</v>
      </c>
      <c r="D2572" s="4">
        <f>VLOOKUP(A2572,'Futuros Mini Ibovespa - Dados H'!A:D,4)</f>
        <v>107985</v>
      </c>
      <c r="E2572" s="4">
        <f>VLOOKUP(A2572,'Futuros Mini Ibovespa - Dados H'!A:E,5)</f>
        <v>105700</v>
      </c>
      <c r="F2572" s="6">
        <f t="shared" si="78"/>
        <v>105459.3677976216</v>
      </c>
      <c r="G2572" s="6">
        <f t="shared" si="79"/>
        <v>106496.04325809592</v>
      </c>
      <c r="H2572" s="6">
        <v>88.782747141409757</v>
      </c>
      <c r="I2572" s="6">
        <v>58.306274681878023</v>
      </c>
    </row>
    <row r="2573" spans="1:9" ht="18.75" customHeight="1" x14ac:dyDescent="0.25">
      <c r="A2573" s="5">
        <v>44577</v>
      </c>
      <c r="B2573" s="4">
        <f>VLOOKUP(A2573,'Futuros Mini Ibovespa - Dados H'!A:B,2)</f>
        <v>107708</v>
      </c>
      <c r="C2573" s="4">
        <f>VLOOKUP(A2573,'Futuros Mini Ibovespa - Dados H'!A:C,3)</f>
        <v>106135</v>
      </c>
      <c r="D2573" s="4">
        <f>VLOOKUP(A2573,'Futuros Mini Ibovespa - Dados H'!A:D,4)</f>
        <v>107985</v>
      </c>
      <c r="E2573" s="4">
        <f>VLOOKUP(A2573,'Futuros Mini Ibovespa - Dados H'!A:E,5)</f>
        <v>105700</v>
      </c>
      <c r="F2573" s="6">
        <f t="shared" si="78"/>
        <v>105759.18542460538</v>
      </c>
      <c r="G2573" s="6">
        <f t="shared" si="79"/>
        <v>106529.24755239466</v>
      </c>
      <c r="H2573" s="6">
        <v>86.919831223628691</v>
      </c>
      <c r="I2573" s="6">
        <v>58.306274681878023</v>
      </c>
    </row>
    <row r="2574" spans="1:9" ht="18.75" customHeight="1" x14ac:dyDescent="0.25">
      <c r="A2574" s="5">
        <v>44578</v>
      </c>
      <c r="B2574" s="4">
        <f>VLOOKUP(A2574,'Futuros Mini Ibovespa - Dados H'!A:B,2)</f>
        <v>107130</v>
      </c>
      <c r="C2574" s="4">
        <f>VLOOKUP(A2574,'Futuros Mini Ibovespa - Dados H'!A:C,3)</f>
        <v>107660</v>
      </c>
      <c r="D2574" s="4">
        <f>VLOOKUP(A2574,'Futuros Mini Ibovespa - Dados H'!A:D,4)</f>
        <v>107855</v>
      </c>
      <c r="E2574" s="4">
        <f>VLOOKUP(A2574,'Futuros Mini Ibovespa - Dados H'!A:E,5)</f>
        <v>106715</v>
      </c>
      <c r="F2574" s="6">
        <f t="shared" si="78"/>
        <v>105941.96070132467</v>
      </c>
      <c r="G2574" s="6">
        <f t="shared" si="79"/>
        <v>106545.70652356194</v>
      </c>
      <c r="H2574" s="6">
        <v>79.194218053206214</v>
      </c>
      <c r="I2574" s="6">
        <v>60.143025255725533</v>
      </c>
    </row>
    <row r="2575" spans="1:9" ht="18.75" customHeight="1" x14ac:dyDescent="0.25">
      <c r="A2575" s="5">
        <v>44579</v>
      </c>
      <c r="B2575" s="4">
        <f>VLOOKUP(A2575,'Futuros Mini Ibovespa - Dados H'!A:B,2)</f>
        <v>107418</v>
      </c>
      <c r="C2575" s="4">
        <f>VLOOKUP(A2575,'Futuros Mini Ibovespa - Dados H'!A:C,3)</f>
        <v>106300</v>
      </c>
      <c r="D2575" s="4">
        <f>VLOOKUP(A2575,'Futuros Mini Ibovespa - Dados H'!A:D,4)</f>
        <v>107745</v>
      </c>
      <c r="E2575" s="4">
        <f>VLOOKUP(A2575,'Futuros Mini Ibovespa - Dados H'!A:E,5)</f>
        <v>106155</v>
      </c>
      <c r="F2575" s="6">
        <f t="shared" si="78"/>
        <v>106138.76594114804</v>
      </c>
      <c r="G2575" s="6">
        <f t="shared" si="79"/>
        <v>106569.6049749712</v>
      </c>
      <c r="H2575" s="6">
        <v>80.076571933441315</v>
      </c>
      <c r="I2575" s="6">
        <v>63.912963304444041</v>
      </c>
    </row>
    <row r="2576" spans="1:9" ht="18.75" customHeight="1" x14ac:dyDescent="0.25">
      <c r="A2576" s="5">
        <v>44580</v>
      </c>
      <c r="B2576" s="4">
        <f>VLOOKUP(A2576,'Futuros Mini Ibovespa - Dados H'!A:B,2)</f>
        <v>108728</v>
      </c>
      <c r="C2576" s="4">
        <f>VLOOKUP(A2576,'Futuros Mini Ibovespa - Dados H'!A:C,3)</f>
        <v>107530</v>
      </c>
      <c r="D2576" s="4">
        <f>VLOOKUP(A2576,'Futuros Mini Ibovespa - Dados H'!A:D,4)</f>
        <v>109315</v>
      </c>
      <c r="E2576" s="4">
        <f>VLOOKUP(A2576,'Futuros Mini Ibovespa - Dados H'!A:E,5)</f>
        <v>107510</v>
      </c>
      <c r="F2576" s="6">
        <f t="shared" si="78"/>
        <v>106483.99714899497</v>
      </c>
      <c r="G2576" s="6">
        <f t="shared" si="79"/>
        <v>106628.73908524596</v>
      </c>
      <c r="H2576" s="6">
        <v>89.460426885854432</v>
      </c>
      <c r="I2576" s="6">
        <v>85.898905680041693</v>
      </c>
    </row>
    <row r="2577" spans="1:9" ht="18.75" customHeight="1" x14ac:dyDescent="0.25">
      <c r="A2577" s="5">
        <v>44581</v>
      </c>
      <c r="B2577" s="4">
        <f>VLOOKUP(A2577,'Futuros Mini Ibovespa - Dados H'!A:B,2)</f>
        <v>109729</v>
      </c>
      <c r="C2577" s="4">
        <f>VLOOKUP(A2577,'Futuros Mini Ibovespa - Dados H'!A:C,3)</f>
        <v>109400</v>
      </c>
      <c r="D2577" s="4">
        <f>VLOOKUP(A2577,'Futuros Mini Ibovespa - Dados H'!A:D,4)</f>
        <v>110515</v>
      </c>
      <c r="E2577" s="4">
        <f>VLOOKUP(A2577,'Futuros Mini Ibovespa - Dados H'!A:E,5)</f>
        <v>108800</v>
      </c>
      <c r="F2577" s="6">
        <f t="shared" si="78"/>
        <v>106916.66419579565</v>
      </c>
      <c r="G2577" s="6">
        <f t="shared" si="79"/>
        <v>106713.67774044471</v>
      </c>
      <c r="H2577" s="6">
        <v>88.201246660730192</v>
      </c>
      <c r="I2577" s="6">
        <v>86.585365853658544</v>
      </c>
    </row>
    <row r="2578" spans="1:9" ht="18.75" customHeight="1" x14ac:dyDescent="0.25">
      <c r="A2578" s="5">
        <v>44582</v>
      </c>
      <c r="B2578" s="4">
        <f>VLOOKUP(A2578,'Futuros Mini Ibovespa - Dados H'!A:B,2)</f>
        <v>109442</v>
      </c>
      <c r="C2578" s="4">
        <f>VLOOKUP(A2578,'Futuros Mini Ibovespa - Dados H'!A:C,3)</f>
        <v>109500</v>
      </c>
      <c r="D2578" s="4">
        <f>VLOOKUP(A2578,'Futuros Mini Ibovespa - Dados H'!A:D,4)</f>
        <v>110430</v>
      </c>
      <c r="E2578" s="4">
        <f>VLOOKUP(A2578,'Futuros Mini Ibovespa - Dados H'!A:E,5)</f>
        <v>108890</v>
      </c>
      <c r="F2578" s="6">
        <f t="shared" si="78"/>
        <v>107253.37563635623</v>
      </c>
      <c r="G2578" s="6">
        <f t="shared" si="79"/>
        <v>106788.42629550102</v>
      </c>
      <c r="H2578" s="6">
        <v>79.075614001160318</v>
      </c>
      <c r="I2578" s="6">
        <v>82.532751091703062</v>
      </c>
    </row>
    <row r="2579" spans="1:9" ht="18.75" customHeight="1" x14ac:dyDescent="0.25">
      <c r="A2579" s="5">
        <v>44583</v>
      </c>
      <c r="B2579" s="4">
        <f>VLOOKUP(A2579,'Futuros Mini Ibovespa - Dados H'!A:B,2)</f>
        <v>109442</v>
      </c>
      <c r="C2579" s="4">
        <f>VLOOKUP(A2579,'Futuros Mini Ibovespa - Dados H'!A:C,3)</f>
        <v>109500</v>
      </c>
      <c r="D2579" s="4">
        <f>VLOOKUP(A2579,'Futuros Mini Ibovespa - Dados H'!A:D,4)</f>
        <v>110430</v>
      </c>
      <c r="E2579" s="4">
        <f>VLOOKUP(A2579,'Futuros Mini Ibovespa - Dados H'!A:E,5)</f>
        <v>108890</v>
      </c>
      <c r="F2579" s="6">
        <f t="shared" ref="F2579:F2642" si="80">((B2579-F2578)*(2/(14+1)))+F2578</f>
        <v>107545.19221817539</v>
      </c>
      <c r="G2579" s="6">
        <f t="shared" si="79"/>
        <v>106861.12694493934</v>
      </c>
      <c r="H2579" s="6">
        <v>82.539362131610815</v>
      </c>
      <c r="I2579" s="6">
        <v>82.532751091703062</v>
      </c>
    </row>
    <row r="2580" spans="1:9" ht="18.75" customHeight="1" x14ac:dyDescent="0.25">
      <c r="A2580" s="5">
        <v>44584</v>
      </c>
      <c r="B2580" s="4">
        <f>VLOOKUP(A2580,'Futuros Mini Ibovespa - Dados H'!A:B,2)</f>
        <v>109442</v>
      </c>
      <c r="C2580" s="4">
        <f>VLOOKUP(A2580,'Futuros Mini Ibovespa - Dados H'!A:C,3)</f>
        <v>109500</v>
      </c>
      <c r="D2580" s="4">
        <f>VLOOKUP(A2580,'Futuros Mini Ibovespa - Dados H'!A:D,4)</f>
        <v>110430</v>
      </c>
      <c r="E2580" s="4">
        <f>VLOOKUP(A2580,'Futuros Mini Ibovespa - Dados H'!A:E,5)</f>
        <v>108890</v>
      </c>
      <c r="F2580" s="6">
        <f t="shared" si="80"/>
        <v>107798.09992241867</v>
      </c>
      <c r="G2580" s="6">
        <f t="shared" si="79"/>
        <v>106931.83579576292</v>
      </c>
      <c r="H2580" s="6">
        <v>75.02886836027713</v>
      </c>
      <c r="I2580" s="6">
        <v>82.532751091703062</v>
      </c>
    </row>
    <row r="2581" spans="1:9" ht="18.75" customHeight="1" x14ac:dyDescent="0.25">
      <c r="A2581" s="5">
        <v>44585</v>
      </c>
      <c r="B2581" s="4">
        <f>VLOOKUP(A2581,'Futuros Mini Ibovespa - Dados H'!A:B,2)</f>
        <v>108596</v>
      </c>
      <c r="C2581" s="4">
        <f>VLOOKUP(A2581,'Futuros Mini Ibovespa - Dados H'!A:C,3)</f>
        <v>108955</v>
      </c>
      <c r="D2581" s="4">
        <f>VLOOKUP(A2581,'Futuros Mini Ibovespa - Dados H'!A:D,4)</f>
        <v>109350</v>
      </c>
      <c r="E2581" s="4">
        <f>VLOOKUP(A2581,'Futuros Mini Ibovespa - Dados H'!A:E,5)</f>
        <v>107135</v>
      </c>
      <c r="F2581" s="6">
        <f t="shared" si="80"/>
        <v>107904.48659942951</v>
      </c>
      <c r="G2581" s="6">
        <f t="shared" si="79"/>
        <v>106977.42933560503</v>
      </c>
      <c r="H2581" s="6">
        <v>60.301624129930403</v>
      </c>
      <c r="I2581" s="6">
        <v>80.076469980365815</v>
      </c>
    </row>
    <row r="2582" spans="1:9" ht="18.75" customHeight="1" x14ac:dyDescent="0.25">
      <c r="A2582" s="5">
        <v>44586</v>
      </c>
      <c r="B2582" s="4">
        <f>VLOOKUP(A2582,'Futuros Mini Ibovespa - Dados H'!A:B,2)</f>
        <v>110884</v>
      </c>
      <c r="C2582" s="4">
        <f>VLOOKUP(A2582,'Futuros Mini Ibovespa - Dados H'!A:C,3)</f>
        <v>108475</v>
      </c>
      <c r="D2582" s="4">
        <f>VLOOKUP(A2582,'Futuros Mini Ibovespa - Dados H'!A:D,4)</f>
        <v>111340</v>
      </c>
      <c r="E2582" s="4">
        <f>VLOOKUP(A2582,'Futuros Mini Ibovespa - Dados H'!A:E,5)</f>
        <v>107625</v>
      </c>
      <c r="F2582" s="6">
        <f t="shared" si="80"/>
        <v>108301.75505283891</v>
      </c>
      <c r="G2582" s="6">
        <f t="shared" si="79"/>
        <v>107084.45866887613</v>
      </c>
      <c r="H2582" s="6">
        <v>74.067899363443473</v>
      </c>
      <c r="I2582" s="6">
        <v>81.021754109656456</v>
      </c>
    </row>
    <row r="2583" spans="1:9" ht="18.75" customHeight="1" x14ac:dyDescent="0.25">
      <c r="A2583" s="5">
        <v>44587</v>
      </c>
      <c r="B2583" s="4">
        <f>VLOOKUP(A2583,'Futuros Mini Ibovespa - Dados H'!A:B,2)</f>
        <v>111903</v>
      </c>
      <c r="C2583" s="4">
        <f>VLOOKUP(A2583,'Futuros Mini Ibovespa - Dados H'!A:C,3)</f>
        <v>111570</v>
      </c>
      <c r="D2583" s="4">
        <f>VLOOKUP(A2583,'Futuros Mini Ibovespa - Dados H'!A:D,4)</f>
        <v>113270</v>
      </c>
      <c r="E2583" s="4">
        <f>VLOOKUP(A2583,'Futuros Mini Ibovespa - Dados H'!A:E,5)</f>
        <v>111425</v>
      </c>
      <c r="F2583" s="6">
        <f t="shared" si="80"/>
        <v>108781.92104579373</v>
      </c>
      <c r="G2583" s="6">
        <f t="shared" si="79"/>
        <v>107216.47349986582</v>
      </c>
      <c r="H2583" s="6">
        <v>83.903963631197612</v>
      </c>
      <c r="I2583" s="6">
        <v>79.322179322179323</v>
      </c>
    </row>
    <row r="2584" spans="1:9" ht="18.75" customHeight="1" x14ac:dyDescent="0.25">
      <c r="A2584" s="5">
        <v>44588</v>
      </c>
      <c r="B2584" s="4">
        <f>VLOOKUP(A2584,'Futuros Mini Ibovespa - Dados H'!A:B,2)</f>
        <v>113005</v>
      </c>
      <c r="C2584" s="4">
        <f>VLOOKUP(A2584,'Futuros Mini Ibovespa - Dados H'!A:C,3)</f>
        <v>112110</v>
      </c>
      <c r="D2584" s="4">
        <f>VLOOKUP(A2584,'Futuros Mini Ibovespa - Dados H'!A:D,4)</f>
        <v>113580</v>
      </c>
      <c r="E2584" s="4">
        <f>VLOOKUP(A2584,'Futuros Mini Ibovespa - Dados H'!A:E,5)</f>
        <v>112100</v>
      </c>
      <c r="F2584" s="6">
        <f t="shared" si="80"/>
        <v>109344.99823968791</v>
      </c>
      <c r="G2584" s="6">
        <f t="shared" si="79"/>
        <v>107375.06326699279</v>
      </c>
      <c r="H2584" s="6">
        <v>85.572392716159428</v>
      </c>
      <c r="I2584" s="6">
        <v>83.240278185914391</v>
      </c>
    </row>
    <row r="2585" spans="1:9" ht="18.75" customHeight="1" x14ac:dyDescent="0.25">
      <c r="A2585" s="5">
        <v>44589</v>
      </c>
      <c r="B2585" s="4">
        <f>VLOOKUP(A2585,'Futuros Mini Ibovespa - Dados H'!A:B,2)</f>
        <v>112298</v>
      </c>
      <c r="C2585" s="4">
        <f>VLOOKUP(A2585,'Futuros Mini Ibovespa - Dados H'!A:C,3)</f>
        <v>112640</v>
      </c>
      <c r="D2585" s="4">
        <f>VLOOKUP(A2585,'Futuros Mini Ibovespa - Dados H'!A:D,4)</f>
        <v>113480</v>
      </c>
      <c r="E2585" s="4">
        <f>VLOOKUP(A2585,'Futuros Mini Ibovespa - Dados H'!A:E,5)</f>
        <v>111890</v>
      </c>
      <c r="F2585" s="6">
        <f t="shared" si="80"/>
        <v>109738.73180772952</v>
      </c>
      <c r="G2585" s="6">
        <f t="shared" si="79"/>
        <v>107509.93824597928</v>
      </c>
      <c r="H2585" s="6">
        <v>74.620689655172413</v>
      </c>
      <c r="I2585" s="6">
        <v>74.347549331635904</v>
      </c>
    </row>
    <row r="2586" spans="1:9" ht="18.75" customHeight="1" x14ac:dyDescent="0.25">
      <c r="A2586" s="5">
        <v>44590</v>
      </c>
      <c r="B2586" s="4">
        <f>VLOOKUP(A2586,'Futuros Mini Ibovespa - Dados H'!A:B,2)</f>
        <v>112298</v>
      </c>
      <c r="C2586" s="4">
        <f>VLOOKUP(A2586,'Futuros Mini Ibovespa - Dados H'!A:C,3)</f>
        <v>112640</v>
      </c>
      <c r="D2586" s="4">
        <f>VLOOKUP(A2586,'Futuros Mini Ibovespa - Dados H'!A:D,4)</f>
        <v>113480</v>
      </c>
      <c r="E2586" s="4">
        <f>VLOOKUP(A2586,'Futuros Mini Ibovespa - Dados H'!A:E,5)</f>
        <v>111890</v>
      </c>
      <c r="F2586" s="6">
        <f t="shared" si="80"/>
        <v>110079.96756669892</v>
      </c>
      <c r="G2586" s="6">
        <f t="shared" si="79"/>
        <v>107641.11802006204</v>
      </c>
      <c r="H2586" s="6">
        <v>70.555288846215404</v>
      </c>
      <c r="I2586" s="6">
        <v>74.347549331635904</v>
      </c>
    </row>
    <row r="2587" spans="1:9" ht="18.75" customHeight="1" x14ac:dyDescent="0.25">
      <c r="A2587" s="5">
        <v>44591</v>
      </c>
      <c r="B2587" s="4">
        <f>VLOOKUP(A2587,'Futuros Mini Ibovespa - Dados H'!A:B,2)</f>
        <v>112298</v>
      </c>
      <c r="C2587" s="4">
        <f>VLOOKUP(A2587,'Futuros Mini Ibovespa - Dados H'!A:C,3)</f>
        <v>112640</v>
      </c>
      <c r="D2587" s="4">
        <f>VLOOKUP(A2587,'Futuros Mini Ibovespa - Dados H'!A:D,4)</f>
        <v>113480</v>
      </c>
      <c r="E2587" s="4">
        <f>VLOOKUP(A2587,'Futuros Mini Ibovespa - Dados H'!A:E,5)</f>
        <v>111890</v>
      </c>
      <c r="F2587" s="6">
        <f t="shared" si="80"/>
        <v>110375.7052244724</v>
      </c>
      <c r="G2587" s="6">
        <f t="shared" si="79"/>
        <v>107768.70382773157</v>
      </c>
      <c r="H2587" s="6">
        <v>73.951694062395177</v>
      </c>
      <c r="I2587" s="6">
        <v>74.347549331635904</v>
      </c>
    </row>
    <row r="2588" spans="1:9" ht="18.75" customHeight="1" x14ac:dyDescent="0.25">
      <c r="A2588" s="5">
        <v>44592</v>
      </c>
      <c r="B2588" s="4">
        <f>VLOOKUP(A2588,'Futuros Mini Ibovespa - Dados H'!A:B,2)</f>
        <v>112681</v>
      </c>
      <c r="C2588" s="4">
        <f>VLOOKUP(A2588,'Futuros Mini Ibovespa - Dados H'!A:C,3)</f>
        <v>112470</v>
      </c>
      <c r="D2588" s="4">
        <f>VLOOKUP(A2588,'Futuros Mini Ibovespa - Dados H'!A:D,4)</f>
        <v>113040</v>
      </c>
      <c r="E2588" s="4">
        <f>VLOOKUP(A2588,'Futuros Mini Ibovespa - Dados H'!A:E,5)</f>
        <v>111575</v>
      </c>
      <c r="F2588" s="6">
        <f t="shared" si="80"/>
        <v>110683.07786120941</v>
      </c>
      <c r="G2588" s="6">
        <f t="shared" si="79"/>
        <v>107903.28728450605</v>
      </c>
      <c r="H2588" s="6">
        <v>75.524034672970842</v>
      </c>
      <c r="I2588" s="6">
        <v>80.067164987541986</v>
      </c>
    </row>
    <row r="2589" spans="1:9" ht="18.75" customHeight="1" x14ac:dyDescent="0.25">
      <c r="A2589" s="5">
        <v>44593</v>
      </c>
      <c r="B2589" s="4">
        <f>VLOOKUP(A2589,'Futuros Mini Ibovespa - Dados H'!A:B,2)</f>
        <v>113669</v>
      </c>
      <c r="C2589" s="4">
        <f>VLOOKUP(A2589,'Futuros Mini Ibovespa - Dados H'!A:C,3)</f>
        <v>112540</v>
      </c>
      <c r="D2589" s="4">
        <f>VLOOKUP(A2589,'Futuros Mini Ibovespa - Dados H'!A:D,4)</f>
        <v>113795</v>
      </c>
      <c r="E2589" s="4">
        <f>VLOOKUP(A2589,'Futuros Mini Ibovespa - Dados H'!A:E,5)</f>
        <v>112400</v>
      </c>
      <c r="F2589" s="6">
        <f t="shared" si="80"/>
        <v>111081.20081304816</v>
      </c>
      <c r="G2589" s="6">
        <f t="shared" si="79"/>
        <v>108061.25201643739</v>
      </c>
      <c r="H2589" s="6">
        <v>78.821764625664798</v>
      </c>
      <c r="I2589" s="6">
        <v>81.472157889437113</v>
      </c>
    </row>
    <row r="2590" spans="1:9" ht="18.75" customHeight="1" x14ac:dyDescent="0.25">
      <c r="A2590" s="5">
        <v>44594</v>
      </c>
      <c r="B2590" s="4">
        <f>VLOOKUP(A2590,'Futuros Mini Ibovespa - Dados H'!A:B,2)</f>
        <v>112144</v>
      </c>
      <c r="C2590" s="4">
        <f>VLOOKUP(A2590,'Futuros Mini Ibovespa - Dados H'!A:C,3)</f>
        <v>114000</v>
      </c>
      <c r="D2590" s="4">
        <f>VLOOKUP(A2590,'Futuros Mini Ibovespa - Dados H'!A:D,4)</f>
        <v>114135</v>
      </c>
      <c r="E2590" s="4">
        <f>VLOOKUP(A2590,'Futuros Mini Ibovespa - Dados H'!A:E,5)</f>
        <v>111765</v>
      </c>
      <c r="F2590" s="6">
        <f t="shared" si="80"/>
        <v>111222.90737130841</v>
      </c>
      <c r="G2590" s="6">
        <f t="shared" si="79"/>
        <v>108173.10812557608</v>
      </c>
      <c r="H2590" s="6">
        <v>72.141787319021461</v>
      </c>
      <c r="I2590" s="6">
        <v>66.834220382416717</v>
      </c>
    </row>
    <row r="2591" spans="1:9" ht="18.75" customHeight="1" x14ac:dyDescent="0.25">
      <c r="A2591" s="5">
        <v>44595</v>
      </c>
      <c r="B2591" s="4">
        <f>VLOOKUP(A2591,'Futuros Mini Ibovespa - Dados H'!A:B,2)</f>
        <v>112043</v>
      </c>
      <c r="C2591" s="4">
        <f>VLOOKUP(A2591,'Futuros Mini Ibovespa - Dados H'!A:C,3)</f>
        <v>111590</v>
      </c>
      <c r="D2591" s="4">
        <f>VLOOKUP(A2591,'Futuros Mini Ibovespa - Dados H'!A:D,4)</f>
        <v>112745</v>
      </c>
      <c r="E2591" s="4">
        <f>VLOOKUP(A2591,'Futuros Mini Ibovespa - Dados H'!A:E,5)</f>
        <v>111525</v>
      </c>
      <c r="F2591" s="6">
        <f t="shared" si="80"/>
        <v>111332.25305513396</v>
      </c>
      <c r="G2591" s="6">
        <f t="shared" si="79"/>
        <v>108279.13256049181</v>
      </c>
      <c r="H2591" s="6">
        <v>59.948497854077253</v>
      </c>
      <c r="I2591" s="6">
        <v>62.513519359723119</v>
      </c>
    </row>
    <row r="2592" spans="1:9" ht="18.75" customHeight="1" x14ac:dyDescent="0.25">
      <c r="A2592" s="5">
        <v>44596</v>
      </c>
      <c r="B2592" s="4">
        <f>VLOOKUP(A2592,'Futuros Mini Ibovespa - Dados H'!A:B,2)</f>
        <v>112401</v>
      </c>
      <c r="C2592" s="4">
        <f>VLOOKUP(A2592,'Futuros Mini Ibovespa - Dados H'!A:C,3)</f>
        <v>112000</v>
      </c>
      <c r="D2592" s="4">
        <f>VLOOKUP(A2592,'Futuros Mini Ibovespa - Dados H'!A:D,4)</f>
        <v>112690</v>
      </c>
      <c r="E2592" s="4">
        <f>VLOOKUP(A2592,'Futuros Mini Ibovespa - Dados H'!A:E,5)</f>
        <v>110535</v>
      </c>
      <c r="F2592" s="6">
        <f t="shared" si="80"/>
        <v>111474.75264778276</v>
      </c>
      <c r="G2592" s="6">
        <f t="shared" si="79"/>
        <v>108392.06043554682</v>
      </c>
      <c r="H2592" s="6">
        <v>54.821843532145621</v>
      </c>
      <c r="I2592" s="6">
        <v>65.879574970484057</v>
      </c>
    </row>
    <row r="2593" spans="1:9" ht="18.75" customHeight="1" x14ac:dyDescent="0.25">
      <c r="A2593" s="5">
        <v>44597</v>
      </c>
      <c r="B2593" s="4">
        <f>VLOOKUP(A2593,'Futuros Mini Ibovespa - Dados H'!A:B,2)</f>
        <v>112401</v>
      </c>
      <c r="C2593" s="4">
        <f>VLOOKUP(A2593,'Futuros Mini Ibovespa - Dados H'!A:C,3)</f>
        <v>112000</v>
      </c>
      <c r="D2593" s="4">
        <f>VLOOKUP(A2593,'Futuros Mini Ibovespa - Dados H'!A:D,4)</f>
        <v>112690</v>
      </c>
      <c r="E2593" s="4">
        <f>VLOOKUP(A2593,'Futuros Mini Ibovespa - Dados H'!A:E,5)</f>
        <v>110535</v>
      </c>
      <c r="F2593" s="6">
        <f t="shared" si="80"/>
        <v>111598.25229474506</v>
      </c>
      <c r="G2593" s="6">
        <f t="shared" si="79"/>
        <v>108501.89439621677</v>
      </c>
      <c r="H2593" s="6">
        <v>42.565238798621372</v>
      </c>
      <c r="I2593" s="6">
        <v>65.879574970484057</v>
      </c>
    </row>
    <row r="2594" spans="1:9" ht="18.75" customHeight="1" x14ac:dyDescent="0.25">
      <c r="A2594" s="5">
        <v>44598</v>
      </c>
      <c r="B2594" s="4">
        <f>VLOOKUP(A2594,'Futuros Mini Ibovespa - Dados H'!A:B,2)</f>
        <v>112401</v>
      </c>
      <c r="C2594" s="4">
        <f>VLOOKUP(A2594,'Futuros Mini Ibovespa - Dados H'!A:C,3)</f>
        <v>112000</v>
      </c>
      <c r="D2594" s="4">
        <f>VLOOKUP(A2594,'Futuros Mini Ibovespa - Dados H'!A:D,4)</f>
        <v>112690</v>
      </c>
      <c r="E2594" s="4">
        <f>VLOOKUP(A2594,'Futuros Mini Ibovespa - Dados H'!A:E,5)</f>
        <v>110535</v>
      </c>
      <c r="F2594" s="6">
        <f t="shared" si="80"/>
        <v>111705.2853221124</v>
      </c>
      <c r="G2594" s="6">
        <f t="shared" si="79"/>
        <v>108608.71920727933</v>
      </c>
      <c r="H2594" s="6">
        <v>51.535022354694483</v>
      </c>
      <c r="I2594" s="6">
        <v>65.879574970484057</v>
      </c>
    </row>
    <row r="2595" spans="1:9" ht="18.75" customHeight="1" x14ac:dyDescent="0.25">
      <c r="A2595" s="5">
        <v>44599</v>
      </c>
      <c r="B2595" s="4">
        <f>VLOOKUP(A2595,'Futuros Mini Ibovespa - Dados H'!A:B,2)</f>
        <v>112225</v>
      </c>
      <c r="C2595" s="4">
        <f>VLOOKUP(A2595,'Futuros Mini Ibovespa - Dados H'!A:C,3)</f>
        <v>112350</v>
      </c>
      <c r="D2595" s="4">
        <f>VLOOKUP(A2595,'Futuros Mini Ibovespa - Dados H'!A:D,4)</f>
        <v>112640</v>
      </c>
      <c r="E2595" s="4">
        <f>VLOOKUP(A2595,'Futuros Mini Ibovespa - Dados H'!A:E,5)</f>
        <v>111655</v>
      </c>
      <c r="F2595" s="6">
        <f t="shared" si="80"/>
        <v>111774.5806124974</v>
      </c>
      <c r="G2595" s="6">
        <f t="shared" si="79"/>
        <v>108707.79539338127</v>
      </c>
      <c r="H2595" s="6">
        <v>48.966298499008779</v>
      </c>
      <c r="I2595" s="6">
        <v>70.984156354805137</v>
      </c>
    </row>
    <row r="2596" spans="1:9" ht="18.75" customHeight="1" x14ac:dyDescent="0.25">
      <c r="A2596" s="5">
        <v>44600</v>
      </c>
      <c r="B2596" s="4">
        <f>VLOOKUP(A2596,'Futuros Mini Ibovespa - Dados H'!A:B,2)</f>
        <v>112410</v>
      </c>
      <c r="C2596" s="4">
        <f>VLOOKUP(A2596,'Futuros Mini Ibovespa - Dados H'!A:C,3)</f>
        <v>111900</v>
      </c>
      <c r="D2596" s="4">
        <f>VLOOKUP(A2596,'Futuros Mini Ibovespa - Dados H'!A:D,4)</f>
        <v>112750</v>
      </c>
      <c r="E2596" s="4">
        <f>VLOOKUP(A2596,'Futuros Mini Ibovespa - Dados H'!A:E,5)</f>
        <v>111050</v>
      </c>
      <c r="F2596" s="6">
        <f t="shared" si="80"/>
        <v>111859.30319749775</v>
      </c>
      <c r="G2596" s="6">
        <f t="shared" si="79"/>
        <v>108809.22565657629</v>
      </c>
      <c r="H2596" s="6">
        <v>51.506996770721202</v>
      </c>
      <c r="I2596" s="6">
        <v>61.659535452322743</v>
      </c>
    </row>
    <row r="2597" spans="1:9" ht="18.75" customHeight="1" x14ac:dyDescent="0.25">
      <c r="A2597" s="5">
        <v>44601</v>
      </c>
      <c r="B2597" s="4">
        <f>VLOOKUP(A2597,'Futuros Mini Ibovespa - Dados H'!A:B,2)</f>
        <v>112571</v>
      </c>
      <c r="C2597" s="4">
        <f>VLOOKUP(A2597,'Futuros Mini Ibovespa - Dados H'!A:C,3)</f>
        <v>113000</v>
      </c>
      <c r="D2597" s="4">
        <f>VLOOKUP(A2597,'Futuros Mini Ibovespa - Dados H'!A:D,4)</f>
        <v>113360</v>
      </c>
      <c r="E2597" s="4">
        <f>VLOOKUP(A2597,'Futuros Mini Ibovespa - Dados H'!A:E,5)</f>
        <v>111875</v>
      </c>
      <c r="F2597" s="6">
        <f t="shared" si="80"/>
        <v>111954.19610449806</v>
      </c>
      <c r="G2597" s="6">
        <f t="shared" si="79"/>
        <v>108912.28796735502</v>
      </c>
      <c r="H2597" s="6">
        <v>48.425872925014311</v>
      </c>
      <c r="I2597" s="6">
        <v>55.874076679563842</v>
      </c>
    </row>
    <row r="2598" spans="1:9" ht="18.75" customHeight="1" x14ac:dyDescent="0.25">
      <c r="A2598" s="5">
        <v>44602</v>
      </c>
      <c r="B2598" s="4">
        <f>VLOOKUP(A2598,'Futuros Mini Ibovespa - Dados H'!A:B,2)</f>
        <v>113447</v>
      </c>
      <c r="C2598" s="4">
        <f>VLOOKUP(A2598,'Futuros Mini Ibovespa - Dados H'!A:C,3)</f>
        <v>112500</v>
      </c>
      <c r="D2598" s="4">
        <f>VLOOKUP(A2598,'Futuros Mini Ibovespa - Dados H'!A:D,4)</f>
        <v>113985</v>
      </c>
      <c r="E2598" s="4">
        <f>VLOOKUP(A2598,'Futuros Mini Ibovespa - Dados H'!A:E,5)</f>
        <v>112245</v>
      </c>
      <c r="F2598" s="6">
        <f t="shared" si="80"/>
        <v>112153.23662389831</v>
      </c>
      <c r="G2598" s="6">
        <f t="shared" si="79"/>
        <v>109036.5266531809</v>
      </c>
      <c r="H2598" s="6">
        <v>46.717918391484332</v>
      </c>
      <c r="I2598" s="6">
        <v>54.047619047619037</v>
      </c>
    </row>
    <row r="2599" spans="1:9" ht="18.75" customHeight="1" x14ac:dyDescent="0.25">
      <c r="A2599" s="5">
        <v>44603</v>
      </c>
      <c r="B2599" s="4">
        <f>VLOOKUP(A2599,'Futuros Mini Ibovespa - Dados H'!A:B,2)</f>
        <v>113582</v>
      </c>
      <c r="C2599" s="4">
        <f>VLOOKUP(A2599,'Futuros Mini Ibovespa - Dados H'!A:C,3)</f>
        <v>113120</v>
      </c>
      <c r="D2599" s="4">
        <f>VLOOKUP(A2599,'Futuros Mini Ibovespa - Dados H'!A:D,4)</f>
        <v>114990</v>
      </c>
      <c r="E2599" s="4">
        <f>VLOOKUP(A2599,'Futuros Mini Ibovespa - Dados H'!A:E,5)</f>
        <v>113100</v>
      </c>
      <c r="F2599" s="6">
        <f t="shared" si="80"/>
        <v>112343.73840737854</v>
      </c>
      <c r="G2599" s="6">
        <f t="shared" si="79"/>
        <v>109161.06016953211</v>
      </c>
      <c r="H2599" s="6">
        <v>86.094377510040161</v>
      </c>
      <c r="I2599" s="6">
        <v>63.134206219312603</v>
      </c>
    </row>
    <row r="2600" spans="1:9" ht="18.75" customHeight="1" x14ac:dyDescent="0.25">
      <c r="A2600" s="5">
        <v>44604</v>
      </c>
      <c r="B2600" s="4">
        <f>VLOOKUP(A2600,'Futuros Mini Ibovespa - Dados H'!A:B,2)</f>
        <v>113582</v>
      </c>
      <c r="C2600" s="4">
        <f>VLOOKUP(A2600,'Futuros Mini Ibovespa - Dados H'!A:C,3)</f>
        <v>113120</v>
      </c>
      <c r="D2600" s="4">
        <f>VLOOKUP(A2600,'Futuros Mini Ibovespa - Dados H'!A:D,4)</f>
        <v>114990</v>
      </c>
      <c r="E2600" s="4">
        <f>VLOOKUP(A2600,'Futuros Mini Ibovespa - Dados H'!A:E,5)</f>
        <v>113100</v>
      </c>
      <c r="F2600" s="6">
        <f t="shared" si="80"/>
        <v>112508.8399530614</v>
      </c>
      <c r="G2600" s="6">
        <f t="shared" si="79"/>
        <v>109282.18180872301</v>
      </c>
      <c r="H2600" s="6">
        <v>90.692755156002107</v>
      </c>
      <c r="I2600" s="6">
        <v>63.134206219312603</v>
      </c>
    </row>
    <row r="2601" spans="1:9" ht="18.75" customHeight="1" x14ac:dyDescent="0.25">
      <c r="A2601" s="5">
        <v>44605</v>
      </c>
      <c r="B2601" s="4">
        <f>VLOOKUP(A2601,'Futuros Mini Ibovespa - Dados H'!A:B,2)</f>
        <v>113582</v>
      </c>
      <c r="C2601" s="4">
        <f>VLOOKUP(A2601,'Futuros Mini Ibovespa - Dados H'!A:C,3)</f>
        <v>113120</v>
      </c>
      <c r="D2601" s="4">
        <f>VLOOKUP(A2601,'Futuros Mini Ibovespa - Dados H'!A:D,4)</f>
        <v>114990</v>
      </c>
      <c r="E2601" s="4">
        <f>VLOOKUP(A2601,'Futuros Mini Ibovespa - Dados H'!A:E,5)</f>
        <v>113100</v>
      </c>
      <c r="F2601" s="6">
        <f t="shared" si="80"/>
        <v>112651.92795931987</v>
      </c>
      <c r="G2601" s="6">
        <f t="shared" si="79"/>
        <v>109399.98504684019</v>
      </c>
      <c r="H2601" s="6">
        <v>88.519243313763866</v>
      </c>
      <c r="I2601" s="6">
        <v>63.134206219312603</v>
      </c>
    </row>
    <row r="2602" spans="1:9" ht="18.75" customHeight="1" x14ac:dyDescent="0.25">
      <c r="A2602" s="5">
        <v>44606</v>
      </c>
      <c r="B2602" s="4">
        <f>VLOOKUP(A2602,'Futuros Mini Ibovespa - Dados H'!A:B,2)</f>
        <v>113915</v>
      </c>
      <c r="C2602" s="4">
        <f>VLOOKUP(A2602,'Futuros Mini Ibovespa - Dados H'!A:C,3)</f>
        <v>113000</v>
      </c>
      <c r="D2602" s="4">
        <f>VLOOKUP(A2602,'Futuros Mini Ibovespa - Dados H'!A:D,4)</f>
        <v>114310</v>
      </c>
      <c r="E2602" s="4">
        <f>VLOOKUP(A2602,'Futuros Mini Ibovespa - Dados H'!A:E,5)</f>
        <v>112880</v>
      </c>
      <c r="F2602" s="6">
        <f t="shared" si="80"/>
        <v>112820.3375647439</v>
      </c>
      <c r="G2602" s="6">
        <f t="shared" si="79"/>
        <v>109523.68408665278</v>
      </c>
      <c r="H2602" s="6">
        <v>90.568060021436224</v>
      </c>
      <c r="I2602" s="6">
        <v>62.753203803224473</v>
      </c>
    </row>
    <row r="2603" spans="1:9" ht="18.75" customHeight="1" x14ac:dyDescent="0.25">
      <c r="A2603" s="5">
        <v>44607</v>
      </c>
      <c r="B2603" s="4">
        <f>VLOOKUP(A2603,'Futuros Mini Ibovespa - Dados H'!A:B,2)</f>
        <v>114878</v>
      </c>
      <c r="C2603" s="4">
        <f>VLOOKUP(A2603,'Futuros Mini Ibovespa - Dados H'!A:C,3)</f>
        <v>114500</v>
      </c>
      <c r="D2603" s="4">
        <f>VLOOKUP(A2603,'Futuros Mini Ibovespa - Dados H'!A:D,4)</f>
        <v>115135</v>
      </c>
      <c r="E2603" s="4">
        <f>VLOOKUP(A2603,'Futuros Mini Ibovespa - Dados H'!A:E,5)</f>
        <v>113980</v>
      </c>
      <c r="F2603" s="6">
        <f t="shared" si="80"/>
        <v>113094.69255611137</v>
      </c>
      <c r="G2603" s="6">
        <f t="shared" si="79"/>
        <v>109670.37767331983</v>
      </c>
      <c r="H2603" s="6">
        <v>93.778720395899612</v>
      </c>
      <c r="I2603" s="6">
        <v>62.559734053604821</v>
      </c>
    </row>
    <row r="2604" spans="1:9" ht="18.75" customHeight="1" x14ac:dyDescent="0.25">
      <c r="A2604" s="5">
        <v>44608</v>
      </c>
      <c r="B2604" s="4">
        <f>VLOOKUP(A2604,'Futuros Mini Ibovespa - Dados H'!A:B,2)</f>
        <v>115364</v>
      </c>
      <c r="C2604" s="4">
        <f>VLOOKUP(A2604,'Futuros Mini Ibovespa - Dados H'!A:C,3)</f>
        <v>114855</v>
      </c>
      <c r="D2604" s="4">
        <f>VLOOKUP(A2604,'Futuros Mini Ibovespa - Dados H'!A:D,4)</f>
        <v>115705</v>
      </c>
      <c r="E2604" s="4">
        <f>VLOOKUP(A2604,'Futuros Mini Ibovespa - Dados H'!A:E,5)</f>
        <v>114805</v>
      </c>
      <c r="F2604" s="6">
        <f t="shared" si="80"/>
        <v>113397.26688196319</v>
      </c>
      <c r="G2604" s="6">
        <f t="shared" si="79"/>
        <v>109826.3673261056</v>
      </c>
      <c r="H2604" s="6">
        <v>100</v>
      </c>
      <c r="I2604" s="6">
        <v>92.660307366189713</v>
      </c>
    </row>
    <row r="2605" spans="1:9" ht="18.75" customHeight="1" x14ac:dyDescent="0.25">
      <c r="A2605" s="5">
        <v>44609</v>
      </c>
      <c r="B2605" s="4">
        <f>VLOOKUP(A2605,'Futuros Mini Ibovespa - Dados H'!A:B,2)</f>
        <v>115015</v>
      </c>
      <c r="C2605" s="4">
        <f>VLOOKUP(A2605,'Futuros Mini Ibovespa - Dados H'!A:C,3)</f>
        <v>116300</v>
      </c>
      <c r="D2605" s="4">
        <f>VLOOKUP(A2605,'Futuros Mini Ibovespa - Dados H'!A:D,4)</f>
        <v>116630</v>
      </c>
      <c r="E2605" s="4">
        <f>VLOOKUP(A2605,'Futuros Mini Ibovespa - Dados H'!A:E,5)</f>
        <v>114800</v>
      </c>
      <c r="F2605" s="6">
        <f t="shared" si="80"/>
        <v>113612.96463103477</v>
      </c>
      <c r="G2605" s="6">
        <f t="shared" si="79"/>
        <v>109968.52164593832</v>
      </c>
      <c r="H2605" s="6">
        <v>89.433848016954286</v>
      </c>
      <c r="I2605" s="6">
        <v>86.946792640477369</v>
      </c>
    </row>
    <row r="2606" spans="1:9" ht="18.75" customHeight="1" x14ac:dyDescent="0.25">
      <c r="A2606" s="5">
        <v>44610</v>
      </c>
      <c r="B2606" s="4">
        <f>VLOOKUP(A2606,'Futuros Mini Ibovespa - Dados H'!A:B,2)</f>
        <v>114299</v>
      </c>
      <c r="C2606" s="4">
        <f>VLOOKUP(A2606,'Futuros Mini Ibovespa - Dados H'!A:C,3)</f>
        <v>115355</v>
      </c>
      <c r="D2606" s="4">
        <f>VLOOKUP(A2606,'Futuros Mini Ibovespa - Dados H'!A:D,4)</f>
        <v>115815</v>
      </c>
      <c r="E2606" s="4">
        <f>VLOOKUP(A2606,'Futuros Mini Ibovespa - Dados H'!A:E,5)</f>
        <v>114060</v>
      </c>
      <c r="F2606" s="6">
        <f t="shared" si="80"/>
        <v>113704.43601356348</v>
      </c>
      <c r="G2606" s="6">
        <f t="shared" si="79"/>
        <v>110087.16488851536</v>
      </c>
      <c r="H2606" s="6">
        <v>72.395023328149307</v>
      </c>
      <c r="I2606" s="6">
        <v>71.666666666666671</v>
      </c>
    </row>
    <row r="2607" spans="1:9" ht="18.75" customHeight="1" x14ac:dyDescent="0.25">
      <c r="A2607" s="5">
        <v>44611</v>
      </c>
      <c r="B2607" s="4">
        <f>VLOOKUP(A2607,'Futuros Mini Ibovespa - Dados H'!A:B,2)</f>
        <v>114299</v>
      </c>
      <c r="C2607" s="4">
        <f>VLOOKUP(A2607,'Futuros Mini Ibovespa - Dados H'!A:C,3)</f>
        <v>115355</v>
      </c>
      <c r="D2607" s="4">
        <f>VLOOKUP(A2607,'Futuros Mini Ibovespa - Dados H'!A:D,4)</f>
        <v>115815</v>
      </c>
      <c r="E2607" s="4">
        <f>VLOOKUP(A2607,'Futuros Mini Ibovespa - Dados H'!A:E,5)</f>
        <v>114060</v>
      </c>
      <c r="F2607" s="6">
        <f t="shared" si="80"/>
        <v>113783.71121175501</v>
      </c>
      <c r="G2607" s="6">
        <f t="shared" si="79"/>
        <v>110202.55763129576</v>
      </c>
      <c r="H2607" s="6">
        <v>64.285714285714278</v>
      </c>
      <c r="I2607" s="6">
        <v>71.666666666666671</v>
      </c>
    </row>
    <row r="2608" spans="1:9" ht="18.75" customHeight="1" x14ac:dyDescent="0.25">
      <c r="A2608" s="5">
        <v>44612</v>
      </c>
      <c r="B2608" s="4">
        <f>VLOOKUP(A2608,'Futuros Mini Ibovespa - Dados H'!A:B,2)</f>
        <v>114299</v>
      </c>
      <c r="C2608" s="4">
        <f>VLOOKUP(A2608,'Futuros Mini Ibovespa - Dados H'!A:C,3)</f>
        <v>115355</v>
      </c>
      <c r="D2608" s="4">
        <f>VLOOKUP(A2608,'Futuros Mini Ibovespa - Dados H'!A:D,4)</f>
        <v>115815</v>
      </c>
      <c r="E2608" s="4">
        <f>VLOOKUP(A2608,'Futuros Mini Ibovespa - Dados H'!A:E,5)</f>
        <v>114060</v>
      </c>
      <c r="F2608" s="6">
        <f t="shared" si="80"/>
        <v>113852.41638352101</v>
      </c>
      <c r="G2608" s="6">
        <f t="shared" si="79"/>
        <v>110314.78892906847</v>
      </c>
      <c r="H2608" s="6">
        <v>62.592202318229717</v>
      </c>
      <c r="I2608" s="6">
        <v>71.666666666666671</v>
      </c>
    </row>
    <row r="2609" spans="1:9" ht="18.75" customHeight="1" x14ac:dyDescent="0.25">
      <c r="A2609" s="5">
        <v>44613</v>
      </c>
      <c r="B2609" s="4">
        <f>VLOOKUP(A2609,'Futuros Mini Ibovespa - Dados H'!A:B,2)</f>
        <v>113131</v>
      </c>
      <c r="C2609" s="4">
        <f>VLOOKUP(A2609,'Futuros Mini Ibovespa - Dados H'!A:C,3)</f>
        <v>114320</v>
      </c>
      <c r="D2609" s="4">
        <f>VLOOKUP(A2609,'Futuros Mini Ibovespa - Dados H'!A:D,4)</f>
        <v>114840</v>
      </c>
      <c r="E2609" s="4">
        <f>VLOOKUP(A2609,'Futuros Mini Ibovespa - Dados H'!A:E,5)</f>
        <v>112950</v>
      </c>
      <c r="F2609" s="6">
        <f t="shared" si="80"/>
        <v>113756.22753238487</v>
      </c>
      <c r="G2609" s="6">
        <f t="shared" si="79"/>
        <v>110391.94539676522</v>
      </c>
      <c r="H2609" s="6">
        <v>44.38356164383562</v>
      </c>
      <c r="I2609" s="6">
        <v>58.43261355174981</v>
      </c>
    </row>
    <row r="2610" spans="1:9" ht="18.75" customHeight="1" x14ac:dyDescent="0.25">
      <c r="A2610" s="5">
        <v>44614</v>
      </c>
      <c r="B2610" s="4">
        <f>VLOOKUP(A2610,'Futuros Mini Ibovespa - Dados H'!A:B,2)</f>
        <v>114465</v>
      </c>
      <c r="C2610" s="4">
        <f>VLOOKUP(A2610,'Futuros Mini Ibovespa - Dados H'!A:C,3)</f>
        <v>113650</v>
      </c>
      <c r="D2610" s="4">
        <f>VLOOKUP(A2610,'Futuros Mini Ibovespa - Dados H'!A:D,4)</f>
        <v>114795</v>
      </c>
      <c r="E2610" s="4">
        <f>VLOOKUP(A2610,'Futuros Mini Ibovespa - Dados H'!A:E,5)</f>
        <v>113585</v>
      </c>
      <c r="F2610" s="6">
        <f t="shared" si="80"/>
        <v>113850.7305280669</v>
      </c>
      <c r="G2610" s="6">
        <f t="shared" si="79"/>
        <v>110503.53593384015</v>
      </c>
      <c r="H2610" s="6">
        <v>58.253879229762568</v>
      </c>
      <c r="I2610" s="6">
        <v>65.756785769053835</v>
      </c>
    </row>
    <row r="2611" spans="1:9" ht="18.75" customHeight="1" x14ac:dyDescent="0.25">
      <c r="A2611" s="5">
        <v>44615</v>
      </c>
      <c r="B2611" s="4">
        <f>VLOOKUP(A2611,'Futuros Mini Ibovespa - Dados H'!A:B,2)</f>
        <v>113049</v>
      </c>
      <c r="C2611" s="4">
        <f>VLOOKUP(A2611,'Futuros Mini Ibovespa - Dados H'!A:C,3)</f>
        <v>114700</v>
      </c>
      <c r="D2611" s="4">
        <f>VLOOKUP(A2611,'Futuros Mini Ibovespa - Dados H'!A:D,4)</f>
        <v>115110</v>
      </c>
      <c r="E2611" s="4">
        <f>VLOOKUP(A2611,'Futuros Mini Ibovespa - Dados H'!A:E,5)</f>
        <v>112925</v>
      </c>
      <c r="F2611" s="6">
        <f t="shared" si="80"/>
        <v>113743.83312432464</v>
      </c>
      <c r="G2611" s="6">
        <f t="shared" si="79"/>
        <v>110573.27467537878</v>
      </c>
      <c r="H2611" s="6">
        <v>43.26803482587065</v>
      </c>
      <c r="I2611" s="6">
        <v>53.07355967078189</v>
      </c>
    </row>
    <row r="2612" spans="1:9" ht="18.75" customHeight="1" x14ac:dyDescent="0.25">
      <c r="A2612" s="5">
        <v>44616</v>
      </c>
      <c r="B2612" s="4">
        <f>VLOOKUP(A2612,'Futuros Mini Ibovespa - Dados H'!A:B,2)</f>
        <v>112718</v>
      </c>
      <c r="C2612" s="4">
        <f>VLOOKUP(A2612,'Futuros Mini Ibovespa - Dados H'!A:C,3)</f>
        <v>110500</v>
      </c>
      <c r="D2612" s="4">
        <f>VLOOKUP(A2612,'Futuros Mini Ibovespa - Dados H'!A:D,4)</f>
        <v>112870</v>
      </c>
      <c r="E2612" s="4">
        <f>VLOOKUP(A2612,'Futuros Mini Ibovespa - Dados H'!A:E,5)</f>
        <v>110050</v>
      </c>
      <c r="F2612" s="6">
        <f t="shared" si="80"/>
        <v>113607.05537441469</v>
      </c>
      <c r="G2612" s="6">
        <f t="shared" si="79"/>
        <v>110632.03427331361</v>
      </c>
      <c r="H2612" s="6">
        <v>31.379310344827591</v>
      </c>
      <c r="I2612" s="6">
        <v>44.959203429677778</v>
      </c>
    </row>
    <row r="2613" spans="1:9" ht="18.75" customHeight="1" x14ac:dyDescent="0.25">
      <c r="A2613" s="5">
        <v>44617</v>
      </c>
      <c r="B2613" s="4">
        <f>VLOOKUP(A2613,'Futuros Mini Ibovespa - Dados H'!A:B,2)</f>
        <v>114300</v>
      </c>
      <c r="C2613" s="4">
        <f>VLOOKUP(A2613,'Futuros Mini Ibovespa - Dados H'!A:C,3)</f>
        <v>112595</v>
      </c>
      <c r="D2613" s="4">
        <f>VLOOKUP(A2613,'Futuros Mini Ibovespa - Dados H'!A:D,4)</f>
        <v>114495</v>
      </c>
      <c r="E2613" s="4">
        <f>VLOOKUP(A2613,'Futuros Mini Ibovespa - Dados H'!A:E,5)</f>
        <v>111755</v>
      </c>
      <c r="F2613" s="6">
        <f t="shared" si="80"/>
        <v>113699.4479911594</v>
      </c>
      <c r="G2613" s="6">
        <f t="shared" si="79"/>
        <v>110732.52648500365</v>
      </c>
      <c r="H2613" s="6">
        <v>42.285382830626453</v>
      </c>
      <c r="I2613" s="6">
        <v>54.136897902742568</v>
      </c>
    </row>
    <row r="2614" spans="1:9" ht="18.75" customHeight="1" x14ac:dyDescent="0.25">
      <c r="A2614" s="5">
        <v>44618</v>
      </c>
      <c r="B2614" s="4">
        <f>VLOOKUP(A2614,'Futuros Mini Ibovespa - Dados H'!A:B,2)</f>
        <v>114300</v>
      </c>
      <c r="C2614" s="4">
        <f>VLOOKUP(A2614,'Futuros Mini Ibovespa - Dados H'!A:C,3)</f>
        <v>112595</v>
      </c>
      <c r="D2614" s="4">
        <f>VLOOKUP(A2614,'Futuros Mini Ibovespa - Dados H'!A:D,4)</f>
        <v>114495</v>
      </c>
      <c r="E2614" s="4">
        <f>VLOOKUP(A2614,'Futuros Mini Ibovespa - Dados H'!A:E,5)</f>
        <v>111755</v>
      </c>
      <c r="F2614" s="6">
        <f t="shared" si="80"/>
        <v>113779.52159233815</v>
      </c>
      <c r="G2614" s="6">
        <f t="shared" si="79"/>
        <v>110830.26548541451</v>
      </c>
      <c r="H2614" s="6">
        <v>44.539483733007494</v>
      </c>
      <c r="I2614" s="6">
        <v>54.136897902742568</v>
      </c>
    </row>
    <row r="2615" spans="1:9" ht="18.75" customHeight="1" x14ac:dyDescent="0.25">
      <c r="A2615" s="5">
        <v>44619</v>
      </c>
      <c r="B2615" s="4">
        <f>VLOOKUP(A2615,'Futuros Mini Ibovespa - Dados H'!A:B,2)</f>
        <v>114300</v>
      </c>
      <c r="C2615" s="4">
        <f>VLOOKUP(A2615,'Futuros Mini Ibovespa - Dados H'!A:C,3)</f>
        <v>112595</v>
      </c>
      <c r="D2615" s="4">
        <f>VLOOKUP(A2615,'Futuros Mini Ibovespa - Dados H'!A:D,4)</f>
        <v>114495</v>
      </c>
      <c r="E2615" s="4">
        <f>VLOOKUP(A2615,'Futuros Mini Ibovespa - Dados H'!A:E,5)</f>
        <v>111755</v>
      </c>
      <c r="F2615" s="6">
        <f t="shared" si="80"/>
        <v>113848.91871335973</v>
      </c>
      <c r="G2615" s="6">
        <f t="shared" si="79"/>
        <v>110925.32670499219</v>
      </c>
      <c r="H2615" s="6">
        <v>50.008574858514827</v>
      </c>
      <c r="I2615" s="6">
        <v>54.136897902742568</v>
      </c>
    </row>
    <row r="2616" spans="1:9" ht="18.75" customHeight="1" x14ac:dyDescent="0.25">
      <c r="A2616" s="5">
        <v>44620</v>
      </c>
      <c r="B2616" s="4">
        <f>VLOOKUP(A2616,'Futuros Mini Ibovespa - Dados H'!A:B,2)</f>
        <v>114300</v>
      </c>
      <c r="C2616" s="4">
        <f>VLOOKUP(A2616,'Futuros Mini Ibovespa - Dados H'!A:C,3)</f>
        <v>112595</v>
      </c>
      <c r="D2616" s="4">
        <f>VLOOKUP(A2616,'Futuros Mini Ibovespa - Dados H'!A:D,4)</f>
        <v>114495</v>
      </c>
      <c r="E2616" s="4">
        <f>VLOOKUP(A2616,'Futuros Mini Ibovespa - Dados H'!A:E,5)</f>
        <v>111755</v>
      </c>
      <c r="F2616" s="6">
        <f t="shared" si="80"/>
        <v>113909.06288491176</v>
      </c>
      <c r="G2616" s="6">
        <f t="shared" si="79"/>
        <v>111017.78350759514</v>
      </c>
      <c r="H2616" s="6">
        <v>50.008574858514827</v>
      </c>
      <c r="I2616" s="6">
        <v>52.306770521270217</v>
      </c>
    </row>
    <row r="2617" spans="1:9" ht="18.75" customHeight="1" x14ac:dyDescent="0.25">
      <c r="A2617" s="5">
        <v>44621</v>
      </c>
      <c r="B2617" s="4">
        <f>VLOOKUP(A2617,'Futuros Mini Ibovespa - Dados H'!A:B,2)</f>
        <v>114300</v>
      </c>
      <c r="C2617" s="4">
        <f>VLOOKUP(A2617,'Futuros Mini Ibovespa - Dados H'!A:C,3)</f>
        <v>112595</v>
      </c>
      <c r="D2617" s="4">
        <f>VLOOKUP(A2617,'Futuros Mini Ibovespa - Dados H'!A:D,4)</f>
        <v>114495</v>
      </c>
      <c r="E2617" s="4">
        <f>VLOOKUP(A2617,'Futuros Mini Ibovespa - Dados H'!A:E,5)</f>
        <v>111755</v>
      </c>
      <c r="F2617" s="6">
        <f t="shared" si="80"/>
        <v>113961.1878335902</v>
      </c>
      <c r="G2617" s="6">
        <f t="shared" si="79"/>
        <v>111107.70724711308</v>
      </c>
      <c r="H2617" s="6">
        <v>50.008574858514827</v>
      </c>
      <c r="I2617" s="6">
        <v>46.085071796261182</v>
      </c>
    </row>
    <row r="2618" spans="1:9" ht="18.75" customHeight="1" x14ac:dyDescent="0.25">
      <c r="A2618" s="5">
        <v>44622</v>
      </c>
      <c r="B2618" s="4">
        <f>VLOOKUP(A2618,'Futuros Mini Ibovespa - Dados H'!A:B,2)</f>
        <v>116352</v>
      </c>
      <c r="C2618" s="4">
        <f>VLOOKUP(A2618,'Futuros Mini Ibovespa - Dados H'!A:C,3)</f>
        <v>115250</v>
      </c>
      <c r="D2618" s="4">
        <f>VLOOKUP(A2618,'Futuros Mini Ibovespa - Dados H'!A:D,4)</f>
        <v>116670</v>
      </c>
      <c r="E2618" s="4">
        <f>VLOOKUP(A2618,'Futuros Mini Ibovespa - Dados H'!A:E,5)</f>
        <v>115125</v>
      </c>
      <c r="F2618" s="6">
        <f t="shared" si="80"/>
        <v>114279.96278911151</v>
      </c>
      <c r="G2618" s="6">
        <f t="shared" si="79"/>
        <v>111251.38650061683</v>
      </c>
      <c r="H2618" s="6">
        <v>73.983618763961289</v>
      </c>
      <c r="I2618" s="6">
        <v>55.520786767992838</v>
      </c>
    </row>
    <row r="2619" spans="1:9" ht="18.75" customHeight="1" x14ac:dyDescent="0.25">
      <c r="A2619" s="5">
        <v>44623</v>
      </c>
      <c r="B2619" s="4">
        <f>VLOOKUP(A2619,'Futuros Mini Ibovespa - Dados H'!A:B,2)</f>
        <v>116509</v>
      </c>
      <c r="C2619" s="4">
        <f>VLOOKUP(A2619,'Futuros Mini Ibovespa - Dados H'!A:C,3)</f>
        <v>116550</v>
      </c>
      <c r="D2619" s="4">
        <f>VLOOKUP(A2619,'Futuros Mini Ibovespa - Dados H'!A:D,4)</f>
        <v>117155</v>
      </c>
      <c r="E2619" s="4">
        <f>VLOOKUP(A2619,'Futuros Mini Ibovespa - Dados H'!A:E,5)</f>
        <v>116190</v>
      </c>
      <c r="F2619" s="6">
        <f t="shared" si="80"/>
        <v>114577.16775056331</v>
      </c>
      <c r="G2619" s="6">
        <f t="shared" si="79"/>
        <v>111395.43070607938</v>
      </c>
      <c r="H2619" s="6">
        <v>68.454315637414226</v>
      </c>
      <c r="I2619" s="6">
        <v>58.531292827775239</v>
      </c>
    </row>
    <row r="2620" spans="1:9" ht="18.75" customHeight="1" x14ac:dyDescent="0.25">
      <c r="A2620" s="5">
        <v>44624</v>
      </c>
      <c r="B2620" s="4">
        <f>VLOOKUP(A2620,'Futuros Mini Ibovespa - Dados H'!A:B,2)</f>
        <v>115691</v>
      </c>
      <c r="C2620" s="4">
        <f>VLOOKUP(A2620,'Futuros Mini Ibovespa - Dados H'!A:C,3)</f>
        <v>115795</v>
      </c>
      <c r="D2620" s="4">
        <f>VLOOKUP(A2620,'Futuros Mini Ibovespa - Dados H'!A:D,4)</f>
        <v>116190</v>
      </c>
      <c r="E2620" s="4">
        <f>VLOOKUP(A2620,'Futuros Mini Ibovespa - Dados H'!A:E,5)</f>
        <v>114545</v>
      </c>
      <c r="F2620" s="6">
        <f t="shared" si="80"/>
        <v>114725.67871715486</v>
      </c>
      <c r="G2620" s="6">
        <f t="shared" si="79"/>
        <v>111513.1175360498</v>
      </c>
      <c r="H2620" s="6">
        <v>76.7408906882591</v>
      </c>
      <c r="I2620" s="6">
        <v>57.857304131858207</v>
      </c>
    </row>
    <row r="2621" spans="1:9" ht="18.75" customHeight="1" x14ac:dyDescent="0.25">
      <c r="A2621" s="5">
        <v>44625</v>
      </c>
      <c r="B2621" s="4">
        <f>VLOOKUP(A2621,'Futuros Mini Ibovespa - Dados H'!A:B,2)</f>
        <v>115691</v>
      </c>
      <c r="C2621" s="4">
        <f>VLOOKUP(A2621,'Futuros Mini Ibovespa - Dados H'!A:C,3)</f>
        <v>115795</v>
      </c>
      <c r="D2621" s="4">
        <f>VLOOKUP(A2621,'Futuros Mini Ibovespa - Dados H'!A:D,4)</f>
        <v>116190</v>
      </c>
      <c r="E2621" s="4">
        <f>VLOOKUP(A2621,'Futuros Mini Ibovespa - Dados H'!A:E,5)</f>
        <v>114545</v>
      </c>
      <c r="F2621" s="6">
        <f t="shared" si="80"/>
        <v>114854.38822153422</v>
      </c>
      <c r="G2621" s="6">
        <f t="shared" si="79"/>
        <v>111627.58006930871</v>
      </c>
      <c r="H2621" s="6">
        <v>82.25211542633977</v>
      </c>
      <c r="I2621" s="6">
        <v>57.857304131858207</v>
      </c>
    </row>
    <row r="2622" spans="1:9" ht="18.75" customHeight="1" x14ac:dyDescent="0.25">
      <c r="A2622" s="5">
        <v>44626</v>
      </c>
      <c r="B2622" s="4">
        <f>VLOOKUP(A2622,'Futuros Mini Ibovespa - Dados H'!A:B,2)</f>
        <v>115691</v>
      </c>
      <c r="C2622" s="4">
        <f>VLOOKUP(A2622,'Futuros Mini Ibovespa - Dados H'!A:C,3)</f>
        <v>115795</v>
      </c>
      <c r="D2622" s="4">
        <f>VLOOKUP(A2622,'Futuros Mini Ibovespa - Dados H'!A:D,4)</f>
        <v>116190</v>
      </c>
      <c r="E2622" s="4">
        <f>VLOOKUP(A2622,'Futuros Mini Ibovespa - Dados H'!A:E,5)</f>
        <v>114545</v>
      </c>
      <c r="F2622" s="6">
        <f t="shared" si="80"/>
        <v>114965.93645866298</v>
      </c>
      <c r="G2622" s="6">
        <f t="shared" si="79"/>
        <v>111738.90664275231</v>
      </c>
      <c r="H2622" s="6">
        <v>72.976544433432437</v>
      </c>
      <c r="I2622" s="6">
        <v>57.857304131858207</v>
      </c>
    </row>
    <row r="2623" spans="1:9" ht="18.75" customHeight="1" x14ac:dyDescent="0.25">
      <c r="A2623" s="5">
        <v>44627</v>
      </c>
      <c r="B2623" s="4">
        <f>VLOOKUP(A2623,'Futuros Mini Ibovespa - Dados H'!A:B,2)</f>
        <v>112100</v>
      </c>
      <c r="C2623" s="4">
        <f>VLOOKUP(A2623,'Futuros Mini Ibovespa - Dados H'!A:C,3)</f>
        <v>115140</v>
      </c>
      <c r="D2623" s="4">
        <f>VLOOKUP(A2623,'Futuros Mini Ibovespa - Dados H'!A:D,4)</f>
        <v>115630</v>
      </c>
      <c r="E2623" s="4">
        <f>VLOOKUP(A2623,'Futuros Mini Ibovespa - Dados H'!A:E,5)</f>
        <v>111815</v>
      </c>
      <c r="F2623" s="6">
        <f t="shared" si="80"/>
        <v>114583.81159750791</v>
      </c>
      <c r="G2623" s="6">
        <f t="shared" si="79"/>
        <v>111748.79961144402</v>
      </c>
      <c r="H2623" s="6">
        <v>33.378664249017831</v>
      </c>
      <c r="I2623" s="6">
        <v>45.430369648080841</v>
      </c>
    </row>
    <row r="2624" spans="1:9" ht="18.75" customHeight="1" x14ac:dyDescent="0.25">
      <c r="A2624" s="5">
        <v>44628</v>
      </c>
      <c r="B2624" s="4">
        <f>VLOOKUP(A2624,'Futuros Mini Ibovespa - Dados H'!A:B,2)</f>
        <v>112219</v>
      </c>
      <c r="C2624" s="4">
        <f>VLOOKUP(A2624,'Futuros Mini Ibovespa - Dados H'!A:C,3)</f>
        <v>112720</v>
      </c>
      <c r="D2624" s="4">
        <f>VLOOKUP(A2624,'Futuros Mini Ibovespa - Dados H'!A:D,4)</f>
        <v>113645</v>
      </c>
      <c r="E2624" s="4">
        <f>VLOOKUP(A2624,'Futuros Mini Ibovespa - Dados H'!A:E,5)</f>
        <v>111995</v>
      </c>
      <c r="F2624" s="6">
        <f t="shared" si="80"/>
        <v>114268.50338450685</v>
      </c>
      <c r="G2624" s="6">
        <f t="shared" si="79"/>
        <v>111761.68181387021</v>
      </c>
      <c r="H2624" s="6">
        <v>34.555440106872503</v>
      </c>
      <c r="I2624" s="6">
        <v>38.843632028611168</v>
      </c>
    </row>
    <row r="2625" spans="1:9" ht="18.75" customHeight="1" x14ac:dyDescent="0.25">
      <c r="A2625" s="5">
        <v>44629</v>
      </c>
      <c r="B2625" s="4">
        <f>VLOOKUP(A2625,'Futuros Mini Ibovespa - Dados H'!A:B,2)</f>
        <v>114889</v>
      </c>
      <c r="C2625" s="4">
        <f>VLOOKUP(A2625,'Futuros Mini Ibovespa - Dados H'!A:C,3)</f>
        <v>113390</v>
      </c>
      <c r="D2625" s="4">
        <f>VLOOKUP(A2625,'Futuros Mini Ibovespa - Dados H'!A:D,4)</f>
        <v>115130</v>
      </c>
      <c r="E2625" s="4">
        <f>VLOOKUP(A2625,'Futuros Mini Ibovespa - Dados H'!A:E,5)</f>
        <v>112660</v>
      </c>
      <c r="F2625" s="6">
        <f t="shared" si="80"/>
        <v>114351.23626657261</v>
      </c>
      <c r="G2625" s="6">
        <f t="shared" si="79"/>
        <v>111847.36176417513</v>
      </c>
      <c r="H2625" s="6">
        <v>53.130647390241307</v>
      </c>
      <c r="I2625" s="6">
        <v>58.127208480565372</v>
      </c>
    </row>
    <row r="2626" spans="1:9" ht="18.75" customHeight="1" x14ac:dyDescent="0.25">
      <c r="A2626" s="5">
        <v>44630</v>
      </c>
      <c r="B2626" s="4">
        <f>VLOOKUP(A2626,'Futuros Mini Ibovespa - Dados H'!A:B,2)</f>
        <v>114495</v>
      </c>
      <c r="C2626" s="4">
        <f>VLOOKUP(A2626,'Futuros Mini Ibovespa - Dados H'!A:C,3)</f>
        <v>114150</v>
      </c>
      <c r="D2626" s="4">
        <f>VLOOKUP(A2626,'Futuros Mini Ibovespa - Dados H'!A:D,4)</f>
        <v>114650</v>
      </c>
      <c r="E2626" s="4">
        <f>VLOOKUP(A2626,'Futuros Mini Ibovespa - Dados H'!A:E,5)</f>
        <v>112775</v>
      </c>
      <c r="F2626" s="6">
        <f t="shared" si="80"/>
        <v>114370.40476436293</v>
      </c>
      <c r="G2626" s="6">
        <f t="shared" si="79"/>
        <v>111919.89979803335</v>
      </c>
      <c r="H2626" s="6">
        <v>50.994796449341912</v>
      </c>
      <c r="I2626" s="6">
        <v>57.805499428973043</v>
      </c>
    </row>
    <row r="2627" spans="1:9" ht="18.75" customHeight="1" x14ac:dyDescent="0.25">
      <c r="A2627" s="5">
        <v>44631</v>
      </c>
      <c r="B2627" s="4">
        <f>VLOOKUP(A2627,'Futuros Mini Ibovespa - Dados H'!A:B,2)</f>
        <v>112588</v>
      </c>
      <c r="C2627" s="4">
        <f>VLOOKUP(A2627,'Futuros Mini Ibovespa - Dados H'!A:C,3)</f>
        <v>115600</v>
      </c>
      <c r="D2627" s="4">
        <f>VLOOKUP(A2627,'Futuros Mini Ibovespa - Dados H'!A:D,4)</f>
        <v>115740</v>
      </c>
      <c r="E2627" s="4">
        <f>VLOOKUP(A2627,'Futuros Mini Ibovespa - Dados H'!A:E,5)</f>
        <v>112145</v>
      </c>
      <c r="F2627" s="6">
        <f t="shared" si="80"/>
        <v>114132.7507957812</v>
      </c>
      <c r="G2627" s="6">
        <f t="shared" si="79"/>
        <v>111938.20391315572</v>
      </c>
      <c r="H2627" s="6">
        <v>30.50952775476388</v>
      </c>
      <c r="I2627" s="6">
        <v>42.688759822343698</v>
      </c>
    </row>
    <row r="2628" spans="1:9" ht="18.75" customHeight="1" x14ac:dyDescent="0.25">
      <c r="A2628" s="5">
        <v>44632</v>
      </c>
      <c r="B2628" s="4">
        <f>VLOOKUP(A2628,'Futuros Mini Ibovespa - Dados H'!A:B,2)</f>
        <v>112588</v>
      </c>
      <c r="C2628" s="4">
        <f>VLOOKUP(A2628,'Futuros Mini Ibovespa - Dados H'!A:C,3)</f>
        <v>115600</v>
      </c>
      <c r="D2628" s="4">
        <f>VLOOKUP(A2628,'Futuros Mini Ibovespa - Dados H'!A:D,4)</f>
        <v>115740</v>
      </c>
      <c r="E2628" s="4">
        <f>VLOOKUP(A2628,'Futuros Mini Ibovespa - Dados H'!A:E,5)</f>
        <v>112145</v>
      </c>
      <c r="F2628" s="6">
        <f t="shared" si="80"/>
        <v>113926.78402301038</v>
      </c>
      <c r="G2628" s="6">
        <f t="shared" si="79"/>
        <v>111956.006545672</v>
      </c>
      <c r="H2628" s="6">
        <v>29.36098536688073</v>
      </c>
      <c r="I2628" s="6">
        <v>42.688759822343698</v>
      </c>
    </row>
    <row r="2629" spans="1:9" ht="18.75" customHeight="1" x14ac:dyDescent="0.25">
      <c r="A2629" s="5">
        <v>44633</v>
      </c>
      <c r="B2629" s="4">
        <f>VLOOKUP(A2629,'Futuros Mini Ibovespa - Dados H'!A:B,2)</f>
        <v>112588</v>
      </c>
      <c r="C2629" s="4">
        <f>VLOOKUP(A2629,'Futuros Mini Ibovespa - Dados H'!A:C,3)</f>
        <v>115600</v>
      </c>
      <c r="D2629" s="4">
        <f>VLOOKUP(A2629,'Futuros Mini Ibovespa - Dados H'!A:D,4)</f>
        <v>115740</v>
      </c>
      <c r="E2629" s="4">
        <f>VLOOKUP(A2629,'Futuros Mini Ibovespa - Dados H'!A:E,5)</f>
        <v>112145</v>
      </c>
      <c r="F2629" s="6">
        <f t="shared" si="80"/>
        <v>113748.279486609</v>
      </c>
      <c r="G2629" s="6">
        <f t="shared" si="79"/>
        <v>111973.32143483167</v>
      </c>
      <c r="H2629" s="6">
        <v>32.127635065084661</v>
      </c>
      <c r="I2629" s="6">
        <v>42.688759822343698</v>
      </c>
    </row>
    <row r="2630" spans="1:9" ht="18.75" customHeight="1" x14ac:dyDescent="0.25">
      <c r="A2630" s="5">
        <v>44634</v>
      </c>
      <c r="B2630" s="4">
        <f>VLOOKUP(A2630,'Futuros Mini Ibovespa - Dados H'!A:B,2)</f>
        <v>110828</v>
      </c>
      <c r="C2630" s="4">
        <f>VLOOKUP(A2630,'Futuros Mini Ibovespa - Dados H'!A:C,3)</f>
        <v>112750</v>
      </c>
      <c r="D2630" s="4">
        <f>VLOOKUP(A2630,'Futuros Mini Ibovespa - Dados H'!A:D,4)</f>
        <v>113295</v>
      </c>
      <c r="E2630" s="4">
        <f>VLOOKUP(A2630,'Futuros Mini Ibovespa - Dados H'!A:E,5)</f>
        <v>110505</v>
      </c>
      <c r="F2630" s="6">
        <f t="shared" si="80"/>
        <v>113358.90888839446</v>
      </c>
      <c r="G2630" s="6">
        <f t="shared" si="79"/>
        <v>111941.94276538423</v>
      </c>
      <c r="H2630" s="6">
        <v>26.712000766210139</v>
      </c>
      <c r="I2630" s="6">
        <v>37.110187110187113</v>
      </c>
    </row>
    <row r="2631" spans="1:9" ht="18.75" customHeight="1" x14ac:dyDescent="0.25">
      <c r="A2631" s="5">
        <v>44635</v>
      </c>
      <c r="B2631" s="4">
        <f>VLOOKUP(A2631,'Futuros Mini Ibovespa - Dados H'!A:B,2)</f>
        <v>109627</v>
      </c>
      <c r="C2631" s="4">
        <f>VLOOKUP(A2631,'Futuros Mini Ibovespa - Dados H'!A:C,3)</f>
        <v>110880</v>
      </c>
      <c r="D2631" s="4">
        <f>VLOOKUP(A2631,'Futuros Mini Ibovespa - Dados H'!A:D,4)</f>
        <v>110945</v>
      </c>
      <c r="E2631" s="4">
        <f>VLOOKUP(A2631,'Futuros Mini Ibovespa - Dados H'!A:E,5)</f>
        <v>108570</v>
      </c>
      <c r="F2631" s="6">
        <f t="shared" si="80"/>
        <v>112861.32103660854</v>
      </c>
      <c r="G2631" s="6">
        <f t="shared" si="79"/>
        <v>111878.51967592165</v>
      </c>
      <c r="H2631" s="6">
        <v>23.956364885758461</v>
      </c>
      <c r="I2631" s="6">
        <v>34.07185220533097</v>
      </c>
    </row>
    <row r="2632" spans="1:9" ht="18.75" customHeight="1" x14ac:dyDescent="0.25">
      <c r="A2632" s="5">
        <v>44636</v>
      </c>
      <c r="B2632" s="4">
        <f>VLOOKUP(A2632,'Futuros Mini Ibovespa - Dados H'!A:B,2)</f>
        <v>111984</v>
      </c>
      <c r="C2632" s="4">
        <f>VLOOKUP(A2632,'Futuros Mini Ibovespa - Dados H'!A:C,3)</f>
        <v>111255</v>
      </c>
      <c r="D2632" s="4">
        <f>VLOOKUP(A2632,'Futuros Mini Ibovespa - Dados H'!A:D,4)</f>
        <v>112330</v>
      </c>
      <c r="E2632" s="4">
        <f>VLOOKUP(A2632,'Futuros Mini Ibovespa - Dados H'!A:E,5)</f>
        <v>109850</v>
      </c>
      <c r="F2632" s="6">
        <f t="shared" si="80"/>
        <v>112744.34489839406</v>
      </c>
      <c r="G2632" s="6">
        <f t="shared" si="79"/>
        <v>111881.40954781421</v>
      </c>
      <c r="H2632" s="6">
        <v>49.442736356648737</v>
      </c>
      <c r="I2632" s="6">
        <v>35.41471884599973</v>
      </c>
    </row>
    <row r="2633" spans="1:9" ht="18.75" customHeight="1" x14ac:dyDescent="0.25">
      <c r="A2633" s="5">
        <v>44637</v>
      </c>
      <c r="B2633" s="4">
        <f>VLOOKUP(A2633,'Futuros Mini Ibovespa - Dados H'!A:B,2)</f>
        <v>113821</v>
      </c>
      <c r="C2633" s="4">
        <f>VLOOKUP(A2633,'Futuros Mini Ibovespa - Dados H'!A:C,3)</f>
        <v>112010</v>
      </c>
      <c r="D2633" s="4">
        <f>VLOOKUP(A2633,'Futuros Mini Ibovespa - Dados H'!A:D,4)</f>
        <v>113990</v>
      </c>
      <c r="E2633" s="4">
        <f>VLOOKUP(A2633,'Futuros Mini Ibovespa - Dados H'!A:E,5)</f>
        <v>111595</v>
      </c>
      <c r="F2633" s="6">
        <f t="shared" si="80"/>
        <v>112887.89891194152</v>
      </c>
      <c r="G2633" s="6">
        <f t="shared" si="79"/>
        <v>111934.54901225766</v>
      </c>
      <c r="H2633" s="6">
        <v>56.605640771895096</v>
      </c>
      <c r="I2633" s="6">
        <v>41.929866698691001</v>
      </c>
    </row>
    <row r="2634" spans="1:9" ht="18.75" customHeight="1" x14ac:dyDescent="0.25">
      <c r="A2634" s="5">
        <v>44638</v>
      </c>
      <c r="B2634" s="4">
        <f>VLOOKUP(A2634,'Futuros Mini Ibovespa - Dados H'!A:B,2)</f>
        <v>115950</v>
      </c>
      <c r="C2634" s="4">
        <f>VLOOKUP(A2634,'Futuros Mini Ibovespa - Dados H'!A:C,3)</f>
        <v>113110</v>
      </c>
      <c r="D2634" s="4">
        <f>VLOOKUP(A2634,'Futuros Mini Ibovespa - Dados H'!A:D,4)</f>
        <v>116095</v>
      </c>
      <c r="E2634" s="4">
        <f>VLOOKUP(A2634,'Futuros Mini Ibovespa - Dados H'!A:E,5)</f>
        <v>113060</v>
      </c>
      <c r="F2634" s="6">
        <f t="shared" si="80"/>
        <v>113296.17905701598</v>
      </c>
      <c r="G2634" s="6">
        <f t="shared" si="79"/>
        <v>112044.56136808622</v>
      </c>
      <c r="H2634" s="6">
        <v>54.579197237807513</v>
      </c>
      <c r="I2634" s="6">
        <v>50.720846089618703</v>
      </c>
    </row>
    <row r="2635" spans="1:9" ht="18.75" customHeight="1" x14ac:dyDescent="0.25">
      <c r="A2635" s="5">
        <v>44639</v>
      </c>
      <c r="B2635" s="4">
        <f>VLOOKUP(A2635,'Futuros Mini Ibovespa - Dados H'!A:B,2)</f>
        <v>115950</v>
      </c>
      <c r="C2635" s="4">
        <f>VLOOKUP(A2635,'Futuros Mini Ibovespa - Dados H'!A:C,3)</f>
        <v>113110</v>
      </c>
      <c r="D2635" s="4">
        <f>VLOOKUP(A2635,'Futuros Mini Ibovespa - Dados H'!A:D,4)</f>
        <v>116095</v>
      </c>
      <c r="E2635" s="4">
        <f>VLOOKUP(A2635,'Futuros Mini Ibovespa - Dados H'!A:E,5)</f>
        <v>113060</v>
      </c>
      <c r="F2635" s="6">
        <f t="shared" si="80"/>
        <v>113650.02184941385</v>
      </c>
      <c r="G2635" s="6">
        <f t="shared" ref="G2635:G2698" si="81">((B2635-G2634)*(2/(72+1)))+G2634</f>
        <v>112151.55968676879</v>
      </c>
      <c r="H2635" s="6">
        <v>56.500759538915197</v>
      </c>
      <c r="I2635" s="6">
        <v>50.720846089618703</v>
      </c>
    </row>
    <row r="2636" spans="1:9" ht="18.75" customHeight="1" x14ac:dyDescent="0.25">
      <c r="A2636" s="5">
        <v>44640</v>
      </c>
      <c r="B2636" s="4">
        <f>VLOOKUP(A2636,'Futuros Mini Ibovespa - Dados H'!A:B,2)</f>
        <v>115950</v>
      </c>
      <c r="C2636" s="4">
        <f>VLOOKUP(A2636,'Futuros Mini Ibovespa - Dados H'!A:C,3)</f>
        <v>113110</v>
      </c>
      <c r="D2636" s="4">
        <f>VLOOKUP(A2636,'Futuros Mini Ibovespa - Dados H'!A:D,4)</f>
        <v>116095</v>
      </c>
      <c r="E2636" s="4">
        <f>VLOOKUP(A2636,'Futuros Mini Ibovespa - Dados H'!A:E,5)</f>
        <v>113060</v>
      </c>
      <c r="F2636" s="6">
        <f t="shared" si="80"/>
        <v>113956.68560282534</v>
      </c>
      <c r="G2636" s="6">
        <f t="shared" si="81"/>
        <v>112255.62654466553</v>
      </c>
      <c r="H2636" s="6">
        <v>68.106419646704012</v>
      </c>
      <c r="I2636" s="6">
        <v>50.720846089618703</v>
      </c>
    </row>
    <row r="2637" spans="1:9" ht="18.75" customHeight="1" x14ac:dyDescent="0.25">
      <c r="A2637" s="5">
        <v>44641</v>
      </c>
      <c r="B2637" s="4">
        <f>VLOOKUP(A2637,'Futuros Mini Ibovespa - Dados H'!A:B,2)</f>
        <v>116983</v>
      </c>
      <c r="C2637" s="4">
        <f>VLOOKUP(A2637,'Futuros Mini Ibovespa - Dados H'!A:C,3)</f>
        <v>115700</v>
      </c>
      <c r="D2637" s="4">
        <f>VLOOKUP(A2637,'Futuros Mini Ibovespa - Dados H'!A:D,4)</f>
        <v>117145</v>
      </c>
      <c r="E2637" s="4">
        <f>VLOOKUP(A2637,'Futuros Mini Ibovespa - Dados H'!A:E,5)</f>
        <v>115630</v>
      </c>
      <c r="F2637" s="6">
        <f t="shared" si="80"/>
        <v>114360.1941891153</v>
      </c>
      <c r="G2637" s="6">
        <f t="shared" si="81"/>
        <v>112385.1436256336</v>
      </c>
      <c r="H2637" s="6">
        <v>71.299796452457116</v>
      </c>
      <c r="I2637" s="6">
        <v>65.846693061595374</v>
      </c>
    </row>
    <row r="2638" spans="1:9" ht="18.75" customHeight="1" x14ac:dyDescent="0.25">
      <c r="A2638" s="5">
        <v>44642</v>
      </c>
      <c r="B2638" s="4">
        <f>VLOOKUP(A2638,'Futuros Mini Ibovespa - Dados H'!A:B,2)</f>
        <v>118053</v>
      </c>
      <c r="C2638" s="4">
        <f>VLOOKUP(A2638,'Futuros Mini Ibovespa - Dados H'!A:C,3)</f>
        <v>117205</v>
      </c>
      <c r="D2638" s="4">
        <f>VLOOKUP(A2638,'Futuros Mini Ibovespa - Dados H'!A:D,4)</f>
        <v>118290</v>
      </c>
      <c r="E2638" s="4">
        <f>VLOOKUP(A2638,'Futuros Mini Ibovespa - Dados H'!A:E,5)</f>
        <v>116925</v>
      </c>
      <c r="F2638" s="6">
        <f t="shared" si="80"/>
        <v>114852.56829723326</v>
      </c>
      <c r="G2638" s="6">
        <f t="shared" si="81"/>
        <v>112540.42736191761</v>
      </c>
      <c r="H2638" s="6">
        <v>73.996662861157461</v>
      </c>
      <c r="I2638" s="6">
        <v>67.832253331703143</v>
      </c>
    </row>
    <row r="2639" spans="1:9" ht="18.75" customHeight="1" x14ac:dyDescent="0.25">
      <c r="A2639" s="5">
        <v>44643</v>
      </c>
      <c r="B2639" s="4">
        <f>VLOOKUP(A2639,'Futuros Mini Ibovespa - Dados H'!A:B,2)</f>
        <v>118062</v>
      </c>
      <c r="C2639" s="4">
        <f>VLOOKUP(A2639,'Futuros Mini Ibovespa - Dados H'!A:C,3)</f>
        <v>117750</v>
      </c>
      <c r="D2639" s="4">
        <f>VLOOKUP(A2639,'Futuros Mini Ibovespa - Dados H'!A:D,4)</f>
        <v>118935</v>
      </c>
      <c r="E2639" s="4">
        <f>VLOOKUP(A2639,'Futuros Mini Ibovespa - Dados H'!A:E,5)</f>
        <v>117605</v>
      </c>
      <c r="F2639" s="6">
        <f t="shared" si="80"/>
        <v>115280.49252426882</v>
      </c>
      <c r="G2639" s="6">
        <f t="shared" si="81"/>
        <v>112691.70332460479</v>
      </c>
      <c r="H2639" s="6">
        <v>87.536322125363213</v>
      </c>
      <c r="I2639" s="6">
        <v>61.582828356574431</v>
      </c>
    </row>
    <row r="2640" spans="1:9" ht="18.75" customHeight="1" x14ac:dyDescent="0.25">
      <c r="A2640" s="5">
        <v>44644</v>
      </c>
      <c r="B2640" s="4">
        <f>VLOOKUP(A2640,'Futuros Mini Ibovespa - Dados H'!A:B,2)</f>
        <v>119755</v>
      </c>
      <c r="C2640" s="4">
        <f>VLOOKUP(A2640,'Futuros Mini Ibovespa - Dados H'!A:C,3)</f>
        <v>118390</v>
      </c>
      <c r="D2640" s="4">
        <f>VLOOKUP(A2640,'Futuros Mini Ibovespa - Dados H'!A:D,4)</f>
        <v>120000</v>
      </c>
      <c r="E2640" s="4">
        <f>VLOOKUP(A2640,'Futuros Mini Ibovespa - Dados H'!A:E,5)</f>
        <v>117760</v>
      </c>
      <c r="F2640" s="6">
        <f t="shared" si="80"/>
        <v>115877.09352103298</v>
      </c>
      <c r="G2640" s="6">
        <f t="shared" si="81"/>
        <v>112885.21830201289</v>
      </c>
      <c r="H2640" s="6">
        <v>100</v>
      </c>
      <c r="I2640" s="6">
        <v>67.538010136036277</v>
      </c>
    </row>
    <row r="2641" spans="1:9" ht="18.75" customHeight="1" x14ac:dyDescent="0.25">
      <c r="A2641" s="5">
        <v>44645</v>
      </c>
      <c r="B2641" s="4">
        <f>VLOOKUP(A2641,'Futuros Mini Ibovespa - Dados H'!A:B,2)</f>
        <v>119776</v>
      </c>
      <c r="C2641" s="4">
        <f>VLOOKUP(A2641,'Futuros Mini Ibovespa - Dados H'!A:C,3)</f>
        <v>119975</v>
      </c>
      <c r="D2641" s="4">
        <f>VLOOKUP(A2641,'Futuros Mini Ibovespa - Dados H'!A:D,4)</f>
        <v>120345</v>
      </c>
      <c r="E2641" s="4">
        <f>VLOOKUP(A2641,'Futuros Mini Ibovespa - Dados H'!A:E,5)</f>
        <v>119065</v>
      </c>
      <c r="F2641" s="6">
        <f t="shared" si="80"/>
        <v>116396.94771822858</v>
      </c>
      <c r="G2641" s="6">
        <f t="shared" si="81"/>
        <v>113074.00684168376</v>
      </c>
      <c r="H2641" s="6">
        <v>100</v>
      </c>
      <c r="I2641" s="6">
        <v>77.414187643020597</v>
      </c>
    </row>
    <row r="2642" spans="1:9" ht="18.75" customHeight="1" x14ac:dyDescent="0.25">
      <c r="A2642" s="5">
        <v>44646</v>
      </c>
      <c r="B2642" s="4">
        <f>VLOOKUP(A2642,'Futuros Mini Ibovespa - Dados H'!A:B,2)</f>
        <v>119776</v>
      </c>
      <c r="C2642" s="4">
        <f>VLOOKUP(A2642,'Futuros Mini Ibovespa - Dados H'!A:C,3)</f>
        <v>119975</v>
      </c>
      <c r="D2642" s="4">
        <f>VLOOKUP(A2642,'Futuros Mini Ibovespa - Dados H'!A:D,4)</f>
        <v>120345</v>
      </c>
      <c r="E2642" s="4">
        <f>VLOOKUP(A2642,'Futuros Mini Ibovespa - Dados H'!A:E,5)</f>
        <v>119065</v>
      </c>
      <c r="F2642" s="6">
        <f t="shared" si="80"/>
        <v>116847.48802246476</v>
      </c>
      <c r="G2642" s="6">
        <f t="shared" si="81"/>
        <v>113257.62309259654</v>
      </c>
      <c r="H2642" s="6">
        <v>100</v>
      </c>
      <c r="I2642" s="6">
        <v>77.414187643020597</v>
      </c>
    </row>
    <row r="2643" spans="1:9" ht="18.75" customHeight="1" x14ac:dyDescent="0.25">
      <c r="A2643" s="5">
        <v>44647</v>
      </c>
      <c r="B2643" s="4">
        <f>VLOOKUP(A2643,'Futuros Mini Ibovespa - Dados H'!A:B,2)</f>
        <v>119776</v>
      </c>
      <c r="C2643" s="4">
        <f>VLOOKUP(A2643,'Futuros Mini Ibovespa - Dados H'!A:C,3)</f>
        <v>119975</v>
      </c>
      <c r="D2643" s="4">
        <f>VLOOKUP(A2643,'Futuros Mini Ibovespa - Dados H'!A:D,4)</f>
        <v>120345</v>
      </c>
      <c r="E2643" s="4">
        <f>VLOOKUP(A2643,'Futuros Mini Ibovespa - Dados H'!A:E,5)</f>
        <v>119065</v>
      </c>
      <c r="F2643" s="6">
        <f t="shared" ref="F2643:F2706" si="82">((B2643-F2642)*(2/(14+1)))+F2642</f>
        <v>117237.95628613613</v>
      </c>
      <c r="G2643" s="6">
        <f t="shared" si="81"/>
        <v>113436.20876129252</v>
      </c>
      <c r="H2643" s="6">
        <v>100</v>
      </c>
      <c r="I2643" s="6">
        <v>77.414187643020597</v>
      </c>
    </row>
    <row r="2644" spans="1:9" ht="18.75" customHeight="1" x14ac:dyDescent="0.25">
      <c r="A2644" s="5">
        <v>44648</v>
      </c>
      <c r="B2644" s="4">
        <f>VLOOKUP(A2644,'Futuros Mini Ibovespa - Dados H'!A:B,2)</f>
        <v>119516</v>
      </c>
      <c r="C2644" s="4">
        <f>VLOOKUP(A2644,'Futuros Mini Ibovespa - Dados H'!A:C,3)</f>
        <v>120000</v>
      </c>
      <c r="D2644" s="4">
        <f>VLOOKUP(A2644,'Futuros Mini Ibovespa - Dados H'!A:D,4)</f>
        <v>120235</v>
      </c>
      <c r="E2644" s="4">
        <f>VLOOKUP(A2644,'Futuros Mini Ibovespa - Dados H'!A:E,5)</f>
        <v>118565</v>
      </c>
      <c r="F2644" s="6">
        <f t="shared" si="82"/>
        <v>117541.69544798465</v>
      </c>
      <c r="G2644" s="6">
        <f t="shared" si="81"/>
        <v>113602.77838427082</v>
      </c>
      <c r="H2644" s="6">
        <v>93.636808614782183</v>
      </c>
      <c r="I2644" s="6">
        <v>87.41602067183463</v>
      </c>
    </row>
    <row r="2645" spans="1:9" ht="18.75" customHeight="1" x14ac:dyDescent="0.25">
      <c r="A2645" s="5">
        <v>44649</v>
      </c>
      <c r="B2645" s="4">
        <f>VLOOKUP(A2645,'Futuros Mini Ibovespa - Dados H'!A:B,2)</f>
        <v>120568</v>
      </c>
      <c r="C2645" s="4">
        <f>VLOOKUP(A2645,'Futuros Mini Ibovespa - Dados H'!A:C,3)</f>
        <v>120200</v>
      </c>
      <c r="D2645" s="4">
        <f>VLOOKUP(A2645,'Futuros Mini Ibovespa - Dados H'!A:D,4)</f>
        <v>121385</v>
      </c>
      <c r="E2645" s="4">
        <f>VLOOKUP(A2645,'Futuros Mini Ibovespa - Dados H'!A:E,5)</f>
        <v>119975</v>
      </c>
      <c r="F2645" s="6">
        <f t="shared" si="82"/>
        <v>117945.2027215867</v>
      </c>
      <c r="G2645" s="6">
        <f t="shared" si="81"/>
        <v>113793.60637374285</v>
      </c>
      <c r="H2645" s="6">
        <v>94.939665239392752</v>
      </c>
      <c r="I2645" s="6">
        <v>97.731437047378066</v>
      </c>
    </row>
    <row r="2646" spans="1:9" ht="18.75" customHeight="1" x14ac:dyDescent="0.25">
      <c r="A2646" s="5">
        <v>44650</v>
      </c>
      <c r="B2646" s="4">
        <f>VLOOKUP(A2646,'Futuros Mini Ibovespa - Dados H'!A:B,2)</f>
        <v>120784</v>
      </c>
      <c r="C2646" s="4">
        <f>VLOOKUP(A2646,'Futuros Mini Ibovespa - Dados H'!A:C,3)</f>
        <v>120110</v>
      </c>
      <c r="D2646" s="4">
        <f>VLOOKUP(A2646,'Futuros Mini Ibovespa - Dados H'!A:D,4)</f>
        <v>121110</v>
      </c>
      <c r="E2646" s="4">
        <f>VLOOKUP(A2646,'Futuros Mini Ibovespa - Dados H'!A:E,5)</f>
        <v>120095</v>
      </c>
      <c r="F2646" s="6">
        <f t="shared" si="82"/>
        <v>118323.70902537514</v>
      </c>
      <c r="G2646" s="6">
        <f t="shared" si="81"/>
        <v>113985.12400733893</v>
      </c>
      <c r="H2646" s="6">
        <v>93.982874334644762</v>
      </c>
      <c r="I2646" s="6">
        <v>97.210300429184542</v>
      </c>
    </row>
    <row r="2647" spans="1:9" ht="18.75" customHeight="1" x14ac:dyDescent="0.25">
      <c r="A2647" s="5">
        <v>44651</v>
      </c>
      <c r="B2647" s="4">
        <f>VLOOKUP(A2647,'Futuros Mini Ibovespa - Dados H'!A:B,2)</f>
        <v>120379</v>
      </c>
      <c r="C2647" s="4">
        <f>VLOOKUP(A2647,'Futuros Mini Ibovespa - Dados H'!A:C,3)</f>
        <v>120805</v>
      </c>
      <c r="D2647" s="4">
        <f>VLOOKUP(A2647,'Futuros Mini Ibovespa - Dados H'!A:D,4)</f>
        <v>121330</v>
      </c>
      <c r="E2647" s="4">
        <f>VLOOKUP(A2647,'Futuros Mini Ibovespa - Dados H'!A:E,5)</f>
        <v>120210</v>
      </c>
      <c r="F2647" s="6">
        <f t="shared" si="82"/>
        <v>118597.74782199178</v>
      </c>
      <c r="G2647" s="6">
        <f t="shared" si="81"/>
        <v>114160.29869206938</v>
      </c>
      <c r="H2647" s="6">
        <v>81.810722100656449</v>
      </c>
      <c r="I2647" s="6">
        <v>91.569472616632865</v>
      </c>
    </row>
    <row r="2648" spans="1:9" ht="18.75" customHeight="1" x14ac:dyDescent="0.25">
      <c r="A2648" s="5">
        <v>44652</v>
      </c>
      <c r="B2648" s="4">
        <f>VLOOKUP(A2648,'Futuros Mini Ibovespa - Dados H'!A:B,2)</f>
        <v>121946</v>
      </c>
      <c r="C2648" s="4">
        <f>VLOOKUP(A2648,'Futuros Mini Ibovespa - Dados H'!A:C,3)</f>
        <v>120800</v>
      </c>
      <c r="D2648" s="4">
        <f>VLOOKUP(A2648,'Futuros Mini Ibovespa - Dados H'!A:D,4)</f>
        <v>122225</v>
      </c>
      <c r="E2648" s="4">
        <f>VLOOKUP(A2648,'Futuros Mini Ibovespa - Dados H'!A:E,5)</f>
        <v>120785</v>
      </c>
      <c r="F2648" s="6">
        <f t="shared" si="82"/>
        <v>119044.18144572621</v>
      </c>
      <c r="G2648" s="6">
        <f t="shared" si="81"/>
        <v>114373.60557721816</v>
      </c>
      <c r="H2648" s="6">
        <v>87.245876486382812</v>
      </c>
      <c r="I2648" s="6">
        <v>90.922740922740928</v>
      </c>
    </row>
    <row r="2649" spans="1:9" ht="18.75" customHeight="1" x14ac:dyDescent="0.25">
      <c r="A2649" s="5">
        <v>44653</v>
      </c>
      <c r="B2649" s="4">
        <f>VLOOKUP(A2649,'Futuros Mini Ibovespa - Dados H'!A:B,2)</f>
        <v>121946</v>
      </c>
      <c r="C2649" s="4">
        <f>VLOOKUP(A2649,'Futuros Mini Ibovespa - Dados H'!A:C,3)</f>
        <v>120800</v>
      </c>
      <c r="D2649" s="4">
        <f>VLOOKUP(A2649,'Futuros Mini Ibovespa - Dados H'!A:D,4)</f>
        <v>122225</v>
      </c>
      <c r="E2649" s="4">
        <f>VLOOKUP(A2649,'Futuros Mini Ibovespa - Dados H'!A:E,5)</f>
        <v>120785</v>
      </c>
      <c r="F2649" s="6">
        <f t="shared" si="82"/>
        <v>119431.09058629605</v>
      </c>
      <c r="G2649" s="6">
        <f t="shared" si="81"/>
        <v>114581.06843811629</v>
      </c>
      <c r="H2649" s="6">
        <v>81.113320079522865</v>
      </c>
      <c r="I2649" s="6">
        <v>90.922740922740928</v>
      </c>
    </row>
    <row r="2650" spans="1:9" ht="18.75" customHeight="1" x14ac:dyDescent="0.25">
      <c r="A2650" s="5">
        <v>44654</v>
      </c>
      <c r="B2650" s="4">
        <f>VLOOKUP(A2650,'Futuros Mini Ibovespa - Dados H'!A:B,2)</f>
        <v>121946</v>
      </c>
      <c r="C2650" s="4">
        <f>VLOOKUP(A2650,'Futuros Mini Ibovespa - Dados H'!A:C,3)</f>
        <v>120800</v>
      </c>
      <c r="D2650" s="4">
        <f>VLOOKUP(A2650,'Futuros Mini Ibovespa - Dados H'!A:D,4)</f>
        <v>122225</v>
      </c>
      <c r="E2650" s="4">
        <f>VLOOKUP(A2650,'Futuros Mini Ibovespa - Dados H'!A:E,5)</f>
        <v>120785</v>
      </c>
      <c r="F2650" s="6">
        <f t="shared" si="82"/>
        <v>119766.41184145657</v>
      </c>
      <c r="G2650" s="6">
        <f t="shared" si="81"/>
        <v>114782.84738501722</v>
      </c>
      <c r="H2650" s="6">
        <v>81</v>
      </c>
      <c r="I2650" s="6">
        <v>90.922740922740928</v>
      </c>
    </row>
    <row r="2651" spans="1:9" ht="18.75" customHeight="1" x14ac:dyDescent="0.25">
      <c r="A2651" s="5">
        <v>44655</v>
      </c>
      <c r="B2651" s="4">
        <f>VLOOKUP(A2651,'Futuros Mini Ibovespa - Dados H'!A:B,2)</f>
        <v>121572</v>
      </c>
      <c r="C2651" s="4">
        <f>VLOOKUP(A2651,'Futuros Mini Ibovespa - Dados H'!A:C,3)</f>
        <v>122240</v>
      </c>
      <c r="D2651" s="4">
        <f>VLOOKUP(A2651,'Futuros Mini Ibovespa - Dados H'!A:D,4)</f>
        <v>122300</v>
      </c>
      <c r="E2651" s="4">
        <f>VLOOKUP(A2651,'Futuros Mini Ibovespa - Dados H'!A:E,5)</f>
        <v>121035</v>
      </c>
      <c r="F2651" s="6">
        <f t="shared" si="82"/>
        <v>120007.15692926236</v>
      </c>
      <c r="G2651" s="6">
        <f t="shared" si="81"/>
        <v>114968.85156624962</v>
      </c>
      <c r="H2651" s="6">
        <v>73.180175529168821</v>
      </c>
      <c r="I2651" s="6">
        <v>84.41577921103945</v>
      </c>
    </row>
    <row r="2652" spans="1:9" ht="18.75" customHeight="1" x14ac:dyDescent="0.25">
      <c r="A2652" s="5">
        <v>44656</v>
      </c>
      <c r="B2652" s="4">
        <f>VLOOKUP(A2652,'Futuros Mini Ibovespa - Dados H'!A:B,2)</f>
        <v>119028</v>
      </c>
      <c r="C2652" s="4">
        <f>VLOOKUP(A2652,'Futuros Mini Ibovespa - Dados H'!A:C,3)</f>
        <v>121445</v>
      </c>
      <c r="D2652" s="4">
        <f>VLOOKUP(A2652,'Futuros Mini Ibovespa - Dados H'!A:D,4)</f>
        <v>121945</v>
      </c>
      <c r="E2652" s="4">
        <f>VLOOKUP(A2652,'Futuros Mini Ibovespa - Dados H'!A:E,5)</f>
        <v>118800</v>
      </c>
      <c r="F2652" s="6">
        <f t="shared" si="82"/>
        <v>119876.60267202738</v>
      </c>
      <c r="G2652" s="6">
        <f t="shared" si="81"/>
        <v>115080.06111237977</v>
      </c>
      <c r="H2652" s="6">
        <v>44.172639451542537</v>
      </c>
      <c r="I2652" s="6">
        <v>55.988207836875077</v>
      </c>
    </row>
    <row r="2653" spans="1:9" ht="18.75" customHeight="1" x14ac:dyDescent="0.25">
      <c r="A2653" s="5">
        <v>44657</v>
      </c>
      <c r="B2653" s="4">
        <f>VLOOKUP(A2653,'Futuros Mini Ibovespa - Dados H'!A:B,2)</f>
        <v>118420</v>
      </c>
      <c r="C2653" s="4">
        <f>VLOOKUP(A2653,'Futuros Mini Ibovespa - Dados H'!A:C,3)</f>
        <v>118480</v>
      </c>
      <c r="D2653" s="4">
        <f>VLOOKUP(A2653,'Futuros Mini Ibovespa - Dados H'!A:D,4)</f>
        <v>118860</v>
      </c>
      <c r="E2653" s="4">
        <f>VLOOKUP(A2653,'Futuros Mini Ibovespa - Dados H'!A:E,5)</f>
        <v>116915</v>
      </c>
      <c r="F2653" s="6">
        <f t="shared" si="82"/>
        <v>119682.38898242373</v>
      </c>
      <c r="G2653" s="6">
        <f t="shared" si="81"/>
        <v>115171.56628738306</v>
      </c>
      <c r="H2653" s="6">
        <v>41.900679869937932</v>
      </c>
      <c r="I2653" s="6">
        <v>52.048054919908473</v>
      </c>
    </row>
    <row r="2654" spans="1:9" ht="18.75" customHeight="1" x14ac:dyDescent="0.25">
      <c r="A2654" s="5">
        <v>44658</v>
      </c>
      <c r="B2654" s="4">
        <f>VLOOKUP(A2654,'Futuros Mini Ibovespa - Dados H'!A:B,2)</f>
        <v>118991</v>
      </c>
      <c r="C2654" s="4">
        <f>VLOOKUP(A2654,'Futuros Mini Ibovespa - Dados H'!A:C,3)</f>
        <v>118560</v>
      </c>
      <c r="D2654" s="4">
        <f>VLOOKUP(A2654,'Futuros Mini Ibovespa - Dados H'!A:D,4)</f>
        <v>119435</v>
      </c>
      <c r="E2654" s="4">
        <f>VLOOKUP(A2654,'Futuros Mini Ibovespa - Dados H'!A:E,5)</f>
        <v>117535</v>
      </c>
      <c r="F2654" s="6">
        <f t="shared" si="82"/>
        <v>119590.20378476723</v>
      </c>
      <c r="G2654" s="6">
        <f t="shared" si="81"/>
        <v>115276.20830690682</v>
      </c>
      <c r="H2654" s="6">
        <v>37.454256165473353</v>
      </c>
      <c r="I2654" s="6">
        <v>44.98556051457075</v>
      </c>
    </row>
    <row r="2655" spans="1:9" ht="18.75" customHeight="1" x14ac:dyDescent="0.25">
      <c r="A2655" s="5">
        <v>44659</v>
      </c>
      <c r="B2655" s="4">
        <f>VLOOKUP(A2655,'Futuros Mini Ibovespa - Dados H'!A:B,2)</f>
        <v>118380</v>
      </c>
      <c r="C2655" s="4">
        <f>VLOOKUP(A2655,'Futuros Mini Ibovespa - Dados H'!A:C,3)</f>
        <v>119290</v>
      </c>
      <c r="D2655" s="4">
        <f>VLOOKUP(A2655,'Futuros Mini Ibovespa - Dados H'!A:D,4)</f>
        <v>119290</v>
      </c>
      <c r="E2655" s="4">
        <f>VLOOKUP(A2655,'Futuros Mini Ibovespa - Dados H'!A:E,5)</f>
        <v>117515</v>
      </c>
      <c r="F2655" s="6">
        <f t="shared" si="82"/>
        <v>119428.84328013161</v>
      </c>
      <c r="G2655" s="6">
        <f t="shared" si="81"/>
        <v>115361.24369575869</v>
      </c>
      <c r="H2655" s="6">
        <v>32.005988023952099</v>
      </c>
      <c r="I2655" s="6">
        <v>41.496101364522417</v>
      </c>
    </row>
    <row r="2656" spans="1:9" ht="18.75" customHeight="1" x14ac:dyDescent="0.25">
      <c r="A2656" s="5">
        <v>44660</v>
      </c>
      <c r="B2656" s="4">
        <f>VLOOKUP(A2656,'Futuros Mini Ibovespa - Dados H'!A:B,2)</f>
        <v>118380</v>
      </c>
      <c r="C2656" s="4">
        <f>VLOOKUP(A2656,'Futuros Mini Ibovespa - Dados H'!A:C,3)</f>
        <v>119290</v>
      </c>
      <c r="D2656" s="4">
        <f>VLOOKUP(A2656,'Futuros Mini Ibovespa - Dados H'!A:D,4)</f>
        <v>119290</v>
      </c>
      <c r="E2656" s="4">
        <f>VLOOKUP(A2656,'Futuros Mini Ibovespa - Dados H'!A:E,5)</f>
        <v>117515</v>
      </c>
      <c r="F2656" s="6">
        <f t="shared" si="82"/>
        <v>119288.99750944739</v>
      </c>
      <c r="G2656" s="6">
        <f t="shared" si="81"/>
        <v>115443.94934792968</v>
      </c>
      <c r="H2656" s="6">
        <v>34.071713147410357</v>
      </c>
      <c r="I2656" s="6">
        <v>41.496101364522417</v>
      </c>
    </row>
    <row r="2657" spans="1:9" ht="18.75" customHeight="1" x14ac:dyDescent="0.25">
      <c r="A2657" s="5">
        <v>44661</v>
      </c>
      <c r="B2657" s="4">
        <f>VLOOKUP(A2657,'Futuros Mini Ibovespa - Dados H'!A:B,2)</f>
        <v>118380</v>
      </c>
      <c r="C2657" s="4">
        <f>VLOOKUP(A2657,'Futuros Mini Ibovespa - Dados H'!A:C,3)</f>
        <v>119290</v>
      </c>
      <c r="D2657" s="4">
        <f>VLOOKUP(A2657,'Futuros Mini Ibovespa - Dados H'!A:D,4)</f>
        <v>119290</v>
      </c>
      <c r="E2657" s="4">
        <f>VLOOKUP(A2657,'Futuros Mini Ibovespa - Dados H'!A:E,5)</f>
        <v>117515</v>
      </c>
      <c r="F2657" s="6">
        <f t="shared" si="82"/>
        <v>119167.79784152107</v>
      </c>
      <c r="G2657" s="6">
        <f t="shared" si="81"/>
        <v>115524.38909182201</v>
      </c>
      <c r="H2657" s="6">
        <v>12.128292268479189</v>
      </c>
      <c r="I2657" s="6">
        <v>41.496101364522417</v>
      </c>
    </row>
    <row r="2658" spans="1:9" ht="18.75" customHeight="1" x14ac:dyDescent="0.25">
      <c r="A2658" s="5">
        <v>44662</v>
      </c>
      <c r="B2658" s="4">
        <f>VLOOKUP(A2658,'Futuros Mini Ibovespa - Dados H'!A:B,2)</f>
        <v>116927</v>
      </c>
      <c r="C2658" s="4">
        <f>VLOOKUP(A2658,'Futuros Mini Ibovespa - Dados H'!A:C,3)</f>
        <v>117725</v>
      </c>
      <c r="D2658" s="4">
        <f>VLOOKUP(A2658,'Futuros Mini Ibovespa - Dados H'!A:D,4)</f>
        <v>117830</v>
      </c>
      <c r="E2658" s="4">
        <f>VLOOKUP(A2658,'Futuros Mini Ibovespa - Dados H'!A:E,5)</f>
        <v>116750</v>
      </c>
      <c r="F2658" s="6">
        <f t="shared" si="82"/>
        <v>118869.02479598492</v>
      </c>
      <c r="G2658" s="6">
        <f t="shared" si="81"/>
        <v>115562.81678793648</v>
      </c>
      <c r="H2658" s="6">
        <v>9.2679759779256585</v>
      </c>
      <c r="I2658" s="6">
        <v>36.230188277842778</v>
      </c>
    </row>
    <row r="2659" spans="1:9" ht="18.75" customHeight="1" x14ac:dyDescent="0.25">
      <c r="A2659" s="5">
        <v>44663</v>
      </c>
      <c r="B2659" s="4">
        <f>VLOOKUP(A2659,'Futuros Mini Ibovespa - Dados H'!A:B,2)</f>
        <v>116256</v>
      </c>
      <c r="C2659" s="4">
        <f>VLOOKUP(A2659,'Futuros Mini Ibovespa - Dados H'!A:C,3)</f>
        <v>117420</v>
      </c>
      <c r="D2659" s="4">
        <f>VLOOKUP(A2659,'Futuros Mini Ibovespa - Dados H'!A:D,4)</f>
        <v>118590</v>
      </c>
      <c r="E2659" s="4">
        <f>VLOOKUP(A2659,'Futuros Mini Ibovespa - Dados H'!A:E,5)</f>
        <v>116065</v>
      </c>
      <c r="F2659" s="6">
        <f t="shared" si="82"/>
        <v>118520.6214898536</v>
      </c>
      <c r="G2659" s="6">
        <f t="shared" si="81"/>
        <v>115581.80810881493</v>
      </c>
      <c r="H2659" s="6">
        <v>8.3577283372365372</v>
      </c>
      <c r="I2659" s="6">
        <v>26.097560975609749</v>
      </c>
    </row>
    <row r="2660" spans="1:9" ht="18.75" customHeight="1" x14ac:dyDescent="0.25">
      <c r="A2660" s="5">
        <v>44664</v>
      </c>
      <c r="B2660" s="4">
        <f>VLOOKUP(A2660,'Futuros Mini Ibovespa - Dados H'!A:B,2)</f>
        <v>116886</v>
      </c>
      <c r="C2660" s="4">
        <f>VLOOKUP(A2660,'Futuros Mini Ibovespa - Dados H'!A:C,3)</f>
        <v>116850</v>
      </c>
      <c r="D2660" s="4">
        <f>VLOOKUP(A2660,'Futuros Mini Ibovespa - Dados H'!A:D,4)</f>
        <v>117300</v>
      </c>
      <c r="E2660" s="4">
        <f>VLOOKUP(A2660,'Futuros Mini Ibovespa - Dados H'!A:E,5)</f>
        <v>116280</v>
      </c>
      <c r="F2660" s="6">
        <f t="shared" si="82"/>
        <v>118302.67195787311</v>
      </c>
      <c r="G2660" s="6">
        <f t="shared" si="81"/>
        <v>115617.53939350494</v>
      </c>
      <c r="H2660" s="6">
        <v>16.94413092550791</v>
      </c>
      <c r="I2660" s="6">
        <v>29.340682637269449</v>
      </c>
    </row>
    <row r="2661" spans="1:9" ht="18.75" customHeight="1" x14ac:dyDescent="0.25">
      <c r="A2661" s="5">
        <v>44665</v>
      </c>
      <c r="B2661" s="4">
        <f>VLOOKUP(A2661,'Futuros Mini Ibovespa - Dados H'!A:B,2)</f>
        <v>117951</v>
      </c>
      <c r="C2661" s="4">
        <f>VLOOKUP(A2661,'Futuros Mini Ibovespa - Dados H'!A:C,3)</f>
        <v>118750</v>
      </c>
      <c r="D2661" s="4">
        <f>VLOOKUP(A2661,'Futuros Mini Ibovespa - Dados H'!A:D,4)</f>
        <v>118865</v>
      </c>
      <c r="E2661" s="4">
        <f>VLOOKUP(A2661,'Futuros Mini Ibovespa - Dados H'!A:E,5)</f>
        <v>117570</v>
      </c>
      <c r="F2661" s="6">
        <f t="shared" si="82"/>
        <v>118255.78236349003</v>
      </c>
      <c r="G2661" s="6">
        <f t="shared" si="81"/>
        <v>115681.46982108014</v>
      </c>
      <c r="H2661" s="6">
        <v>40.399358174362632</v>
      </c>
      <c r="I2661" s="6">
        <v>37.973053298989498</v>
      </c>
    </row>
    <row r="2662" spans="1:9" ht="18.75" customHeight="1" x14ac:dyDescent="0.25">
      <c r="A2662" s="5">
        <v>44666</v>
      </c>
      <c r="B2662" s="4">
        <f>VLOOKUP(A2662,'Futuros Mini Ibovespa - Dados H'!A:B,2)</f>
        <v>117951</v>
      </c>
      <c r="C2662" s="4">
        <f>VLOOKUP(A2662,'Futuros Mini Ibovespa - Dados H'!A:C,3)</f>
        <v>118750</v>
      </c>
      <c r="D2662" s="4">
        <f>VLOOKUP(A2662,'Futuros Mini Ibovespa - Dados H'!A:D,4)</f>
        <v>118865</v>
      </c>
      <c r="E2662" s="4">
        <f>VLOOKUP(A2662,'Futuros Mini Ibovespa - Dados H'!A:E,5)</f>
        <v>117570</v>
      </c>
      <c r="F2662" s="6">
        <f t="shared" si="82"/>
        <v>118215.1447150247</v>
      </c>
      <c r="G2662" s="6">
        <f t="shared" si="81"/>
        <v>115743.64873009165</v>
      </c>
      <c r="H2662" s="6">
        <v>45.310937812437508</v>
      </c>
      <c r="I2662" s="6">
        <v>26.574410695438019</v>
      </c>
    </row>
    <row r="2663" spans="1:9" ht="18.75" customHeight="1" x14ac:dyDescent="0.25">
      <c r="A2663" s="5">
        <v>44667</v>
      </c>
      <c r="B2663" s="4">
        <f>VLOOKUP(A2663,'Futuros Mini Ibovespa - Dados H'!A:B,2)</f>
        <v>117951</v>
      </c>
      <c r="C2663" s="4">
        <f>VLOOKUP(A2663,'Futuros Mini Ibovespa - Dados H'!A:C,3)</f>
        <v>118750</v>
      </c>
      <c r="D2663" s="4">
        <f>VLOOKUP(A2663,'Futuros Mini Ibovespa - Dados H'!A:D,4)</f>
        <v>118865</v>
      </c>
      <c r="E2663" s="4">
        <f>VLOOKUP(A2663,'Futuros Mini Ibovespa - Dados H'!A:E,5)</f>
        <v>117570</v>
      </c>
      <c r="F2663" s="6">
        <f t="shared" si="82"/>
        <v>118179.92541968806</v>
      </c>
      <c r="G2663" s="6">
        <f t="shared" si="81"/>
        <v>115804.12410734942</v>
      </c>
      <c r="H2663" s="6">
        <v>38.261851015801362</v>
      </c>
      <c r="I2663" s="6">
        <v>26.574410695438019</v>
      </c>
    </row>
    <row r="2664" spans="1:9" ht="18.75" customHeight="1" x14ac:dyDescent="0.25">
      <c r="A2664" s="5">
        <v>44668</v>
      </c>
      <c r="B2664" s="4">
        <f>VLOOKUP(A2664,'Futuros Mini Ibovespa - Dados H'!A:B,2)</f>
        <v>117951</v>
      </c>
      <c r="C2664" s="4">
        <f>VLOOKUP(A2664,'Futuros Mini Ibovespa - Dados H'!A:C,3)</f>
        <v>118750</v>
      </c>
      <c r="D2664" s="4">
        <f>VLOOKUP(A2664,'Futuros Mini Ibovespa - Dados H'!A:D,4)</f>
        <v>118865</v>
      </c>
      <c r="E2664" s="4">
        <f>VLOOKUP(A2664,'Futuros Mini Ibovespa - Dados H'!A:E,5)</f>
        <v>117570</v>
      </c>
      <c r="F2664" s="6">
        <f t="shared" si="82"/>
        <v>118149.40203039632</v>
      </c>
      <c r="G2664" s="6">
        <f t="shared" si="81"/>
        <v>115862.94262495628</v>
      </c>
      <c r="H2664" s="6">
        <v>44.383346425765907</v>
      </c>
      <c r="I2664" s="6">
        <v>26.574410695438019</v>
      </c>
    </row>
    <row r="2665" spans="1:9" ht="18.75" customHeight="1" x14ac:dyDescent="0.25">
      <c r="A2665" s="5">
        <v>44669</v>
      </c>
      <c r="B2665" s="4">
        <f>VLOOKUP(A2665,'Futuros Mini Ibovespa - Dados H'!A:B,2)</f>
        <v>117698</v>
      </c>
      <c r="C2665" s="4">
        <f>VLOOKUP(A2665,'Futuros Mini Ibovespa - Dados H'!A:C,3)</f>
        <v>117735</v>
      </c>
      <c r="D2665" s="4">
        <f>VLOOKUP(A2665,'Futuros Mini Ibovespa - Dados H'!A:D,4)</f>
        <v>118235</v>
      </c>
      <c r="E2665" s="4">
        <f>VLOOKUP(A2665,'Futuros Mini Ibovespa - Dados H'!A:E,5)</f>
        <v>117095</v>
      </c>
      <c r="F2665" s="6">
        <f t="shared" si="82"/>
        <v>118089.21509301015</v>
      </c>
      <c r="G2665" s="6">
        <f t="shared" si="81"/>
        <v>115913.21816947803</v>
      </c>
      <c r="H2665" s="6">
        <v>41.625736738703338</v>
      </c>
      <c r="I2665" s="6">
        <v>26.956935522246031</v>
      </c>
    </row>
    <row r="2666" spans="1:9" ht="18.75" customHeight="1" x14ac:dyDescent="0.25">
      <c r="A2666" s="5">
        <v>44670</v>
      </c>
      <c r="B2666" s="4">
        <f>VLOOKUP(A2666,'Futuros Mini Ibovespa - Dados H'!A:B,2)</f>
        <v>116989</v>
      </c>
      <c r="C2666" s="4">
        <f>VLOOKUP(A2666,'Futuros Mini Ibovespa - Dados H'!A:C,3)</f>
        <v>117415</v>
      </c>
      <c r="D2666" s="4">
        <f>VLOOKUP(A2666,'Futuros Mini Ibovespa - Dados H'!A:D,4)</f>
        <v>117460</v>
      </c>
      <c r="E2666" s="4">
        <f>VLOOKUP(A2666,'Futuros Mini Ibovespa - Dados H'!A:E,5)</f>
        <v>116110</v>
      </c>
      <c r="F2666" s="6">
        <f t="shared" si="82"/>
        <v>117942.51974727547</v>
      </c>
      <c r="G2666" s="6">
        <f t="shared" si="81"/>
        <v>115942.69164428685</v>
      </c>
      <c r="H2666" s="6">
        <v>35.452834135118181</v>
      </c>
      <c r="I2666" s="6">
        <v>34.484857708111392</v>
      </c>
    </row>
    <row r="2667" spans="1:9" ht="18.75" customHeight="1" x14ac:dyDescent="0.25">
      <c r="A2667" s="5">
        <v>44671</v>
      </c>
      <c r="B2667" s="4">
        <f>VLOOKUP(A2667,'Futuros Mini Ibovespa - Dados H'!A:B,2)</f>
        <v>116099</v>
      </c>
      <c r="C2667" s="4">
        <f>VLOOKUP(A2667,'Futuros Mini Ibovespa - Dados H'!A:C,3)</f>
        <v>117395</v>
      </c>
      <c r="D2667" s="4">
        <f>VLOOKUP(A2667,'Futuros Mini Ibovespa - Dados H'!A:D,4)</f>
        <v>117410</v>
      </c>
      <c r="E2667" s="4">
        <f>VLOOKUP(A2667,'Futuros Mini Ibovespa - Dados H'!A:E,5)</f>
        <v>115715</v>
      </c>
      <c r="F2667" s="6">
        <f t="shared" si="82"/>
        <v>117696.7171143054</v>
      </c>
      <c r="G2667" s="6">
        <f t="shared" si="81"/>
        <v>115946.97406499133</v>
      </c>
      <c r="H2667" s="6">
        <v>40.184921763869127</v>
      </c>
      <c r="I2667" s="6">
        <v>33.06581059390048</v>
      </c>
    </row>
    <row r="2668" spans="1:9" ht="18.75" customHeight="1" x14ac:dyDescent="0.25">
      <c r="A2668" s="5">
        <v>44672</v>
      </c>
      <c r="B2668" s="4">
        <f>VLOOKUP(A2668,'Futuros Mini Ibovespa - Dados H'!A:B,2)</f>
        <v>116099</v>
      </c>
      <c r="C2668" s="4">
        <f>VLOOKUP(A2668,'Futuros Mini Ibovespa - Dados H'!A:C,3)</f>
        <v>117395</v>
      </c>
      <c r="D2668" s="4">
        <f>VLOOKUP(A2668,'Futuros Mini Ibovespa - Dados H'!A:D,4)</f>
        <v>117410</v>
      </c>
      <c r="E2668" s="4">
        <f>VLOOKUP(A2668,'Futuros Mini Ibovespa - Dados H'!A:E,5)</f>
        <v>115715</v>
      </c>
      <c r="F2668" s="6">
        <f t="shared" si="82"/>
        <v>117483.68816573135</v>
      </c>
      <c r="G2668" s="6">
        <f t="shared" si="81"/>
        <v>115951.13915910115</v>
      </c>
      <c r="H2668" s="6">
        <v>47.786862137017202</v>
      </c>
      <c r="I2668" s="6">
        <v>26.981852913084989</v>
      </c>
    </row>
    <row r="2669" spans="1:9" ht="18.75" customHeight="1" x14ac:dyDescent="0.25">
      <c r="A2669" s="5">
        <v>44673</v>
      </c>
      <c r="B2669" s="4">
        <f>VLOOKUP(A2669,'Futuros Mini Ibovespa - Dados H'!A:B,2)</f>
        <v>112641</v>
      </c>
      <c r="C2669" s="4">
        <f>VLOOKUP(A2669,'Futuros Mini Ibovespa - Dados H'!A:C,3)</f>
        <v>114500</v>
      </c>
      <c r="D2669" s="4">
        <f>VLOOKUP(A2669,'Futuros Mini Ibovespa - Dados H'!A:D,4)</f>
        <v>114640</v>
      </c>
      <c r="E2669" s="4">
        <f>VLOOKUP(A2669,'Futuros Mini Ibovespa - Dados H'!A:E,5)</f>
        <v>112240</v>
      </c>
      <c r="F2669" s="6">
        <f t="shared" si="82"/>
        <v>116837.9964103005</v>
      </c>
      <c r="G2669" s="6">
        <f t="shared" si="81"/>
        <v>115860.45041501618</v>
      </c>
      <c r="H2669" s="6">
        <v>16.70588235294117</v>
      </c>
      <c r="I2669" s="6">
        <v>18.56720341767992</v>
      </c>
    </row>
    <row r="2670" spans="1:9" ht="18.75" customHeight="1" x14ac:dyDescent="0.25">
      <c r="A2670" s="5">
        <v>44674</v>
      </c>
      <c r="B2670" s="4">
        <f>VLOOKUP(A2670,'Futuros Mini Ibovespa - Dados H'!A:B,2)</f>
        <v>112641</v>
      </c>
      <c r="C2670" s="4">
        <f>VLOOKUP(A2670,'Futuros Mini Ibovespa - Dados H'!A:C,3)</f>
        <v>114500</v>
      </c>
      <c r="D2670" s="4">
        <f>VLOOKUP(A2670,'Futuros Mini Ibovespa - Dados H'!A:D,4)</f>
        <v>114640</v>
      </c>
      <c r="E2670" s="4">
        <f>VLOOKUP(A2670,'Futuros Mini Ibovespa - Dados H'!A:E,5)</f>
        <v>112240</v>
      </c>
      <c r="F2670" s="6">
        <f t="shared" si="82"/>
        <v>116278.39688892711</v>
      </c>
      <c r="G2670" s="6">
        <f t="shared" si="81"/>
        <v>115772.24629405684</v>
      </c>
      <c r="H2670" s="6">
        <v>0</v>
      </c>
      <c r="I2670" s="6">
        <v>18.56720341767992</v>
      </c>
    </row>
    <row r="2671" spans="1:9" ht="18.75" customHeight="1" x14ac:dyDescent="0.25">
      <c r="A2671" s="5">
        <v>44675</v>
      </c>
      <c r="B2671" s="4">
        <f>VLOOKUP(A2671,'Futuros Mini Ibovespa - Dados H'!A:B,2)</f>
        <v>112641</v>
      </c>
      <c r="C2671" s="4">
        <f>VLOOKUP(A2671,'Futuros Mini Ibovespa - Dados H'!A:C,3)</f>
        <v>114500</v>
      </c>
      <c r="D2671" s="4">
        <f>VLOOKUP(A2671,'Futuros Mini Ibovespa - Dados H'!A:D,4)</f>
        <v>114640</v>
      </c>
      <c r="E2671" s="4">
        <f>VLOOKUP(A2671,'Futuros Mini Ibovespa - Dados H'!A:E,5)</f>
        <v>112240</v>
      </c>
      <c r="F2671" s="6">
        <f t="shared" si="82"/>
        <v>115793.41063707016</v>
      </c>
      <c r="G2671" s="6">
        <f t="shared" si="81"/>
        <v>115686.45872435665</v>
      </c>
      <c r="H2671" s="6">
        <v>0</v>
      </c>
      <c r="I2671" s="6">
        <v>18.56720341767992</v>
      </c>
    </row>
    <row r="2672" spans="1:9" ht="18.75" customHeight="1" x14ac:dyDescent="0.25">
      <c r="A2672" s="5">
        <v>44676</v>
      </c>
      <c r="B2672" s="4">
        <f>VLOOKUP(A2672,'Futuros Mini Ibovespa - Dados H'!A:B,2)</f>
        <v>112449</v>
      </c>
      <c r="C2672" s="4">
        <f>VLOOKUP(A2672,'Futuros Mini Ibovespa - Dados H'!A:C,3)</f>
        <v>111335</v>
      </c>
      <c r="D2672" s="4">
        <f>VLOOKUP(A2672,'Futuros Mini Ibovespa - Dados H'!A:D,4)</f>
        <v>112860</v>
      </c>
      <c r="E2672" s="4">
        <f>VLOOKUP(A2672,'Futuros Mini Ibovespa - Dados H'!A:E,5)</f>
        <v>110825</v>
      </c>
      <c r="F2672" s="6">
        <f t="shared" si="82"/>
        <v>115347.48921879414</v>
      </c>
      <c r="G2672" s="6">
        <f t="shared" si="81"/>
        <v>115597.76122505921</v>
      </c>
      <c r="H2672" s="6">
        <v>0</v>
      </c>
      <c r="I2672" s="6">
        <v>21.542958820538889</v>
      </c>
    </row>
    <row r="2673" spans="1:9" ht="18.75" customHeight="1" x14ac:dyDescent="0.25">
      <c r="A2673" s="5">
        <v>44677</v>
      </c>
      <c r="B2673" s="4">
        <f>VLOOKUP(A2673,'Futuros Mini Ibovespa - Dados H'!A:B,2)</f>
        <v>109675</v>
      </c>
      <c r="C2673" s="4">
        <f>VLOOKUP(A2673,'Futuros Mini Ibovespa - Dados H'!A:C,3)</f>
        <v>112085</v>
      </c>
      <c r="D2673" s="4">
        <f>VLOOKUP(A2673,'Futuros Mini Ibovespa - Dados H'!A:D,4)</f>
        <v>112100</v>
      </c>
      <c r="E2673" s="4">
        <f>VLOOKUP(A2673,'Futuros Mini Ibovespa - Dados H'!A:E,5)</f>
        <v>109210</v>
      </c>
      <c r="F2673" s="6">
        <f t="shared" si="82"/>
        <v>114591.15732295492</v>
      </c>
      <c r="G2673" s="6">
        <f t="shared" si="81"/>
        <v>115435.49379423566</v>
      </c>
      <c r="H2673" s="6">
        <v>0</v>
      </c>
      <c r="I2673" s="6">
        <v>16.99929796409587</v>
      </c>
    </row>
    <row r="2674" spans="1:9" ht="18.75" customHeight="1" x14ac:dyDescent="0.25">
      <c r="A2674" s="5">
        <v>44678</v>
      </c>
      <c r="B2674" s="4">
        <f>VLOOKUP(A2674,'Futuros Mini Ibovespa - Dados H'!A:B,2)</f>
        <v>110917</v>
      </c>
      <c r="C2674" s="4">
        <f>VLOOKUP(A2674,'Futuros Mini Ibovespa - Dados H'!A:C,3)</f>
        <v>110505</v>
      </c>
      <c r="D2674" s="4">
        <f>VLOOKUP(A2674,'Futuros Mini Ibovespa - Dados H'!A:D,4)</f>
        <v>111705</v>
      </c>
      <c r="E2674" s="4">
        <f>VLOOKUP(A2674,'Futuros Mini Ibovespa - Dados H'!A:E,5)</f>
        <v>110390</v>
      </c>
      <c r="F2674" s="6">
        <f t="shared" si="82"/>
        <v>114101.26967989426</v>
      </c>
      <c r="G2674" s="6">
        <f t="shared" si="81"/>
        <v>115311.69944370865</v>
      </c>
      <c r="H2674" s="6">
        <v>13.40528872099298</v>
      </c>
      <c r="I2674" s="6">
        <v>21.799111783048289</v>
      </c>
    </row>
    <row r="2675" spans="1:9" ht="18.75" customHeight="1" x14ac:dyDescent="0.25">
      <c r="A2675" s="5">
        <v>44679</v>
      </c>
      <c r="B2675" s="4">
        <f>VLOOKUP(A2675,'Futuros Mini Ibovespa - Dados H'!A:B,2)</f>
        <v>111250</v>
      </c>
      <c r="C2675" s="4">
        <f>VLOOKUP(A2675,'Futuros Mini Ibovespa - Dados H'!A:C,3)</f>
        <v>112105</v>
      </c>
      <c r="D2675" s="4">
        <f>VLOOKUP(A2675,'Futuros Mini Ibovespa - Dados H'!A:D,4)</f>
        <v>112270</v>
      </c>
      <c r="E2675" s="4">
        <f>VLOOKUP(A2675,'Futuros Mini Ibovespa - Dados H'!A:E,5)</f>
        <v>110325</v>
      </c>
      <c r="F2675" s="6">
        <f t="shared" si="82"/>
        <v>113721.10038924169</v>
      </c>
      <c r="G2675" s="6">
        <f t="shared" si="81"/>
        <v>115200.42000689472</v>
      </c>
      <c r="H2675" s="6">
        <v>17.71852851839353</v>
      </c>
      <c r="I2675" s="6">
        <v>15.9882245457314</v>
      </c>
    </row>
    <row r="2676" spans="1:9" ht="18.75" customHeight="1" x14ac:dyDescent="0.25">
      <c r="A2676" s="5">
        <v>44680</v>
      </c>
      <c r="B2676" s="4">
        <f>VLOOKUP(A2676,'Futuros Mini Ibovespa - Dados H'!A:B,2)</f>
        <v>108821</v>
      </c>
      <c r="C2676" s="4">
        <f>VLOOKUP(A2676,'Futuros Mini Ibovespa - Dados H'!A:C,3)</f>
        <v>110840</v>
      </c>
      <c r="D2676" s="4">
        <f>VLOOKUP(A2676,'Futuros Mini Ibovespa - Dados H'!A:D,4)</f>
        <v>113400</v>
      </c>
      <c r="E2676" s="4">
        <f>VLOOKUP(A2676,'Futuros Mini Ibovespa - Dados H'!A:E,5)</f>
        <v>108425</v>
      </c>
      <c r="F2676" s="6">
        <f t="shared" si="82"/>
        <v>113067.75367067613</v>
      </c>
      <c r="G2676" s="6">
        <f t="shared" si="81"/>
        <v>115025.64137656885</v>
      </c>
      <c r="H2676" s="6">
        <v>15.1035673187572</v>
      </c>
      <c r="I2676" s="6">
        <v>12.8257328990228</v>
      </c>
    </row>
    <row r="2677" spans="1:9" ht="18.75" customHeight="1" x14ac:dyDescent="0.25">
      <c r="A2677" s="5">
        <v>44681</v>
      </c>
      <c r="B2677" s="4">
        <f>VLOOKUP(A2677,'Futuros Mini Ibovespa - Dados H'!A:B,2)</f>
        <v>108821</v>
      </c>
      <c r="C2677" s="4">
        <f>VLOOKUP(A2677,'Futuros Mini Ibovespa - Dados H'!A:C,3)</f>
        <v>110840</v>
      </c>
      <c r="D2677" s="4">
        <f>VLOOKUP(A2677,'Futuros Mini Ibovespa - Dados H'!A:D,4)</f>
        <v>113400</v>
      </c>
      <c r="E2677" s="4">
        <f>VLOOKUP(A2677,'Futuros Mini Ibovespa - Dados H'!A:E,5)</f>
        <v>108425</v>
      </c>
      <c r="F2677" s="6">
        <f t="shared" si="82"/>
        <v>112501.51984791932</v>
      </c>
      <c r="G2677" s="6">
        <f t="shared" si="81"/>
        <v>114855.65120186833</v>
      </c>
      <c r="H2677" s="6">
        <v>15.1035673187572</v>
      </c>
      <c r="I2677" s="6">
        <v>12.8257328990228</v>
      </c>
    </row>
    <row r="2678" spans="1:9" ht="18.75" customHeight="1" x14ac:dyDescent="0.25">
      <c r="A2678" s="5">
        <v>44682</v>
      </c>
      <c r="B2678" s="4">
        <f>VLOOKUP(A2678,'Futuros Mini Ibovespa - Dados H'!A:B,2)</f>
        <v>108821</v>
      </c>
      <c r="C2678" s="4">
        <f>VLOOKUP(A2678,'Futuros Mini Ibovespa - Dados H'!A:C,3)</f>
        <v>110840</v>
      </c>
      <c r="D2678" s="4">
        <f>VLOOKUP(A2678,'Futuros Mini Ibovespa - Dados H'!A:D,4)</f>
        <v>113400</v>
      </c>
      <c r="E2678" s="4">
        <f>VLOOKUP(A2678,'Futuros Mini Ibovespa - Dados H'!A:E,5)</f>
        <v>108425</v>
      </c>
      <c r="F2678" s="6">
        <f t="shared" si="82"/>
        <v>112010.78386819674</v>
      </c>
      <c r="G2678" s="6">
        <f t="shared" si="81"/>
        <v>114690.3182922281</v>
      </c>
      <c r="H2678" s="6">
        <v>22.596843615494979</v>
      </c>
      <c r="I2678" s="6">
        <v>12.8257328990228</v>
      </c>
    </row>
    <row r="2679" spans="1:9" ht="18.75" customHeight="1" x14ac:dyDescent="0.25">
      <c r="A2679" s="5">
        <v>44683</v>
      </c>
      <c r="B2679" s="4">
        <f>VLOOKUP(A2679,'Futuros Mini Ibovespa - Dados H'!A:B,2)</f>
        <v>107884</v>
      </c>
      <c r="C2679" s="4">
        <f>VLOOKUP(A2679,'Futuros Mini Ibovespa - Dados H'!A:C,3)</f>
        <v>108720</v>
      </c>
      <c r="D2679" s="4">
        <f>VLOOKUP(A2679,'Futuros Mini Ibovespa - Dados H'!A:D,4)</f>
        <v>109500</v>
      </c>
      <c r="E2679" s="4">
        <f>VLOOKUP(A2679,'Futuros Mini Ibovespa - Dados H'!A:E,5)</f>
        <v>106485</v>
      </c>
      <c r="F2679" s="6">
        <f t="shared" si="82"/>
        <v>111460.54601910384</v>
      </c>
      <c r="G2679" s="6">
        <f t="shared" si="81"/>
        <v>114503.84381846842</v>
      </c>
      <c r="H2679" s="6">
        <v>19.919059061591</v>
      </c>
      <c r="I2679" s="6">
        <v>12.149028077753769</v>
      </c>
    </row>
    <row r="2680" spans="1:9" ht="18.75" customHeight="1" x14ac:dyDescent="0.25">
      <c r="A2680" s="5">
        <v>44684</v>
      </c>
      <c r="B2680" s="4">
        <f>VLOOKUP(A2680,'Futuros Mini Ibovespa - Dados H'!A:B,2)</f>
        <v>107736</v>
      </c>
      <c r="C2680" s="4">
        <f>VLOOKUP(A2680,'Futuros Mini Ibovespa - Dados H'!A:C,3)</f>
        <v>107950</v>
      </c>
      <c r="D2680" s="4">
        <f>VLOOKUP(A2680,'Futuros Mini Ibovespa - Dados H'!A:D,4)</f>
        <v>108520</v>
      </c>
      <c r="E2680" s="4">
        <f>VLOOKUP(A2680,'Futuros Mini Ibovespa - Dados H'!A:E,5)</f>
        <v>107315</v>
      </c>
      <c r="F2680" s="6">
        <f t="shared" si="82"/>
        <v>110963.93988322333</v>
      </c>
      <c r="G2680" s="6">
        <f t="shared" si="81"/>
        <v>114318.42343988025</v>
      </c>
      <c r="H2680" s="6">
        <v>19.55307262569832</v>
      </c>
      <c r="I2680" s="6">
        <v>12.69854067564299</v>
      </c>
    </row>
    <row r="2681" spans="1:9" ht="18.75" customHeight="1" x14ac:dyDescent="0.25">
      <c r="A2681" s="5">
        <v>44685</v>
      </c>
      <c r="B2681" s="4">
        <f>VLOOKUP(A2681,'Futuros Mini Ibovespa - Dados H'!A:B,2)</f>
        <v>109632</v>
      </c>
      <c r="C2681" s="4">
        <f>VLOOKUP(A2681,'Futuros Mini Ibovespa - Dados H'!A:C,3)</f>
        <v>107980</v>
      </c>
      <c r="D2681" s="4">
        <f>VLOOKUP(A2681,'Futuros Mini Ibovespa - Dados H'!A:D,4)</f>
        <v>110025</v>
      </c>
      <c r="E2681" s="4">
        <f>VLOOKUP(A2681,'Futuros Mini Ibovespa - Dados H'!A:E,5)</f>
        <v>106115</v>
      </c>
      <c r="F2681" s="6">
        <f t="shared" si="82"/>
        <v>110786.34789879355</v>
      </c>
      <c r="G2681" s="6">
        <f t="shared" si="81"/>
        <v>114190.02827714381</v>
      </c>
      <c r="H2681" s="6">
        <v>35.567168767291733</v>
      </c>
      <c r="I2681" s="6">
        <v>25.885599224401521</v>
      </c>
    </row>
    <row r="2682" spans="1:9" ht="18.75" customHeight="1" x14ac:dyDescent="0.25">
      <c r="A2682" s="5">
        <v>44686</v>
      </c>
      <c r="B2682" s="4">
        <f>VLOOKUP(A2682,'Futuros Mini Ibovespa - Dados H'!A:B,2)</f>
        <v>106602</v>
      </c>
      <c r="C2682" s="4">
        <f>VLOOKUP(A2682,'Futuros Mini Ibovespa - Dados H'!A:C,3)</f>
        <v>109060</v>
      </c>
      <c r="D2682" s="4">
        <f>VLOOKUP(A2682,'Futuros Mini Ibovespa - Dados H'!A:D,4)</f>
        <v>109255</v>
      </c>
      <c r="E2682" s="4">
        <f>VLOOKUP(A2682,'Futuros Mini Ibovespa - Dados H'!A:E,5)</f>
        <v>105065</v>
      </c>
      <c r="F2682" s="6">
        <f t="shared" si="82"/>
        <v>110228.43484562107</v>
      </c>
      <c r="G2682" s="6">
        <f t="shared" si="81"/>
        <v>113982.13709146864</v>
      </c>
      <c r="H2682" s="6">
        <v>34.658012980529207</v>
      </c>
      <c r="I2682" s="6">
        <v>21.114423018431779</v>
      </c>
    </row>
    <row r="2683" spans="1:9" ht="18.75" customHeight="1" x14ac:dyDescent="0.25">
      <c r="A2683" s="5">
        <v>44687</v>
      </c>
      <c r="B2683" s="4">
        <f>VLOOKUP(A2683,'Futuros Mini Ibovespa - Dados H'!A:B,2)</f>
        <v>106266</v>
      </c>
      <c r="C2683" s="4">
        <f>VLOOKUP(A2683,'Futuros Mini Ibovespa - Dados H'!A:C,3)</f>
        <v>106150</v>
      </c>
      <c r="D2683" s="4">
        <f>VLOOKUP(A2683,'Futuros Mini Ibovespa - Dados H'!A:D,4)</f>
        <v>107530</v>
      </c>
      <c r="E2683" s="4">
        <f>VLOOKUP(A2683,'Futuros Mini Ibovespa - Dados H'!A:E,5)</f>
        <v>105065</v>
      </c>
      <c r="F2683" s="6">
        <f t="shared" si="82"/>
        <v>109700.11019953826</v>
      </c>
      <c r="G2683" s="6">
        <f t="shared" si="81"/>
        <v>113770.73607526402</v>
      </c>
      <c r="H2683" s="6">
        <v>24.47030409485124</v>
      </c>
      <c r="I2683" s="6">
        <v>26.06442892543366</v>
      </c>
    </row>
    <row r="2684" spans="1:9" ht="18.75" customHeight="1" x14ac:dyDescent="0.25">
      <c r="A2684" s="5">
        <v>44688</v>
      </c>
      <c r="B2684" s="4">
        <f>VLOOKUP(A2684,'Futuros Mini Ibovespa - Dados H'!A:B,2)</f>
        <v>106266</v>
      </c>
      <c r="C2684" s="4">
        <f>VLOOKUP(A2684,'Futuros Mini Ibovespa - Dados H'!A:C,3)</f>
        <v>106150</v>
      </c>
      <c r="D2684" s="4">
        <f>VLOOKUP(A2684,'Futuros Mini Ibovespa - Dados H'!A:D,4)</f>
        <v>107530</v>
      </c>
      <c r="E2684" s="4">
        <f>VLOOKUP(A2684,'Futuros Mini Ibovespa - Dados H'!A:E,5)</f>
        <v>105065</v>
      </c>
      <c r="F2684" s="6">
        <f t="shared" si="82"/>
        <v>109242.22883959983</v>
      </c>
      <c r="G2684" s="6">
        <f t="shared" si="81"/>
        <v>113565.12686772255</v>
      </c>
      <c r="H2684" s="6">
        <v>21.604375569735641</v>
      </c>
      <c r="I2684" s="6">
        <v>26.06442892543366</v>
      </c>
    </row>
    <row r="2685" spans="1:9" ht="18.75" customHeight="1" x14ac:dyDescent="0.25">
      <c r="A2685" s="5">
        <v>44689</v>
      </c>
      <c r="B2685" s="4">
        <f>VLOOKUP(A2685,'Futuros Mini Ibovespa - Dados H'!A:B,2)</f>
        <v>106266</v>
      </c>
      <c r="C2685" s="4">
        <f>VLOOKUP(A2685,'Futuros Mini Ibovespa - Dados H'!A:C,3)</f>
        <v>106150</v>
      </c>
      <c r="D2685" s="4">
        <f>VLOOKUP(A2685,'Futuros Mini Ibovespa - Dados H'!A:D,4)</f>
        <v>107530</v>
      </c>
      <c r="E2685" s="4">
        <f>VLOOKUP(A2685,'Futuros Mini Ibovespa - Dados H'!A:E,5)</f>
        <v>105065</v>
      </c>
      <c r="F2685" s="6">
        <f t="shared" si="82"/>
        <v>108845.39832765319</v>
      </c>
      <c r="G2685" s="6">
        <f t="shared" si="81"/>
        <v>113365.15078915481</v>
      </c>
      <c r="H2685" s="6">
        <v>29.872380652276661</v>
      </c>
      <c r="I2685" s="6">
        <v>26.06442892543366</v>
      </c>
    </row>
    <row r="2686" spans="1:9" ht="18.75" customHeight="1" x14ac:dyDescent="0.25">
      <c r="A2686" s="5">
        <v>44690</v>
      </c>
      <c r="B2686" s="4">
        <f>VLOOKUP(A2686,'Futuros Mini Ibovespa - Dados H'!A:B,2)</f>
        <v>104489</v>
      </c>
      <c r="C2686" s="4">
        <f>VLOOKUP(A2686,'Futuros Mini Ibovespa - Dados H'!A:C,3)</f>
        <v>104790</v>
      </c>
      <c r="D2686" s="4">
        <f>VLOOKUP(A2686,'Futuros Mini Ibovespa - Dados H'!A:D,4)</f>
        <v>105650</v>
      </c>
      <c r="E2686" s="4">
        <f>VLOOKUP(A2686,'Futuros Mini Ibovespa - Dados H'!A:E,5)</f>
        <v>103925</v>
      </c>
      <c r="F2686" s="6">
        <f t="shared" si="82"/>
        <v>108264.54521729944</v>
      </c>
      <c r="G2686" s="6">
        <f t="shared" si="81"/>
        <v>113121.96857575332</v>
      </c>
      <c r="H2686" s="6">
        <v>23.338257016248161</v>
      </c>
      <c r="I2686" s="6">
        <v>23.292175546906449</v>
      </c>
    </row>
    <row r="2687" spans="1:9" ht="18.75" customHeight="1" x14ac:dyDescent="0.25">
      <c r="A2687" s="5">
        <v>44691</v>
      </c>
      <c r="B2687" s="4">
        <f>VLOOKUP(A2687,'Futuros Mini Ibovespa - Dados H'!A:B,2)</f>
        <v>104152</v>
      </c>
      <c r="C2687" s="4">
        <f>VLOOKUP(A2687,'Futuros Mini Ibovespa - Dados H'!A:C,3)</f>
        <v>105185</v>
      </c>
      <c r="D2687" s="4">
        <f>VLOOKUP(A2687,'Futuros Mini Ibovespa - Dados H'!A:D,4)</f>
        <v>105290</v>
      </c>
      <c r="E2687" s="4">
        <f>VLOOKUP(A2687,'Futuros Mini Ibovespa - Dados H'!A:E,5)</f>
        <v>103400</v>
      </c>
      <c r="F2687" s="6">
        <f t="shared" si="82"/>
        <v>107716.20585499285</v>
      </c>
      <c r="G2687" s="6">
        <f t="shared" si="81"/>
        <v>112876.21601203404</v>
      </c>
      <c r="H2687" s="6">
        <v>22.40869873537406</v>
      </c>
      <c r="I2687" s="6">
        <v>27.845968712394711</v>
      </c>
    </row>
    <row r="2688" spans="1:9" ht="18.75" customHeight="1" x14ac:dyDescent="0.25">
      <c r="A2688" s="5">
        <v>44692</v>
      </c>
      <c r="B2688" s="4">
        <f>VLOOKUP(A2688,'Futuros Mini Ibovespa - Dados H'!A:B,2)</f>
        <v>105438</v>
      </c>
      <c r="C2688" s="4">
        <f>VLOOKUP(A2688,'Futuros Mini Ibovespa - Dados H'!A:C,3)</f>
        <v>105275</v>
      </c>
      <c r="D2688" s="4">
        <f>VLOOKUP(A2688,'Futuros Mini Ibovespa - Dados H'!A:D,4)</f>
        <v>106420</v>
      </c>
      <c r="E2688" s="4">
        <f>VLOOKUP(A2688,'Futuros Mini Ibovespa - Dados H'!A:E,5)</f>
        <v>104075</v>
      </c>
      <c r="F2688" s="6">
        <f t="shared" si="82"/>
        <v>107412.44507432713</v>
      </c>
      <c r="G2688" s="6">
        <f t="shared" si="81"/>
        <v>112672.42927197831</v>
      </c>
      <c r="H2688" s="6">
        <v>36.118047673098751</v>
      </c>
      <c r="I2688" s="6">
        <v>28.099768166919819</v>
      </c>
    </row>
    <row r="2689" spans="1:9" ht="18.75" customHeight="1" x14ac:dyDescent="0.25">
      <c r="A2689" s="5">
        <v>44693</v>
      </c>
      <c r="B2689" s="4">
        <f>VLOOKUP(A2689,'Futuros Mini Ibovespa - Dados H'!A:B,2)</f>
        <v>106893</v>
      </c>
      <c r="C2689" s="4">
        <f>VLOOKUP(A2689,'Futuros Mini Ibovespa - Dados H'!A:C,3)</f>
        <v>104460</v>
      </c>
      <c r="D2689" s="4">
        <f>VLOOKUP(A2689,'Futuros Mini Ibovespa - Dados H'!A:D,4)</f>
        <v>107025</v>
      </c>
      <c r="E2689" s="4">
        <f>VLOOKUP(A2689,'Futuros Mini Ibovespa - Dados H'!A:E,5)</f>
        <v>104235</v>
      </c>
      <c r="F2689" s="6">
        <f t="shared" si="82"/>
        <v>107343.18573108352</v>
      </c>
      <c r="G2689" s="6">
        <f t="shared" si="81"/>
        <v>112514.08874397891</v>
      </c>
      <c r="H2689" s="6">
        <v>45.833745181377878</v>
      </c>
      <c r="I2689" s="6">
        <v>34.018047098525429</v>
      </c>
    </row>
    <row r="2690" spans="1:9" ht="18.75" customHeight="1" x14ac:dyDescent="0.25">
      <c r="A2690" s="5">
        <v>44694</v>
      </c>
      <c r="B2690" s="4">
        <f>VLOOKUP(A2690,'Futuros Mini Ibovespa - Dados H'!A:B,2)</f>
        <v>108041</v>
      </c>
      <c r="C2690" s="4">
        <f>VLOOKUP(A2690,'Futuros Mini Ibovespa - Dados H'!A:C,3)</f>
        <v>108065</v>
      </c>
      <c r="D2690" s="4">
        <f>VLOOKUP(A2690,'Futuros Mini Ibovespa - Dados H'!A:D,4)</f>
        <v>108810</v>
      </c>
      <c r="E2690" s="4">
        <f>VLOOKUP(A2690,'Futuros Mini Ibovespa - Dados H'!A:E,5)</f>
        <v>107100</v>
      </c>
      <c r="F2690" s="6">
        <f t="shared" si="82"/>
        <v>107436.22763360571</v>
      </c>
      <c r="G2690" s="6">
        <f t="shared" si="81"/>
        <v>112391.53836743154</v>
      </c>
      <c r="H2690" s="6">
        <v>41.509232575515</v>
      </c>
      <c r="I2690" s="6">
        <v>46.84210526315789</v>
      </c>
    </row>
    <row r="2691" spans="1:9" ht="18.75" customHeight="1" x14ac:dyDescent="0.25">
      <c r="A2691" s="5">
        <v>44695</v>
      </c>
      <c r="B2691" s="4">
        <f>VLOOKUP(A2691,'Futuros Mini Ibovespa - Dados H'!A:B,2)</f>
        <v>108041</v>
      </c>
      <c r="C2691" s="4">
        <f>VLOOKUP(A2691,'Futuros Mini Ibovespa - Dados H'!A:C,3)</f>
        <v>108065</v>
      </c>
      <c r="D2691" s="4">
        <f>VLOOKUP(A2691,'Futuros Mini Ibovespa - Dados H'!A:D,4)</f>
        <v>108810</v>
      </c>
      <c r="E2691" s="4">
        <f>VLOOKUP(A2691,'Futuros Mini Ibovespa - Dados H'!A:E,5)</f>
        <v>107100</v>
      </c>
      <c r="F2691" s="6">
        <f t="shared" si="82"/>
        <v>107516.86394912495</v>
      </c>
      <c r="G2691" s="6">
        <f t="shared" si="81"/>
        <v>112272.34553544711</v>
      </c>
      <c r="H2691" s="6">
        <v>61.350370720933903</v>
      </c>
      <c r="I2691" s="6">
        <v>46.84210526315789</v>
      </c>
    </row>
    <row r="2692" spans="1:9" ht="18.75" customHeight="1" x14ac:dyDescent="0.25">
      <c r="A2692" s="5">
        <v>44696</v>
      </c>
      <c r="B2692" s="4">
        <f>VLOOKUP(A2692,'Futuros Mini Ibovespa - Dados H'!A:B,2)</f>
        <v>108041</v>
      </c>
      <c r="C2692" s="4">
        <f>VLOOKUP(A2692,'Futuros Mini Ibovespa - Dados H'!A:C,3)</f>
        <v>108065</v>
      </c>
      <c r="D2692" s="4">
        <f>VLOOKUP(A2692,'Futuros Mini Ibovespa - Dados H'!A:D,4)</f>
        <v>108810</v>
      </c>
      <c r="E2692" s="4">
        <f>VLOOKUP(A2692,'Futuros Mini Ibovespa - Dados H'!A:E,5)</f>
        <v>107100</v>
      </c>
      <c r="F2692" s="6">
        <f t="shared" si="82"/>
        <v>107586.74875590829</v>
      </c>
      <c r="G2692" s="6">
        <f t="shared" si="81"/>
        <v>112156.41826050336</v>
      </c>
      <c r="H2692" s="6">
        <v>64.784274529401969</v>
      </c>
      <c r="I2692" s="6">
        <v>46.84210526315789</v>
      </c>
    </row>
    <row r="2693" spans="1:9" ht="18.75" customHeight="1" x14ac:dyDescent="0.25">
      <c r="A2693" s="5">
        <v>44697</v>
      </c>
      <c r="B2693" s="4">
        <f>VLOOKUP(A2693,'Futuros Mini Ibovespa - Dados H'!A:B,2)</f>
        <v>109270</v>
      </c>
      <c r="C2693" s="4">
        <f>VLOOKUP(A2693,'Futuros Mini Ibovespa - Dados H'!A:C,3)</f>
        <v>107575</v>
      </c>
      <c r="D2693" s="4">
        <f>VLOOKUP(A2693,'Futuros Mini Ibovespa - Dados H'!A:D,4)</f>
        <v>109800</v>
      </c>
      <c r="E2693" s="4">
        <f>VLOOKUP(A2693,'Futuros Mini Ibovespa - Dados H'!A:E,5)</f>
        <v>107575</v>
      </c>
      <c r="F2693" s="6">
        <f t="shared" si="82"/>
        <v>107811.18225512053</v>
      </c>
      <c r="G2693" s="6">
        <f t="shared" si="81"/>
        <v>112077.3383081608</v>
      </c>
      <c r="H2693" s="6">
        <v>70.768805309734518</v>
      </c>
      <c r="I2693" s="6">
        <v>55.481727574750828</v>
      </c>
    </row>
    <row r="2694" spans="1:9" ht="18.75" customHeight="1" x14ac:dyDescent="0.25">
      <c r="A2694" s="5">
        <v>44698</v>
      </c>
      <c r="B2694" s="4">
        <f>VLOOKUP(A2694,'Futuros Mini Ibovespa - Dados H'!A:B,2)</f>
        <v>109836</v>
      </c>
      <c r="C2694" s="4">
        <f>VLOOKUP(A2694,'Futuros Mini Ibovespa - Dados H'!A:C,3)</f>
        <v>110310</v>
      </c>
      <c r="D2694" s="4">
        <f>VLOOKUP(A2694,'Futuros Mini Ibovespa - Dados H'!A:D,4)</f>
        <v>110790</v>
      </c>
      <c r="E2694" s="4">
        <f>VLOOKUP(A2694,'Futuros Mini Ibovespa - Dados H'!A:E,5)</f>
        <v>109225</v>
      </c>
      <c r="F2694" s="6">
        <f t="shared" si="82"/>
        <v>108081.15795443779</v>
      </c>
      <c r="G2694" s="6">
        <f t="shared" si="81"/>
        <v>112015.9317791701</v>
      </c>
      <c r="H2694" s="6">
        <v>72.890484739676836</v>
      </c>
      <c r="I2694" s="6">
        <v>58.039816232771827</v>
      </c>
    </row>
    <row r="2695" spans="1:9" ht="18.75" customHeight="1" x14ac:dyDescent="0.25">
      <c r="A2695" s="5">
        <v>44699</v>
      </c>
      <c r="B2695" s="4">
        <f>VLOOKUP(A2695,'Futuros Mini Ibovespa - Dados H'!A:B,2)</f>
        <v>106987</v>
      </c>
      <c r="C2695" s="4">
        <f>VLOOKUP(A2695,'Futuros Mini Ibovespa - Dados H'!A:C,3)</f>
        <v>109260</v>
      </c>
      <c r="D2695" s="4">
        <f>VLOOKUP(A2695,'Futuros Mini Ibovespa - Dados H'!A:D,4)</f>
        <v>109855</v>
      </c>
      <c r="E2695" s="4">
        <f>VLOOKUP(A2695,'Futuros Mini Ibovespa - Dados H'!A:E,5)</f>
        <v>106775</v>
      </c>
      <c r="F2695" s="6">
        <f t="shared" si="82"/>
        <v>107935.27022717941</v>
      </c>
      <c r="G2695" s="6">
        <f t="shared" si="81"/>
        <v>111878.15282631613</v>
      </c>
      <c r="H2695" s="6">
        <v>64.081172491544521</v>
      </c>
      <c r="I2695" s="6">
        <v>40.562334974666378</v>
      </c>
    </row>
    <row r="2696" spans="1:9" ht="18.75" customHeight="1" x14ac:dyDescent="0.25">
      <c r="A2696" s="5">
        <v>44700</v>
      </c>
      <c r="B2696" s="4">
        <f>VLOOKUP(A2696,'Futuros Mini Ibovespa - Dados H'!A:B,2)</f>
        <v>107708</v>
      </c>
      <c r="C2696" s="4">
        <f>VLOOKUP(A2696,'Futuros Mini Ibovespa - Dados H'!A:C,3)</f>
        <v>106580</v>
      </c>
      <c r="D2696" s="4">
        <f>VLOOKUP(A2696,'Futuros Mini Ibovespa - Dados H'!A:D,4)</f>
        <v>108270</v>
      </c>
      <c r="E2696" s="4">
        <f>VLOOKUP(A2696,'Futuros Mini Ibovespa - Dados H'!A:E,5)</f>
        <v>106500</v>
      </c>
      <c r="F2696" s="6">
        <f t="shared" si="82"/>
        <v>107904.96753022216</v>
      </c>
      <c r="G2696" s="6">
        <f t="shared" si="81"/>
        <v>111763.9020639513</v>
      </c>
      <c r="H2696" s="6">
        <v>69.213313161875945</v>
      </c>
      <c r="I2696" s="6">
        <v>54.724880382775119</v>
      </c>
    </row>
    <row r="2697" spans="1:9" ht="18.75" customHeight="1" x14ac:dyDescent="0.25">
      <c r="A2697" s="5">
        <v>44701</v>
      </c>
      <c r="B2697" s="4">
        <f>VLOOKUP(A2697,'Futuros Mini Ibovespa - Dados H'!A:B,2)</f>
        <v>109323</v>
      </c>
      <c r="C2697" s="4">
        <f>VLOOKUP(A2697,'Futuros Mini Ibovespa - Dados H'!A:C,3)</f>
        <v>108650</v>
      </c>
      <c r="D2697" s="4">
        <f>VLOOKUP(A2697,'Futuros Mini Ibovespa - Dados H'!A:D,4)</f>
        <v>109685</v>
      </c>
      <c r="E2697" s="4">
        <f>VLOOKUP(A2697,'Futuros Mini Ibovespa - Dados H'!A:E,5)</f>
        <v>108140</v>
      </c>
      <c r="F2697" s="6">
        <f t="shared" si="82"/>
        <v>108094.03852619254</v>
      </c>
      <c r="G2697" s="6">
        <f t="shared" si="81"/>
        <v>111697.02803480196</v>
      </c>
      <c r="H2697" s="6">
        <v>70.270270270270274</v>
      </c>
      <c r="I2697" s="6">
        <v>61.773087884156197</v>
      </c>
    </row>
    <row r="2698" spans="1:9" ht="18.75" customHeight="1" x14ac:dyDescent="0.25">
      <c r="A2698" s="5">
        <v>44702</v>
      </c>
      <c r="B2698" s="4">
        <f>VLOOKUP(A2698,'Futuros Mini Ibovespa - Dados H'!A:B,2)</f>
        <v>109323</v>
      </c>
      <c r="C2698" s="4">
        <f>VLOOKUP(A2698,'Futuros Mini Ibovespa - Dados H'!A:C,3)</f>
        <v>108650</v>
      </c>
      <c r="D2698" s="4">
        <f>VLOOKUP(A2698,'Futuros Mini Ibovespa - Dados H'!A:D,4)</f>
        <v>109685</v>
      </c>
      <c r="E2698" s="4">
        <f>VLOOKUP(A2698,'Futuros Mini Ibovespa - Dados H'!A:E,5)</f>
        <v>108140</v>
      </c>
      <c r="F2698" s="6">
        <f t="shared" si="82"/>
        <v>108257.90005603354</v>
      </c>
      <c r="G2698" s="6">
        <f t="shared" si="81"/>
        <v>111631.98617083479</v>
      </c>
      <c r="H2698" s="6">
        <v>64.948326771653541</v>
      </c>
      <c r="I2698" s="6">
        <v>61.773087884156197</v>
      </c>
    </row>
    <row r="2699" spans="1:9" ht="18.75" customHeight="1" x14ac:dyDescent="0.25">
      <c r="A2699" s="5">
        <v>44703</v>
      </c>
      <c r="B2699" s="4">
        <f>VLOOKUP(A2699,'Futuros Mini Ibovespa - Dados H'!A:B,2)</f>
        <v>109323</v>
      </c>
      <c r="C2699" s="4">
        <f>VLOOKUP(A2699,'Futuros Mini Ibovespa - Dados H'!A:C,3)</f>
        <v>108650</v>
      </c>
      <c r="D2699" s="4">
        <f>VLOOKUP(A2699,'Futuros Mini Ibovespa - Dados H'!A:D,4)</f>
        <v>109685</v>
      </c>
      <c r="E2699" s="4">
        <f>VLOOKUP(A2699,'Futuros Mini Ibovespa - Dados H'!A:E,5)</f>
        <v>108140</v>
      </c>
      <c r="F2699" s="6">
        <f t="shared" si="82"/>
        <v>108399.91338189573</v>
      </c>
      <c r="G2699" s="6">
        <f t="shared" ref="G2699:G2762" si="83">((B2699-G2698)*(2/(72+1)))+G2698</f>
        <v>111568.72627574342</v>
      </c>
      <c r="H2699" s="6">
        <v>59.183381088825207</v>
      </c>
      <c r="I2699" s="6">
        <v>61.773087884156197</v>
      </c>
    </row>
    <row r="2700" spans="1:9" ht="18.75" customHeight="1" x14ac:dyDescent="0.25">
      <c r="A2700" s="5">
        <v>44704</v>
      </c>
      <c r="B2700" s="4">
        <f>VLOOKUP(A2700,'Futuros Mini Ibovespa - Dados H'!A:B,2)</f>
        <v>111365</v>
      </c>
      <c r="C2700" s="4">
        <f>VLOOKUP(A2700,'Futuros Mini Ibovespa - Dados H'!A:C,3)</f>
        <v>110050</v>
      </c>
      <c r="D2700" s="4">
        <f>VLOOKUP(A2700,'Futuros Mini Ibovespa - Dados H'!A:D,4)</f>
        <v>111515</v>
      </c>
      <c r="E2700" s="4">
        <f>VLOOKUP(A2700,'Futuros Mini Ibovespa - Dados H'!A:E,5)</f>
        <v>109840</v>
      </c>
      <c r="F2700" s="6">
        <f t="shared" si="82"/>
        <v>108795.25826430964</v>
      </c>
      <c r="G2700" s="6">
        <f t="shared" si="83"/>
        <v>111563.14473394223</v>
      </c>
      <c r="H2700" s="6">
        <v>68.421636000886721</v>
      </c>
      <c r="I2700" s="6">
        <v>75.951086956521735</v>
      </c>
    </row>
    <row r="2701" spans="1:9" ht="18.75" customHeight="1" x14ac:dyDescent="0.25">
      <c r="A2701" s="5">
        <v>44705</v>
      </c>
      <c r="B2701" s="4">
        <f>VLOOKUP(A2701,'Futuros Mini Ibovespa - Dados H'!A:B,2)</f>
        <v>111252</v>
      </c>
      <c r="C2701" s="4">
        <f>VLOOKUP(A2701,'Futuros Mini Ibovespa - Dados H'!A:C,3)</f>
        <v>110200</v>
      </c>
      <c r="D2701" s="4">
        <f>VLOOKUP(A2701,'Futuros Mini Ibovespa - Dados H'!A:D,4)</f>
        <v>111530</v>
      </c>
      <c r="E2701" s="4">
        <f>VLOOKUP(A2701,'Futuros Mini Ibovespa - Dados H'!A:E,5)</f>
        <v>109125</v>
      </c>
      <c r="F2701" s="6">
        <f t="shared" si="82"/>
        <v>109122.82382906835</v>
      </c>
      <c r="G2701" s="6">
        <f t="shared" si="83"/>
        <v>111554.62022068354</v>
      </c>
      <c r="H2701" s="6">
        <v>67.575259989053095</v>
      </c>
      <c r="I2701" s="6">
        <v>77.257371007371006</v>
      </c>
    </row>
    <row r="2702" spans="1:9" ht="18.75" customHeight="1" x14ac:dyDescent="0.25">
      <c r="A2702" s="5">
        <v>44706</v>
      </c>
      <c r="B2702" s="4">
        <f>VLOOKUP(A2702,'Futuros Mini Ibovespa - Dados H'!A:B,2)</f>
        <v>111280</v>
      </c>
      <c r="C2702" s="4">
        <f>VLOOKUP(A2702,'Futuros Mini Ibovespa - Dados H'!A:C,3)</f>
        <v>110815</v>
      </c>
      <c r="D2702" s="4">
        <f>VLOOKUP(A2702,'Futuros Mini Ibovespa - Dados H'!A:D,4)</f>
        <v>111745</v>
      </c>
      <c r="E2702" s="4">
        <f>VLOOKUP(A2702,'Futuros Mini Ibovespa - Dados H'!A:E,5)</f>
        <v>110275</v>
      </c>
      <c r="F2702" s="6">
        <f t="shared" si="82"/>
        <v>109410.4473185259</v>
      </c>
      <c r="G2702" s="6">
        <f t="shared" si="83"/>
        <v>111547.09637902098</v>
      </c>
      <c r="H2702" s="6">
        <v>62.667002772876231</v>
      </c>
      <c r="I2702" s="6">
        <v>74.825769165391804</v>
      </c>
    </row>
    <row r="2703" spans="1:9" ht="18.75" customHeight="1" x14ac:dyDescent="0.25">
      <c r="A2703" s="5">
        <v>44707</v>
      </c>
      <c r="B2703" s="4">
        <f>VLOOKUP(A2703,'Futuros Mini Ibovespa - Dados H'!A:B,2)</f>
        <v>112536</v>
      </c>
      <c r="C2703" s="4">
        <f>VLOOKUP(A2703,'Futuros Mini Ibovespa - Dados H'!A:C,3)</f>
        <v>111500</v>
      </c>
      <c r="D2703" s="4">
        <f>VLOOKUP(A2703,'Futuros Mini Ibovespa - Dados H'!A:D,4)</f>
        <v>112790</v>
      </c>
      <c r="E2703" s="4">
        <f>VLOOKUP(A2703,'Futuros Mini Ibovespa - Dados H'!A:E,5)</f>
        <v>110945</v>
      </c>
      <c r="F2703" s="6">
        <f t="shared" si="82"/>
        <v>109827.18767605578</v>
      </c>
      <c r="G2703" s="6">
        <f t="shared" si="83"/>
        <v>111574.18962891081</v>
      </c>
      <c r="H2703" s="6">
        <v>65.653988868274581</v>
      </c>
      <c r="I2703" s="6">
        <v>74.392668799170053</v>
      </c>
    </row>
    <row r="2704" spans="1:9" ht="18.75" customHeight="1" x14ac:dyDescent="0.25">
      <c r="A2704" s="5">
        <v>44708</v>
      </c>
      <c r="B2704" s="4">
        <f>VLOOKUP(A2704,'Futuros Mini Ibovespa - Dados H'!A:B,2)</f>
        <v>112489</v>
      </c>
      <c r="C2704" s="4">
        <f>VLOOKUP(A2704,'Futuros Mini Ibovespa - Dados H'!A:C,3)</f>
        <v>112300</v>
      </c>
      <c r="D2704" s="4">
        <f>VLOOKUP(A2704,'Futuros Mini Ibovespa - Dados H'!A:D,4)</f>
        <v>113080</v>
      </c>
      <c r="E2704" s="4">
        <f>VLOOKUP(A2704,'Futuros Mini Ibovespa - Dados H'!A:E,5)</f>
        <v>111960</v>
      </c>
      <c r="F2704" s="6">
        <f t="shared" si="82"/>
        <v>110182.095985915</v>
      </c>
      <c r="G2704" s="6">
        <f t="shared" si="83"/>
        <v>111599.25292674887</v>
      </c>
      <c r="H2704" s="6">
        <v>97.251803503950526</v>
      </c>
      <c r="I2704" s="6">
        <v>71.249761131282241</v>
      </c>
    </row>
    <row r="2705" spans="1:9" ht="18.75" customHeight="1" x14ac:dyDescent="0.25">
      <c r="A2705" s="5">
        <v>44709</v>
      </c>
      <c r="B2705" s="4">
        <f>VLOOKUP(A2705,'Futuros Mini Ibovespa - Dados H'!A:B,2)</f>
        <v>112489</v>
      </c>
      <c r="C2705" s="4">
        <f>VLOOKUP(A2705,'Futuros Mini Ibovespa - Dados H'!A:C,3)</f>
        <v>112300</v>
      </c>
      <c r="D2705" s="4">
        <f>VLOOKUP(A2705,'Futuros Mini Ibovespa - Dados H'!A:D,4)</f>
        <v>113080</v>
      </c>
      <c r="E2705" s="4">
        <f>VLOOKUP(A2705,'Futuros Mini Ibovespa - Dados H'!A:E,5)</f>
        <v>111960</v>
      </c>
      <c r="F2705" s="6">
        <f t="shared" si="82"/>
        <v>110489.68318779301</v>
      </c>
      <c r="G2705" s="6">
        <f t="shared" si="83"/>
        <v>111623.62955889273</v>
      </c>
      <c r="H2705" s="6">
        <v>96.86336012546559</v>
      </c>
      <c r="I2705" s="6">
        <v>71.249761131282241</v>
      </c>
    </row>
    <row r="2706" spans="1:9" ht="18.75" customHeight="1" x14ac:dyDescent="0.25">
      <c r="A2706" s="5">
        <v>44710</v>
      </c>
      <c r="B2706" s="4">
        <f>VLOOKUP(A2706,'Futuros Mini Ibovespa - Dados H'!A:B,2)</f>
        <v>112489</v>
      </c>
      <c r="C2706" s="4">
        <f>VLOOKUP(A2706,'Futuros Mini Ibovespa - Dados H'!A:C,3)</f>
        <v>112300</v>
      </c>
      <c r="D2706" s="4">
        <f>VLOOKUP(A2706,'Futuros Mini Ibovespa - Dados H'!A:D,4)</f>
        <v>113080</v>
      </c>
      <c r="E2706" s="4">
        <f>VLOOKUP(A2706,'Futuros Mini Ibovespa - Dados H'!A:E,5)</f>
        <v>111960</v>
      </c>
      <c r="F2706" s="6">
        <f t="shared" si="82"/>
        <v>110756.25876275395</v>
      </c>
      <c r="G2706" s="6">
        <f t="shared" si="83"/>
        <v>111647.33833810115</v>
      </c>
      <c r="H2706" s="6">
        <v>95.410212277682163</v>
      </c>
      <c r="I2706" s="6">
        <v>71.249761131282241</v>
      </c>
    </row>
    <row r="2707" spans="1:9" ht="18.75" customHeight="1" x14ac:dyDescent="0.25">
      <c r="A2707" s="5">
        <v>44711</v>
      </c>
      <c r="B2707" s="4">
        <f>VLOOKUP(A2707,'Futuros Mini Ibovespa - Dados H'!A:B,2)</f>
        <v>111546</v>
      </c>
      <c r="C2707" s="4">
        <f>VLOOKUP(A2707,'Futuros Mini Ibovespa - Dados H'!A:C,3)</f>
        <v>113215</v>
      </c>
      <c r="D2707" s="4">
        <f>VLOOKUP(A2707,'Futuros Mini Ibovespa - Dados H'!A:D,4)</f>
        <v>113680</v>
      </c>
      <c r="E2707" s="4">
        <f>VLOOKUP(A2707,'Futuros Mini Ibovespa - Dados H'!A:E,5)</f>
        <v>111005</v>
      </c>
      <c r="F2707" s="6">
        <f t="shared" ref="F2707:F2770" si="84">((B2707-F2706)*(2/(14+1)))+F2706</f>
        <v>110861.55759438676</v>
      </c>
      <c r="G2707" s="6">
        <f t="shared" si="83"/>
        <v>111644.56194527647</v>
      </c>
      <c r="H2707" s="6">
        <v>75.095958455633323</v>
      </c>
      <c r="I2707" s="6">
        <v>61.178781925343813</v>
      </c>
    </row>
    <row r="2708" spans="1:9" ht="18.75" customHeight="1" x14ac:dyDescent="0.25">
      <c r="A2708" s="5">
        <v>44712</v>
      </c>
      <c r="B2708" s="4">
        <f>VLOOKUP(A2708,'Futuros Mini Ibovespa - Dados H'!A:B,2)</f>
        <v>111553</v>
      </c>
      <c r="C2708" s="4">
        <f>VLOOKUP(A2708,'Futuros Mini Ibovespa - Dados H'!A:C,3)</f>
        <v>111290</v>
      </c>
      <c r="D2708" s="4">
        <f>VLOOKUP(A2708,'Futuros Mini Ibovespa - Dados H'!A:D,4)</f>
        <v>112465</v>
      </c>
      <c r="E2708" s="4">
        <f>VLOOKUP(A2708,'Futuros Mini Ibovespa - Dados H'!A:E,5)</f>
        <v>111140</v>
      </c>
      <c r="F2708" s="6">
        <f t="shared" si="84"/>
        <v>110953.74991513519</v>
      </c>
      <c r="G2708" s="6">
        <f t="shared" si="83"/>
        <v>111642.05339883054</v>
      </c>
      <c r="H2708" s="6">
        <v>75.135256988277732</v>
      </c>
      <c r="I2708" s="6">
        <v>58.923188857707103</v>
      </c>
    </row>
    <row r="2709" spans="1:9" ht="18.75" customHeight="1" x14ac:dyDescent="0.25">
      <c r="A2709" s="5">
        <v>44713</v>
      </c>
      <c r="B2709" s="4">
        <f>VLOOKUP(A2709,'Futuros Mini Ibovespa - Dados H'!A:B,2)</f>
        <v>111696</v>
      </c>
      <c r="C2709" s="4">
        <f>VLOOKUP(A2709,'Futuros Mini Ibovespa - Dados H'!A:C,3)</f>
        <v>112175</v>
      </c>
      <c r="D2709" s="4">
        <f>VLOOKUP(A2709,'Futuros Mini Ibovespa - Dados H'!A:D,4)</f>
        <v>112440</v>
      </c>
      <c r="E2709" s="4">
        <f>VLOOKUP(A2709,'Futuros Mini Ibovespa - Dados H'!A:E,5)</f>
        <v>111170</v>
      </c>
      <c r="F2709" s="6">
        <f t="shared" si="84"/>
        <v>111052.71659311716</v>
      </c>
      <c r="G2709" s="6">
        <f t="shared" si="83"/>
        <v>111643.53138790367</v>
      </c>
      <c r="H2709" s="6">
        <v>56.523452897122588</v>
      </c>
      <c r="I2709" s="6">
        <v>84.049168474331168</v>
      </c>
    </row>
    <row r="2710" spans="1:9" ht="18.75" customHeight="1" x14ac:dyDescent="0.25">
      <c r="A2710" s="5">
        <v>44714</v>
      </c>
      <c r="B2710" s="4">
        <f>VLOOKUP(A2710,'Futuros Mini Ibovespa - Dados H'!A:B,2)</f>
        <v>112700</v>
      </c>
      <c r="C2710" s="4">
        <f>VLOOKUP(A2710,'Futuros Mini Ibovespa - Dados H'!A:C,3)</f>
        <v>112200</v>
      </c>
      <c r="D2710" s="4">
        <f>VLOOKUP(A2710,'Futuros Mini Ibovespa - Dados H'!A:D,4)</f>
        <v>113210</v>
      </c>
      <c r="E2710" s="4">
        <f>VLOOKUP(A2710,'Futuros Mini Ibovespa - Dados H'!A:E,5)</f>
        <v>111525</v>
      </c>
      <c r="F2710" s="6">
        <f t="shared" si="84"/>
        <v>111272.35438070154</v>
      </c>
      <c r="G2710" s="6">
        <f t="shared" si="83"/>
        <v>111672.47573344056</v>
      </c>
      <c r="H2710" s="6">
        <v>71.12018669778297</v>
      </c>
      <c r="I2710" s="6">
        <v>84.676298971936646</v>
      </c>
    </row>
    <row r="2711" spans="1:9" ht="18.75" customHeight="1" x14ac:dyDescent="0.25">
      <c r="A2711" s="5">
        <v>44715</v>
      </c>
      <c r="B2711" s="4">
        <f>VLOOKUP(A2711,'Futuros Mini Ibovespa - Dados H'!A:B,2)</f>
        <v>111486</v>
      </c>
      <c r="C2711" s="4">
        <f>VLOOKUP(A2711,'Futuros Mini Ibovespa - Dados H'!A:C,3)</f>
        <v>112230</v>
      </c>
      <c r="D2711" s="4">
        <f>VLOOKUP(A2711,'Futuros Mini Ibovespa - Dados H'!A:D,4)</f>
        <v>112395</v>
      </c>
      <c r="E2711" s="4">
        <f>VLOOKUP(A2711,'Futuros Mini Ibovespa - Dados H'!A:E,5)</f>
        <v>111235</v>
      </c>
      <c r="F2711" s="6">
        <f t="shared" si="84"/>
        <v>111300.84046327467</v>
      </c>
      <c r="G2711" s="6">
        <f t="shared" si="83"/>
        <v>111667.3668092367</v>
      </c>
      <c r="H2711" s="6">
        <v>52.232336367576941</v>
      </c>
      <c r="I2711" s="6">
        <v>65.911431513903182</v>
      </c>
    </row>
    <row r="2712" spans="1:9" ht="18.75" customHeight="1" x14ac:dyDescent="0.25">
      <c r="A2712" s="5">
        <v>44716</v>
      </c>
      <c r="B2712" s="4">
        <f>VLOOKUP(A2712,'Futuros Mini Ibovespa - Dados H'!A:B,2)</f>
        <v>111486</v>
      </c>
      <c r="C2712" s="4">
        <f>VLOOKUP(A2712,'Futuros Mini Ibovespa - Dados H'!A:C,3)</f>
        <v>112230</v>
      </c>
      <c r="D2712" s="4">
        <f>VLOOKUP(A2712,'Futuros Mini Ibovespa - Dados H'!A:D,4)</f>
        <v>112395</v>
      </c>
      <c r="E2712" s="4">
        <f>VLOOKUP(A2712,'Futuros Mini Ibovespa - Dados H'!A:E,5)</f>
        <v>111235</v>
      </c>
      <c r="F2712" s="6">
        <f t="shared" si="84"/>
        <v>111325.52840150471</v>
      </c>
      <c r="G2712" s="6">
        <f t="shared" si="83"/>
        <v>111662.39785555899</v>
      </c>
      <c r="H2712" s="6">
        <v>34.365693865396068</v>
      </c>
      <c r="I2712" s="6">
        <v>65.911431513903182</v>
      </c>
    </row>
    <row r="2713" spans="1:9" ht="18.75" customHeight="1" x14ac:dyDescent="0.25">
      <c r="A2713" s="5">
        <v>44717</v>
      </c>
      <c r="B2713" s="4">
        <f>VLOOKUP(A2713,'Futuros Mini Ibovespa - Dados H'!A:B,2)</f>
        <v>111486</v>
      </c>
      <c r="C2713" s="4">
        <f>VLOOKUP(A2713,'Futuros Mini Ibovespa - Dados H'!A:C,3)</f>
        <v>112230</v>
      </c>
      <c r="D2713" s="4">
        <f>VLOOKUP(A2713,'Futuros Mini Ibovespa - Dados H'!A:D,4)</f>
        <v>112395</v>
      </c>
      <c r="E2713" s="4">
        <f>VLOOKUP(A2713,'Futuros Mini Ibovespa - Dados H'!A:E,5)</f>
        <v>111235</v>
      </c>
      <c r="F2713" s="6">
        <f t="shared" si="84"/>
        <v>111346.92461463741</v>
      </c>
      <c r="G2713" s="6">
        <f t="shared" si="83"/>
        <v>111657.56503759847</v>
      </c>
      <c r="H2713" s="6">
        <v>34.853518574448799</v>
      </c>
      <c r="I2713" s="6">
        <v>65.911431513903182</v>
      </c>
    </row>
    <row r="2714" spans="1:9" ht="18.75" customHeight="1" x14ac:dyDescent="0.25">
      <c r="A2714" s="5">
        <v>44718</v>
      </c>
      <c r="B2714" s="4">
        <f>VLOOKUP(A2714,'Futuros Mini Ibovespa - Dados H'!A:B,2)</f>
        <v>110521</v>
      </c>
      <c r="C2714" s="4">
        <f>VLOOKUP(A2714,'Futuros Mini Ibovespa - Dados H'!A:C,3)</f>
        <v>112565</v>
      </c>
      <c r="D2714" s="4">
        <f>VLOOKUP(A2714,'Futuros Mini Ibovespa - Dados H'!A:D,4)</f>
        <v>112735</v>
      </c>
      <c r="E2714" s="4">
        <f>VLOOKUP(A2714,'Futuros Mini Ibovespa - Dados H'!A:E,5)</f>
        <v>110255</v>
      </c>
      <c r="F2714" s="6">
        <f t="shared" si="84"/>
        <v>111236.80133268575</v>
      </c>
      <c r="G2714" s="6">
        <f t="shared" si="83"/>
        <v>111626.42626944509</v>
      </c>
      <c r="H2714" s="6">
        <v>26.98783910196445</v>
      </c>
      <c r="I2714" s="6">
        <v>42.622377622377627</v>
      </c>
    </row>
    <row r="2715" spans="1:9" ht="18.75" customHeight="1" x14ac:dyDescent="0.25">
      <c r="A2715" s="5">
        <v>44719</v>
      </c>
      <c r="B2715" s="4">
        <f>VLOOKUP(A2715,'Futuros Mini Ibovespa - Dados H'!A:B,2)</f>
        <v>110225</v>
      </c>
      <c r="C2715" s="4">
        <f>VLOOKUP(A2715,'Futuros Mini Ibovespa - Dados H'!A:C,3)</f>
        <v>110190</v>
      </c>
      <c r="D2715" s="4">
        <f>VLOOKUP(A2715,'Futuros Mini Ibovespa - Dados H'!A:D,4)</f>
        <v>110710</v>
      </c>
      <c r="E2715" s="4">
        <f>VLOOKUP(A2715,'Futuros Mini Ibovespa - Dados H'!A:E,5)</f>
        <v>109620</v>
      </c>
      <c r="F2715" s="6">
        <f t="shared" si="84"/>
        <v>111101.89448832764</v>
      </c>
      <c r="G2715" s="6">
        <f t="shared" si="83"/>
        <v>111588.03102918631</v>
      </c>
      <c r="H2715" s="6">
        <v>25.240594925634301</v>
      </c>
      <c r="I2715" s="6">
        <v>41.301033372861262</v>
      </c>
    </row>
    <row r="2716" spans="1:9" ht="18.75" customHeight="1" x14ac:dyDescent="0.25">
      <c r="A2716" s="5">
        <v>44720</v>
      </c>
      <c r="B2716" s="4">
        <f>VLOOKUP(A2716,'Futuros Mini Ibovespa - Dados H'!A:B,2)</f>
        <v>108487</v>
      </c>
      <c r="C2716" s="4">
        <f>VLOOKUP(A2716,'Futuros Mini Ibovespa - Dados H'!A:C,3)</f>
        <v>110125</v>
      </c>
      <c r="D2716" s="4">
        <f>VLOOKUP(A2716,'Futuros Mini Ibovespa - Dados H'!A:D,4)</f>
        <v>110375</v>
      </c>
      <c r="E2716" s="4">
        <f>VLOOKUP(A2716,'Futuros Mini Ibovespa - Dados H'!A:E,5)</f>
        <v>108215</v>
      </c>
      <c r="F2716" s="6">
        <f t="shared" si="84"/>
        <v>110753.24188988395</v>
      </c>
      <c r="G2716" s="6">
        <f t="shared" si="83"/>
        <v>111503.07127496203</v>
      </c>
      <c r="H2716" s="6">
        <v>21.50177007639277</v>
      </c>
      <c r="I2716" s="6">
        <v>31.65637724944175</v>
      </c>
    </row>
    <row r="2717" spans="1:9" ht="18.75" customHeight="1" x14ac:dyDescent="0.25">
      <c r="A2717" s="5">
        <v>44721</v>
      </c>
      <c r="B2717" s="4">
        <f>VLOOKUP(A2717,'Futuros Mini Ibovespa - Dados H'!A:B,2)</f>
        <v>107418</v>
      </c>
      <c r="C2717" s="4">
        <f>VLOOKUP(A2717,'Futuros Mini Ibovespa - Dados H'!A:C,3)</f>
        <v>109175</v>
      </c>
      <c r="D2717" s="4">
        <f>VLOOKUP(A2717,'Futuros Mini Ibovespa - Dados H'!A:D,4)</f>
        <v>109445</v>
      </c>
      <c r="E2717" s="4">
        <f>VLOOKUP(A2717,'Futuros Mini Ibovespa - Dados H'!A:E,5)</f>
        <v>107160</v>
      </c>
      <c r="F2717" s="6">
        <f t="shared" si="84"/>
        <v>110308.54297123276</v>
      </c>
      <c r="G2717" s="6">
        <f t="shared" si="83"/>
        <v>111391.15151400416</v>
      </c>
      <c r="H2717" s="6">
        <v>17.841032820034211</v>
      </c>
      <c r="I2717" s="6">
        <v>15.53999461352007</v>
      </c>
    </row>
    <row r="2718" spans="1:9" ht="18.75" customHeight="1" x14ac:dyDescent="0.25">
      <c r="A2718" s="5">
        <v>44722</v>
      </c>
      <c r="B2718" s="4">
        <f>VLOOKUP(A2718,'Futuros Mini Ibovespa - Dados H'!A:B,2)</f>
        <v>105620</v>
      </c>
      <c r="C2718" s="4">
        <f>VLOOKUP(A2718,'Futuros Mini Ibovespa - Dados H'!A:C,3)</f>
        <v>107850</v>
      </c>
      <c r="D2718" s="4">
        <f>VLOOKUP(A2718,'Futuros Mini Ibovespa - Dados H'!A:D,4)</f>
        <v>108030</v>
      </c>
      <c r="E2718" s="4">
        <f>VLOOKUP(A2718,'Futuros Mini Ibovespa - Dados H'!A:E,5)</f>
        <v>104685</v>
      </c>
      <c r="F2718" s="6">
        <f t="shared" si="84"/>
        <v>109683.40390840173</v>
      </c>
      <c r="G2718" s="6">
        <f t="shared" si="83"/>
        <v>111233.03777389445</v>
      </c>
      <c r="H2718" s="6">
        <v>12.419594260267189</v>
      </c>
      <c r="I2718" s="6">
        <v>12.574915549743929</v>
      </c>
    </row>
    <row r="2719" spans="1:9" ht="18.75" customHeight="1" x14ac:dyDescent="0.25">
      <c r="A2719" s="5">
        <v>44723</v>
      </c>
      <c r="B2719" s="4">
        <f>VLOOKUP(A2719,'Futuros Mini Ibovespa - Dados H'!A:B,2)</f>
        <v>105620</v>
      </c>
      <c r="C2719" s="4">
        <f>VLOOKUP(A2719,'Futuros Mini Ibovespa - Dados H'!A:C,3)</f>
        <v>107850</v>
      </c>
      <c r="D2719" s="4">
        <f>VLOOKUP(A2719,'Futuros Mini Ibovespa - Dados H'!A:D,4)</f>
        <v>108030</v>
      </c>
      <c r="E2719" s="4">
        <f>VLOOKUP(A2719,'Futuros Mini Ibovespa - Dados H'!A:E,5)</f>
        <v>104685</v>
      </c>
      <c r="F2719" s="6">
        <f t="shared" si="84"/>
        <v>109141.61672061482</v>
      </c>
      <c r="G2719" s="6">
        <f t="shared" si="83"/>
        <v>111079.25591707542</v>
      </c>
      <c r="H2719" s="6">
        <v>0</v>
      </c>
      <c r="I2719" s="6">
        <v>12.574915549743929</v>
      </c>
    </row>
    <row r="2720" spans="1:9" ht="18.75" customHeight="1" x14ac:dyDescent="0.25">
      <c r="A2720" s="5">
        <v>44724</v>
      </c>
      <c r="B2720" s="4">
        <f>VLOOKUP(A2720,'Futuros Mini Ibovespa - Dados H'!A:B,2)</f>
        <v>105620</v>
      </c>
      <c r="C2720" s="4">
        <f>VLOOKUP(A2720,'Futuros Mini Ibovespa - Dados H'!A:C,3)</f>
        <v>107850</v>
      </c>
      <c r="D2720" s="4">
        <f>VLOOKUP(A2720,'Futuros Mini Ibovespa - Dados H'!A:D,4)</f>
        <v>108030</v>
      </c>
      <c r="E2720" s="4">
        <f>VLOOKUP(A2720,'Futuros Mini Ibovespa - Dados H'!A:E,5)</f>
        <v>104685</v>
      </c>
      <c r="F2720" s="6">
        <f t="shared" si="84"/>
        <v>108672.06782453285</v>
      </c>
      <c r="G2720" s="6">
        <f t="shared" si="83"/>
        <v>110929.68726181309</v>
      </c>
      <c r="H2720" s="6">
        <v>0</v>
      </c>
      <c r="I2720" s="6">
        <v>12.574915549743929</v>
      </c>
    </row>
    <row r="2721" spans="1:9" ht="18.75" customHeight="1" x14ac:dyDescent="0.25">
      <c r="A2721" s="5">
        <v>44725</v>
      </c>
      <c r="B2721" s="4">
        <f>VLOOKUP(A2721,'Futuros Mini Ibovespa - Dados H'!A:B,2)</f>
        <v>102708</v>
      </c>
      <c r="C2721" s="4">
        <f>VLOOKUP(A2721,'Futuros Mini Ibovespa - Dados H'!A:C,3)</f>
        <v>103600</v>
      </c>
      <c r="D2721" s="4">
        <f>VLOOKUP(A2721,'Futuros Mini Ibovespa - Dados H'!A:D,4)</f>
        <v>104045</v>
      </c>
      <c r="E2721" s="4">
        <f>VLOOKUP(A2721,'Futuros Mini Ibovespa - Dados H'!A:E,5)</f>
        <v>101760</v>
      </c>
      <c r="F2721" s="6">
        <f t="shared" si="84"/>
        <v>107876.85878126181</v>
      </c>
      <c r="G2721" s="6">
        <f t="shared" si="83"/>
        <v>110704.43555600999</v>
      </c>
      <c r="H2721" s="6">
        <v>0</v>
      </c>
      <c r="I2721" s="6">
        <v>10.353490041270421</v>
      </c>
    </row>
    <row r="2722" spans="1:9" ht="18.75" customHeight="1" x14ac:dyDescent="0.25">
      <c r="A2722" s="5">
        <v>44726</v>
      </c>
      <c r="B2722" s="4">
        <f>VLOOKUP(A2722,'Futuros Mini Ibovespa - Dados H'!A:B,2)</f>
        <v>102122</v>
      </c>
      <c r="C2722" s="4">
        <f>VLOOKUP(A2722,'Futuros Mini Ibovespa - Dados H'!A:C,3)</f>
        <v>103000</v>
      </c>
      <c r="D2722" s="4">
        <f>VLOOKUP(A2722,'Futuros Mini Ibovespa - Dados H'!A:D,4)</f>
        <v>103400</v>
      </c>
      <c r="E2722" s="4">
        <f>VLOOKUP(A2722,'Futuros Mini Ibovespa - Dados H'!A:E,5)</f>
        <v>101290</v>
      </c>
      <c r="F2722" s="6">
        <f t="shared" si="84"/>
        <v>107109.54427709356</v>
      </c>
      <c r="G2722" s="6">
        <f t="shared" si="83"/>
        <v>110469.30033529739</v>
      </c>
      <c r="H2722" s="6">
        <v>0</v>
      </c>
      <c r="I2722" s="6">
        <v>9.7825159914712145</v>
      </c>
    </row>
    <row r="2723" spans="1:9" ht="18.75" customHeight="1" x14ac:dyDescent="0.25">
      <c r="A2723" s="5">
        <v>44727</v>
      </c>
      <c r="B2723" s="4">
        <f>VLOOKUP(A2723,'Futuros Mini Ibovespa - Dados H'!A:B,2)</f>
        <v>103011</v>
      </c>
      <c r="C2723" s="4">
        <f>VLOOKUP(A2723,'Futuros Mini Ibovespa - Dados H'!A:C,3)</f>
        <v>102660</v>
      </c>
      <c r="D2723" s="4">
        <f>VLOOKUP(A2723,'Futuros Mini Ibovespa - Dados H'!A:D,4)</f>
        <v>103995</v>
      </c>
      <c r="E2723" s="4">
        <f>VLOOKUP(A2723,'Futuros Mini Ibovespa - Dados H'!A:E,5)</f>
        <v>102375</v>
      </c>
      <c r="F2723" s="6">
        <f t="shared" si="84"/>
        <v>106563.07170681441</v>
      </c>
      <c r="G2723" s="6">
        <f t="shared" si="83"/>
        <v>110264.96333980979</v>
      </c>
      <c r="H2723" s="6">
        <v>9.5714900947459114</v>
      </c>
      <c r="I2723" s="6">
        <v>15.17921578061102</v>
      </c>
    </row>
    <row r="2724" spans="1:9" ht="18.75" customHeight="1" x14ac:dyDescent="0.25">
      <c r="A2724" s="5">
        <v>44728</v>
      </c>
      <c r="B2724" s="4">
        <f>VLOOKUP(A2724,'Futuros Mini Ibovespa - Dados H'!A:B,2)</f>
        <v>103011</v>
      </c>
      <c r="C2724" s="4">
        <f>VLOOKUP(A2724,'Futuros Mini Ibovespa - Dados H'!A:C,3)</f>
        <v>102660</v>
      </c>
      <c r="D2724" s="4">
        <f>VLOOKUP(A2724,'Futuros Mini Ibovespa - Dados H'!A:D,4)</f>
        <v>103995</v>
      </c>
      <c r="E2724" s="4">
        <f>VLOOKUP(A2724,'Futuros Mini Ibovespa - Dados H'!A:E,5)</f>
        <v>102375</v>
      </c>
      <c r="F2724" s="6">
        <f t="shared" si="84"/>
        <v>106089.46214590583</v>
      </c>
      <c r="G2724" s="6">
        <f t="shared" si="83"/>
        <v>110066.22461817117</v>
      </c>
      <c r="H2724" s="6">
        <v>9.8865658362989279</v>
      </c>
      <c r="I2724" s="6">
        <v>7.7526816080927858</v>
      </c>
    </row>
    <row r="2725" spans="1:9" ht="18.75" customHeight="1" x14ac:dyDescent="0.25">
      <c r="A2725" s="5">
        <v>44729</v>
      </c>
      <c r="B2725" s="4">
        <f>VLOOKUP(A2725,'Futuros Mini Ibovespa - Dados H'!A:B,2)</f>
        <v>101727</v>
      </c>
      <c r="C2725" s="4">
        <f>VLOOKUP(A2725,'Futuros Mini Ibovespa - Dados H'!A:C,3)</f>
        <v>103070</v>
      </c>
      <c r="D2725" s="4">
        <f>VLOOKUP(A2725,'Futuros Mini Ibovespa - Dados H'!A:D,4)</f>
        <v>103380</v>
      </c>
      <c r="E2725" s="4">
        <f>VLOOKUP(A2725,'Futuros Mini Ibovespa - Dados H'!A:E,5)</f>
        <v>100315</v>
      </c>
      <c r="F2725" s="6">
        <f t="shared" si="84"/>
        <v>105507.80052645171</v>
      </c>
      <c r="G2725" s="6">
        <f t="shared" si="83"/>
        <v>109837.75271082402</v>
      </c>
      <c r="H2725" s="6">
        <v>10.41227453736238</v>
      </c>
      <c r="I2725" s="6">
        <v>7.705642714743874</v>
      </c>
    </row>
    <row r="2726" spans="1:9" ht="18.75" customHeight="1" x14ac:dyDescent="0.25">
      <c r="A2726" s="5">
        <v>44730</v>
      </c>
      <c r="B2726" s="4">
        <f>VLOOKUP(A2726,'Futuros Mini Ibovespa - Dados H'!A:B,2)</f>
        <v>101727</v>
      </c>
      <c r="C2726" s="4">
        <f>VLOOKUP(A2726,'Futuros Mini Ibovespa - Dados H'!A:C,3)</f>
        <v>103070</v>
      </c>
      <c r="D2726" s="4">
        <f>VLOOKUP(A2726,'Futuros Mini Ibovespa - Dados H'!A:D,4)</f>
        <v>103380</v>
      </c>
      <c r="E2726" s="4">
        <f>VLOOKUP(A2726,'Futuros Mini Ibovespa - Dados H'!A:E,5)</f>
        <v>100315</v>
      </c>
      <c r="F2726" s="6">
        <f t="shared" si="84"/>
        <v>105003.69378959149</v>
      </c>
      <c r="G2726" s="6">
        <f t="shared" si="83"/>
        <v>109615.54030778774</v>
      </c>
      <c r="H2726" s="6">
        <v>11.902530459231491</v>
      </c>
      <c r="I2726" s="6">
        <v>7.705642714743874</v>
      </c>
    </row>
    <row r="2727" spans="1:9" ht="18.75" customHeight="1" x14ac:dyDescent="0.25">
      <c r="A2727" s="5">
        <v>44731</v>
      </c>
      <c r="B2727" s="4">
        <f>VLOOKUP(A2727,'Futuros Mini Ibovespa - Dados H'!A:B,2)</f>
        <v>101727</v>
      </c>
      <c r="C2727" s="4">
        <f>VLOOKUP(A2727,'Futuros Mini Ibovespa - Dados H'!A:C,3)</f>
        <v>103070</v>
      </c>
      <c r="D2727" s="4">
        <f>VLOOKUP(A2727,'Futuros Mini Ibovespa - Dados H'!A:D,4)</f>
        <v>103380</v>
      </c>
      <c r="E2727" s="4">
        <f>VLOOKUP(A2727,'Futuros Mini Ibovespa - Dados H'!A:E,5)</f>
        <v>100315</v>
      </c>
      <c r="F2727" s="6">
        <f t="shared" si="84"/>
        <v>104566.80128431262</v>
      </c>
      <c r="G2727" s="6">
        <f t="shared" si="83"/>
        <v>109399.41591579355</v>
      </c>
      <c r="H2727" s="6">
        <v>15.676247575383529</v>
      </c>
      <c r="I2727" s="6">
        <v>7.705642714743874</v>
      </c>
    </row>
    <row r="2728" spans="1:9" ht="18.75" customHeight="1" x14ac:dyDescent="0.25">
      <c r="A2728" s="5">
        <v>44732</v>
      </c>
      <c r="B2728" s="4">
        <f>VLOOKUP(A2728,'Futuros Mini Ibovespa - Dados H'!A:B,2)</f>
        <v>101679</v>
      </c>
      <c r="C2728" s="4">
        <f>VLOOKUP(A2728,'Futuros Mini Ibovespa - Dados H'!A:C,3)</f>
        <v>101455</v>
      </c>
      <c r="D2728" s="4">
        <f>VLOOKUP(A2728,'Futuros Mini Ibovespa - Dados H'!A:D,4)</f>
        <v>102290</v>
      </c>
      <c r="E2728" s="4">
        <f>VLOOKUP(A2728,'Futuros Mini Ibovespa - Dados H'!A:E,5)</f>
        <v>100175</v>
      </c>
      <c r="F2728" s="6">
        <f t="shared" si="84"/>
        <v>104181.76111307094</v>
      </c>
      <c r="G2728" s="6">
        <f t="shared" si="83"/>
        <v>109187.89767152524</v>
      </c>
      <c r="H2728" s="6">
        <v>15.54467564259485</v>
      </c>
      <c r="I2728" s="6">
        <v>8.3709981167608305</v>
      </c>
    </row>
    <row r="2729" spans="1:9" ht="18.75" customHeight="1" x14ac:dyDescent="0.25">
      <c r="A2729" s="5">
        <v>44733</v>
      </c>
      <c r="B2729" s="4">
        <f>VLOOKUP(A2729,'Futuros Mini Ibovespa - Dados H'!A:B,2)</f>
        <v>101360</v>
      </c>
      <c r="C2729" s="4">
        <f>VLOOKUP(A2729,'Futuros Mini Ibovespa - Dados H'!A:C,3)</f>
        <v>102500</v>
      </c>
      <c r="D2729" s="4">
        <f>VLOOKUP(A2729,'Futuros Mini Ibovespa - Dados H'!A:D,4)</f>
        <v>102880</v>
      </c>
      <c r="E2729" s="4">
        <f>VLOOKUP(A2729,'Futuros Mini Ibovespa - Dados H'!A:E,5)</f>
        <v>100845</v>
      </c>
      <c r="F2729" s="6">
        <f t="shared" si="84"/>
        <v>103805.52629799482</v>
      </c>
      <c r="G2729" s="6">
        <f t="shared" si="83"/>
        <v>108973.43472162043</v>
      </c>
      <c r="H2729" s="6">
        <v>14.723418350447179</v>
      </c>
      <c r="I2729" s="6">
        <v>8.3529080146575154</v>
      </c>
    </row>
    <row r="2730" spans="1:9" ht="18.75" customHeight="1" x14ac:dyDescent="0.25">
      <c r="A2730" s="5">
        <v>44734</v>
      </c>
      <c r="B2730" s="4">
        <f>VLOOKUP(A2730,'Futuros Mini Ibovespa - Dados H'!A:B,2)</f>
        <v>101159</v>
      </c>
      <c r="C2730" s="4">
        <f>VLOOKUP(A2730,'Futuros Mini Ibovespa - Dados H'!A:C,3)</f>
        <v>100350</v>
      </c>
      <c r="D2730" s="4">
        <f>VLOOKUP(A2730,'Futuros Mini Ibovespa - Dados H'!A:D,4)</f>
        <v>102190</v>
      </c>
      <c r="E2730" s="4">
        <f>VLOOKUP(A2730,'Futuros Mini Ibovespa - Dados H'!A:E,5)</f>
        <v>99770</v>
      </c>
      <c r="F2730" s="6">
        <f t="shared" si="84"/>
        <v>103452.65612492884</v>
      </c>
      <c r="G2730" s="6">
        <f t="shared" si="83"/>
        <v>108759.34061965824</v>
      </c>
      <c r="H2730" s="6">
        <v>26.720769461977749</v>
      </c>
      <c r="I2730" s="6">
        <v>9.7627937623544909</v>
      </c>
    </row>
    <row r="2731" spans="1:9" ht="18.75" customHeight="1" x14ac:dyDescent="0.25">
      <c r="A2731" s="5">
        <v>44735</v>
      </c>
      <c r="B2731" s="4">
        <f>VLOOKUP(A2731,'Futuros Mini Ibovespa - Dados H'!A:B,2)</f>
        <v>99744</v>
      </c>
      <c r="C2731" s="4">
        <f>VLOOKUP(A2731,'Futuros Mini Ibovespa - Dados H'!A:C,3)</f>
        <v>101485</v>
      </c>
      <c r="D2731" s="4">
        <f>VLOOKUP(A2731,'Futuros Mini Ibovespa - Dados H'!A:D,4)</f>
        <v>102015</v>
      </c>
      <c r="E2731" s="4">
        <f>VLOOKUP(A2731,'Futuros Mini Ibovespa - Dados H'!A:E,5)</f>
        <v>99200</v>
      </c>
      <c r="F2731" s="6">
        <f t="shared" si="84"/>
        <v>102958.16864160499</v>
      </c>
      <c r="G2731" s="6">
        <f t="shared" si="83"/>
        <v>108512.34498624294</v>
      </c>
      <c r="H2731" s="6">
        <v>21.39076034648701</v>
      </c>
      <c r="I2731" s="6">
        <v>9.4054168429961891</v>
      </c>
    </row>
    <row r="2732" spans="1:9" ht="18.75" customHeight="1" x14ac:dyDescent="0.25">
      <c r="A2732" s="5">
        <v>44736</v>
      </c>
      <c r="B2732" s="4">
        <f>VLOOKUP(A2732,'Futuros Mini Ibovespa - Dados H'!A:B,2)</f>
        <v>100370</v>
      </c>
      <c r="C2732" s="4">
        <f>VLOOKUP(A2732,'Futuros Mini Ibovespa - Dados H'!A:C,3)</f>
        <v>100000</v>
      </c>
      <c r="D2732" s="4">
        <f>VLOOKUP(A2732,'Futuros Mini Ibovespa - Dados H'!A:D,4)</f>
        <v>101040</v>
      </c>
      <c r="E2732" s="4">
        <f>VLOOKUP(A2732,'Futuros Mini Ibovespa - Dados H'!A:E,5)</f>
        <v>99560</v>
      </c>
      <c r="F2732" s="6">
        <f t="shared" si="84"/>
        <v>102613.07948939099</v>
      </c>
      <c r="G2732" s="6">
        <f t="shared" si="83"/>
        <v>108289.26704141436</v>
      </c>
      <c r="H2732" s="6">
        <v>16.080143847932192</v>
      </c>
      <c r="I2732" s="6">
        <v>18.29710144927536</v>
      </c>
    </row>
    <row r="2733" spans="1:9" ht="18.75" customHeight="1" x14ac:dyDescent="0.25">
      <c r="A2733" s="5">
        <v>44737</v>
      </c>
      <c r="B2733" s="4">
        <f>VLOOKUP(A2733,'Futuros Mini Ibovespa - Dados H'!A:B,2)</f>
        <v>100370</v>
      </c>
      <c r="C2733" s="4">
        <f>VLOOKUP(A2733,'Futuros Mini Ibovespa - Dados H'!A:C,3)</f>
        <v>100000</v>
      </c>
      <c r="D2733" s="4">
        <f>VLOOKUP(A2733,'Futuros Mini Ibovespa - Dados H'!A:D,4)</f>
        <v>101040</v>
      </c>
      <c r="E2733" s="4">
        <f>VLOOKUP(A2733,'Futuros Mini Ibovespa - Dados H'!A:E,5)</f>
        <v>99560</v>
      </c>
      <c r="F2733" s="6">
        <f t="shared" si="84"/>
        <v>102314.00222413887</v>
      </c>
      <c r="G2733" s="6">
        <f t="shared" si="83"/>
        <v>108072.30082110164</v>
      </c>
      <c r="H2733" s="6">
        <v>16.080143847932192</v>
      </c>
      <c r="I2733" s="6">
        <v>18.29710144927536</v>
      </c>
    </row>
    <row r="2734" spans="1:9" ht="18.75" customHeight="1" x14ac:dyDescent="0.25">
      <c r="A2734" s="5">
        <v>44738</v>
      </c>
      <c r="B2734" s="4">
        <f>VLOOKUP(A2734,'Futuros Mini Ibovespa - Dados H'!A:B,2)</f>
        <v>100370</v>
      </c>
      <c r="C2734" s="4">
        <f>VLOOKUP(A2734,'Futuros Mini Ibovespa - Dados H'!A:C,3)</f>
        <v>100000</v>
      </c>
      <c r="D2734" s="4">
        <f>VLOOKUP(A2734,'Futuros Mini Ibovespa - Dados H'!A:D,4)</f>
        <v>101040</v>
      </c>
      <c r="E2734" s="4">
        <f>VLOOKUP(A2734,'Futuros Mini Ibovespa - Dados H'!A:E,5)</f>
        <v>99560</v>
      </c>
      <c r="F2734" s="6">
        <f t="shared" si="84"/>
        <v>102054.80192758702</v>
      </c>
      <c r="G2734" s="6">
        <f t="shared" si="83"/>
        <v>107861.27888079749</v>
      </c>
      <c r="H2734" s="6">
        <v>23.993867382138749</v>
      </c>
      <c r="I2734" s="6">
        <v>18.29710144927536</v>
      </c>
    </row>
    <row r="2735" spans="1:9" ht="18.75" customHeight="1" x14ac:dyDescent="0.25">
      <c r="A2735" s="5">
        <v>44739</v>
      </c>
      <c r="B2735" s="4">
        <f>VLOOKUP(A2735,'Futuros Mini Ibovespa - Dados H'!A:B,2)</f>
        <v>102517</v>
      </c>
      <c r="C2735" s="4">
        <f>VLOOKUP(A2735,'Futuros Mini Ibovespa - Dados H'!A:C,3)</f>
        <v>101100</v>
      </c>
      <c r="D2735" s="4">
        <f>VLOOKUP(A2735,'Futuros Mini Ibovespa - Dados H'!A:D,4)</f>
        <v>102945</v>
      </c>
      <c r="E2735" s="4">
        <f>VLOOKUP(A2735,'Futuros Mini Ibovespa - Dados H'!A:E,5)</f>
        <v>100675</v>
      </c>
      <c r="F2735" s="6">
        <f t="shared" si="84"/>
        <v>102116.42833724208</v>
      </c>
      <c r="G2735" s="6">
        <f t="shared" si="83"/>
        <v>107714.86028132358</v>
      </c>
      <c r="H2735" s="6">
        <v>58.30529857022708</v>
      </c>
      <c r="I2735" s="6">
        <v>48.729208250166337</v>
      </c>
    </row>
    <row r="2736" spans="1:9" ht="18.75" customHeight="1" x14ac:dyDescent="0.25">
      <c r="A2736" s="5">
        <v>44740</v>
      </c>
      <c r="B2736" s="4">
        <f>VLOOKUP(A2736,'Futuros Mini Ibovespa - Dados H'!A:B,2)</f>
        <v>102106</v>
      </c>
      <c r="C2736" s="4">
        <f>VLOOKUP(A2736,'Futuros Mini Ibovespa - Dados H'!A:C,3)</f>
        <v>103410</v>
      </c>
      <c r="D2736" s="4">
        <f>VLOOKUP(A2736,'Futuros Mini Ibovespa - Dados H'!A:D,4)</f>
        <v>103895</v>
      </c>
      <c r="E2736" s="4">
        <f>VLOOKUP(A2736,'Futuros Mini Ibovespa - Dados H'!A:E,5)</f>
        <v>101470</v>
      </c>
      <c r="F2736" s="6">
        <f t="shared" si="84"/>
        <v>102115.03789227646</v>
      </c>
      <c r="G2736" s="6">
        <f t="shared" si="83"/>
        <v>107561.19287635581</v>
      </c>
      <c r="H2736" s="6">
        <v>53.667505322237282</v>
      </c>
      <c r="I2736" s="6">
        <v>49.891008174386918</v>
      </c>
    </row>
    <row r="2737" spans="1:9" ht="18.75" customHeight="1" x14ac:dyDescent="0.25">
      <c r="A2737" s="5">
        <v>44741</v>
      </c>
      <c r="B2737" s="4">
        <f>VLOOKUP(A2737,'Futuros Mini Ibovespa - Dados H'!A:B,2)</f>
        <v>101011</v>
      </c>
      <c r="C2737" s="4">
        <f>VLOOKUP(A2737,'Futuros Mini Ibovespa - Dados H'!A:C,3)</f>
        <v>102120</v>
      </c>
      <c r="D2737" s="4">
        <f>VLOOKUP(A2737,'Futuros Mini Ibovespa - Dados H'!A:D,4)</f>
        <v>103190</v>
      </c>
      <c r="E2737" s="4">
        <f>VLOOKUP(A2737,'Futuros Mini Ibovespa - Dados H'!A:E,5)</f>
        <v>100665</v>
      </c>
      <c r="F2737" s="6">
        <f t="shared" si="84"/>
        <v>101967.83283997294</v>
      </c>
      <c r="G2737" s="6">
        <f t="shared" si="83"/>
        <v>107381.73553727756</v>
      </c>
      <c r="H2737" s="6">
        <v>44.625040231734793</v>
      </c>
      <c r="I2737" s="6">
        <v>36.747945931619398</v>
      </c>
    </row>
    <row r="2738" spans="1:9" ht="18.75" customHeight="1" x14ac:dyDescent="0.25">
      <c r="A2738" s="5">
        <v>44742</v>
      </c>
      <c r="B2738" s="4">
        <f>VLOOKUP(A2738,'Futuros Mini Ibovespa - Dados H'!A:B,2)</f>
        <v>99809</v>
      </c>
      <c r="C2738" s="4">
        <f>VLOOKUP(A2738,'Futuros Mini Ibovespa - Dados H'!A:C,3)</f>
        <v>100075</v>
      </c>
      <c r="D2738" s="4">
        <f>VLOOKUP(A2738,'Futuros Mini Ibovespa - Dados H'!A:D,4)</f>
        <v>100700</v>
      </c>
      <c r="E2738" s="4">
        <f>VLOOKUP(A2738,'Futuros Mini Ibovespa - Dados H'!A:E,5)</f>
        <v>99075</v>
      </c>
      <c r="F2738" s="6">
        <f t="shared" si="84"/>
        <v>101679.98846130988</v>
      </c>
      <c r="G2738" s="6">
        <f t="shared" si="83"/>
        <v>107174.26333077681</v>
      </c>
      <c r="H2738" s="6">
        <v>39.072847682119203</v>
      </c>
      <c r="I2738" s="6">
        <v>31.698673982624602</v>
      </c>
    </row>
    <row r="2739" spans="1:9" ht="18.75" customHeight="1" x14ac:dyDescent="0.25">
      <c r="A2739" s="5">
        <v>44743</v>
      </c>
      <c r="B2739" s="4">
        <f>VLOOKUP(A2739,'Futuros Mini Ibovespa - Dados H'!A:B,2)</f>
        <v>100299</v>
      </c>
      <c r="C2739" s="4">
        <f>VLOOKUP(A2739,'Futuros Mini Ibovespa - Dados H'!A:C,3)</f>
        <v>99235</v>
      </c>
      <c r="D2739" s="4">
        <f>VLOOKUP(A2739,'Futuros Mini Ibovespa - Dados H'!A:D,4)</f>
        <v>100730</v>
      </c>
      <c r="E2739" s="4">
        <f>VLOOKUP(A2739,'Futuros Mini Ibovespa - Dados H'!A:E,5)</f>
        <v>98560</v>
      </c>
      <c r="F2739" s="6">
        <f t="shared" si="84"/>
        <v>101495.85666646856</v>
      </c>
      <c r="G2739" s="6">
        <f t="shared" si="83"/>
        <v>106985.89995185142</v>
      </c>
      <c r="H2739" s="6">
        <v>44.178174925534798</v>
      </c>
      <c r="I2739" s="6">
        <v>41.023384460648728</v>
      </c>
    </row>
    <row r="2740" spans="1:9" ht="18.75" customHeight="1" x14ac:dyDescent="0.25">
      <c r="A2740" s="5">
        <v>44744</v>
      </c>
      <c r="B2740" s="4">
        <f>VLOOKUP(A2740,'Futuros Mini Ibovespa - Dados H'!A:B,2)</f>
        <v>100299</v>
      </c>
      <c r="C2740" s="4">
        <f>VLOOKUP(A2740,'Futuros Mini Ibovespa - Dados H'!A:C,3)</f>
        <v>99235</v>
      </c>
      <c r="D2740" s="4">
        <f>VLOOKUP(A2740,'Futuros Mini Ibovespa - Dados H'!A:D,4)</f>
        <v>100730</v>
      </c>
      <c r="E2740" s="4">
        <f>VLOOKUP(A2740,'Futuros Mini Ibovespa - Dados H'!A:E,5)</f>
        <v>98560</v>
      </c>
      <c r="F2740" s="6">
        <f t="shared" si="84"/>
        <v>101336.27577760609</v>
      </c>
      <c r="G2740" s="6">
        <f t="shared" si="83"/>
        <v>106802.69721344452</v>
      </c>
      <c r="H2740" s="6">
        <v>54.647462736560037</v>
      </c>
      <c r="I2740" s="6">
        <v>41.023384460648728</v>
      </c>
    </row>
    <row r="2741" spans="1:9" ht="18.75" customHeight="1" x14ac:dyDescent="0.25">
      <c r="A2741" s="5">
        <v>44745</v>
      </c>
      <c r="B2741" s="4">
        <f>VLOOKUP(A2741,'Futuros Mini Ibovespa - Dados H'!A:B,2)</f>
        <v>100299</v>
      </c>
      <c r="C2741" s="4">
        <f>VLOOKUP(A2741,'Futuros Mini Ibovespa - Dados H'!A:C,3)</f>
        <v>99235</v>
      </c>
      <c r="D2741" s="4">
        <f>VLOOKUP(A2741,'Futuros Mini Ibovespa - Dados H'!A:D,4)</f>
        <v>100730</v>
      </c>
      <c r="E2741" s="4">
        <f>VLOOKUP(A2741,'Futuros Mini Ibovespa - Dados H'!A:E,5)</f>
        <v>98560</v>
      </c>
      <c r="F2741" s="6">
        <f t="shared" si="84"/>
        <v>101197.97234059195</v>
      </c>
      <c r="G2741" s="6">
        <f t="shared" si="83"/>
        <v>106624.51372814468</v>
      </c>
      <c r="H2741" s="6">
        <v>49.335827876520113</v>
      </c>
      <c r="I2741" s="6">
        <v>41.023384460648728</v>
      </c>
    </row>
    <row r="2742" spans="1:9" ht="18.75" customHeight="1" x14ac:dyDescent="0.25">
      <c r="A2742" s="5">
        <v>44746</v>
      </c>
      <c r="B2742" s="4">
        <f>VLOOKUP(A2742,'Futuros Mini Ibovespa - Dados H'!A:B,2)</f>
        <v>99852</v>
      </c>
      <c r="C2742" s="4">
        <f>VLOOKUP(A2742,'Futuros Mini Ibovespa - Dados H'!A:C,3)</f>
        <v>100190</v>
      </c>
      <c r="D2742" s="4">
        <f>VLOOKUP(A2742,'Futuros Mini Ibovespa - Dados H'!A:D,4)</f>
        <v>100730</v>
      </c>
      <c r="E2742" s="4">
        <f>VLOOKUP(A2742,'Futuros Mini Ibovespa - Dados H'!A:E,5)</f>
        <v>99500</v>
      </c>
      <c r="F2742" s="6">
        <f t="shared" si="84"/>
        <v>101018.50936184636</v>
      </c>
      <c r="G2742" s="6">
        <f t="shared" si="83"/>
        <v>106438.96540682565</v>
      </c>
      <c r="H2742" s="6">
        <v>45.528314917127069</v>
      </c>
      <c r="I2742" s="6">
        <v>39.063809409792889</v>
      </c>
    </row>
    <row r="2743" spans="1:9" ht="18.75" customHeight="1" x14ac:dyDescent="0.25">
      <c r="A2743" s="5">
        <v>44747</v>
      </c>
      <c r="B2743" s="4">
        <f>VLOOKUP(A2743,'Futuros Mini Ibovespa - Dados H'!A:B,2)</f>
        <v>99528</v>
      </c>
      <c r="C2743" s="4">
        <f>VLOOKUP(A2743,'Futuros Mini Ibovespa - Dados H'!A:C,3)</f>
        <v>99130</v>
      </c>
      <c r="D2743" s="4">
        <f>VLOOKUP(A2743,'Futuros Mini Ibovespa - Dados H'!A:D,4)</f>
        <v>99740</v>
      </c>
      <c r="E2743" s="4">
        <f>VLOOKUP(A2743,'Futuros Mini Ibovespa - Dados H'!A:E,5)</f>
        <v>97740</v>
      </c>
      <c r="F2743" s="6">
        <f t="shared" si="84"/>
        <v>100819.77478026685</v>
      </c>
      <c r="G2743" s="6">
        <f t="shared" si="83"/>
        <v>106249.62388883042</v>
      </c>
      <c r="H2743" s="6">
        <v>43.116415958142568</v>
      </c>
      <c r="I2743" s="6">
        <v>39.040440296721712</v>
      </c>
    </row>
    <row r="2744" spans="1:9" ht="18.75" customHeight="1" x14ac:dyDescent="0.25">
      <c r="A2744" s="5">
        <v>44748</v>
      </c>
      <c r="B2744" s="4">
        <f>VLOOKUP(A2744,'Futuros Mini Ibovespa - Dados H'!A:B,2)</f>
        <v>99995</v>
      </c>
      <c r="C2744" s="4">
        <f>VLOOKUP(A2744,'Futuros Mini Ibovespa - Dados H'!A:C,3)</f>
        <v>99135</v>
      </c>
      <c r="D2744" s="4">
        <f>VLOOKUP(A2744,'Futuros Mini Ibovespa - Dados H'!A:D,4)</f>
        <v>100440</v>
      </c>
      <c r="E2744" s="4">
        <f>VLOOKUP(A2744,'Futuros Mini Ibovespa - Dados H'!A:E,5)</f>
        <v>98625</v>
      </c>
      <c r="F2744" s="6">
        <f t="shared" si="84"/>
        <v>100709.80480956459</v>
      </c>
      <c r="G2744" s="6">
        <f t="shared" si="83"/>
        <v>106078.26433023233</v>
      </c>
      <c r="H2744" s="6">
        <v>21.573489630297559</v>
      </c>
      <c r="I2744" s="6">
        <v>43.25139146567718</v>
      </c>
    </row>
    <row r="2745" spans="1:9" ht="18.75" customHeight="1" x14ac:dyDescent="0.25">
      <c r="A2745" s="5">
        <v>44749</v>
      </c>
      <c r="B2745" s="4">
        <f>VLOOKUP(A2745,'Futuros Mini Ibovespa - Dados H'!A:B,2)</f>
        <v>102098</v>
      </c>
      <c r="C2745" s="4">
        <f>VLOOKUP(A2745,'Futuros Mini Ibovespa - Dados H'!A:C,3)</f>
        <v>100740</v>
      </c>
      <c r="D2745" s="4">
        <f>VLOOKUP(A2745,'Futuros Mini Ibovespa - Dados H'!A:D,4)</f>
        <v>102775</v>
      </c>
      <c r="E2745" s="4">
        <f>VLOOKUP(A2745,'Futuros Mini Ibovespa - Dados H'!A:E,5)</f>
        <v>100675</v>
      </c>
      <c r="F2745" s="6">
        <f t="shared" si="84"/>
        <v>100894.89750162265</v>
      </c>
      <c r="G2745" s="6">
        <f t="shared" si="83"/>
        <v>105969.21599241774</v>
      </c>
      <c r="H2745" s="6">
        <v>49.934725848563957</v>
      </c>
      <c r="I2745" s="6">
        <v>62.639604810996559</v>
      </c>
    </row>
    <row r="2746" spans="1:9" ht="18.75" customHeight="1" x14ac:dyDescent="0.25">
      <c r="A2746" s="5">
        <v>44750</v>
      </c>
      <c r="B2746" s="4">
        <f>VLOOKUP(A2746,'Futuros Mini Ibovespa - Dados H'!A:B,2)</f>
        <v>101535</v>
      </c>
      <c r="C2746" s="4">
        <f>VLOOKUP(A2746,'Futuros Mini Ibovespa - Dados H'!A:C,3)</f>
        <v>102050</v>
      </c>
      <c r="D2746" s="4">
        <f>VLOOKUP(A2746,'Futuros Mini Ibovespa - Dados H'!A:D,4)</f>
        <v>102815</v>
      </c>
      <c r="E2746" s="4">
        <f>VLOOKUP(A2746,'Futuros Mini Ibovespa - Dados H'!A:E,5)</f>
        <v>101125</v>
      </c>
      <c r="F2746" s="6">
        <f t="shared" si="84"/>
        <v>100980.2445014063</v>
      </c>
      <c r="G2746" s="6">
        <f t="shared" si="83"/>
        <v>105847.73062276246</v>
      </c>
      <c r="H2746" s="6">
        <v>54.681915654038598</v>
      </c>
      <c r="I2746" s="6">
        <v>56.297978159801062</v>
      </c>
    </row>
    <row r="2747" spans="1:9" ht="18.75" customHeight="1" x14ac:dyDescent="0.25">
      <c r="A2747" s="5">
        <v>44751</v>
      </c>
      <c r="B2747" s="4">
        <f>VLOOKUP(A2747,'Futuros Mini Ibovespa - Dados H'!A:B,2)</f>
        <v>101535</v>
      </c>
      <c r="C2747" s="4">
        <f>VLOOKUP(A2747,'Futuros Mini Ibovespa - Dados H'!A:C,3)</f>
        <v>102050</v>
      </c>
      <c r="D2747" s="4">
        <f>VLOOKUP(A2747,'Futuros Mini Ibovespa - Dados H'!A:D,4)</f>
        <v>102815</v>
      </c>
      <c r="E2747" s="4">
        <f>VLOOKUP(A2747,'Futuros Mini Ibovespa - Dados H'!A:E,5)</f>
        <v>101125</v>
      </c>
      <c r="F2747" s="6">
        <f t="shared" si="84"/>
        <v>101054.21190121879</v>
      </c>
      <c r="G2747" s="6">
        <f t="shared" si="83"/>
        <v>105729.5736193991</v>
      </c>
      <c r="H2747" s="6">
        <v>69.640418752844795</v>
      </c>
      <c r="I2747" s="6">
        <v>56.297978159801062</v>
      </c>
    </row>
    <row r="2748" spans="1:9" ht="18.75" customHeight="1" x14ac:dyDescent="0.25">
      <c r="A2748" s="5">
        <v>44752</v>
      </c>
      <c r="B2748" s="4">
        <f>VLOOKUP(A2748,'Futuros Mini Ibovespa - Dados H'!A:B,2)</f>
        <v>101535</v>
      </c>
      <c r="C2748" s="4">
        <f>VLOOKUP(A2748,'Futuros Mini Ibovespa - Dados H'!A:C,3)</f>
        <v>102050</v>
      </c>
      <c r="D2748" s="4">
        <f>VLOOKUP(A2748,'Futuros Mini Ibovespa - Dados H'!A:D,4)</f>
        <v>102815</v>
      </c>
      <c r="E2748" s="4">
        <f>VLOOKUP(A2748,'Futuros Mini Ibovespa - Dados H'!A:E,5)</f>
        <v>101125</v>
      </c>
      <c r="F2748" s="6">
        <f t="shared" si="84"/>
        <v>101118.31698105628</v>
      </c>
      <c r="G2748" s="6">
        <f t="shared" si="83"/>
        <v>105614.65379421008</v>
      </c>
      <c r="H2748" s="6">
        <v>65.829918032786878</v>
      </c>
      <c r="I2748" s="6">
        <v>56.297978159801062</v>
      </c>
    </row>
    <row r="2749" spans="1:9" ht="18.75" customHeight="1" x14ac:dyDescent="0.25">
      <c r="A2749" s="5">
        <v>44753</v>
      </c>
      <c r="B2749" s="4">
        <f>VLOOKUP(A2749,'Futuros Mini Ibovespa - Dados H'!A:B,2)</f>
        <v>99313</v>
      </c>
      <c r="C2749" s="4">
        <f>VLOOKUP(A2749,'Futuros Mini Ibovespa - Dados H'!A:C,3)</f>
        <v>100530</v>
      </c>
      <c r="D2749" s="4">
        <f>VLOOKUP(A2749,'Futuros Mini Ibovespa - Dados H'!A:D,4)</f>
        <v>100720</v>
      </c>
      <c r="E2749" s="4">
        <f>VLOOKUP(A2749,'Futuros Mini Ibovespa - Dados H'!A:E,5)</f>
        <v>98945</v>
      </c>
      <c r="F2749" s="6">
        <f t="shared" si="84"/>
        <v>100877.60805024877</v>
      </c>
      <c r="G2749" s="6">
        <f t="shared" si="83"/>
        <v>105442.00574505364</v>
      </c>
      <c r="H2749" s="6">
        <v>41.952334312765259</v>
      </c>
      <c r="I2749" s="6">
        <v>32.818532818532823</v>
      </c>
    </row>
    <row r="2750" spans="1:9" ht="18.75" customHeight="1" x14ac:dyDescent="0.25">
      <c r="A2750" s="5">
        <v>44754</v>
      </c>
      <c r="B2750" s="4">
        <f>VLOOKUP(A2750,'Futuros Mini Ibovespa - Dados H'!A:B,2)</f>
        <v>99371</v>
      </c>
      <c r="C2750" s="4">
        <f>VLOOKUP(A2750,'Futuros Mini Ibovespa - Dados H'!A:C,3)</f>
        <v>98735</v>
      </c>
      <c r="D2750" s="4">
        <f>VLOOKUP(A2750,'Futuros Mini Ibovespa - Dados H'!A:D,4)</f>
        <v>99830</v>
      </c>
      <c r="E2750" s="4">
        <f>VLOOKUP(A2750,'Futuros Mini Ibovespa - Dados H'!A:E,5)</f>
        <v>98280</v>
      </c>
      <c r="F2750" s="6">
        <f t="shared" si="84"/>
        <v>100676.72697688227</v>
      </c>
      <c r="G2750" s="6">
        <f t="shared" si="83"/>
        <v>105275.67682053162</v>
      </c>
      <c r="H2750" s="6">
        <v>42.496765847347987</v>
      </c>
      <c r="I2750" s="6">
        <v>34.75643740943039</v>
      </c>
    </row>
    <row r="2751" spans="1:9" ht="18.75" customHeight="1" x14ac:dyDescent="0.25">
      <c r="A2751" s="5">
        <v>44755</v>
      </c>
      <c r="B2751" s="4">
        <f>VLOOKUP(A2751,'Futuros Mini Ibovespa - Dados H'!A:B,2)</f>
        <v>98931</v>
      </c>
      <c r="C2751" s="4">
        <f>VLOOKUP(A2751,'Futuros Mini Ibovespa - Dados H'!A:C,3)</f>
        <v>99705</v>
      </c>
      <c r="D2751" s="4">
        <f>VLOOKUP(A2751,'Futuros Mini Ibovespa - Dados H'!A:D,4)</f>
        <v>100020</v>
      </c>
      <c r="E2751" s="4">
        <f>VLOOKUP(A2751,'Futuros Mini Ibovespa - Dados H'!A:E,5)</f>
        <v>98355</v>
      </c>
      <c r="F2751" s="6">
        <f t="shared" si="84"/>
        <v>100443.96337996464</v>
      </c>
      <c r="G2751" s="6">
        <f t="shared" si="83"/>
        <v>105101.85005832528</v>
      </c>
      <c r="H2751" s="6">
        <v>42.544924720738223</v>
      </c>
      <c r="I2751" s="6">
        <v>37.493987493987497</v>
      </c>
    </row>
    <row r="2752" spans="1:9" ht="18.75" customHeight="1" x14ac:dyDescent="0.25">
      <c r="A2752" s="5">
        <v>44756</v>
      </c>
      <c r="B2752" s="4">
        <f>VLOOKUP(A2752,'Futuros Mini Ibovespa - Dados H'!A:B,2)</f>
        <v>97030</v>
      </c>
      <c r="C2752" s="4">
        <f>VLOOKUP(A2752,'Futuros Mini Ibovespa - Dados H'!A:C,3)</f>
        <v>97835</v>
      </c>
      <c r="D2752" s="4">
        <f>VLOOKUP(A2752,'Futuros Mini Ibovespa - Dados H'!A:D,4)</f>
        <v>98120</v>
      </c>
      <c r="E2752" s="4">
        <f>VLOOKUP(A2752,'Futuros Mini Ibovespa - Dados H'!A:E,5)</f>
        <v>96435</v>
      </c>
      <c r="F2752" s="6">
        <f t="shared" si="84"/>
        <v>99988.768262636018</v>
      </c>
      <c r="G2752" s="6">
        <f t="shared" si="83"/>
        <v>104880.70348138486</v>
      </c>
      <c r="H2752" s="6">
        <v>33.89218467887541</v>
      </c>
      <c r="I2752" s="6">
        <v>34.586799778147537</v>
      </c>
    </row>
    <row r="2753" spans="1:9" ht="18.75" customHeight="1" x14ac:dyDescent="0.25">
      <c r="A2753" s="5">
        <v>44757</v>
      </c>
      <c r="B2753" s="4">
        <f>VLOOKUP(A2753,'Futuros Mini Ibovespa - Dados H'!A:B,2)</f>
        <v>97580</v>
      </c>
      <c r="C2753" s="4">
        <f>VLOOKUP(A2753,'Futuros Mini Ibovespa - Dados H'!A:C,3)</f>
        <v>97155</v>
      </c>
      <c r="D2753" s="4">
        <f>VLOOKUP(A2753,'Futuros Mini Ibovespa - Dados H'!A:D,4)</f>
        <v>97975</v>
      </c>
      <c r="E2753" s="4">
        <f>VLOOKUP(A2753,'Futuros Mini Ibovespa - Dados H'!A:E,5)</f>
        <v>96155</v>
      </c>
      <c r="F2753" s="6">
        <f t="shared" si="84"/>
        <v>99667.599160951213</v>
      </c>
      <c r="G2753" s="6">
        <f t="shared" si="83"/>
        <v>104680.68420792226</v>
      </c>
      <c r="H2753" s="6">
        <v>34.592318489217817</v>
      </c>
      <c r="I2753" s="6">
        <v>35.019283746556468</v>
      </c>
    </row>
    <row r="2754" spans="1:9" ht="18.75" customHeight="1" x14ac:dyDescent="0.25">
      <c r="A2754" s="5">
        <v>44758</v>
      </c>
      <c r="B2754" s="4">
        <f>VLOOKUP(A2754,'Futuros Mini Ibovespa - Dados H'!A:B,2)</f>
        <v>97580</v>
      </c>
      <c r="C2754" s="4">
        <f>VLOOKUP(A2754,'Futuros Mini Ibovespa - Dados H'!A:C,3)</f>
        <v>97155</v>
      </c>
      <c r="D2754" s="4">
        <f>VLOOKUP(A2754,'Futuros Mini Ibovespa - Dados H'!A:D,4)</f>
        <v>97975</v>
      </c>
      <c r="E2754" s="4">
        <f>VLOOKUP(A2754,'Futuros Mini Ibovespa - Dados H'!A:E,5)</f>
        <v>96155</v>
      </c>
      <c r="F2754" s="6">
        <f t="shared" si="84"/>
        <v>99389.252606157723</v>
      </c>
      <c r="G2754" s="6">
        <f t="shared" si="83"/>
        <v>104486.14491455452</v>
      </c>
      <c r="H2754" s="6">
        <v>10.603418207185211</v>
      </c>
      <c r="I2754" s="6">
        <v>35.019283746556468</v>
      </c>
    </row>
    <row r="2755" spans="1:9" ht="18.75" customHeight="1" x14ac:dyDescent="0.25">
      <c r="A2755" s="5">
        <v>44759</v>
      </c>
      <c r="B2755" s="4">
        <f>VLOOKUP(A2755,'Futuros Mini Ibovespa - Dados H'!A:B,2)</f>
        <v>97580</v>
      </c>
      <c r="C2755" s="4">
        <f>VLOOKUP(A2755,'Futuros Mini Ibovespa - Dados H'!A:C,3)</f>
        <v>97155</v>
      </c>
      <c r="D2755" s="4">
        <f>VLOOKUP(A2755,'Futuros Mini Ibovespa - Dados H'!A:D,4)</f>
        <v>97975</v>
      </c>
      <c r="E2755" s="4">
        <f>VLOOKUP(A2755,'Futuros Mini Ibovespa - Dados H'!A:E,5)</f>
        <v>96155</v>
      </c>
      <c r="F2755" s="6">
        <f t="shared" si="84"/>
        <v>99148.018925336699</v>
      </c>
      <c r="G2755" s="6">
        <f t="shared" si="83"/>
        <v>104296.9354648407</v>
      </c>
      <c r="H2755" s="6">
        <v>11.7578804873332</v>
      </c>
      <c r="I2755" s="6">
        <v>35.019283746556468</v>
      </c>
    </row>
    <row r="2756" spans="1:9" ht="18.75" customHeight="1" x14ac:dyDescent="0.25">
      <c r="A2756" s="5">
        <v>44760</v>
      </c>
      <c r="B2756" s="4">
        <f>VLOOKUP(A2756,'Futuros Mini Ibovespa - Dados H'!A:B,2)</f>
        <v>97735</v>
      </c>
      <c r="C2756" s="4">
        <f>VLOOKUP(A2756,'Futuros Mini Ibovespa - Dados H'!A:C,3)</f>
        <v>98650</v>
      </c>
      <c r="D2756" s="4">
        <f>VLOOKUP(A2756,'Futuros Mini Ibovespa - Dados H'!A:D,4)</f>
        <v>99265</v>
      </c>
      <c r="E2756" s="4">
        <f>VLOOKUP(A2756,'Futuros Mini Ibovespa - Dados H'!A:E,5)</f>
        <v>97515</v>
      </c>
      <c r="F2756" s="6">
        <f t="shared" si="84"/>
        <v>98959.616401958468</v>
      </c>
      <c r="G2756" s="6">
        <f t="shared" si="83"/>
        <v>104117.15641100945</v>
      </c>
      <c r="H2756" s="6">
        <v>14.325948178745779</v>
      </c>
      <c r="I2756" s="6">
        <v>37.948309233747018</v>
      </c>
    </row>
    <row r="2757" spans="1:9" ht="18.75" customHeight="1" x14ac:dyDescent="0.25">
      <c r="A2757" s="5">
        <v>44761</v>
      </c>
      <c r="B2757" s="4">
        <f>VLOOKUP(A2757,'Futuros Mini Ibovespa - Dados H'!A:B,2)</f>
        <v>98991</v>
      </c>
      <c r="C2757" s="4">
        <f>VLOOKUP(A2757,'Futuros Mini Ibovespa - Dados H'!A:C,3)</f>
        <v>98180</v>
      </c>
      <c r="D2757" s="4">
        <f>VLOOKUP(A2757,'Futuros Mini Ibovespa - Dados H'!A:D,4)</f>
        <v>99540</v>
      </c>
      <c r="E2757" s="4">
        <f>VLOOKUP(A2757,'Futuros Mini Ibovespa - Dados H'!A:E,5)</f>
        <v>97905</v>
      </c>
      <c r="F2757" s="6">
        <f t="shared" si="84"/>
        <v>98963.800881697345</v>
      </c>
      <c r="G2757" s="6">
        <f t="shared" si="83"/>
        <v>103976.71376961193</v>
      </c>
      <c r="H2757" s="6">
        <v>30.67456700091158</v>
      </c>
      <c r="I2757" s="6">
        <v>47.236232629953683</v>
      </c>
    </row>
    <row r="2758" spans="1:9" ht="18.75" customHeight="1" x14ac:dyDescent="0.25">
      <c r="A2758" s="5">
        <v>44762</v>
      </c>
      <c r="B2758" s="4">
        <f>VLOOKUP(A2758,'Futuros Mini Ibovespa - Dados H'!A:B,2)</f>
        <v>99126</v>
      </c>
      <c r="C2758" s="4">
        <f>VLOOKUP(A2758,'Futuros Mini Ibovespa - Dados H'!A:C,3)</f>
        <v>98900</v>
      </c>
      <c r="D2758" s="4">
        <f>VLOOKUP(A2758,'Futuros Mini Ibovespa - Dados H'!A:D,4)</f>
        <v>99245</v>
      </c>
      <c r="E2758" s="4">
        <f>VLOOKUP(A2758,'Futuros Mini Ibovespa - Dados H'!A:E,5)</f>
        <v>98080</v>
      </c>
      <c r="F2758" s="6">
        <f t="shared" si="84"/>
        <v>98985.427430804368</v>
      </c>
      <c r="G2758" s="6">
        <f t="shared" si="83"/>
        <v>103843.81750195133</v>
      </c>
      <c r="H2758" s="6">
        <v>47.919911012235822</v>
      </c>
      <c r="I2758" s="6">
        <v>45.369284876905027</v>
      </c>
    </row>
    <row r="2759" spans="1:9" ht="18.75" customHeight="1" x14ac:dyDescent="0.25">
      <c r="A2759" s="5">
        <v>44763</v>
      </c>
      <c r="B2759" s="4">
        <f>VLOOKUP(A2759,'Futuros Mini Ibovespa - Dados H'!A:B,2)</f>
        <v>99718</v>
      </c>
      <c r="C2759" s="4">
        <f>VLOOKUP(A2759,'Futuros Mini Ibovespa - Dados H'!A:C,3)</f>
        <v>98615</v>
      </c>
      <c r="D2759" s="4">
        <f>VLOOKUP(A2759,'Futuros Mini Ibovespa - Dados H'!A:D,4)</f>
        <v>99890</v>
      </c>
      <c r="E2759" s="4">
        <f>VLOOKUP(A2759,'Futuros Mini Ibovespa - Dados H'!A:E,5)</f>
        <v>97795</v>
      </c>
      <c r="F2759" s="6">
        <f t="shared" si="84"/>
        <v>99083.103773363779</v>
      </c>
      <c r="G2759" s="6">
        <f t="shared" si="83"/>
        <v>103730.78140600746</v>
      </c>
      <c r="H2759" s="6">
        <v>53.449990057665552</v>
      </c>
      <c r="I2759" s="6">
        <v>34.883130081300813</v>
      </c>
    </row>
    <row r="2760" spans="1:9" ht="18.75" customHeight="1" x14ac:dyDescent="0.25">
      <c r="A2760" s="5">
        <v>44764</v>
      </c>
      <c r="B2760" s="4">
        <f>VLOOKUP(A2760,'Futuros Mini Ibovespa - Dados H'!A:B,2)</f>
        <v>99775</v>
      </c>
      <c r="C2760" s="4">
        <f>VLOOKUP(A2760,'Futuros Mini Ibovespa - Dados H'!A:C,3)</f>
        <v>100050</v>
      </c>
      <c r="D2760" s="4">
        <f>VLOOKUP(A2760,'Futuros Mini Ibovespa - Dados H'!A:D,4)</f>
        <v>100485</v>
      </c>
      <c r="E2760" s="4">
        <f>VLOOKUP(A2760,'Futuros Mini Ibovespa - Dados H'!A:E,5)</f>
        <v>99045</v>
      </c>
      <c r="F2760" s="6">
        <f t="shared" si="84"/>
        <v>99175.356603581939</v>
      </c>
      <c r="G2760" s="6">
        <f t="shared" si="83"/>
        <v>103622.40383324013</v>
      </c>
      <c r="H2760" s="6">
        <v>59.083082221265613</v>
      </c>
      <c r="I2760" s="6">
        <v>38.053217485745307</v>
      </c>
    </row>
    <row r="2761" spans="1:9" ht="18.75" customHeight="1" x14ac:dyDescent="0.25">
      <c r="A2761" s="5">
        <v>44765</v>
      </c>
      <c r="B2761" s="4">
        <f>VLOOKUP(A2761,'Futuros Mini Ibovespa - Dados H'!A:B,2)</f>
        <v>99775</v>
      </c>
      <c r="C2761" s="4">
        <f>VLOOKUP(A2761,'Futuros Mini Ibovespa - Dados H'!A:C,3)</f>
        <v>100050</v>
      </c>
      <c r="D2761" s="4">
        <f>VLOOKUP(A2761,'Futuros Mini Ibovespa - Dados H'!A:D,4)</f>
        <v>100485</v>
      </c>
      <c r="E2761" s="4">
        <f>VLOOKUP(A2761,'Futuros Mini Ibovespa - Dados H'!A:E,5)</f>
        <v>99045</v>
      </c>
      <c r="F2761" s="6">
        <f t="shared" si="84"/>
        <v>99255.309056437676</v>
      </c>
      <c r="G2761" s="6">
        <f t="shared" si="83"/>
        <v>103516.99550904176</v>
      </c>
      <c r="H2761" s="6">
        <v>100</v>
      </c>
      <c r="I2761" s="6">
        <v>38.053217485745307</v>
      </c>
    </row>
    <row r="2762" spans="1:9" ht="18.75" customHeight="1" x14ac:dyDescent="0.25">
      <c r="A2762" s="5">
        <v>44766</v>
      </c>
      <c r="B2762" s="4">
        <f>VLOOKUP(A2762,'Futuros Mini Ibovespa - Dados H'!A:B,2)</f>
        <v>99775</v>
      </c>
      <c r="C2762" s="4">
        <f>VLOOKUP(A2762,'Futuros Mini Ibovespa - Dados H'!A:C,3)</f>
        <v>100050</v>
      </c>
      <c r="D2762" s="4">
        <f>VLOOKUP(A2762,'Futuros Mini Ibovespa - Dados H'!A:D,4)</f>
        <v>100485</v>
      </c>
      <c r="E2762" s="4">
        <f>VLOOKUP(A2762,'Futuros Mini Ibovespa - Dados H'!A:E,5)</f>
        <v>99045</v>
      </c>
      <c r="F2762" s="6">
        <f t="shared" si="84"/>
        <v>99324.601182245984</v>
      </c>
      <c r="G2762" s="6">
        <f t="shared" si="83"/>
        <v>103414.47508413652</v>
      </c>
      <c r="H2762" s="6">
        <v>100</v>
      </c>
      <c r="I2762" s="6">
        <v>38.053217485745307</v>
      </c>
    </row>
    <row r="2763" spans="1:9" ht="18.75" customHeight="1" x14ac:dyDescent="0.25">
      <c r="A2763" s="5">
        <v>44767</v>
      </c>
      <c r="B2763" s="4">
        <f>VLOOKUP(A2763,'Futuros Mini Ibovespa - Dados H'!A:B,2)</f>
        <v>101035</v>
      </c>
      <c r="C2763" s="4">
        <f>VLOOKUP(A2763,'Futuros Mini Ibovespa - Dados H'!A:C,3)</f>
        <v>100415</v>
      </c>
      <c r="D2763" s="4">
        <f>VLOOKUP(A2763,'Futuros Mini Ibovespa - Dados H'!A:D,4)</f>
        <v>101265</v>
      </c>
      <c r="E2763" s="4">
        <f>VLOOKUP(A2763,'Futuros Mini Ibovespa - Dados H'!A:E,5)</f>
        <v>100300</v>
      </c>
      <c r="F2763" s="6">
        <f t="shared" si="84"/>
        <v>99552.654357946521</v>
      </c>
      <c r="G2763" s="6">
        <f t="shared" ref="G2763:G2826" si="85">((B2763-G2762)*(2/(72+1)))+G2762</f>
        <v>103349.283985941</v>
      </c>
      <c r="H2763" s="6">
        <v>100</v>
      </c>
      <c r="I2763" s="6">
        <v>63.444722048719548</v>
      </c>
    </row>
    <row r="2764" spans="1:9" ht="18.75" customHeight="1" x14ac:dyDescent="0.25">
      <c r="A2764" s="5">
        <v>44768</v>
      </c>
      <c r="B2764" s="4">
        <f>VLOOKUP(A2764,'Futuros Mini Ibovespa - Dados H'!A:B,2)</f>
        <v>100486</v>
      </c>
      <c r="C2764" s="4">
        <f>VLOOKUP(A2764,'Futuros Mini Ibovespa - Dados H'!A:C,3)</f>
        <v>100955</v>
      </c>
      <c r="D2764" s="4">
        <f>VLOOKUP(A2764,'Futuros Mini Ibovespa - Dados H'!A:D,4)</f>
        <v>101440</v>
      </c>
      <c r="E2764" s="4">
        <f>VLOOKUP(A2764,'Futuros Mini Ibovespa - Dados H'!A:E,5)</f>
        <v>100015</v>
      </c>
      <c r="F2764" s="6">
        <f t="shared" si="84"/>
        <v>99677.100443553645</v>
      </c>
      <c r="G2764" s="6">
        <f t="shared" si="85"/>
        <v>103270.83784933988</v>
      </c>
      <c r="H2764" s="6">
        <v>86.288711288711283</v>
      </c>
      <c r="I2764" s="6">
        <v>58.08556925308195</v>
      </c>
    </row>
    <row r="2765" spans="1:9" ht="18.75" customHeight="1" x14ac:dyDescent="0.25">
      <c r="A2765" s="5">
        <v>44769</v>
      </c>
      <c r="B2765" s="4">
        <f>VLOOKUP(A2765,'Futuros Mini Ibovespa - Dados H'!A:B,2)</f>
        <v>102112</v>
      </c>
      <c r="C2765" s="4">
        <f>VLOOKUP(A2765,'Futuros Mini Ibovespa - Dados H'!A:C,3)</f>
        <v>101025</v>
      </c>
      <c r="D2765" s="4">
        <f>VLOOKUP(A2765,'Futuros Mini Ibovespa - Dados H'!A:D,4)</f>
        <v>102550</v>
      </c>
      <c r="E2765" s="4">
        <f>VLOOKUP(A2765,'Futuros Mini Ibovespa - Dados H'!A:E,5)</f>
        <v>100615</v>
      </c>
      <c r="F2765" s="6">
        <f t="shared" si="84"/>
        <v>100001.7537177465</v>
      </c>
      <c r="G2765" s="6">
        <f t="shared" si="85"/>
        <v>103239.08886716618</v>
      </c>
      <c r="H2765" s="6">
        <v>89.972602739726028</v>
      </c>
      <c r="I2765" s="6">
        <v>69.681970053211245</v>
      </c>
    </row>
    <row r="2766" spans="1:9" ht="18.75" customHeight="1" x14ac:dyDescent="0.25">
      <c r="A2766" s="5">
        <v>44770</v>
      </c>
      <c r="B2766" s="4">
        <f>VLOOKUP(A2766,'Futuros Mini Ibovespa - Dados H'!A:B,2)</f>
        <v>103285</v>
      </c>
      <c r="C2766" s="4">
        <f>VLOOKUP(A2766,'Futuros Mini Ibovespa - Dados H'!A:C,3)</f>
        <v>102245</v>
      </c>
      <c r="D2766" s="4">
        <f>VLOOKUP(A2766,'Futuros Mini Ibovespa - Dados H'!A:D,4)</f>
        <v>103600</v>
      </c>
      <c r="E2766" s="4">
        <f>VLOOKUP(A2766,'Futuros Mini Ibovespa - Dados H'!A:E,5)</f>
        <v>101640</v>
      </c>
      <c r="F2766" s="6">
        <f t="shared" si="84"/>
        <v>100439.51988871364</v>
      </c>
      <c r="G2766" s="6">
        <f t="shared" si="85"/>
        <v>103240.3467064219</v>
      </c>
      <c r="H2766" s="6">
        <v>89.818249258160236</v>
      </c>
      <c r="I2766" s="6">
        <v>92.53365973072215</v>
      </c>
    </row>
    <row r="2767" spans="1:9" ht="18.75" customHeight="1" x14ac:dyDescent="0.25">
      <c r="A2767" s="5">
        <v>44771</v>
      </c>
      <c r="B2767" s="4">
        <f>VLOOKUP(A2767,'Futuros Mini Ibovespa - Dados H'!A:B,2)</f>
        <v>103789</v>
      </c>
      <c r="C2767" s="4">
        <f>VLOOKUP(A2767,'Futuros Mini Ibovespa - Dados H'!A:C,3)</f>
        <v>103790</v>
      </c>
      <c r="D2767" s="4">
        <f>VLOOKUP(A2767,'Futuros Mini Ibovespa - Dados H'!A:D,4)</f>
        <v>104655</v>
      </c>
      <c r="E2767" s="4">
        <f>VLOOKUP(A2767,'Futuros Mini Ibovespa - Dados H'!A:E,5)</f>
        <v>103165</v>
      </c>
      <c r="F2767" s="6">
        <f t="shared" si="84"/>
        <v>100886.11723688515</v>
      </c>
      <c r="G2767" s="6">
        <f t="shared" si="85"/>
        <v>103255.37830350624</v>
      </c>
      <c r="H2767" s="6">
        <v>90.470404443672976</v>
      </c>
      <c r="I2767" s="6">
        <v>92.486656630628161</v>
      </c>
    </row>
    <row r="2768" spans="1:9" ht="18.75" customHeight="1" x14ac:dyDescent="0.25">
      <c r="A2768" s="5">
        <v>44772</v>
      </c>
      <c r="B2768" s="4">
        <f>VLOOKUP(A2768,'Futuros Mini Ibovespa - Dados H'!A:B,2)</f>
        <v>103789</v>
      </c>
      <c r="C2768" s="4">
        <f>VLOOKUP(A2768,'Futuros Mini Ibovespa - Dados H'!A:C,3)</f>
        <v>103790</v>
      </c>
      <c r="D2768" s="4">
        <f>VLOOKUP(A2768,'Futuros Mini Ibovespa - Dados H'!A:D,4)</f>
        <v>104655</v>
      </c>
      <c r="E2768" s="4">
        <f>VLOOKUP(A2768,'Futuros Mini Ibovespa - Dados H'!A:E,5)</f>
        <v>103165</v>
      </c>
      <c r="F2768" s="6">
        <f t="shared" si="84"/>
        <v>101273.16827196714</v>
      </c>
      <c r="G2768" s="6">
        <f t="shared" si="85"/>
        <v>103269.99807601291</v>
      </c>
      <c r="H2768" s="6">
        <v>89.378990133488102</v>
      </c>
      <c r="I2768" s="6">
        <v>92.486656630628161</v>
      </c>
    </row>
    <row r="2769" spans="1:9" ht="18.75" customHeight="1" x14ac:dyDescent="0.25">
      <c r="A2769" s="5">
        <v>44773</v>
      </c>
      <c r="B2769" s="4">
        <f>VLOOKUP(A2769,'Futuros Mini Ibovespa - Dados H'!A:B,2)</f>
        <v>103789</v>
      </c>
      <c r="C2769" s="4">
        <f>VLOOKUP(A2769,'Futuros Mini Ibovespa - Dados H'!A:C,3)</f>
        <v>103790</v>
      </c>
      <c r="D2769" s="4">
        <f>VLOOKUP(A2769,'Futuros Mini Ibovespa - Dados H'!A:D,4)</f>
        <v>104655</v>
      </c>
      <c r="E2769" s="4">
        <f>VLOOKUP(A2769,'Futuros Mini Ibovespa - Dados H'!A:E,5)</f>
        <v>103165</v>
      </c>
      <c r="F2769" s="6">
        <f t="shared" si="84"/>
        <v>101608.61250237151</v>
      </c>
      <c r="G2769" s="6">
        <f t="shared" si="85"/>
        <v>103284.21730680708</v>
      </c>
      <c r="H2769" s="6">
        <v>89.260563380281695</v>
      </c>
      <c r="I2769" s="6">
        <v>92.486656630628161</v>
      </c>
    </row>
    <row r="2770" spans="1:9" ht="18.75" customHeight="1" x14ac:dyDescent="0.25">
      <c r="A2770" s="5">
        <v>44774</v>
      </c>
      <c r="B2770" s="4">
        <f>VLOOKUP(A2770,'Futuros Mini Ibovespa - Dados H'!A:B,2)</f>
        <v>102756</v>
      </c>
      <c r="C2770" s="4">
        <f>VLOOKUP(A2770,'Futuros Mini Ibovespa - Dados H'!A:C,3)</f>
        <v>103825</v>
      </c>
      <c r="D2770" s="4">
        <f>VLOOKUP(A2770,'Futuros Mini Ibovespa - Dados H'!A:D,4)</f>
        <v>103900</v>
      </c>
      <c r="E2770" s="4">
        <f>VLOOKUP(A2770,'Futuros Mini Ibovespa - Dados H'!A:E,5)</f>
        <v>102260</v>
      </c>
      <c r="F2770" s="6">
        <f t="shared" si="84"/>
        <v>101761.59750205532</v>
      </c>
      <c r="G2770" s="6">
        <f t="shared" si="85"/>
        <v>103269.74559977127</v>
      </c>
      <c r="H2770" s="6">
        <v>74.255492270138319</v>
      </c>
      <c r="I2770" s="6">
        <v>80.671960904092856</v>
      </c>
    </row>
    <row r="2771" spans="1:9" ht="18.75" customHeight="1" x14ac:dyDescent="0.25">
      <c r="A2771" s="5">
        <v>44775</v>
      </c>
      <c r="B2771" s="4">
        <f>VLOOKUP(A2771,'Futuros Mini Ibovespa - Dados H'!A:B,2)</f>
        <v>103812</v>
      </c>
      <c r="C2771" s="4">
        <f>VLOOKUP(A2771,'Futuros Mini Ibovespa - Dados H'!A:C,3)</f>
        <v>102250</v>
      </c>
      <c r="D2771" s="4">
        <f>VLOOKUP(A2771,'Futuros Mini Ibovespa - Dados H'!A:D,4)</f>
        <v>104240</v>
      </c>
      <c r="E2771" s="4">
        <f>VLOOKUP(A2771,'Futuros Mini Ibovespa - Dados H'!A:E,5)</f>
        <v>102095</v>
      </c>
      <c r="F2771" s="6">
        <f t="shared" ref="F2771:F2834" si="86">((B2771-F2770)*(2/(14+1)))+F2770</f>
        <v>102034.98450178128</v>
      </c>
      <c r="G2771" s="6">
        <f t="shared" si="85"/>
        <v>103284.60188470905</v>
      </c>
      <c r="H2771" s="6">
        <v>78.030829051520627</v>
      </c>
      <c r="I2771" s="6">
        <v>80.187852222917968</v>
      </c>
    </row>
    <row r="2772" spans="1:9" ht="18.75" customHeight="1" x14ac:dyDescent="0.25">
      <c r="A2772" s="5">
        <v>44776</v>
      </c>
      <c r="B2772" s="4">
        <f>VLOOKUP(A2772,'Futuros Mini Ibovespa - Dados H'!A:B,2)</f>
        <v>104294</v>
      </c>
      <c r="C2772" s="4">
        <f>VLOOKUP(A2772,'Futuros Mini Ibovespa - Dados H'!A:C,3)</f>
        <v>104200</v>
      </c>
      <c r="D2772" s="4">
        <f>VLOOKUP(A2772,'Futuros Mini Ibovespa - Dados H'!A:D,4)</f>
        <v>104485</v>
      </c>
      <c r="E2772" s="4">
        <f>VLOOKUP(A2772,'Futuros Mini Ibovespa - Dados H'!A:E,5)</f>
        <v>103225</v>
      </c>
      <c r="F2772" s="6">
        <f t="shared" si="86"/>
        <v>102336.18656821044</v>
      </c>
      <c r="G2772" s="6">
        <f t="shared" si="85"/>
        <v>103312.25662759373</v>
      </c>
      <c r="H2772" s="6">
        <v>75.369764907364157</v>
      </c>
      <c r="I2772" s="6">
        <v>81.012962073931831</v>
      </c>
    </row>
    <row r="2773" spans="1:9" ht="18.75" customHeight="1" x14ac:dyDescent="0.25">
      <c r="A2773" s="5">
        <v>44777</v>
      </c>
      <c r="B2773" s="4">
        <f>VLOOKUP(A2773,'Futuros Mini Ibovespa - Dados H'!A:B,2)</f>
        <v>106466</v>
      </c>
      <c r="C2773" s="4">
        <f>VLOOKUP(A2773,'Futuros Mini Ibovespa - Dados H'!A:C,3)</f>
        <v>104265</v>
      </c>
      <c r="D2773" s="4">
        <f>VLOOKUP(A2773,'Futuros Mini Ibovespa - Dados H'!A:D,4)</f>
        <v>107220</v>
      </c>
      <c r="E2773" s="4">
        <f>VLOOKUP(A2773,'Futuros Mini Ibovespa - Dados H'!A:E,5)</f>
        <v>104170</v>
      </c>
      <c r="F2773" s="6">
        <f t="shared" si="86"/>
        <v>102886.82835911571</v>
      </c>
      <c r="G2773" s="6">
        <f t="shared" si="85"/>
        <v>103398.66055560486</v>
      </c>
      <c r="H2773" s="6">
        <v>87.161322396221721</v>
      </c>
      <c r="I2773" s="6">
        <v>84.039548022598865</v>
      </c>
    </row>
    <row r="2774" spans="1:9" ht="18.75" customHeight="1" x14ac:dyDescent="0.25">
      <c r="A2774" s="5">
        <v>44778</v>
      </c>
      <c r="B2774" s="4">
        <f>VLOOKUP(A2774,'Futuros Mini Ibovespa - Dados H'!A:B,2)</f>
        <v>106779</v>
      </c>
      <c r="C2774" s="4">
        <f>VLOOKUP(A2774,'Futuros Mini Ibovespa - Dados H'!A:C,3)</f>
        <v>106735</v>
      </c>
      <c r="D2774" s="4">
        <f>VLOOKUP(A2774,'Futuros Mini Ibovespa - Dados H'!A:D,4)</f>
        <v>107625</v>
      </c>
      <c r="E2774" s="4">
        <f>VLOOKUP(A2774,'Futuros Mini Ibovespa - Dados H'!A:E,5)</f>
        <v>105870</v>
      </c>
      <c r="F2774" s="6">
        <f t="shared" si="86"/>
        <v>103405.78457790028</v>
      </c>
      <c r="G2774" s="6">
        <f t="shared" si="85"/>
        <v>103491.27259517733</v>
      </c>
      <c r="H2774" s="6">
        <v>84.65765631961979</v>
      </c>
      <c r="I2774" s="6">
        <v>84.441384736428006</v>
      </c>
    </row>
    <row r="2775" spans="1:9" ht="18.75" customHeight="1" x14ac:dyDescent="0.25">
      <c r="A2775" s="5">
        <v>44779</v>
      </c>
      <c r="B2775" s="4">
        <f>VLOOKUP(A2775,'Futuros Mini Ibovespa - Dados H'!A:B,2)</f>
        <v>106779</v>
      </c>
      <c r="C2775" s="4">
        <f>VLOOKUP(A2775,'Futuros Mini Ibovespa - Dados H'!A:C,3)</f>
        <v>106735</v>
      </c>
      <c r="D2775" s="4">
        <f>VLOOKUP(A2775,'Futuros Mini Ibovespa - Dados H'!A:D,4)</f>
        <v>107625</v>
      </c>
      <c r="E2775" s="4">
        <f>VLOOKUP(A2775,'Futuros Mini Ibovespa - Dados H'!A:E,5)</f>
        <v>105870</v>
      </c>
      <c r="F2775" s="6">
        <f t="shared" si="86"/>
        <v>103855.54663418024</v>
      </c>
      <c r="G2775" s="6">
        <f t="shared" si="85"/>
        <v>103581.34731859714</v>
      </c>
      <c r="H2775" s="6">
        <v>81.420863309352512</v>
      </c>
      <c r="I2775" s="6">
        <v>84.441384736428006</v>
      </c>
    </row>
    <row r="2776" spans="1:9" ht="18.75" customHeight="1" x14ac:dyDescent="0.25">
      <c r="A2776" s="5">
        <v>44780</v>
      </c>
      <c r="B2776" s="4">
        <f>VLOOKUP(A2776,'Futuros Mini Ibovespa - Dados H'!A:B,2)</f>
        <v>106779</v>
      </c>
      <c r="C2776" s="4">
        <f>VLOOKUP(A2776,'Futuros Mini Ibovespa - Dados H'!A:C,3)</f>
        <v>106735</v>
      </c>
      <c r="D2776" s="4">
        <f>VLOOKUP(A2776,'Futuros Mini Ibovespa - Dados H'!A:D,4)</f>
        <v>107625</v>
      </c>
      <c r="E2776" s="4">
        <f>VLOOKUP(A2776,'Futuros Mini Ibovespa - Dados H'!A:E,5)</f>
        <v>105870</v>
      </c>
      <c r="F2776" s="6">
        <f t="shared" si="86"/>
        <v>104245.34041628955</v>
      </c>
      <c r="G2776" s="6">
        <f t="shared" si="85"/>
        <v>103668.95424137529</v>
      </c>
      <c r="H2776" s="6">
        <v>79.568829113924053</v>
      </c>
      <c r="I2776" s="6">
        <v>84.441384736428006</v>
      </c>
    </row>
    <row r="2777" spans="1:9" ht="18.75" customHeight="1" x14ac:dyDescent="0.25">
      <c r="A2777" s="5">
        <v>44781</v>
      </c>
      <c r="B2777" s="4">
        <f>VLOOKUP(A2777,'Futuros Mini Ibovespa - Dados H'!A:B,2)</f>
        <v>108911</v>
      </c>
      <c r="C2777" s="4">
        <f>VLOOKUP(A2777,'Futuros Mini Ibovespa - Dados H'!A:C,3)</f>
        <v>107250</v>
      </c>
      <c r="D2777" s="4">
        <f>VLOOKUP(A2777,'Futuros Mini Ibovespa - Dados H'!A:D,4)</f>
        <v>109290</v>
      </c>
      <c r="E2777" s="4">
        <f>VLOOKUP(A2777,'Futuros Mini Ibovespa - Dados H'!A:E,5)</f>
        <v>107155</v>
      </c>
      <c r="F2777" s="6">
        <f t="shared" si="86"/>
        <v>104867.42836078427</v>
      </c>
      <c r="G2777" s="6">
        <f t="shared" si="85"/>
        <v>103812.57193339241</v>
      </c>
      <c r="H2777" s="6">
        <v>85.628825820812466</v>
      </c>
      <c r="I2777" s="6">
        <v>85.670289855072468</v>
      </c>
    </row>
    <row r="2778" spans="1:9" ht="18.75" customHeight="1" x14ac:dyDescent="0.25">
      <c r="A2778" s="5">
        <v>44782</v>
      </c>
      <c r="B2778" s="4">
        <f>VLOOKUP(A2778,'Futuros Mini Ibovespa - Dados H'!A:B,2)</f>
        <v>109026</v>
      </c>
      <c r="C2778" s="4">
        <f>VLOOKUP(A2778,'Futuros Mini Ibovespa - Dados H'!A:C,3)</f>
        <v>109100</v>
      </c>
      <c r="D2778" s="4">
        <f>VLOOKUP(A2778,'Futuros Mini Ibovespa - Dados H'!A:D,4)</f>
        <v>109590</v>
      </c>
      <c r="E2778" s="4">
        <f>VLOOKUP(A2778,'Futuros Mini Ibovespa - Dados H'!A:E,5)</f>
        <v>108120</v>
      </c>
      <c r="F2778" s="6">
        <f t="shared" si="86"/>
        <v>105421.90457934636</v>
      </c>
      <c r="G2778" s="6">
        <f t="shared" si="85"/>
        <v>103955.40557905289</v>
      </c>
      <c r="H2778" s="6">
        <v>85.855128029576889</v>
      </c>
      <c r="I2778" s="6">
        <v>90.260230058457481</v>
      </c>
    </row>
    <row r="2779" spans="1:9" ht="18.75" customHeight="1" x14ac:dyDescent="0.25">
      <c r="A2779" s="5">
        <v>44783</v>
      </c>
      <c r="B2779" s="4">
        <f>VLOOKUP(A2779,'Futuros Mini Ibovespa - Dados H'!A:B,2)</f>
        <v>110602</v>
      </c>
      <c r="C2779" s="4">
        <f>VLOOKUP(A2779,'Futuros Mini Ibovespa - Dados H'!A:C,3)</f>
        <v>109000</v>
      </c>
      <c r="D2779" s="4">
        <f>VLOOKUP(A2779,'Futuros Mini Ibovespa - Dados H'!A:D,4)</f>
        <v>110885</v>
      </c>
      <c r="E2779" s="4">
        <f>VLOOKUP(A2779,'Futuros Mini Ibovespa - Dados H'!A:E,5)</f>
        <v>108925</v>
      </c>
      <c r="F2779" s="6">
        <f t="shared" si="86"/>
        <v>106112.58396876685</v>
      </c>
      <c r="G2779" s="6">
        <f t="shared" si="85"/>
        <v>104137.50405633912</v>
      </c>
      <c r="H2779" s="6">
        <v>100</v>
      </c>
      <c r="I2779" s="6">
        <v>90.214096248579011</v>
      </c>
    </row>
    <row r="2780" spans="1:9" ht="18.75" customHeight="1" x14ac:dyDescent="0.25">
      <c r="A2780" s="5">
        <v>44784</v>
      </c>
      <c r="B2780" s="4">
        <f>VLOOKUP(A2780,'Futuros Mini Ibovespa - Dados H'!A:B,2)</f>
        <v>110112</v>
      </c>
      <c r="C2780" s="4">
        <f>VLOOKUP(A2780,'Futuros Mini Ibovespa - Dados H'!A:C,3)</f>
        <v>110800</v>
      </c>
      <c r="D2780" s="4">
        <f>VLOOKUP(A2780,'Futuros Mini Ibovespa - Dados H'!A:D,4)</f>
        <v>111765</v>
      </c>
      <c r="E2780" s="4">
        <f>VLOOKUP(A2780,'Futuros Mini Ibovespa - Dados H'!A:E,5)</f>
        <v>109715</v>
      </c>
      <c r="F2780" s="6">
        <f t="shared" si="86"/>
        <v>106645.83943959794</v>
      </c>
      <c r="G2780" s="6">
        <f t="shared" si="85"/>
        <v>104301.18887671339</v>
      </c>
      <c r="H2780" s="6">
        <v>93.269230769230774</v>
      </c>
      <c r="I2780" s="6">
        <v>84.574090955130146</v>
      </c>
    </row>
    <row r="2781" spans="1:9" ht="18.75" customHeight="1" x14ac:dyDescent="0.25">
      <c r="A2781" s="5">
        <v>44785</v>
      </c>
      <c r="B2781" s="4">
        <f>VLOOKUP(A2781,'Futuros Mini Ibovespa - Dados H'!A:B,2)</f>
        <v>112585</v>
      </c>
      <c r="C2781" s="4">
        <f>VLOOKUP(A2781,'Futuros Mini Ibovespa - Dados H'!A:C,3)</f>
        <v>110285</v>
      </c>
      <c r="D2781" s="4">
        <f>VLOOKUP(A2781,'Futuros Mini Ibovespa - Dados H'!A:D,4)</f>
        <v>112910</v>
      </c>
      <c r="E2781" s="4">
        <f>VLOOKUP(A2781,'Futuros Mini Ibovespa - Dados H'!A:E,5)</f>
        <v>110280</v>
      </c>
      <c r="F2781" s="6">
        <f t="shared" si="86"/>
        <v>107437.72751431822</v>
      </c>
      <c r="G2781" s="6">
        <f t="shared" si="85"/>
        <v>104528.1426061185</v>
      </c>
      <c r="H2781" s="6">
        <v>94.714701758170634</v>
      </c>
      <c r="I2781" s="6">
        <v>87.13899679108259</v>
      </c>
    </row>
    <row r="2782" spans="1:9" ht="18.75" customHeight="1" x14ac:dyDescent="0.25">
      <c r="A2782" s="5">
        <v>44786</v>
      </c>
      <c r="B2782" s="4">
        <f>VLOOKUP(A2782,'Futuros Mini Ibovespa - Dados H'!A:B,2)</f>
        <v>112585</v>
      </c>
      <c r="C2782" s="4">
        <f>VLOOKUP(A2782,'Futuros Mini Ibovespa - Dados H'!A:C,3)</f>
        <v>110285</v>
      </c>
      <c r="D2782" s="4">
        <f>VLOOKUP(A2782,'Futuros Mini Ibovespa - Dados H'!A:D,4)</f>
        <v>112910</v>
      </c>
      <c r="E2782" s="4">
        <f>VLOOKUP(A2782,'Futuros Mini Ibovespa - Dados H'!A:E,5)</f>
        <v>110280</v>
      </c>
      <c r="F2782" s="6">
        <f t="shared" si="86"/>
        <v>108124.03051240912</v>
      </c>
      <c r="G2782" s="6">
        <f t="shared" si="85"/>
        <v>104748.87842512896</v>
      </c>
      <c r="H2782" s="6">
        <v>93.09761938301169</v>
      </c>
      <c r="I2782" s="6">
        <v>87.13899679108259</v>
      </c>
    </row>
    <row r="2783" spans="1:9" ht="18.75" customHeight="1" x14ac:dyDescent="0.25">
      <c r="A2783" s="5">
        <v>44787</v>
      </c>
      <c r="B2783" s="4">
        <f>VLOOKUP(A2783,'Futuros Mini Ibovespa - Dados H'!A:B,2)</f>
        <v>112585</v>
      </c>
      <c r="C2783" s="4">
        <f>VLOOKUP(A2783,'Futuros Mini Ibovespa - Dados H'!A:C,3)</f>
        <v>110285</v>
      </c>
      <c r="D2783" s="4">
        <f>VLOOKUP(A2783,'Futuros Mini Ibovespa - Dados H'!A:D,4)</f>
        <v>112910</v>
      </c>
      <c r="E2783" s="4">
        <f>VLOOKUP(A2783,'Futuros Mini Ibovespa - Dados H'!A:E,5)</f>
        <v>110280</v>
      </c>
      <c r="F2783" s="6">
        <f t="shared" si="86"/>
        <v>108718.82644408791</v>
      </c>
      <c r="G2783" s="6">
        <f t="shared" si="85"/>
        <v>104963.56668745419</v>
      </c>
      <c r="H2783" s="6">
        <v>92.77925139994106</v>
      </c>
      <c r="I2783" s="6">
        <v>87.13899679108259</v>
      </c>
    </row>
    <row r="2784" spans="1:9" ht="18.75" customHeight="1" x14ac:dyDescent="0.25">
      <c r="A2784" s="5">
        <v>44788</v>
      </c>
      <c r="B2784" s="4">
        <f>VLOOKUP(A2784,'Futuros Mini Ibovespa - Dados H'!A:B,2)</f>
        <v>113086</v>
      </c>
      <c r="C2784" s="4">
        <f>VLOOKUP(A2784,'Futuros Mini Ibovespa - Dados H'!A:C,3)</f>
        <v>111500</v>
      </c>
      <c r="D2784" s="4">
        <f>VLOOKUP(A2784,'Futuros Mini Ibovespa - Dados H'!A:D,4)</f>
        <v>113330</v>
      </c>
      <c r="E2784" s="4">
        <f>VLOOKUP(A2784,'Futuros Mini Ibovespa - Dados H'!A:E,5)</f>
        <v>110815</v>
      </c>
      <c r="F2784" s="6">
        <f t="shared" si="86"/>
        <v>109301.11625154286</v>
      </c>
      <c r="G2784" s="6">
        <f t="shared" si="85"/>
        <v>105186.09910697599</v>
      </c>
      <c r="H2784" s="6">
        <v>93.275696445725259</v>
      </c>
      <c r="I2784" s="6">
        <v>95.667550839964633</v>
      </c>
    </row>
    <row r="2785" spans="1:9" ht="18.75" customHeight="1" x14ac:dyDescent="0.25">
      <c r="A2785" s="5">
        <v>44789</v>
      </c>
      <c r="B2785" s="4">
        <f>VLOOKUP(A2785,'Futuros Mini Ibovespa - Dados H'!A:B,2)</f>
        <v>113589</v>
      </c>
      <c r="C2785" s="4">
        <f>VLOOKUP(A2785,'Futuros Mini Ibovespa - Dados H'!A:C,3)</f>
        <v>113050</v>
      </c>
      <c r="D2785" s="4">
        <f>VLOOKUP(A2785,'Futuros Mini Ibovespa - Dados H'!A:D,4)</f>
        <v>113890</v>
      </c>
      <c r="E2785" s="4">
        <f>VLOOKUP(A2785,'Futuros Mini Ibovespa - Dados H'!A:E,5)</f>
        <v>112690</v>
      </c>
      <c r="F2785" s="6">
        <f t="shared" si="86"/>
        <v>109872.83408467048</v>
      </c>
      <c r="G2785" s="6">
        <f t="shared" si="85"/>
        <v>105416.31556979856</v>
      </c>
      <c r="H2785" s="6">
        <v>93.709884467265724</v>
      </c>
      <c r="I2785" s="6">
        <v>95.444826624523571</v>
      </c>
    </row>
    <row r="2786" spans="1:9" ht="18.75" customHeight="1" x14ac:dyDescent="0.25">
      <c r="A2786" s="5">
        <v>44790</v>
      </c>
      <c r="B2786" s="4">
        <f>VLOOKUP(A2786,'Futuros Mini Ibovespa - Dados H'!A:B,2)</f>
        <v>113716</v>
      </c>
      <c r="C2786" s="4">
        <f>VLOOKUP(A2786,'Futuros Mini Ibovespa - Dados H'!A:C,3)</f>
        <v>112900</v>
      </c>
      <c r="D2786" s="4">
        <f>VLOOKUP(A2786,'Futuros Mini Ibovespa - Dados H'!A:D,4)</f>
        <v>114000</v>
      </c>
      <c r="E2786" s="4">
        <f>VLOOKUP(A2786,'Futuros Mini Ibovespa - Dados H'!A:E,5)</f>
        <v>112255</v>
      </c>
      <c r="F2786" s="6">
        <f t="shared" si="86"/>
        <v>110385.25620671442</v>
      </c>
      <c r="G2786" s="6">
        <f t="shared" si="85"/>
        <v>105643.70418432463</v>
      </c>
      <c r="H2786" s="6">
        <v>91.529818496110636</v>
      </c>
      <c r="I2786" s="6">
        <v>95.289367429340516</v>
      </c>
    </row>
    <row r="2787" spans="1:9" ht="18.75" customHeight="1" x14ac:dyDescent="0.25">
      <c r="A2787" s="5">
        <v>44791</v>
      </c>
      <c r="B2787" s="4">
        <f>VLOOKUP(A2787,'Futuros Mini Ibovespa - Dados H'!A:B,2)</f>
        <v>115925</v>
      </c>
      <c r="C2787" s="4">
        <f>VLOOKUP(A2787,'Futuros Mini Ibovespa - Dados H'!A:C,3)</f>
        <v>115785</v>
      </c>
      <c r="D2787" s="4">
        <f>VLOOKUP(A2787,'Futuros Mini Ibovespa - Dados H'!A:D,4)</f>
        <v>116445</v>
      </c>
      <c r="E2787" s="4">
        <f>VLOOKUP(A2787,'Futuros Mini Ibovespa - Dados H'!A:E,5)</f>
        <v>115295</v>
      </c>
      <c r="F2787" s="6">
        <f t="shared" si="86"/>
        <v>111123.88871248583</v>
      </c>
      <c r="G2787" s="6">
        <f t="shared" si="85"/>
        <v>105925.38352174038</v>
      </c>
      <c r="H2787" s="6">
        <v>93.780936667089733</v>
      </c>
      <c r="I2787" s="6">
        <v>95.306063799214485</v>
      </c>
    </row>
    <row r="2788" spans="1:9" ht="18.75" customHeight="1" x14ac:dyDescent="0.25">
      <c r="A2788" s="5">
        <v>44792</v>
      </c>
      <c r="B2788" s="4">
        <f>VLOOKUP(A2788,'Futuros Mini Ibovespa - Dados H'!A:B,2)</f>
        <v>113340</v>
      </c>
      <c r="C2788" s="4">
        <f>VLOOKUP(A2788,'Futuros Mini Ibovespa - Dados H'!A:C,3)</f>
        <v>114980</v>
      </c>
      <c r="D2788" s="4">
        <f>VLOOKUP(A2788,'Futuros Mini Ibovespa - Dados H'!A:D,4)</f>
        <v>115270</v>
      </c>
      <c r="E2788" s="4">
        <f>VLOOKUP(A2788,'Futuros Mini Ibovespa - Dados H'!A:E,5)</f>
        <v>112830</v>
      </c>
      <c r="F2788" s="6">
        <f t="shared" si="86"/>
        <v>111419.37021748773</v>
      </c>
      <c r="G2788" s="6">
        <f t="shared" si="85"/>
        <v>106128.52369922695</v>
      </c>
      <c r="H2788" s="6">
        <v>65.402790279027897</v>
      </c>
      <c r="I2788" s="6">
        <v>75.808354968137834</v>
      </c>
    </row>
    <row r="2789" spans="1:9" ht="18.75" customHeight="1" x14ac:dyDescent="0.25">
      <c r="A2789" s="5">
        <v>44793</v>
      </c>
      <c r="B2789" s="4">
        <f>VLOOKUP(A2789,'Futuros Mini Ibovespa - Dados H'!A:B,2)</f>
        <v>113340</v>
      </c>
      <c r="C2789" s="4">
        <f>VLOOKUP(A2789,'Futuros Mini Ibovespa - Dados H'!A:C,3)</f>
        <v>114980</v>
      </c>
      <c r="D2789" s="4">
        <f>VLOOKUP(A2789,'Futuros Mini Ibovespa - Dados H'!A:D,4)</f>
        <v>115270</v>
      </c>
      <c r="E2789" s="4">
        <f>VLOOKUP(A2789,'Futuros Mini Ibovespa - Dados H'!A:E,5)</f>
        <v>112830</v>
      </c>
      <c r="F2789" s="6">
        <f t="shared" si="86"/>
        <v>111675.45418848936</v>
      </c>
      <c r="G2789" s="6">
        <f t="shared" si="85"/>
        <v>106326.09839239881</v>
      </c>
      <c r="H2789" s="6">
        <v>69.218861633722312</v>
      </c>
      <c r="I2789" s="6">
        <v>75.808354968137834</v>
      </c>
    </row>
    <row r="2790" spans="1:9" ht="18.75" customHeight="1" x14ac:dyDescent="0.25">
      <c r="A2790" s="5">
        <v>44794</v>
      </c>
      <c r="B2790" s="4">
        <f>VLOOKUP(A2790,'Futuros Mini Ibovespa - Dados H'!A:B,2)</f>
        <v>113340</v>
      </c>
      <c r="C2790" s="4">
        <f>VLOOKUP(A2790,'Futuros Mini Ibovespa - Dados H'!A:C,3)</f>
        <v>114980</v>
      </c>
      <c r="D2790" s="4">
        <f>VLOOKUP(A2790,'Futuros Mini Ibovespa - Dados H'!A:D,4)</f>
        <v>115270</v>
      </c>
      <c r="E2790" s="4">
        <f>VLOOKUP(A2790,'Futuros Mini Ibovespa - Dados H'!A:E,5)</f>
        <v>112830</v>
      </c>
      <c r="F2790" s="6">
        <f t="shared" si="86"/>
        <v>111897.3936300241</v>
      </c>
      <c r="G2790" s="6">
        <f t="shared" si="85"/>
        <v>106518.2600802783</v>
      </c>
      <c r="H2790" s="6">
        <v>56.371308016877627</v>
      </c>
      <c r="I2790" s="6">
        <v>75.808354968137834</v>
      </c>
    </row>
    <row r="2791" spans="1:9" ht="18.75" customHeight="1" x14ac:dyDescent="0.25">
      <c r="A2791" s="5">
        <v>44795</v>
      </c>
      <c r="B2791" s="4">
        <f>VLOOKUP(A2791,'Futuros Mini Ibovespa - Dados H'!A:B,2)</f>
        <v>112360</v>
      </c>
      <c r="C2791" s="4">
        <f>VLOOKUP(A2791,'Futuros Mini Ibovespa - Dados H'!A:C,3)</f>
        <v>112150</v>
      </c>
      <c r="D2791" s="4">
        <f>VLOOKUP(A2791,'Futuros Mini Ibovespa - Dados H'!A:D,4)</f>
        <v>112800</v>
      </c>
      <c r="E2791" s="4">
        <f>VLOOKUP(A2791,'Futuros Mini Ibovespa - Dados H'!A:E,5)</f>
        <v>111715</v>
      </c>
      <c r="F2791" s="6">
        <f t="shared" si="86"/>
        <v>111959.07447935423</v>
      </c>
      <c r="G2791" s="6">
        <f t="shared" si="85"/>
        <v>106678.30774931177</v>
      </c>
      <c r="H2791" s="6">
        <v>48.370745836350473</v>
      </c>
      <c r="I2791" s="6">
        <v>64.919110649710177</v>
      </c>
    </row>
    <row r="2792" spans="1:9" ht="18.75" customHeight="1" x14ac:dyDescent="0.25">
      <c r="A2792" s="5">
        <v>44796</v>
      </c>
      <c r="B2792" s="4">
        <f>VLOOKUP(A2792,'Futuros Mini Ibovespa - Dados H'!A:B,2)</f>
        <v>114678</v>
      </c>
      <c r="C2792" s="4">
        <f>VLOOKUP(A2792,'Futuros Mini Ibovespa - Dados H'!A:C,3)</f>
        <v>113060</v>
      </c>
      <c r="D2792" s="4">
        <f>VLOOKUP(A2792,'Futuros Mini Ibovespa - Dados H'!A:D,4)</f>
        <v>114940</v>
      </c>
      <c r="E2792" s="4">
        <f>VLOOKUP(A2792,'Futuros Mini Ibovespa - Dados H'!A:E,5)</f>
        <v>112460</v>
      </c>
      <c r="F2792" s="6">
        <f t="shared" si="86"/>
        <v>112321.597882107</v>
      </c>
      <c r="G2792" s="6">
        <f t="shared" si="85"/>
        <v>106897.47740001556</v>
      </c>
      <c r="H2792" s="6">
        <v>61.34663341645885</v>
      </c>
      <c r="I2792" s="6">
        <v>70.534805987501812</v>
      </c>
    </row>
    <row r="2793" spans="1:9" ht="18.75" customHeight="1" x14ac:dyDescent="0.25">
      <c r="A2793" s="5">
        <v>44797</v>
      </c>
      <c r="B2793" s="4">
        <f>VLOOKUP(A2793,'Futuros Mini Ibovespa - Dados H'!A:B,2)</f>
        <v>114719</v>
      </c>
      <c r="C2793" s="4">
        <f>VLOOKUP(A2793,'Futuros Mini Ibovespa - Dados H'!A:C,3)</f>
        <v>114775</v>
      </c>
      <c r="D2793" s="4">
        <f>VLOOKUP(A2793,'Futuros Mini Ibovespa - Dados H'!A:D,4)</f>
        <v>115670</v>
      </c>
      <c r="E2793" s="4">
        <f>VLOOKUP(A2793,'Futuros Mini Ibovespa - Dados H'!A:E,5)</f>
        <v>114275</v>
      </c>
      <c r="F2793" s="6">
        <f t="shared" si="86"/>
        <v>112641.25149782607</v>
      </c>
      <c r="G2793" s="6">
        <f t="shared" si="85"/>
        <v>107111.76569042609</v>
      </c>
      <c r="H2793" s="6">
        <v>59.317585301837269</v>
      </c>
      <c r="I2793" s="6">
        <v>66.835691502412686</v>
      </c>
    </row>
    <row r="2794" spans="1:9" ht="18.75" customHeight="1" x14ac:dyDescent="0.25">
      <c r="A2794" s="5">
        <v>44798</v>
      </c>
      <c r="B2794" s="4">
        <f>VLOOKUP(A2794,'Futuros Mini Ibovespa - Dados H'!A:B,2)</f>
        <v>115198</v>
      </c>
      <c r="C2794" s="4">
        <f>VLOOKUP(A2794,'Futuros Mini Ibovespa - Dados H'!A:C,3)</f>
        <v>115520</v>
      </c>
      <c r="D2794" s="4">
        <f>VLOOKUP(A2794,'Futuros Mini Ibovespa - Dados H'!A:D,4)</f>
        <v>115810</v>
      </c>
      <c r="E2794" s="4">
        <f>VLOOKUP(A2794,'Futuros Mini Ibovespa - Dados H'!A:E,5)</f>
        <v>114455</v>
      </c>
      <c r="F2794" s="6">
        <f t="shared" si="86"/>
        <v>112982.15129811593</v>
      </c>
      <c r="G2794" s="6">
        <f t="shared" si="85"/>
        <v>107333.30635644181</v>
      </c>
      <c r="H2794" s="6">
        <v>59.205858793912348</v>
      </c>
      <c r="I2794" s="6">
        <v>70.816961362148007</v>
      </c>
    </row>
    <row r="2795" spans="1:9" ht="18.75" customHeight="1" x14ac:dyDescent="0.25">
      <c r="A2795" s="5">
        <v>44799</v>
      </c>
      <c r="B2795" s="4">
        <f>VLOOKUP(A2795,'Futuros Mini Ibovespa - Dados H'!A:B,2)</f>
        <v>113995</v>
      </c>
      <c r="C2795" s="4">
        <f>VLOOKUP(A2795,'Futuros Mini Ibovespa - Dados H'!A:C,3)</f>
        <v>114855</v>
      </c>
      <c r="D2795" s="4">
        <f>VLOOKUP(A2795,'Futuros Mini Ibovespa - Dados H'!A:D,4)</f>
        <v>115850</v>
      </c>
      <c r="E2795" s="4">
        <f>VLOOKUP(A2795,'Futuros Mini Ibovespa - Dados H'!A:E,5)</f>
        <v>113575</v>
      </c>
      <c r="F2795" s="6">
        <f t="shared" si="86"/>
        <v>113117.19779170047</v>
      </c>
      <c r="G2795" s="6">
        <f t="shared" si="85"/>
        <v>107515.81851105984</v>
      </c>
      <c r="H2795" s="6">
        <v>51.421293937850223</v>
      </c>
      <c r="I2795" s="6">
        <v>56.440708934770697</v>
      </c>
    </row>
    <row r="2796" spans="1:9" ht="18.75" customHeight="1" x14ac:dyDescent="0.25">
      <c r="A2796" s="5">
        <v>44800</v>
      </c>
      <c r="B2796" s="4">
        <f>VLOOKUP(A2796,'Futuros Mini Ibovespa - Dados H'!A:B,2)</f>
        <v>113995</v>
      </c>
      <c r="C2796" s="4">
        <f>VLOOKUP(A2796,'Futuros Mini Ibovespa - Dados H'!A:C,3)</f>
        <v>114855</v>
      </c>
      <c r="D2796" s="4">
        <f>VLOOKUP(A2796,'Futuros Mini Ibovespa - Dados H'!A:D,4)</f>
        <v>115850</v>
      </c>
      <c r="E2796" s="4">
        <f>VLOOKUP(A2796,'Futuros Mini Ibovespa - Dados H'!A:E,5)</f>
        <v>113575</v>
      </c>
      <c r="F2796" s="6">
        <f t="shared" si="86"/>
        <v>113234.23808614041</v>
      </c>
      <c r="G2796" s="6">
        <f t="shared" si="85"/>
        <v>107693.33033267464</v>
      </c>
      <c r="H2796" s="6">
        <v>37.312647909545092</v>
      </c>
      <c r="I2796" s="6">
        <v>56.440708934770697</v>
      </c>
    </row>
    <row r="2797" spans="1:9" ht="18.75" customHeight="1" x14ac:dyDescent="0.25">
      <c r="A2797" s="5">
        <v>44801</v>
      </c>
      <c r="B2797" s="4">
        <f>VLOOKUP(A2797,'Futuros Mini Ibovespa - Dados H'!A:B,2)</f>
        <v>113995</v>
      </c>
      <c r="C2797" s="4">
        <f>VLOOKUP(A2797,'Futuros Mini Ibovespa - Dados H'!A:C,3)</f>
        <v>114855</v>
      </c>
      <c r="D2797" s="4">
        <f>VLOOKUP(A2797,'Futuros Mini Ibovespa - Dados H'!A:D,4)</f>
        <v>115850</v>
      </c>
      <c r="E2797" s="4">
        <f>VLOOKUP(A2797,'Futuros Mini Ibovespa - Dados H'!A:E,5)</f>
        <v>113575</v>
      </c>
      <c r="F2797" s="6">
        <f t="shared" si="86"/>
        <v>113335.67300798836</v>
      </c>
      <c r="G2797" s="6">
        <f t="shared" si="85"/>
        <v>107865.97881671095</v>
      </c>
      <c r="H2797" s="6">
        <v>56.522605058753243</v>
      </c>
      <c r="I2797" s="6">
        <v>56.440708934770697</v>
      </c>
    </row>
    <row r="2798" spans="1:9" ht="18.75" customHeight="1" x14ac:dyDescent="0.25">
      <c r="A2798" s="5">
        <v>44802</v>
      </c>
      <c r="B2798" s="4">
        <f>VLOOKUP(A2798,'Futuros Mini Ibovespa - Dados H'!A:B,2)</f>
        <v>113949</v>
      </c>
      <c r="C2798" s="4">
        <f>VLOOKUP(A2798,'Futuros Mini Ibovespa - Dados H'!A:C,3)</f>
        <v>113420</v>
      </c>
      <c r="D2798" s="4">
        <f>VLOOKUP(A2798,'Futuros Mini Ibovespa - Dados H'!A:D,4)</f>
        <v>114920</v>
      </c>
      <c r="E2798" s="4">
        <f>VLOOKUP(A2798,'Futuros Mini Ibovespa - Dados H'!A:E,5)</f>
        <v>113130</v>
      </c>
      <c r="F2798" s="6">
        <f t="shared" si="86"/>
        <v>113417.44994025657</v>
      </c>
      <c r="G2798" s="6">
        <f t="shared" si="85"/>
        <v>108032.63693132161</v>
      </c>
      <c r="H2798" s="6">
        <v>56.009473060982828</v>
      </c>
      <c r="I2798" s="6">
        <v>54.113049280335517</v>
      </c>
    </row>
    <row r="2799" spans="1:9" ht="18.75" customHeight="1" x14ac:dyDescent="0.25">
      <c r="A2799" s="5">
        <v>44803</v>
      </c>
      <c r="B2799" s="4">
        <f>VLOOKUP(A2799,'Futuros Mini Ibovespa - Dados H'!A:B,2)</f>
        <v>111928</v>
      </c>
      <c r="C2799" s="4">
        <f>VLOOKUP(A2799,'Futuros Mini Ibovespa - Dados H'!A:C,3)</f>
        <v>114395</v>
      </c>
      <c r="D2799" s="4">
        <f>VLOOKUP(A2799,'Futuros Mini Ibovespa - Dados H'!A:D,4)</f>
        <v>114540</v>
      </c>
      <c r="E2799" s="4">
        <f>VLOOKUP(A2799,'Futuros Mini Ibovespa - Dados H'!A:E,5)</f>
        <v>111660</v>
      </c>
      <c r="F2799" s="6">
        <f t="shared" si="86"/>
        <v>113218.85661488902</v>
      </c>
      <c r="G2799" s="6">
        <f t="shared" si="85"/>
        <v>108139.35920717582</v>
      </c>
      <c r="H2799" s="6">
        <v>40.039503386004519</v>
      </c>
      <c r="I2799" s="6">
        <v>43.084353401615452</v>
      </c>
    </row>
    <row r="2800" spans="1:9" ht="18.75" customHeight="1" x14ac:dyDescent="0.25">
      <c r="A2800" s="5">
        <v>44804</v>
      </c>
      <c r="B2800" s="4">
        <f>VLOOKUP(A2800,'Futuros Mini Ibovespa - Dados H'!A:B,2)</f>
        <v>111179</v>
      </c>
      <c r="C2800" s="4">
        <f>VLOOKUP(A2800,'Futuros Mini Ibovespa - Dados H'!A:C,3)</f>
        <v>111865</v>
      </c>
      <c r="D2800" s="4">
        <f>VLOOKUP(A2800,'Futuros Mini Ibovespa - Dados H'!A:D,4)</f>
        <v>112935</v>
      </c>
      <c r="E2800" s="4">
        <f>VLOOKUP(A2800,'Futuros Mini Ibovespa - Dados H'!A:E,5)</f>
        <v>111020</v>
      </c>
      <c r="F2800" s="6">
        <f t="shared" si="86"/>
        <v>112946.87573290382</v>
      </c>
      <c r="G2800" s="6">
        <f t="shared" si="85"/>
        <v>108222.6370371162</v>
      </c>
      <c r="H2800" s="6">
        <v>41.38836225754703</v>
      </c>
      <c r="I2800" s="6">
        <v>39.957248040535191</v>
      </c>
    </row>
    <row r="2801" spans="1:9" ht="18.75" customHeight="1" x14ac:dyDescent="0.25">
      <c r="A2801" s="5">
        <v>44805</v>
      </c>
      <c r="B2801" s="4">
        <f>VLOOKUP(A2801,'Futuros Mini Ibovespa - Dados H'!A:B,2)</f>
        <v>111912</v>
      </c>
      <c r="C2801" s="4">
        <f>VLOOKUP(A2801,'Futuros Mini Ibovespa - Dados H'!A:C,3)</f>
        <v>111250</v>
      </c>
      <c r="D2801" s="4">
        <f>VLOOKUP(A2801,'Futuros Mini Ibovespa - Dados H'!A:D,4)</f>
        <v>112125</v>
      </c>
      <c r="E2801" s="4">
        <f>VLOOKUP(A2801,'Futuros Mini Ibovespa - Dados H'!A:E,5)</f>
        <v>109620</v>
      </c>
      <c r="F2801" s="6">
        <f t="shared" si="86"/>
        <v>112808.89230184998</v>
      </c>
      <c r="G2801" s="6">
        <f t="shared" si="85"/>
        <v>108323.71547445549</v>
      </c>
      <c r="H2801" s="6">
        <v>23.767071320182101</v>
      </c>
      <c r="I2801" s="6">
        <v>32.01255042581802</v>
      </c>
    </row>
    <row r="2802" spans="1:9" ht="18.75" customHeight="1" x14ac:dyDescent="0.25">
      <c r="A2802" s="5">
        <v>44806</v>
      </c>
      <c r="B2802" s="4">
        <f>VLOOKUP(A2802,'Futuros Mini Ibovespa - Dados H'!A:B,2)</f>
        <v>112246</v>
      </c>
      <c r="C2802" s="4">
        <f>VLOOKUP(A2802,'Futuros Mini Ibovespa - Dados H'!A:C,3)</f>
        <v>111690</v>
      </c>
      <c r="D2802" s="4">
        <f>VLOOKUP(A2802,'Futuros Mini Ibovespa - Dados H'!A:D,4)</f>
        <v>113805</v>
      </c>
      <c r="E2802" s="4">
        <f>VLOOKUP(A2802,'Futuros Mini Ibovespa - Dados H'!A:E,5)</f>
        <v>111435</v>
      </c>
      <c r="F2802" s="6">
        <f t="shared" si="86"/>
        <v>112733.83999493664</v>
      </c>
      <c r="G2802" s="6">
        <f t="shared" si="85"/>
        <v>108431.1753244704</v>
      </c>
      <c r="H2802" s="6">
        <v>27.780772686433071</v>
      </c>
      <c r="I2802" s="6">
        <v>43.856693620844567</v>
      </c>
    </row>
    <row r="2803" spans="1:9" ht="18.75" customHeight="1" x14ac:dyDescent="0.25">
      <c r="A2803" s="5">
        <v>44807</v>
      </c>
      <c r="B2803" s="4">
        <f>VLOOKUP(A2803,'Futuros Mini Ibovespa - Dados H'!A:B,2)</f>
        <v>112246</v>
      </c>
      <c r="C2803" s="4">
        <f>VLOOKUP(A2803,'Futuros Mini Ibovespa - Dados H'!A:C,3)</f>
        <v>111690</v>
      </c>
      <c r="D2803" s="4">
        <f>VLOOKUP(A2803,'Futuros Mini Ibovespa - Dados H'!A:D,4)</f>
        <v>113805</v>
      </c>
      <c r="E2803" s="4">
        <f>VLOOKUP(A2803,'Futuros Mini Ibovespa - Dados H'!A:E,5)</f>
        <v>111435</v>
      </c>
      <c r="F2803" s="6">
        <f t="shared" si="86"/>
        <v>112668.79466227842</v>
      </c>
      <c r="G2803" s="6">
        <f t="shared" si="85"/>
        <v>108535.69106900546</v>
      </c>
      <c r="H2803" s="6">
        <v>20.979158474243011</v>
      </c>
      <c r="I2803" s="6">
        <v>43.856693620844567</v>
      </c>
    </row>
    <row r="2804" spans="1:9" ht="18.75" customHeight="1" x14ac:dyDescent="0.25">
      <c r="A2804" s="5">
        <v>44808</v>
      </c>
      <c r="B2804" s="4">
        <f>VLOOKUP(A2804,'Futuros Mini Ibovespa - Dados H'!A:B,2)</f>
        <v>112246</v>
      </c>
      <c r="C2804" s="4">
        <f>VLOOKUP(A2804,'Futuros Mini Ibovespa - Dados H'!A:C,3)</f>
        <v>111690</v>
      </c>
      <c r="D2804" s="4">
        <f>VLOOKUP(A2804,'Futuros Mini Ibovespa - Dados H'!A:D,4)</f>
        <v>113805</v>
      </c>
      <c r="E2804" s="4">
        <f>VLOOKUP(A2804,'Futuros Mini Ibovespa - Dados H'!A:E,5)</f>
        <v>111435</v>
      </c>
      <c r="F2804" s="6">
        <f t="shared" si="86"/>
        <v>112612.42204064129</v>
      </c>
      <c r="G2804" s="6">
        <f t="shared" si="85"/>
        <v>108637.34336848477</v>
      </c>
      <c r="H2804" s="6">
        <v>27.47875354107649</v>
      </c>
      <c r="I2804" s="6">
        <v>43.856693620844567</v>
      </c>
    </row>
    <row r="2805" spans="1:9" ht="18.75" customHeight="1" x14ac:dyDescent="0.25">
      <c r="A2805" s="5">
        <v>44809</v>
      </c>
      <c r="B2805" s="4">
        <f>VLOOKUP(A2805,'Futuros Mini Ibovespa - Dados H'!A:B,2)</f>
        <v>113645</v>
      </c>
      <c r="C2805" s="4">
        <f>VLOOKUP(A2805,'Futuros Mini Ibovespa - Dados H'!A:C,3)</f>
        <v>112215</v>
      </c>
      <c r="D2805" s="4">
        <f>VLOOKUP(A2805,'Futuros Mini Ibovespa - Dados H'!A:D,4)</f>
        <v>114050</v>
      </c>
      <c r="E2805" s="4">
        <f>VLOOKUP(A2805,'Futuros Mini Ibovespa - Dados H'!A:E,5)</f>
        <v>112175</v>
      </c>
      <c r="F2805" s="6">
        <f t="shared" si="86"/>
        <v>112750.09910188912</v>
      </c>
      <c r="G2805" s="6">
        <f t="shared" si="85"/>
        <v>108774.53944058108</v>
      </c>
      <c r="H2805" s="6">
        <v>46.686861037485798</v>
      </c>
      <c r="I2805" s="6">
        <v>56.891558511208842</v>
      </c>
    </row>
    <row r="2806" spans="1:9" ht="18.75" customHeight="1" x14ac:dyDescent="0.25">
      <c r="A2806" s="5">
        <v>44810</v>
      </c>
      <c r="B2806" s="4">
        <f>VLOOKUP(A2806,'Futuros Mini Ibovespa - Dados H'!A:B,2)</f>
        <v>110970</v>
      </c>
      <c r="C2806" s="4">
        <f>VLOOKUP(A2806,'Futuros Mini Ibovespa - Dados H'!A:C,3)</f>
        <v>113350</v>
      </c>
      <c r="D2806" s="4">
        <f>VLOOKUP(A2806,'Futuros Mini Ibovespa - Dados H'!A:D,4)</f>
        <v>113375</v>
      </c>
      <c r="E2806" s="4">
        <f>VLOOKUP(A2806,'Futuros Mini Ibovespa - Dados H'!A:E,5)</f>
        <v>110580</v>
      </c>
      <c r="F2806" s="6">
        <f t="shared" si="86"/>
        <v>112512.75255497058</v>
      </c>
      <c r="G2806" s="6">
        <f t="shared" si="85"/>
        <v>108834.68904494873</v>
      </c>
      <c r="H2806" s="6">
        <v>30.991579741108449</v>
      </c>
      <c r="I2806" s="6">
        <v>30.847107438016518</v>
      </c>
    </row>
    <row r="2807" spans="1:9" ht="18.75" customHeight="1" x14ac:dyDescent="0.25">
      <c r="A2807" s="5">
        <v>44811</v>
      </c>
      <c r="B2807" s="4">
        <f>VLOOKUP(A2807,'Futuros Mini Ibovespa - Dados H'!A:B,2)</f>
        <v>110970</v>
      </c>
      <c r="C2807" s="4">
        <f>VLOOKUP(A2807,'Futuros Mini Ibovespa - Dados H'!A:C,3)</f>
        <v>113350</v>
      </c>
      <c r="D2807" s="4">
        <f>VLOOKUP(A2807,'Futuros Mini Ibovespa - Dados H'!A:D,4)</f>
        <v>113375</v>
      </c>
      <c r="E2807" s="4">
        <f>VLOOKUP(A2807,'Futuros Mini Ibovespa - Dados H'!A:E,5)</f>
        <v>110580</v>
      </c>
      <c r="F2807" s="6">
        <f t="shared" si="86"/>
        <v>112307.05221430783</v>
      </c>
      <c r="G2807" s="6">
        <f t="shared" si="85"/>
        <v>108893.19071495013</v>
      </c>
      <c r="H2807" s="6">
        <v>31.171786120591591</v>
      </c>
      <c r="I2807" s="6">
        <v>30.552961925510939</v>
      </c>
    </row>
    <row r="2808" spans="1:9" ht="18.75" customHeight="1" x14ac:dyDescent="0.25">
      <c r="A2808" s="5">
        <v>44812</v>
      </c>
      <c r="B2808" s="4">
        <f>VLOOKUP(A2808,'Futuros Mini Ibovespa - Dados H'!A:B,2)</f>
        <v>111213</v>
      </c>
      <c r="C2808" s="4">
        <f>VLOOKUP(A2808,'Futuros Mini Ibovespa - Dados H'!A:C,3)</f>
        <v>111745</v>
      </c>
      <c r="D2808" s="4">
        <f>VLOOKUP(A2808,'Futuros Mini Ibovespa - Dados H'!A:D,4)</f>
        <v>112055</v>
      </c>
      <c r="E2808" s="4">
        <f>VLOOKUP(A2808,'Futuros Mini Ibovespa - Dados H'!A:E,5)</f>
        <v>109770</v>
      </c>
      <c r="F2808" s="6">
        <f t="shared" si="86"/>
        <v>112161.17858573345</v>
      </c>
      <c r="G2808" s="6">
        <f t="shared" si="85"/>
        <v>108956.74713371863</v>
      </c>
      <c r="H2808" s="6">
        <v>44.170878852111528</v>
      </c>
      <c r="I2808" s="6">
        <v>28.809954269913849</v>
      </c>
    </row>
    <row r="2809" spans="1:9" ht="18.75" customHeight="1" x14ac:dyDescent="0.25">
      <c r="A2809" s="5">
        <v>44813</v>
      </c>
      <c r="B2809" s="4">
        <f>VLOOKUP(A2809,'Futuros Mini Ibovespa - Dados H'!A:B,2)</f>
        <v>113499</v>
      </c>
      <c r="C2809" s="4">
        <f>VLOOKUP(A2809,'Futuros Mini Ibovespa - Dados H'!A:C,3)</f>
        <v>112100</v>
      </c>
      <c r="D2809" s="4">
        <f>VLOOKUP(A2809,'Futuros Mini Ibovespa - Dados H'!A:D,4)</f>
        <v>113775</v>
      </c>
      <c r="E2809" s="4">
        <f>VLOOKUP(A2809,'Futuros Mini Ibovespa - Dados H'!A:E,5)</f>
        <v>111985</v>
      </c>
      <c r="F2809" s="6">
        <f t="shared" si="86"/>
        <v>112339.55477430232</v>
      </c>
      <c r="G2809" s="6">
        <f t="shared" si="85"/>
        <v>109081.19241772634</v>
      </c>
      <c r="H2809" s="6">
        <v>65.123859191655797</v>
      </c>
      <c r="I2809" s="6">
        <v>47.634941827198169</v>
      </c>
    </row>
    <row r="2810" spans="1:9" ht="18.75" customHeight="1" x14ac:dyDescent="0.25">
      <c r="A2810" s="5">
        <v>44814</v>
      </c>
      <c r="B2810" s="4">
        <f>VLOOKUP(A2810,'Futuros Mini Ibovespa - Dados H'!A:B,2)</f>
        <v>113499</v>
      </c>
      <c r="C2810" s="4">
        <f>VLOOKUP(A2810,'Futuros Mini Ibovespa - Dados H'!A:C,3)</f>
        <v>112100</v>
      </c>
      <c r="D2810" s="4">
        <f>VLOOKUP(A2810,'Futuros Mini Ibovespa - Dados H'!A:D,4)</f>
        <v>113775</v>
      </c>
      <c r="E2810" s="4">
        <f>VLOOKUP(A2810,'Futuros Mini Ibovespa - Dados H'!A:E,5)</f>
        <v>111985</v>
      </c>
      <c r="F2810" s="6">
        <f t="shared" si="86"/>
        <v>112494.14747106201</v>
      </c>
      <c r="G2810" s="6">
        <f t="shared" si="85"/>
        <v>109202.22824189822</v>
      </c>
      <c r="H2810" s="6">
        <v>61.438662245927631</v>
      </c>
      <c r="I2810" s="6">
        <v>47.634941827198169</v>
      </c>
    </row>
    <row r="2811" spans="1:9" ht="18.75" customHeight="1" x14ac:dyDescent="0.25">
      <c r="A2811" s="5">
        <v>44815</v>
      </c>
      <c r="B2811" s="4">
        <f>VLOOKUP(A2811,'Futuros Mini Ibovespa - Dados H'!A:B,2)</f>
        <v>113499</v>
      </c>
      <c r="C2811" s="4">
        <f>VLOOKUP(A2811,'Futuros Mini Ibovespa - Dados H'!A:C,3)</f>
        <v>112100</v>
      </c>
      <c r="D2811" s="4">
        <f>VLOOKUP(A2811,'Futuros Mini Ibovespa - Dados H'!A:D,4)</f>
        <v>113775</v>
      </c>
      <c r="E2811" s="4">
        <f>VLOOKUP(A2811,'Futuros Mini Ibovespa - Dados H'!A:E,5)</f>
        <v>111985</v>
      </c>
      <c r="F2811" s="6">
        <f t="shared" si="86"/>
        <v>112628.12780825375</v>
      </c>
      <c r="G2811" s="6">
        <f t="shared" si="85"/>
        <v>109319.94801609279</v>
      </c>
      <c r="H2811" s="6">
        <v>59.48811146448584</v>
      </c>
      <c r="I2811" s="6">
        <v>47.634941827198169</v>
      </c>
    </row>
    <row r="2812" spans="1:9" ht="18.75" customHeight="1" x14ac:dyDescent="0.25">
      <c r="A2812" s="5">
        <v>44816</v>
      </c>
      <c r="B2812" s="4">
        <f>VLOOKUP(A2812,'Futuros Mini Ibovespa - Dados H'!A:B,2)</f>
        <v>114659</v>
      </c>
      <c r="C2812" s="4">
        <f>VLOOKUP(A2812,'Futuros Mini Ibovespa - Dados H'!A:C,3)</f>
        <v>114230</v>
      </c>
      <c r="D2812" s="4">
        <f>VLOOKUP(A2812,'Futuros Mini Ibovespa - Dados H'!A:D,4)</f>
        <v>115395</v>
      </c>
      <c r="E2812" s="4">
        <f>VLOOKUP(A2812,'Futuros Mini Ibovespa - Dados H'!A:E,5)</f>
        <v>113875</v>
      </c>
      <c r="F2812" s="6">
        <f t="shared" si="86"/>
        <v>112898.91076715324</v>
      </c>
      <c r="G2812" s="6">
        <f t="shared" si="85"/>
        <v>109466.22341291216</v>
      </c>
      <c r="H2812" s="6">
        <v>65.541672034007476</v>
      </c>
      <c r="I2812" s="6">
        <v>53.060344827586214</v>
      </c>
    </row>
    <row r="2813" spans="1:9" ht="18.75" customHeight="1" x14ac:dyDescent="0.25">
      <c r="A2813" s="5">
        <v>44817</v>
      </c>
      <c r="B2813" s="4">
        <f>VLOOKUP(A2813,'Futuros Mini Ibovespa - Dados H'!A:B,2)</f>
        <v>111825</v>
      </c>
      <c r="C2813" s="4">
        <f>VLOOKUP(A2813,'Futuros Mini Ibovespa - Dados H'!A:C,3)</f>
        <v>115150</v>
      </c>
      <c r="D2813" s="4">
        <f>VLOOKUP(A2813,'Futuros Mini Ibovespa - Dados H'!A:D,4)</f>
        <v>115365</v>
      </c>
      <c r="E2813" s="4">
        <f>VLOOKUP(A2813,'Futuros Mini Ibovespa - Dados H'!A:E,5)</f>
        <v>111540</v>
      </c>
      <c r="F2813" s="6">
        <f t="shared" si="86"/>
        <v>112755.72266486615</v>
      </c>
      <c r="G2813" s="6">
        <f t="shared" si="85"/>
        <v>109530.84742899676</v>
      </c>
      <c r="H2813" s="6">
        <v>48.013588751533447</v>
      </c>
      <c r="I2813" s="6">
        <v>49.585112382179979</v>
      </c>
    </row>
    <row r="2814" spans="1:9" ht="18.75" customHeight="1" x14ac:dyDescent="0.25">
      <c r="A2814" s="5">
        <v>44818</v>
      </c>
      <c r="B2814" s="4">
        <f>VLOOKUP(A2814,'Futuros Mini Ibovespa - Dados H'!A:B,2)</f>
        <v>111636</v>
      </c>
      <c r="C2814" s="4">
        <f>VLOOKUP(A2814,'Futuros Mini Ibovespa - Dados H'!A:C,3)</f>
        <v>111620</v>
      </c>
      <c r="D2814" s="4">
        <f>VLOOKUP(A2814,'Futuros Mini Ibovespa - Dados H'!A:D,4)</f>
        <v>112550</v>
      </c>
      <c r="E2814" s="4">
        <f>VLOOKUP(A2814,'Futuros Mini Ibovespa - Dados H'!A:E,5)</f>
        <v>111075</v>
      </c>
      <c r="F2814" s="6">
        <f t="shared" si="86"/>
        <v>112606.42630955066</v>
      </c>
      <c r="G2814" s="6">
        <f t="shared" si="85"/>
        <v>109588.52284190095</v>
      </c>
      <c r="H2814" s="6">
        <v>39.299030574198362</v>
      </c>
      <c r="I2814" s="6">
        <v>51.92778199611913</v>
      </c>
    </row>
    <row r="2815" spans="1:9" ht="18.75" customHeight="1" x14ac:dyDescent="0.25">
      <c r="A2815" s="5">
        <v>44819</v>
      </c>
      <c r="B2815" s="4">
        <f>VLOOKUP(A2815,'Futuros Mini Ibovespa - Dados H'!A:B,2)</f>
        <v>110931</v>
      </c>
      <c r="C2815" s="4">
        <f>VLOOKUP(A2815,'Futuros Mini Ibovespa - Dados H'!A:C,3)</f>
        <v>111460</v>
      </c>
      <c r="D2815" s="4">
        <f>VLOOKUP(A2815,'Futuros Mini Ibovespa - Dados H'!A:D,4)</f>
        <v>112150</v>
      </c>
      <c r="E2815" s="4">
        <f>VLOOKUP(A2815,'Futuros Mini Ibovespa - Dados H'!A:E,5)</f>
        <v>110430</v>
      </c>
      <c r="F2815" s="6">
        <f t="shared" si="86"/>
        <v>112383.0361349439</v>
      </c>
      <c r="G2815" s="6">
        <f t="shared" si="85"/>
        <v>109625.30303801325</v>
      </c>
      <c r="H2815" s="6">
        <v>49.737090467844141</v>
      </c>
      <c r="I2815" s="6">
        <v>45.852008456659618</v>
      </c>
    </row>
    <row r="2816" spans="1:9" ht="18.75" customHeight="1" x14ac:dyDescent="0.25">
      <c r="A2816" s="5">
        <v>44820</v>
      </c>
      <c r="B2816" s="4">
        <f>VLOOKUP(A2816,'Futuros Mini Ibovespa - Dados H'!A:B,2)</f>
        <v>110134</v>
      </c>
      <c r="C2816" s="4">
        <f>VLOOKUP(A2816,'Futuros Mini Ibovespa - Dados H'!A:C,3)</f>
        <v>110110</v>
      </c>
      <c r="D2816" s="4">
        <f>VLOOKUP(A2816,'Futuros Mini Ibovespa - Dados H'!A:D,4)</f>
        <v>110460</v>
      </c>
      <c r="E2816" s="4">
        <f>VLOOKUP(A2816,'Futuros Mini Ibovespa - Dados H'!A:E,5)</f>
        <v>109420</v>
      </c>
      <c r="F2816" s="6">
        <f t="shared" si="86"/>
        <v>112083.16465028471</v>
      </c>
      <c r="G2816" s="6">
        <f t="shared" si="85"/>
        <v>109639.23994108138</v>
      </c>
      <c r="H2816" s="6">
        <v>44.911127343559777</v>
      </c>
      <c r="I2816" s="6">
        <v>41.406249999999993</v>
      </c>
    </row>
    <row r="2817" spans="1:9" ht="18.75" customHeight="1" x14ac:dyDescent="0.25">
      <c r="A2817" s="5">
        <v>44821</v>
      </c>
      <c r="B2817" s="4">
        <f>VLOOKUP(A2817,'Futuros Mini Ibovespa - Dados H'!A:B,2)</f>
        <v>110134</v>
      </c>
      <c r="C2817" s="4">
        <f>VLOOKUP(A2817,'Futuros Mini Ibovespa - Dados H'!A:C,3)</f>
        <v>110110</v>
      </c>
      <c r="D2817" s="4">
        <f>VLOOKUP(A2817,'Futuros Mini Ibovespa - Dados H'!A:D,4)</f>
        <v>110460</v>
      </c>
      <c r="E2817" s="4">
        <f>VLOOKUP(A2817,'Futuros Mini Ibovespa - Dados H'!A:E,5)</f>
        <v>109420</v>
      </c>
      <c r="F2817" s="6">
        <f t="shared" si="86"/>
        <v>111823.27603024675</v>
      </c>
      <c r="G2817" s="6">
        <f t="shared" si="85"/>
        <v>109652.79501118875</v>
      </c>
      <c r="H2817" s="6">
        <v>43.231714966754488</v>
      </c>
      <c r="I2817" s="6">
        <v>41.406249999999993</v>
      </c>
    </row>
    <row r="2818" spans="1:9" ht="18.75" customHeight="1" x14ac:dyDescent="0.25">
      <c r="A2818" s="5">
        <v>44822</v>
      </c>
      <c r="B2818" s="4">
        <f>VLOOKUP(A2818,'Futuros Mini Ibovespa - Dados H'!A:B,2)</f>
        <v>110134</v>
      </c>
      <c r="C2818" s="4">
        <f>VLOOKUP(A2818,'Futuros Mini Ibovespa - Dados H'!A:C,3)</f>
        <v>110110</v>
      </c>
      <c r="D2818" s="4">
        <f>VLOOKUP(A2818,'Futuros Mini Ibovespa - Dados H'!A:D,4)</f>
        <v>110460</v>
      </c>
      <c r="E2818" s="4">
        <f>VLOOKUP(A2818,'Futuros Mini Ibovespa - Dados H'!A:E,5)</f>
        <v>109420</v>
      </c>
      <c r="F2818" s="6">
        <f t="shared" si="86"/>
        <v>111598.03922621385</v>
      </c>
      <c r="G2818" s="6">
        <f t="shared" si="85"/>
        <v>109665.97870951235</v>
      </c>
      <c r="H2818" s="6">
        <v>20.404573438874241</v>
      </c>
      <c r="I2818" s="6">
        <v>41.406249999999993</v>
      </c>
    </row>
    <row r="2819" spans="1:9" ht="18.75" customHeight="1" x14ac:dyDescent="0.25">
      <c r="A2819" s="5">
        <v>44823</v>
      </c>
      <c r="B2819" s="4">
        <f>VLOOKUP(A2819,'Futuros Mini Ibovespa - Dados H'!A:B,2)</f>
        <v>112896</v>
      </c>
      <c r="C2819" s="4">
        <f>VLOOKUP(A2819,'Futuros Mini Ibovespa - Dados H'!A:C,3)</f>
        <v>109165</v>
      </c>
      <c r="D2819" s="4">
        <f>VLOOKUP(A2819,'Futuros Mini Ibovespa - Dados H'!A:D,4)</f>
        <v>113500</v>
      </c>
      <c r="E2819" s="4">
        <f>VLOOKUP(A2819,'Futuros Mini Ibovespa - Dados H'!A:E,5)</f>
        <v>108980</v>
      </c>
      <c r="F2819" s="6">
        <f t="shared" si="86"/>
        <v>111771.10066271867</v>
      </c>
      <c r="G2819" s="6">
        <f t="shared" si="85"/>
        <v>109754.47244349831</v>
      </c>
      <c r="H2819" s="6">
        <v>46.430685450455783</v>
      </c>
      <c r="I2819" s="6">
        <v>47.25661123727199</v>
      </c>
    </row>
    <row r="2820" spans="1:9" ht="18.75" customHeight="1" x14ac:dyDescent="0.25">
      <c r="A2820" s="5">
        <v>44824</v>
      </c>
      <c r="B2820" s="4">
        <f>VLOOKUP(A2820,'Futuros Mini Ibovespa - Dados H'!A:B,2)</f>
        <v>113475</v>
      </c>
      <c r="C2820" s="4">
        <f>VLOOKUP(A2820,'Futuros Mini Ibovespa - Dados H'!A:C,3)</f>
        <v>112900</v>
      </c>
      <c r="D2820" s="4">
        <f>VLOOKUP(A2820,'Futuros Mini Ibovespa - Dados H'!A:D,4)</f>
        <v>113670</v>
      </c>
      <c r="E2820" s="4">
        <f>VLOOKUP(A2820,'Futuros Mini Ibovespa - Dados H'!A:E,5)</f>
        <v>112165</v>
      </c>
      <c r="F2820" s="6">
        <f t="shared" si="86"/>
        <v>111998.28724102284</v>
      </c>
      <c r="G2820" s="6">
        <f t="shared" si="85"/>
        <v>109856.40470532027</v>
      </c>
      <c r="H2820" s="6">
        <v>49.867050742300023</v>
      </c>
      <c r="I2820" s="6">
        <v>60.839463435742097</v>
      </c>
    </row>
    <row r="2821" spans="1:9" ht="18.75" customHeight="1" x14ac:dyDescent="0.25">
      <c r="A2821" s="5">
        <v>44825</v>
      </c>
      <c r="B2821" s="4">
        <f>VLOOKUP(A2821,'Futuros Mini Ibovespa - Dados H'!A:B,2)</f>
        <v>112726</v>
      </c>
      <c r="C2821" s="4">
        <f>VLOOKUP(A2821,'Futuros Mini Ibovespa - Dados H'!A:C,3)</f>
        <v>113600</v>
      </c>
      <c r="D2821" s="4">
        <f>VLOOKUP(A2821,'Futuros Mini Ibovespa - Dados H'!A:D,4)</f>
        <v>114180</v>
      </c>
      <c r="E2821" s="4">
        <f>VLOOKUP(A2821,'Futuros Mini Ibovespa - Dados H'!A:E,5)</f>
        <v>112035</v>
      </c>
      <c r="F2821" s="6">
        <f t="shared" si="86"/>
        <v>112095.31560888646</v>
      </c>
      <c r="G2821" s="6">
        <f t="shared" si="85"/>
        <v>109935.02375448958</v>
      </c>
      <c r="H2821" s="6">
        <v>38.781195589088803</v>
      </c>
      <c r="I2821" s="6">
        <v>57.135890767230173</v>
      </c>
    </row>
    <row r="2822" spans="1:9" ht="18.75" customHeight="1" x14ac:dyDescent="0.25">
      <c r="A2822" s="5">
        <v>44826</v>
      </c>
      <c r="B2822" s="4">
        <f>VLOOKUP(A2822,'Futuros Mini Ibovespa - Dados H'!A:B,2)</f>
        <v>114860</v>
      </c>
      <c r="C2822" s="4">
        <f>VLOOKUP(A2822,'Futuros Mini Ibovespa - Dados H'!A:C,3)</f>
        <v>113480</v>
      </c>
      <c r="D2822" s="4">
        <f>VLOOKUP(A2822,'Futuros Mini Ibovespa - Dados H'!A:D,4)</f>
        <v>115210</v>
      </c>
      <c r="E2822" s="4">
        <f>VLOOKUP(A2822,'Futuros Mini Ibovespa - Dados H'!A:E,5)</f>
        <v>112515</v>
      </c>
      <c r="F2822" s="6">
        <f t="shared" si="86"/>
        <v>112463.94019436828</v>
      </c>
      <c r="G2822" s="6">
        <f t="shared" si="85"/>
        <v>110069.95461053096</v>
      </c>
      <c r="H2822" s="6">
        <v>69.172457359444095</v>
      </c>
      <c r="I2822" s="6">
        <v>62.846072560760831</v>
      </c>
    </row>
    <row r="2823" spans="1:9" ht="18.75" customHeight="1" x14ac:dyDescent="0.25">
      <c r="A2823" s="5">
        <v>44827</v>
      </c>
      <c r="B2823" s="4">
        <f>VLOOKUP(A2823,'Futuros Mini Ibovespa - Dados H'!A:B,2)</f>
        <v>112444</v>
      </c>
      <c r="C2823" s="4">
        <f>VLOOKUP(A2823,'Futuros Mini Ibovespa - Dados H'!A:C,3)</f>
        <v>113200</v>
      </c>
      <c r="D2823" s="4">
        <f>VLOOKUP(A2823,'Futuros Mini Ibovespa - Dados H'!A:D,4)</f>
        <v>113370</v>
      </c>
      <c r="E2823" s="4">
        <f>VLOOKUP(A2823,'Futuros Mini Ibovespa - Dados H'!A:E,5)</f>
        <v>111320</v>
      </c>
      <c r="F2823" s="6">
        <f t="shared" si="86"/>
        <v>112461.28150178584</v>
      </c>
      <c r="G2823" s="6">
        <f t="shared" si="85"/>
        <v>110134.99694996847</v>
      </c>
      <c r="H2823" s="6">
        <v>53.983435219877727</v>
      </c>
      <c r="I2823" s="6">
        <v>46.317626527050606</v>
      </c>
    </row>
    <row r="2824" spans="1:9" ht="18.75" customHeight="1" x14ac:dyDescent="0.25">
      <c r="A2824" s="5">
        <v>44828</v>
      </c>
      <c r="B2824" s="4">
        <f>VLOOKUP(A2824,'Futuros Mini Ibovespa - Dados H'!A:B,2)</f>
        <v>112444</v>
      </c>
      <c r="C2824" s="4">
        <f>VLOOKUP(A2824,'Futuros Mini Ibovespa - Dados H'!A:C,3)</f>
        <v>113200</v>
      </c>
      <c r="D2824" s="4">
        <f>VLOOKUP(A2824,'Futuros Mini Ibovespa - Dados H'!A:D,4)</f>
        <v>113370</v>
      </c>
      <c r="E2824" s="4">
        <f>VLOOKUP(A2824,'Futuros Mini Ibovespa - Dados H'!A:E,5)</f>
        <v>111320</v>
      </c>
      <c r="F2824" s="6">
        <f t="shared" si="86"/>
        <v>112458.97730154773</v>
      </c>
      <c r="G2824" s="6">
        <f t="shared" si="85"/>
        <v>110198.25730750358</v>
      </c>
      <c r="H2824" s="6">
        <v>58.016318745363989</v>
      </c>
      <c r="I2824" s="6">
        <v>46.317626527050606</v>
      </c>
    </row>
    <row r="2825" spans="1:9" ht="18.75" customHeight="1" x14ac:dyDescent="0.25">
      <c r="A2825" s="5">
        <v>44829</v>
      </c>
      <c r="B2825" s="4">
        <f>VLOOKUP(A2825,'Futuros Mini Ibovespa - Dados H'!A:B,2)</f>
        <v>112444</v>
      </c>
      <c r="C2825" s="4">
        <f>VLOOKUP(A2825,'Futuros Mini Ibovespa - Dados H'!A:C,3)</f>
        <v>113200</v>
      </c>
      <c r="D2825" s="4">
        <f>VLOOKUP(A2825,'Futuros Mini Ibovespa - Dados H'!A:D,4)</f>
        <v>113370</v>
      </c>
      <c r="E2825" s="4">
        <f>VLOOKUP(A2825,'Futuros Mini Ibovespa - Dados H'!A:E,5)</f>
        <v>111320</v>
      </c>
      <c r="F2825" s="6">
        <f t="shared" si="86"/>
        <v>112456.98032800802</v>
      </c>
      <c r="G2825" s="6">
        <f t="shared" si="85"/>
        <v>110259.78450455828</v>
      </c>
      <c r="H2825" s="6">
        <v>63.36805555555555</v>
      </c>
      <c r="I2825" s="6">
        <v>46.317626527050606</v>
      </c>
    </row>
    <row r="2826" spans="1:9" ht="18.75" customHeight="1" x14ac:dyDescent="0.25">
      <c r="A2826" s="5">
        <v>44830</v>
      </c>
      <c r="B2826" s="4">
        <f>VLOOKUP(A2826,'Futuros Mini Ibovespa - Dados H'!A:B,2)</f>
        <v>109613</v>
      </c>
      <c r="C2826" s="4">
        <f>VLOOKUP(A2826,'Futuros Mini Ibovespa - Dados H'!A:C,3)</f>
        <v>111525</v>
      </c>
      <c r="D2826" s="4">
        <f>VLOOKUP(A2826,'Futuros Mini Ibovespa - Dados H'!A:D,4)</f>
        <v>111815</v>
      </c>
      <c r="E2826" s="4">
        <f>VLOOKUP(A2826,'Futuros Mini Ibovespa - Dados H'!A:E,5)</f>
        <v>109075</v>
      </c>
      <c r="F2826" s="6">
        <f t="shared" si="86"/>
        <v>112077.78295094028</v>
      </c>
      <c r="G2826" s="6">
        <f t="shared" si="85"/>
        <v>110242.06438114573</v>
      </c>
      <c r="H2826" s="6">
        <v>47.729055880045337</v>
      </c>
      <c r="I2826" s="6">
        <v>34.22730682670668</v>
      </c>
    </row>
    <row r="2827" spans="1:9" ht="18.75" customHeight="1" x14ac:dyDescent="0.25">
      <c r="A2827" s="5">
        <v>44831</v>
      </c>
      <c r="B2827" s="4">
        <f>VLOOKUP(A2827,'Futuros Mini Ibovespa - Dados H'!A:B,2)</f>
        <v>108927</v>
      </c>
      <c r="C2827" s="4">
        <f>VLOOKUP(A2827,'Futuros Mini Ibovespa - Dados H'!A:C,3)</f>
        <v>110350</v>
      </c>
      <c r="D2827" s="4">
        <f>VLOOKUP(A2827,'Futuros Mini Ibovespa - Dados H'!A:D,4)</f>
        <v>111585</v>
      </c>
      <c r="E2827" s="4">
        <f>VLOOKUP(A2827,'Futuros Mini Ibovespa - Dados H'!A:E,5)</f>
        <v>108630</v>
      </c>
      <c r="F2827" s="6">
        <f t="shared" si="86"/>
        <v>111657.67855748157</v>
      </c>
      <c r="G2827" s="6">
        <f t="shared" ref="G2827:G2890" si="87">((B2827-G2826)*(2/(72+1)))+G2826</f>
        <v>110206.03522001844</v>
      </c>
      <c r="H2827" s="6">
        <v>45.03578185407585</v>
      </c>
      <c r="I2827" s="6">
        <v>39.536395147313691</v>
      </c>
    </row>
    <row r="2828" spans="1:9" ht="18.75" customHeight="1" x14ac:dyDescent="0.25">
      <c r="A2828" s="5">
        <v>44832</v>
      </c>
      <c r="B2828" s="4">
        <f>VLOOKUP(A2828,'Futuros Mini Ibovespa - Dados H'!A:B,2)</f>
        <v>108909</v>
      </c>
      <c r="C2828" s="4">
        <f>VLOOKUP(A2828,'Futuros Mini Ibovespa - Dados H'!A:C,3)</f>
        <v>108135</v>
      </c>
      <c r="D2828" s="4">
        <f>VLOOKUP(A2828,'Futuros Mini Ibovespa - Dados H'!A:D,4)</f>
        <v>109495</v>
      </c>
      <c r="E2828" s="4">
        <f>VLOOKUP(A2828,'Futuros Mini Ibovespa - Dados H'!A:E,5)</f>
        <v>108030</v>
      </c>
      <c r="F2828" s="6">
        <f t="shared" si="86"/>
        <v>111291.1880831507</v>
      </c>
      <c r="G2828" s="6">
        <f t="shared" si="87"/>
        <v>110170.5000085111</v>
      </c>
      <c r="H2828" s="6">
        <v>28.82184213322002</v>
      </c>
      <c r="I2828" s="6">
        <v>40.030708488703659</v>
      </c>
    </row>
    <row r="2829" spans="1:9" ht="18.75" customHeight="1" x14ac:dyDescent="0.25">
      <c r="A2829" s="5">
        <v>44833</v>
      </c>
      <c r="B2829" s="4">
        <f>VLOOKUP(A2829,'Futuros Mini Ibovespa - Dados H'!A:B,2)</f>
        <v>108104</v>
      </c>
      <c r="C2829" s="4">
        <f>VLOOKUP(A2829,'Futuros Mini Ibovespa - Dados H'!A:C,3)</f>
        <v>108320</v>
      </c>
      <c r="D2829" s="4">
        <f>VLOOKUP(A2829,'Futuros Mini Ibovespa - Dados H'!A:D,4)</f>
        <v>108645</v>
      </c>
      <c r="E2829" s="4">
        <f>VLOOKUP(A2829,'Futuros Mini Ibovespa - Dados H'!A:E,5)</f>
        <v>106530</v>
      </c>
      <c r="F2829" s="6">
        <f t="shared" si="86"/>
        <v>110866.22967206394</v>
      </c>
      <c r="G2829" s="6">
        <f t="shared" si="87"/>
        <v>110113.88356992175</v>
      </c>
      <c r="H2829" s="6">
        <v>22.13922606079468</v>
      </c>
      <c r="I2829" s="6">
        <v>39.740146621180223</v>
      </c>
    </row>
    <row r="2830" spans="1:9" ht="18.75" customHeight="1" x14ac:dyDescent="0.25">
      <c r="A2830" s="5">
        <v>44834</v>
      </c>
      <c r="B2830" s="4">
        <f>VLOOKUP(A2830,'Futuros Mini Ibovespa - Dados H'!A:B,2)</f>
        <v>110502</v>
      </c>
      <c r="C2830" s="4">
        <f>VLOOKUP(A2830,'Futuros Mini Ibovespa - Dados H'!A:C,3)</f>
        <v>108500</v>
      </c>
      <c r="D2830" s="4">
        <f>VLOOKUP(A2830,'Futuros Mini Ibovespa - Dados H'!A:D,4)</f>
        <v>110960</v>
      </c>
      <c r="E2830" s="4">
        <f>VLOOKUP(A2830,'Futuros Mini Ibovespa - Dados H'!A:E,5)</f>
        <v>107500</v>
      </c>
      <c r="F2830" s="6">
        <f t="shared" si="86"/>
        <v>110817.66571578875</v>
      </c>
      <c r="G2830" s="6">
        <f t="shared" si="87"/>
        <v>110124.5168967732</v>
      </c>
      <c r="H2830" s="6">
        <v>40.148830616583993</v>
      </c>
      <c r="I2830" s="6">
        <v>51.196514501235541</v>
      </c>
    </row>
    <row r="2831" spans="1:9" ht="18.75" customHeight="1" x14ac:dyDescent="0.25">
      <c r="A2831" s="5">
        <v>44835</v>
      </c>
      <c r="B2831" s="4">
        <f>VLOOKUP(A2831,'Futuros Mini Ibovespa - Dados H'!A:B,2)</f>
        <v>110502</v>
      </c>
      <c r="C2831" s="4">
        <f>VLOOKUP(A2831,'Futuros Mini Ibovespa - Dados H'!A:C,3)</f>
        <v>108500</v>
      </c>
      <c r="D2831" s="4">
        <f>VLOOKUP(A2831,'Futuros Mini Ibovespa - Dados H'!A:D,4)</f>
        <v>110960</v>
      </c>
      <c r="E2831" s="4">
        <f>VLOOKUP(A2831,'Futuros Mini Ibovespa - Dados H'!A:E,5)</f>
        <v>107500</v>
      </c>
      <c r="F2831" s="6">
        <f t="shared" si="86"/>
        <v>110775.57695368359</v>
      </c>
      <c r="G2831" s="6">
        <f t="shared" si="87"/>
        <v>110134.85889960133</v>
      </c>
      <c r="H2831" s="6">
        <v>26.196198383220452</v>
      </c>
      <c r="I2831" s="6">
        <v>51.196514501235541</v>
      </c>
    </row>
    <row r="2832" spans="1:9" ht="18.75" customHeight="1" x14ac:dyDescent="0.25">
      <c r="A2832" s="5">
        <v>44836</v>
      </c>
      <c r="B2832" s="4">
        <f>VLOOKUP(A2832,'Futuros Mini Ibovespa - Dados H'!A:B,2)</f>
        <v>110502</v>
      </c>
      <c r="C2832" s="4">
        <f>VLOOKUP(A2832,'Futuros Mini Ibovespa - Dados H'!A:C,3)</f>
        <v>108500</v>
      </c>
      <c r="D2832" s="4">
        <f>VLOOKUP(A2832,'Futuros Mini Ibovespa - Dados H'!A:D,4)</f>
        <v>110960</v>
      </c>
      <c r="E2832" s="4">
        <f>VLOOKUP(A2832,'Futuros Mini Ibovespa - Dados H'!A:E,5)</f>
        <v>107500</v>
      </c>
      <c r="F2832" s="6">
        <f t="shared" si="86"/>
        <v>110739.10002652578</v>
      </c>
      <c r="G2832" s="6">
        <f t="shared" si="87"/>
        <v>110144.91755988622</v>
      </c>
      <c r="H2832" s="6">
        <v>35.589195607005038</v>
      </c>
      <c r="I2832" s="6">
        <v>51.196514501235541</v>
      </c>
    </row>
    <row r="2833" spans="1:9" ht="18.75" customHeight="1" x14ac:dyDescent="0.25">
      <c r="A2833" s="5">
        <v>44837</v>
      </c>
      <c r="B2833" s="4">
        <f>VLOOKUP(A2833,'Futuros Mini Ibovespa - Dados H'!A:B,2)</f>
        <v>116728</v>
      </c>
      <c r="C2833" s="4">
        <f>VLOOKUP(A2833,'Futuros Mini Ibovespa - Dados H'!A:C,3)</f>
        <v>114355</v>
      </c>
      <c r="D2833" s="4">
        <f>VLOOKUP(A2833,'Futuros Mini Ibovespa - Dados H'!A:D,4)</f>
        <v>117130</v>
      </c>
      <c r="E2833" s="4">
        <f>VLOOKUP(A2833,'Futuros Mini Ibovespa - Dados H'!A:E,5)</f>
        <v>113605</v>
      </c>
      <c r="F2833" s="6">
        <f t="shared" si="86"/>
        <v>111537.62002298901</v>
      </c>
      <c r="G2833" s="6">
        <f t="shared" si="87"/>
        <v>110325.27598290304</v>
      </c>
      <c r="H2833" s="6">
        <v>66.52267818574515</v>
      </c>
      <c r="I2833" s="6">
        <v>60.168771892580409</v>
      </c>
    </row>
    <row r="2834" spans="1:9" ht="18.75" customHeight="1" x14ac:dyDescent="0.25">
      <c r="A2834" s="5">
        <v>44838</v>
      </c>
      <c r="B2834" s="4">
        <f>VLOOKUP(A2834,'Futuros Mini Ibovespa - Dados H'!A:B,2)</f>
        <v>116648</v>
      </c>
      <c r="C2834" s="4">
        <f>VLOOKUP(A2834,'Futuros Mini Ibovespa - Dados H'!A:C,3)</f>
        <v>118060</v>
      </c>
      <c r="D2834" s="4">
        <f>VLOOKUP(A2834,'Futuros Mini Ibovespa - Dados H'!A:D,4)</f>
        <v>118840</v>
      </c>
      <c r="E2834" s="4">
        <f>VLOOKUP(A2834,'Futuros Mini Ibovespa - Dados H'!A:E,5)</f>
        <v>116100</v>
      </c>
      <c r="F2834" s="6">
        <f t="shared" si="86"/>
        <v>112219.00401992381</v>
      </c>
      <c r="G2834" s="6">
        <f t="shared" si="87"/>
        <v>110498.50129843994</v>
      </c>
      <c r="H2834" s="6">
        <v>66.114688745783496</v>
      </c>
      <c r="I2834" s="6">
        <v>58.649075941776147</v>
      </c>
    </row>
    <row r="2835" spans="1:9" ht="18.75" customHeight="1" x14ac:dyDescent="0.25">
      <c r="A2835" s="5">
        <v>44839</v>
      </c>
      <c r="B2835" s="4">
        <f>VLOOKUP(A2835,'Futuros Mini Ibovespa - Dados H'!A:B,2)</f>
        <v>117577</v>
      </c>
      <c r="C2835" s="4">
        <f>VLOOKUP(A2835,'Futuros Mini Ibovespa - Dados H'!A:C,3)</f>
        <v>116080</v>
      </c>
      <c r="D2835" s="4">
        <f>VLOOKUP(A2835,'Futuros Mini Ibovespa - Dados H'!A:D,4)</f>
        <v>117935</v>
      </c>
      <c r="E2835" s="4">
        <f>VLOOKUP(A2835,'Futuros Mini Ibovespa - Dados H'!A:E,5)</f>
        <v>115875</v>
      </c>
      <c r="F2835" s="6">
        <f t="shared" ref="F2835:F2898" si="88">((B2835-F2834)*(2/(14+1)))+F2834</f>
        <v>112933.40348393397</v>
      </c>
      <c r="G2835" s="6">
        <f t="shared" si="87"/>
        <v>110692.43276971555</v>
      </c>
      <c r="H2835" s="6">
        <v>85.738646562556099</v>
      </c>
      <c r="I2835" s="6">
        <v>63.094531123468123</v>
      </c>
    </row>
    <row r="2836" spans="1:9" ht="18.75" customHeight="1" x14ac:dyDescent="0.25">
      <c r="A2836" s="5">
        <v>44840</v>
      </c>
      <c r="B2836" s="4">
        <f>VLOOKUP(A2836,'Futuros Mini Ibovespa - Dados H'!A:B,2)</f>
        <v>117851</v>
      </c>
      <c r="C2836" s="4">
        <f>VLOOKUP(A2836,'Futuros Mini Ibovespa - Dados H'!A:C,3)</f>
        <v>117310</v>
      </c>
      <c r="D2836" s="4">
        <f>VLOOKUP(A2836,'Futuros Mini Ibovespa - Dados H'!A:D,4)</f>
        <v>118700</v>
      </c>
      <c r="E2836" s="4">
        <f>VLOOKUP(A2836,'Futuros Mini Ibovespa - Dados H'!A:E,5)</f>
        <v>117170</v>
      </c>
      <c r="F2836" s="6">
        <f t="shared" si="88"/>
        <v>113589.08301940945</v>
      </c>
      <c r="G2836" s="6">
        <f t="shared" si="87"/>
        <v>110888.55789931239</v>
      </c>
      <c r="H2836" s="6">
        <v>91.584342963653313</v>
      </c>
      <c r="I2836" s="6">
        <v>58.974974494388768</v>
      </c>
    </row>
    <row r="2837" spans="1:9" ht="18.75" customHeight="1" x14ac:dyDescent="0.25">
      <c r="A2837" s="5">
        <v>44841</v>
      </c>
      <c r="B2837" s="4">
        <f>VLOOKUP(A2837,'Futuros Mini Ibovespa - Dados H'!A:B,2)</f>
        <v>116671</v>
      </c>
      <c r="C2837" s="4">
        <f>VLOOKUP(A2837,'Futuros Mini Ibovespa - Dados H'!A:C,3)</f>
        <v>117550</v>
      </c>
      <c r="D2837" s="4">
        <f>VLOOKUP(A2837,'Futuros Mini Ibovespa - Dados H'!A:D,4)</f>
        <v>118190</v>
      </c>
      <c r="E2837" s="4">
        <f>VLOOKUP(A2837,'Futuros Mini Ibovespa - Dados H'!A:E,5)</f>
        <v>116050</v>
      </c>
      <c r="F2837" s="6">
        <f t="shared" si="88"/>
        <v>114000.00528348818</v>
      </c>
      <c r="G2837" s="6">
        <f t="shared" si="87"/>
        <v>111046.98097056411</v>
      </c>
      <c r="H2837" s="6">
        <v>82.635385132862424</v>
      </c>
      <c r="I2837" s="6">
        <v>63.700006482141703</v>
      </c>
    </row>
    <row r="2838" spans="1:9" ht="18.75" customHeight="1" x14ac:dyDescent="0.25">
      <c r="A2838" s="5">
        <v>44842</v>
      </c>
      <c r="B2838" s="4">
        <f>VLOOKUP(A2838,'Futuros Mini Ibovespa - Dados H'!A:B,2)</f>
        <v>116671</v>
      </c>
      <c r="C2838" s="4">
        <f>VLOOKUP(A2838,'Futuros Mini Ibovespa - Dados H'!A:C,3)</f>
        <v>117550</v>
      </c>
      <c r="D2838" s="4">
        <f>VLOOKUP(A2838,'Futuros Mini Ibovespa - Dados H'!A:D,4)</f>
        <v>118190</v>
      </c>
      <c r="E2838" s="4">
        <f>VLOOKUP(A2838,'Futuros Mini Ibovespa - Dados H'!A:E,5)</f>
        <v>116050</v>
      </c>
      <c r="F2838" s="6">
        <f t="shared" si="88"/>
        <v>114356.13791235643</v>
      </c>
      <c r="G2838" s="6">
        <f t="shared" si="87"/>
        <v>111201.06368369934</v>
      </c>
      <c r="H2838" s="6">
        <v>88.635338684946333</v>
      </c>
      <c r="I2838" s="6">
        <v>63.700006482141703</v>
      </c>
    </row>
    <row r="2839" spans="1:9" ht="18.75" customHeight="1" x14ac:dyDescent="0.25">
      <c r="A2839" s="5">
        <v>44843</v>
      </c>
      <c r="B2839" s="4">
        <f>VLOOKUP(A2839,'Futuros Mini Ibovespa - Dados H'!A:B,2)</f>
        <v>116671</v>
      </c>
      <c r="C2839" s="4">
        <f>VLOOKUP(A2839,'Futuros Mini Ibovespa - Dados H'!A:C,3)</f>
        <v>117550</v>
      </c>
      <c r="D2839" s="4">
        <f>VLOOKUP(A2839,'Futuros Mini Ibovespa - Dados H'!A:D,4)</f>
        <v>118190</v>
      </c>
      <c r="E2839" s="4">
        <f>VLOOKUP(A2839,'Futuros Mini Ibovespa - Dados H'!A:E,5)</f>
        <v>116050</v>
      </c>
      <c r="F2839" s="6">
        <f t="shared" si="88"/>
        <v>114664.7861907089</v>
      </c>
      <c r="G2839" s="6">
        <f t="shared" si="87"/>
        <v>111350.92495263908</v>
      </c>
      <c r="H2839" s="6">
        <v>85.498906663597651</v>
      </c>
      <c r="I2839" s="6">
        <v>63.700006482141703</v>
      </c>
    </row>
    <row r="2840" spans="1:9" ht="18.75" customHeight="1" x14ac:dyDescent="0.25">
      <c r="A2840" s="5">
        <v>44844</v>
      </c>
      <c r="B2840" s="4">
        <f>VLOOKUP(A2840,'Futuros Mini Ibovespa - Dados H'!A:B,2)</f>
        <v>116047</v>
      </c>
      <c r="C2840" s="4">
        <f>VLOOKUP(A2840,'Futuros Mini Ibovespa - Dados H'!A:C,3)</f>
        <v>116960</v>
      </c>
      <c r="D2840" s="4">
        <f>VLOOKUP(A2840,'Futuros Mini Ibovespa - Dados H'!A:D,4)</f>
        <v>117400</v>
      </c>
      <c r="E2840" s="4">
        <f>VLOOKUP(A2840,'Futuros Mini Ibovespa - Dados H'!A:E,5)</f>
        <v>115375</v>
      </c>
      <c r="F2840" s="6">
        <f t="shared" si="88"/>
        <v>114849.08136528105</v>
      </c>
      <c r="G2840" s="6">
        <f t="shared" si="87"/>
        <v>111479.58454297774</v>
      </c>
      <c r="H2840" s="6">
        <v>79.770213679802424</v>
      </c>
      <c r="I2840" s="6">
        <v>74.334341906202724</v>
      </c>
    </row>
    <row r="2841" spans="1:9" ht="18.75" customHeight="1" x14ac:dyDescent="0.25">
      <c r="A2841" s="5">
        <v>44845</v>
      </c>
      <c r="B2841" s="4">
        <f>VLOOKUP(A2841,'Futuros Mini Ibovespa - Dados H'!A:B,2)</f>
        <v>116650</v>
      </c>
      <c r="C2841" s="4">
        <f>VLOOKUP(A2841,'Futuros Mini Ibovespa - Dados H'!A:C,3)</f>
        <v>115410</v>
      </c>
      <c r="D2841" s="4">
        <f>VLOOKUP(A2841,'Futuros Mini Ibovespa - Dados H'!A:D,4)</f>
        <v>116650</v>
      </c>
      <c r="E2841" s="4">
        <f>VLOOKUP(A2841,'Futuros Mini Ibovespa - Dados H'!A:E,5)</f>
        <v>114315</v>
      </c>
      <c r="F2841" s="6">
        <f t="shared" si="88"/>
        <v>115089.20384991023</v>
      </c>
      <c r="G2841" s="6">
        <f t="shared" si="87"/>
        <v>111621.23976097835</v>
      </c>
      <c r="H2841" s="6">
        <v>81.000403388463099</v>
      </c>
      <c r="I2841" s="6">
        <v>79.394077795539317</v>
      </c>
    </row>
    <row r="2842" spans="1:9" ht="18.75" customHeight="1" x14ac:dyDescent="0.25">
      <c r="A2842" s="5">
        <v>44846</v>
      </c>
      <c r="B2842" s="4">
        <f>VLOOKUP(A2842,'Futuros Mini Ibovespa - Dados H'!A:B,2)</f>
        <v>116650</v>
      </c>
      <c r="C2842" s="4">
        <f>VLOOKUP(A2842,'Futuros Mini Ibovespa - Dados H'!A:C,3)</f>
        <v>115410</v>
      </c>
      <c r="D2842" s="4">
        <f>VLOOKUP(A2842,'Futuros Mini Ibovespa - Dados H'!A:D,4)</f>
        <v>116650</v>
      </c>
      <c r="E2842" s="4">
        <f>VLOOKUP(A2842,'Futuros Mini Ibovespa - Dados H'!A:E,5)</f>
        <v>114315</v>
      </c>
      <c r="F2842" s="6">
        <f t="shared" si="88"/>
        <v>115297.31000325554</v>
      </c>
      <c r="G2842" s="6">
        <f t="shared" si="87"/>
        <v>111759.01401410223</v>
      </c>
      <c r="H2842" s="6">
        <v>48.943089430894297</v>
      </c>
      <c r="I2842" s="6">
        <v>79.503010900221057</v>
      </c>
    </row>
    <row r="2843" spans="1:9" ht="18.75" customHeight="1" x14ac:dyDescent="0.25">
      <c r="A2843" s="5">
        <v>44847</v>
      </c>
      <c r="B2843" s="4">
        <f>VLOOKUP(A2843,'Futuros Mini Ibovespa - Dados H'!A:B,2)</f>
        <v>114912</v>
      </c>
      <c r="C2843" s="4">
        <f>VLOOKUP(A2843,'Futuros Mini Ibovespa - Dados H'!A:C,3)</f>
        <v>115450</v>
      </c>
      <c r="D2843" s="4">
        <f>VLOOKUP(A2843,'Futuros Mini Ibovespa - Dados H'!A:D,4)</f>
        <v>115810</v>
      </c>
      <c r="E2843" s="4">
        <f>VLOOKUP(A2843,'Futuros Mini Ibovespa - Dados H'!A:E,5)</f>
        <v>112600</v>
      </c>
      <c r="F2843" s="6">
        <f t="shared" si="88"/>
        <v>115245.9353361548</v>
      </c>
      <c r="G2843" s="6">
        <f t="shared" si="87"/>
        <v>111845.39719179805</v>
      </c>
      <c r="H2843" s="6">
        <v>33.769633507853399</v>
      </c>
      <c r="I2843" s="6">
        <v>74.224309706803297</v>
      </c>
    </row>
    <row r="2844" spans="1:9" ht="18.75" customHeight="1" x14ac:dyDescent="0.25">
      <c r="A2844" s="5">
        <v>44848</v>
      </c>
      <c r="B2844" s="4">
        <f>VLOOKUP(A2844,'Futuros Mini Ibovespa - Dados H'!A:B,2)</f>
        <v>114096</v>
      </c>
      <c r="C2844" s="4">
        <f>VLOOKUP(A2844,'Futuros Mini Ibovespa - Dados H'!A:C,3)</f>
        <v>116525</v>
      </c>
      <c r="D2844" s="4">
        <f>VLOOKUP(A2844,'Futuros Mini Ibovespa - Dados H'!A:D,4)</f>
        <v>116930</v>
      </c>
      <c r="E2844" s="4">
        <f>VLOOKUP(A2844,'Futuros Mini Ibovespa - Dados H'!A:E,5)</f>
        <v>113675</v>
      </c>
      <c r="F2844" s="6">
        <f t="shared" si="88"/>
        <v>115092.61062466749</v>
      </c>
      <c r="G2844" s="6">
        <f t="shared" si="87"/>
        <v>111907.0575427077</v>
      </c>
      <c r="H2844" s="6">
        <v>16.752626552053481</v>
      </c>
      <c r="I2844" s="6">
        <v>64.410585404971926</v>
      </c>
    </row>
    <row r="2845" spans="1:9" ht="18.75" customHeight="1" x14ac:dyDescent="0.25">
      <c r="A2845" s="5">
        <v>44849</v>
      </c>
      <c r="B2845" s="4">
        <f>VLOOKUP(A2845,'Futuros Mini Ibovespa - Dados H'!A:B,2)</f>
        <v>114096</v>
      </c>
      <c r="C2845" s="4">
        <f>VLOOKUP(A2845,'Futuros Mini Ibovespa - Dados H'!A:C,3)</f>
        <v>116525</v>
      </c>
      <c r="D2845" s="4">
        <f>VLOOKUP(A2845,'Futuros Mini Ibovespa - Dados H'!A:D,4)</f>
        <v>116930</v>
      </c>
      <c r="E2845" s="4">
        <f>VLOOKUP(A2845,'Futuros Mini Ibovespa - Dados H'!A:E,5)</f>
        <v>113675</v>
      </c>
      <c r="F2845" s="6">
        <f t="shared" si="88"/>
        <v>114959.72920804516</v>
      </c>
      <c r="G2845" s="6">
        <f t="shared" si="87"/>
        <v>111967.02856893488</v>
      </c>
      <c r="H2845" s="6">
        <v>12.154807498488211</v>
      </c>
      <c r="I2845" s="6">
        <v>64.410585404971926</v>
      </c>
    </row>
    <row r="2846" spans="1:9" ht="18.75" customHeight="1" x14ac:dyDescent="0.25">
      <c r="A2846" s="5">
        <v>44850</v>
      </c>
      <c r="B2846" s="4">
        <f>VLOOKUP(A2846,'Futuros Mini Ibovespa - Dados H'!A:B,2)</f>
        <v>114096</v>
      </c>
      <c r="C2846" s="4">
        <f>VLOOKUP(A2846,'Futuros Mini Ibovespa - Dados H'!A:C,3)</f>
        <v>116525</v>
      </c>
      <c r="D2846" s="4">
        <f>VLOOKUP(A2846,'Futuros Mini Ibovespa - Dados H'!A:D,4)</f>
        <v>116930</v>
      </c>
      <c r="E2846" s="4">
        <f>VLOOKUP(A2846,'Futuros Mini Ibovespa - Dados H'!A:E,5)</f>
        <v>113675</v>
      </c>
      <c r="F2846" s="6">
        <f t="shared" si="88"/>
        <v>114844.56531363913</v>
      </c>
      <c r="G2846" s="6">
        <f t="shared" si="87"/>
        <v>112025.35655334762</v>
      </c>
      <c r="H2846" s="6">
        <v>15.948161861941291</v>
      </c>
      <c r="I2846" s="6">
        <v>64.410585404971926</v>
      </c>
    </row>
    <row r="2847" spans="1:9" ht="18.75" customHeight="1" x14ac:dyDescent="0.25">
      <c r="A2847" s="5">
        <v>44851</v>
      </c>
      <c r="B2847" s="4">
        <f>VLOOKUP(A2847,'Futuros Mini Ibovespa - Dados H'!A:B,2)</f>
        <v>115756</v>
      </c>
      <c r="C2847" s="4">
        <f>VLOOKUP(A2847,'Futuros Mini Ibovespa - Dados H'!A:C,3)</f>
        <v>115000</v>
      </c>
      <c r="D2847" s="4">
        <f>VLOOKUP(A2847,'Futuros Mini Ibovespa - Dados H'!A:D,4)</f>
        <v>116515</v>
      </c>
      <c r="E2847" s="4">
        <f>VLOOKUP(A2847,'Futuros Mini Ibovespa - Dados H'!A:E,5)</f>
        <v>114425</v>
      </c>
      <c r="F2847" s="6">
        <f t="shared" si="88"/>
        <v>114966.08993848725</v>
      </c>
      <c r="G2847" s="6">
        <f t="shared" si="87"/>
        <v>112127.56596284495</v>
      </c>
      <c r="H2847" s="6">
        <v>41.591619187649343</v>
      </c>
      <c r="I2847" s="6">
        <v>43.851214574898783</v>
      </c>
    </row>
    <row r="2848" spans="1:9" ht="18.75" customHeight="1" x14ac:dyDescent="0.25">
      <c r="A2848" s="5">
        <v>44852</v>
      </c>
      <c r="B2848" s="4">
        <f>VLOOKUP(A2848,'Futuros Mini Ibovespa - Dados H'!A:B,2)</f>
        <v>117870</v>
      </c>
      <c r="C2848" s="4">
        <f>VLOOKUP(A2848,'Futuros Mini Ibovespa - Dados H'!A:C,3)</f>
        <v>116945</v>
      </c>
      <c r="D2848" s="4">
        <f>VLOOKUP(A2848,'Futuros Mini Ibovespa - Dados H'!A:D,4)</f>
        <v>118260</v>
      </c>
      <c r="E2848" s="4">
        <f>VLOOKUP(A2848,'Futuros Mini Ibovespa - Dados H'!A:E,5)</f>
        <v>116205</v>
      </c>
      <c r="F2848" s="6">
        <f t="shared" si="88"/>
        <v>115353.27794668895</v>
      </c>
      <c r="G2848" s="6">
        <f t="shared" si="87"/>
        <v>112284.892922767</v>
      </c>
      <c r="H2848" s="6">
        <v>57.935142289874257</v>
      </c>
      <c r="I2848" s="6">
        <v>56.148118333668748</v>
      </c>
    </row>
    <row r="2849" spans="1:9" ht="18.75" customHeight="1" x14ac:dyDescent="0.25">
      <c r="A2849" s="5">
        <v>44853</v>
      </c>
      <c r="B2849" s="4">
        <f>VLOOKUP(A2849,'Futuros Mini Ibovespa - Dados H'!A:B,2)</f>
        <v>118356</v>
      </c>
      <c r="C2849" s="4">
        <f>VLOOKUP(A2849,'Futuros Mini Ibovespa - Dados H'!A:C,3)</f>
        <v>117500</v>
      </c>
      <c r="D2849" s="4">
        <f>VLOOKUP(A2849,'Futuros Mini Ibovespa - Dados H'!A:D,4)</f>
        <v>118565</v>
      </c>
      <c r="E2849" s="4">
        <f>VLOOKUP(A2849,'Futuros Mini Ibovespa - Dados H'!A:E,5)</f>
        <v>117140</v>
      </c>
      <c r="F2849" s="6">
        <f t="shared" si="88"/>
        <v>115753.64088713042</v>
      </c>
      <c r="G2849" s="6">
        <f t="shared" si="87"/>
        <v>112451.22462351312</v>
      </c>
      <c r="H2849" s="6">
        <v>65.565592557637871</v>
      </c>
      <c r="I2849" s="6">
        <v>54.102159031068979</v>
      </c>
    </row>
    <row r="2850" spans="1:9" ht="18.75" customHeight="1" x14ac:dyDescent="0.25">
      <c r="A2850" s="5">
        <v>44854</v>
      </c>
      <c r="B2850" s="4">
        <f>VLOOKUP(A2850,'Futuros Mini Ibovespa - Dados H'!A:B,2)</f>
        <v>119172</v>
      </c>
      <c r="C2850" s="4">
        <f>VLOOKUP(A2850,'Futuros Mini Ibovespa - Dados H'!A:C,3)</f>
        <v>118860</v>
      </c>
      <c r="D2850" s="4">
        <f>VLOOKUP(A2850,'Futuros Mini Ibovespa - Dados H'!A:D,4)</f>
        <v>119680</v>
      </c>
      <c r="E2850" s="4">
        <f>VLOOKUP(A2850,'Futuros Mini Ibovespa - Dados H'!A:E,5)</f>
        <v>118465</v>
      </c>
      <c r="F2850" s="6">
        <f t="shared" si="88"/>
        <v>116209.4221021797</v>
      </c>
      <c r="G2850" s="6">
        <f t="shared" si="87"/>
        <v>112635.35545574564</v>
      </c>
      <c r="H2850" s="6">
        <v>66.526867627785066</v>
      </c>
      <c r="I2850" s="6">
        <v>56.580651589120251</v>
      </c>
    </row>
    <row r="2851" spans="1:9" ht="18.75" customHeight="1" x14ac:dyDescent="0.25">
      <c r="A2851" s="5">
        <v>44855</v>
      </c>
      <c r="B2851" s="4">
        <f>VLOOKUP(A2851,'Futuros Mini Ibovespa - Dados H'!A:B,2)</f>
        <v>122196</v>
      </c>
      <c r="C2851" s="4">
        <f>VLOOKUP(A2851,'Futuros Mini Ibovespa - Dados H'!A:C,3)</f>
        <v>118385</v>
      </c>
      <c r="D2851" s="4">
        <f>VLOOKUP(A2851,'Futuros Mini Ibovespa - Dados H'!A:D,4)</f>
        <v>122825</v>
      </c>
      <c r="E2851" s="4">
        <f>VLOOKUP(A2851,'Futuros Mini Ibovespa - Dados H'!A:E,5)</f>
        <v>118280</v>
      </c>
      <c r="F2851" s="6">
        <f t="shared" si="88"/>
        <v>117007.63248855574</v>
      </c>
      <c r="G2851" s="6">
        <f t="shared" si="87"/>
        <v>112897.29092271152</v>
      </c>
      <c r="H2851" s="6">
        <v>76.027782992303358</v>
      </c>
      <c r="I2851" s="6">
        <v>73.251409813988715</v>
      </c>
    </row>
    <row r="2852" spans="1:9" ht="18.75" customHeight="1" x14ac:dyDescent="0.25">
      <c r="A2852" s="5">
        <v>44856</v>
      </c>
      <c r="B2852" s="4">
        <f>VLOOKUP(A2852,'Futuros Mini Ibovespa - Dados H'!A:B,2)</f>
        <v>122196</v>
      </c>
      <c r="C2852" s="4">
        <f>VLOOKUP(A2852,'Futuros Mini Ibovespa - Dados H'!A:C,3)</f>
        <v>118385</v>
      </c>
      <c r="D2852" s="4">
        <f>VLOOKUP(A2852,'Futuros Mini Ibovespa - Dados H'!A:D,4)</f>
        <v>122825</v>
      </c>
      <c r="E2852" s="4">
        <f>VLOOKUP(A2852,'Futuros Mini Ibovespa - Dados H'!A:E,5)</f>
        <v>118280</v>
      </c>
      <c r="F2852" s="6">
        <f t="shared" si="88"/>
        <v>117699.41482341498</v>
      </c>
      <c r="G2852" s="6">
        <f t="shared" si="87"/>
        <v>113152.05007551394</v>
      </c>
      <c r="H2852" s="6">
        <v>90.847913862718713</v>
      </c>
      <c r="I2852" s="6">
        <v>73.251409813988715</v>
      </c>
    </row>
    <row r="2853" spans="1:9" ht="18.75" customHeight="1" x14ac:dyDescent="0.25">
      <c r="A2853" s="5">
        <v>44857</v>
      </c>
      <c r="B2853" s="4">
        <f>VLOOKUP(A2853,'Futuros Mini Ibovespa - Dados H'!A:B,2)</f>
        <v>122196</v>
      </c>
      <c r="C2853" s="4">
        <f>VLOOKUP(A2853,'Futuros Mini Ibovespa - Dados H'!A:C,3)</f>
        <v>118385</v>
      </c>
      <c r="D2853" s="4">
        <f>VLOOKUP(A2853,'Futuros Mini Ibovespa - Dados H'!A:D,4)</f>
        <v>122825</v>
      </c>
      <c r="E2853" s="4">
        <f>VLOOKUP(A2853,'Futuros Mini Ibovespa - Dados H'!A:E,5)</f>
        <v>118280</v>
      </c>
      <c r="F2853" s="6">
        <f t="shared" si="88"/>
        <v>118298.95951362631</v>
      </c>
      <c r="G2853" s="6">
        <f t="shared" si="87"/>
        <v>113399.82952549985</v>
      </c>
      <c r="H2853" s="6">
        <v>100</v>
      </c>
      <c r="I2853" s="6">
        <v>73.251409813988715</v>
      </c>
    </row>
    <row r="2854" spans="1:9" ht="18.75" customHeight="1" x14ac:dyDescent="0.25">
      <c r="A2854" s="5">
        <v>44858</v>
      </c>
      <c r="B2854" s="4">
        <f>VLOOKUP(A2854,'Futuros Mini Ibovespa - Dados H'!A:B,2)</f>
        <v>117914</v>
      </c>
      <c r="C2854" s="4">
        <f>VLOOKUP(A2854,'Futuros Mini Ibovespa - Dados H'!A:C,3)</f>
        <v>121825</v>
      </c>
      <c r="D2854" s="4">
        <f>VLOOKUP(A2854,'Futuros Mini Ibovespa - Dados H'!A:D,4)</f>
        <v>121835</v>
      </c>
      <c r="E2854" s="4">
        <f>VLOOKUP(A2854,'Futuros Mini Ibovespa - Dados H'!A:E,5)</f>
        <v>117665</v>
      </c>
      <c r="F2854" s="6">
        <f t="shared" si="88"/>
        <v>118247.63157847614</v>
      </c>
      <c r="G2854" s="6">
        <f t="shared" si="87"/>
        <v>113523.50542891081</v>
      </c>
      <c r="H2854" s="6">
        <v>65.417541592634478</v>
      </c>
      <c r="I2854" s="6">
        <v>56.007465087843492</v>
      </c>
    </row>
    <row r="2855" spans="1:9" ht="18.75" customHeight="1" x14ac:dyDescent="0.25">
      <c r="A2855" s="5">
        <v>44859</v>
      </c>
      <c r="B2855" s="4">
        <f>VLOOKUP(A2855,'Futuros Mini Ibovespa - Dados H'!A:B,2)</f>
        <v>116288</v>
      </c>
      <c r="C2855" s="4">
        <f>VLOOKUP(A2855,'Futuros Mini Ibovespa - Dados H'!A:C,3)</f>
        <v>118020</v>
      </c>
      <c r="D2855" s="4">
        <f>VLOOKUP(A2855,'Futuros Mini Ibovespa - Dados H'!A:D,4)</f>
        <v>118675</v>
      </c>
      <c r="E2855" s="4">
        <f>VLOOKUP(A2855,'Futuros Mini Ibovespa - Dados H'!A:E,5)</f>
        <v>116180</v>
      </c>
      <c r="F2855" s="6">
        <f t="shared" si="88"/>
        <v>117986.34736801265</v>
      </c>
      <c r="G2855" s="6">
        <f t="shared" si="87"/>
        <v>113599.24500620093</v>
      </c>
      <c r="H2855" s="6">
        <v>57.824100513992008</v>
      </c>
      <c r="I2855" s="6">
        <v>48.907136819224732</v>
      </c>
    </row>
    <row r="2856" spans="1:9" ht="18.75" customHeight="1" x14ac:dyDescent="0.25">
      <c r="A2856" s="5">
        <v>44860</v>
      </c>
      <c r="B2856" s="4">
        <f>VLOOKUP(A2856,'Futuros Mini Ibovespa - Dados H'!A:B,2)</f>
        <v>114355</v>
      </c>
      <c r="C2856" s="4">
        <f>VLOOKUP(A2856,'Futuros Mini Ibovespa - Dados H'!A:C,3)</f>
        <v>116395</v>
      </c>
      <c r="D2856" s="4">
        <f>VLOOKUP(A2856,'Futuros Mini Ibovespa - Dados H'!A:D,4)</f>
        <v>116830</v>
      </c>
      <c r="E2856" s="4">
        <f>VLOOKUP(A2856,'Futuros Mini Ibovespa - Dados H'!A:E,5)</f>
        <v>114195</v>
      </c>
      <c r="F2856" s="6">
        <f t="shared" si="88"/>
        <v>117502.1677189443</v>
      </c>
      <c r="G2856" s="6">
        <f t="shared" si="87"/>
        <v>113619.95062246941</v>
      </c>
      <c r="H2856" s="6">
        <v>45.094881310832577</v>
      </c>
      <c r="I2856" s="6">
        <v>43.795620437956202</v>
      </c>
    </row>
    <row r="2857" spans="1:9" ht="18.75" customHeight="1" x14ac:dyDescent="0.25">
      <c r="A2857" s="5">
        <v>44861</v>
      </c>
      <c r="B2857" s="4">
        <f>VLOOKUP(A2857,'Futuros Mini Ibovespa - Dados H'!A:B,2)</f>
        <v>116250</v>
      </c>
      <c r="C2857" s="4">
        <f>VLOOKUP(A2857,'Futuros Mini Ibovespa - Dados H'!A:C,3)</f>
        <v>114900</v>
      </c>
      <c r="D2857" s="4">
        <f>VLOOKUP(A2857,'Futuros Mini Ibovespa - Dados H'!A:D,4)</f>
        <v>118215</v>
      </c>
      <c r="E2857" s="4">
        <f>VLOOKUP(A2857,'Futuros Mini Ibovespa - Dados H'!A:E,5)</f>
        <v>114300</v>
      </c>
      <c r="F2857" s="6">
        <f t="shared" si="88"/>
        <v>117335.21202308506</v>
      </c>
      <c r="G2857" s="6">
        <f t="shared" si="87"/>
        <v>113692.00676979902</v>
      </c>
      <c r="H2857" s="6">
        <v>44.239795192717963</v>
      </c>
      <c r="I2857" s="6">
        <v>53.586746729573242</v>
      </c>
    </row>
    <row r="2858" spans="1:9" ht="18.75" customHeight="1" x14ac:dyDescent="0.25">
      <c r="A2858" s="5">
        <v>44862</v>
      </c>
      <c r="B2858" s="4">
        <f>VLOOKUP(A2858,'Futuros Mini Ibovespa - Dados H'!A:B,2)</f>
        <v>116332</v>
      </c>
      <c r="C2858" s="4">
        <f>VLOOKUP(A2858,'Futuros Mini Ibovespa - Dados H'!A:C,3)</f>
        <v>114465</v>
      </c>
      <c r="D2858" s="4">
        <f>VLOOKUP(A2858,'Futuros Mini Ibovespa - Dados H'!A:D,4)</f>
        <v>117100</v>
      </c>
      <c r="E2858" s="4">
        <f>VLOOKUP(A2858,'Futuros Mini Ibovespa - Dados H'!A:E,5)</f>
        <v>114415</v>
      </c>
      <c r="F2858" s="6">
        <f t="shared" si="88"/>
        <v>117201.45042000705</v>
      </c>
      <c r="G2858" s="6">
        <f t="shared" si="87"/>
        <v>113764.33535144836</v>
      </c>
      <c r="H2858" s="6">
        <v>42.590423195196948</v>
      </c>
      <c r="I2858" s="6">
        <v>56.239535662462323</v>
      </c>
    </row>
    <row r="2859" spans="1:9" ht="18.75" customHeight="1" x14ac:dyDescent="0.25">
      <c r="A2859" s="5">
        <v>44863</v>
      </c>
      <c r="B2859" s="4">
        <f>VLOOKUP(A2859,'Futuros Mini Ibovespa - Dados H'!A:B,2)</f>
        <v>116332</v>
      </c>
      <c r="C2859" s="4">
        <f>VLOOKUP(A2859,'Futuros Mini Ibovespa - Dados H'!A:C,3)</f>
        <v>114465</v>
      </c>
      <c r="D2859" s="4">
        <f>VLOOKUP(A2859,'Futuros Mini Ibovespa - Dados H'!A:D,4)</f>
        <v>117100</v>
      </c>
      <c r="E2859" s="4">
        <f>VLOOKUP(A2859,'Futuros Mini Ibovespa - Dados H'!A:E,5)</f>
        <v>114415</v>
      </c>
      <c r="F2859" s="6">
        <f t="shared" si="88"/>
        <v>117085.52369733945</v>
      </c>
      <c r="G2859" s="6">
        <f t="shared" si="87"/>
        <v>113834.68232812101</v>
      </c>
      <c r="H2859" s="6">
        <v>38.942532315838648</v>
      </c>
      <c r="I2859" s="6">
        <v>56.239535662462323</v>
      </c>
    </row>
    <row r="2860" spans="1:9" ht="18.75" customHeight="1" x14ac:dyDescent="0.25">
      <c r="A2860" s="5">
        <v>44864</v>
      </c>
      <c r="B2860" s="4">
        <f>VLOOKUP(A2860,'Futuros Mini Ibovespa - Dados H'!A:B,2)</f>
        <v>116332</v>
      </c>
      <c r="C2860" s="4">
        <f>VLOOKUP(A2860,'Futuros Mini Ibovespa - Dados H'!A:C,3)</f>
        <v>114465</v>
      </c>
      <c r="D2860" s="4">
        <f>VLOOKUP(A2860,'Futuros Mini Ibovespa - Dados H'!A:D,4)</f>
        <v>117100</v>
      </c>
      <c r="E2860" s="4">
        <f>VLOOKUP(A2860,'Futuros Mini Ibovespa - Dados H'!A:E,5)</f>
        <v>114415</v>
      </c>
      <c r="F2860" s="6">
        <f t="shared" si="88"/>
        <v>116985.05387102753</v>
      </c>
      <c r="G2860" s="6">
        <f t="shared" si="87"/>
        <v>113903.10199036427</v>
      </c>
      <c r="H2860" s="6">
        <v>20.136484008963141</v>
      </c>
      <c r="I2860" s="6">
        <v>56.239535662462323</v>
      </c>
    </row>
    <row r="2861" spans="1:9" ht="18.75" customHeight="1" x14ac:dyDescent="0.25">
      <c r="A2861" s="5">
        <v>44865</v>
      </c>
      <c r="B2861" s="4">
        <f>VLOOKUP(A2861,'Futuros Mini Ibovespa - Dados H'!A:B,2)</f>
        <v>117683</v>
      </c>
      <c r="C2861" s="4">
        <f>VLOOKUP(A2861,'Futuros Mini Ibovespa - Dados H'!A:C,3)</f>
        <v>113000</v>
      </c>
      <c r="D2861" s="4">
        <f>VLOOKUP(A2861,'Futuros Mini Ibovespa - Dados H'!A:D,4)</f>
        <v>118450</v>
      </c>
      <c r="E2861" s="4">
        <f>VLOOKUP(A2861,'Futuros Mini Ibovespa - Dados H'!A:E,5)</f>
        <v>112500</v>
      </c>
      <c r="F2861" s="6">
        <f t="shared" si="88"/>
        <v>117078.11335489052</v>
      </c>
      <c r="G2861" s="6">
        <f t="shared" si="87"/>
        <v>114006.66083994333</v>
      </c>
      <c r="H2861" s="6">
        <v>29.79675888620288</v>
      </c>
      <c r="I2861" s="6">
        <v>55.471633823612933</v>
      </c>
    </row>
    <row r="2862" spans="1:9" ht="18.75" customHeight="1" x14ac:dyDescent="0.25">
      <c r="A2862" s="5">
        <v>44866</v>
      </c>
      <c r="B2862" s="4">
        <f>VLOOKUP(A2862,'Futuros Mini Ibovespa - Dados H'!A:B,2)</f>
        <v>118498</v>
      </c>
      <c r="C2862" s="4">
        <f>VLOOKUP(A2862,'Futuros Mini Ibovespa - Dados H'!A:C,3)</f>
        <v>118105</v>
      </c>
      <c r="D2862" s="4">
        <f>VLOOKUP(A2862,'Futuros Mini Ibovespa - Dados H'!A:D,4)</f>
        <v>119920</v>
      </c>
      <c r="E2862" s="4">
        <f>VLOOKUP(A2862,'Futuros Mini Ibovespa - Dados H'!A:E,5)</f>
        <v>116985</v>
      </c>
      <c r="F2862" s="6">
        <f t="shared" si="88"/>
        <v>117267.43157423845</v>
      </c>
      <c r="G2862" s="6">
        <f t="shared" si="87"/>
        <v>114129.71122789009</v>
      </c>
      <c r="H2862" s="6">
        <v>34.571094793057398</v>
      </c>
      <c r="I2862" s="6">
        <v>51.925199264255063</v>
      </c>
    </row>
    <row r="2863" spans="1:9" ht="18.75" customHeight="1" x14ac:dyDescent="0.25">
      <c r="A2863" s="5">
        <v>44867</v>
      </c>
      <c r="B2863" s="4">
        <f>VLOOKUP(A2863,'Futuros Mini Ibovespa - Dados H'!A:B,2)</f>
        <v>118498</v>
      </c>
      <c r="C2863" s="4">
        <f>VLOOKUP(A2863,'Futuros Mini Ibovespa - Dados H'!A:C,3)</f>
        <v>118105</v>
      </c>
      <c r="D2863" s="4">
        <f>VLOOKUP(A2863,'Futuros Mini Ibovespa - Dados H'!A:D,4)</f>
        <v>119920</v>
      </c>
      <c r="E2863" s="4">
        <f>VLOOKUP(A2863,'Futuros Mini Ibovespa - Dados H'!A:E,5)</f>
        <v>116985</v>
      </c>
      <c r="F2863" s="6">
        <f t="shared" si="88"/>
        <v>117431.50736434</v>
      </c>
      <c r="G2863" s="6">
        <f t="shared" si="87"/>
        <v>114249.39037233146</v>
      </c>
      <c r="H2863" s="6">
        <v>53.791223058945732</v>
      </c>
      <c r="I2863" s="6">
        <v>50.448685540950457</v>
      </c>
    </row>
    <row r="2864" spans="1:9" ht="18.75" customHeight="1" x14ac:dyDescent="0.25">
      <c r="A2864" s="5">
        <v>44868</v>
      </c>
      <c r="B2864" s="4">
        <f>VLOOKUP(A2864,'Futuros Mini Ibovespa - Dados H'!A:B,2)</f>
        <v>118466</v>
      </c>
      <c r="C2864" s="4">
        <f>VLOOKUP(A2864,'Futuros Mini Ibovespa - Dados H'!A:C,3)</f>
        <v>115865</v>
      </c>
      <c r="D2864" s="4">
        <f>VLOOKUP(A2864,'Futuros Mini Ibovespa - Dados H'!A:D,4)</f>
        <v>118970</v>
      </c>
      <c r="E2864" s="4">
        <f>VLOOKUP(A2864,'Futuros Mini Ibovespa - Dados H'!A:E,5)</f>
        <v>115490</v>
      </c>
      <c r="F2864" s="6">
        <f t="shared" si="88"/>
        <v>117569.43971576133</v>
      </c>
      <c r="G2864" s="6">
        <f t="shared" si="87"/>
        <v>114364.91392377444</v>
      </c>
      <c r="H2864" s="6">
        <v>67.829076620825148</v>
      </c>
      <c r="I2864" s="6">
        <v>47.652925531914903</v>
      </c>
    </row>
    <row r="2865" spans="1:9" ht="18.75" customHeight="1" x14ac:dyDescent="0.25">
      <c r="A2865" s="5">
        <v>44869</v>
      </c>
      <c r="B2865" s="4">
        <f>VLOOKUP(A2865,'Futuros Mini Ibovespa - Dados H'!A:B,2)</f>
        <v>119522</v>
      </c>
      <c r="C2865" s="4">
        <f>VLOOKUP(A2865,'Futuros Mini Ibovespa - Dados H'!A:C,3)</f>
        <v>120115</v>
      </c>
      <c r="D2865" s="4">
        <f>VLOOKUP(A2865,'Futuros Mini Ibovespa - Dados H'!A:D,4)</f>
        <v>121605</v>
      </c>
      <c r="E2865" s="4">
        <f>VLOOKUP(A2865,'Futuros Mini Ibovespa - Dados H'!A:E,5)</f>
        <v>118900</v>
      </c>
      <c r="F2865" s="6">
        <f t="shared" si="88"/>
        <v>117829.78108699316</v>
      </c>
      <c r="G2865" s="6">
        <f t="shared" si="87"/>
        <v>114506.20395326008</v>
      </c>
      <c r="H2865" s="6">
        <v>99.388262282546364</v>
      </c>
      <c r="I2865" s="6">
        <v>39.772031823745401</v>
      </c>
    </row>
    <row r="2866" spans="1:9" ht="18.75" customHeight="1" x14ac:dyDescent="0.25">
      <c r="A2866" s="5">
        <v>44870</v>
      </c>
      <c r="B2866" s="4">
        <f>VLOOKUP(A2866,'Futuros Mini Ibovespa - Dados H'!A:B,2)</f>
        <v>119522</v>
      </c>
      <c r="C2866" s="4">
        <f>VLOOKUP(A2866,'Futuros Mini Ibovespa - Dados H'!A:C,3)</f>
        <v>120115</v>
      </c>
      <c r="D2866" s="4">
        <f>VLOOKUP(A2866,'Futuros Mini Ibovespa - Dados H'!A:D,4)</f>
        <v>121605</v>
      </c>
      <c r="E2866" s="4">
        <f>VLOOKUP(A2866,'Futuros Mini Ibovespa - Dados H'!A:E,5)</f>
        <v>118900</v>
      </c>
      <c r="F2866" s="6">
        <f t="shared" si="88"/>
        <v>118055.41027539407</v>
      </c>
      <c r="G2866" s="6">
        <f t="shared" si="87"/>
        <v>114643.62302303377</v>
      </c>
      <c r="H2866" s="6">
        <v>99.040767386091133</v>
      </c>
      <c r="I2866" s="6">
        <v>39.772031823745401</v>
      </c>
    </row>
    <row r="2867" spans="1:9" ht="18.75" customHeight="1" x14ac:dyDescent="0.25">
      <c r="A2867" s="5">
        <v>44871</v>
      </c>
      <c r="B2867" s="4">
        <f>VLOOKUP(A2867,'Futuros Mini Ibovespa - Dados H'!A:B,2)</f>
        <v>119522</v>
      </c>
      <c r="C2867" s="4">
        <f>VLOOKUP(A2867,'Futuros Mini Ibovespa - Dados H'!A:C,3)</f>
        <v>120115</v>
      </c>
      <c r="D2867" s="4">
        <f>VLOOKUP(A2867,'Futuros Mini Ibovespa - Dados H'!A:D,4)</f>
        <v>121605</v>
      </c>
      <c r="E2867" s="4">
        <f>VLOOKUP(A2867,'Futuros Mini Ibovespa - Dados H'!A:E,5)</f>
        <v>118900</v>
      </c>
      <c r="F2867" s="6">
        <f t="shared" si="88"/>
        <v>118250.9555720082</v>
      </c>
      <c r="G2867" s="6">
        <f t="shared" si="87"/>
        <v>114777.27718678626</v>
      </c>
      <c r="H2867" s="6">
        <v>99.016594960049176</v>
      </c>
      <c r="I2867" s="6">
        <v>39.772031823745401</v>
      </c>
    </row>
    <row r="2868" spans="1:9" ht="18.75" customHeight="1" x14ac:dyDescent="0.25">
      <c r="A2868" s="5">
        <v>44872</v>
      </c>
      <c r="B2868" s="4">
        <f>VLOOKUP(A2868,'Futuros Mini Ibovespa - Dados H'!A:B,2)</f>
        <v>116569</v>
      </c>
      <c r="C2868" s="4">
        <f>VLOOKUP(A2868,'Futuros Mini Ibovespa - Dados H'!A:C,3)</f>
        <v>120045</v>
      </c>
      <c r="D2868" s="4">
        <f>VLOOKUP(A2868,'Futuros Mini Ibovespa - Dados H'!A:D,4)</f>
        <v>120280</v>
      </c>
      <c r="E2868" s="4">
        <f>VLOOKUP(A2868,'Futuros Mini Ibovespa - Dados H'!A:E,5)</f>
        <v>116370</v>
      </c>
      <c r="F2868" s="6">
        <f t="shared" si="88"/>
        <v>118026.69482907378</v>
      </c>
      <c r="G2868" s="6">
        <f t="shared" si="87"/>
        <v>114826.36548303869</v>
      </c>
      <c r="H2868" s="6">
        <v>51.909134847752533</v>
      </c>
      <c r="I2868" s="6">
        <v>44.27318402452525</v>
      </c>
    </row>
    <row r="2869" spans="1:9" ht="18.75" customHeight="1" x14ac:dyDescent="0.25">
      <c r="A2869" s="5">
        <v>44873</v>
      </c>
      <c r="B2869" s="4">
        <f>VLOOKUP(A2869,'Futuros Mini Ibovespa - Dados H'!A:B,2)</f>
        <v>117359</v>
      </c>
      <c r="C2869" s="4">
        <f>VLOOKUP(A2869,'Futuros Mini Ibovespa - Dados H'!A:C,3)</f>
        <v>116740</v>
      </c>
      <c r="D2869" s="4">
        <f>VLOOKUP(A2869,'Futuros Mini Ibovespa - Dados H'!A:D,4)</f>
        <v>118590</v>
      </c>
      <c r="E2869" s="4">
        <f>VLOOKUP(A2869,'Futuros Mini Ibovespa - Dados H'!A:E,5)</f>
        <v>115220</v>
      </c>
      <c r="F2869" s="6">
        <f t="shared" si="88"/>
        <v>117937.66885186394</v>
      </c>
      <c r="G2869" s="6">
        <f t="shared" si="87"/>
        <v>114895.75273007873</v>
      </c>
      <c r="H2869" s="6">
        <v>57.338859511219091</v>
      </c>
      <c r="I2869" s="6">
        <v>54.909691024112952</v>
      </c>
    </row>
    <row r="2870" spans="1:9" ht="18.75" customHeight="1" x14ac:dyDescent="0.25">
      <c r="A2870" s="5">
        <v>44874</v>
      </c>
      <c r="B2870" s="4">
        <f>VLOOKUP(A2870,'Futuros Mini Ibovespa - Dados H'!A:B,2)</f>
        <v>114746</v>
      </c>
      <c r="C2870" s="4">
        <f>VLOOKUP(A2870,'Futuros Mini Ibovespa - Dados H'!A:C,3)</f>
        <v>116900</v>
      </c>
      <c r="D2870" s="4">
        <f>VLOOKUP(A2870,'Futuros Mini Ibovespa - Dados H'!A:D,4)</f>
        <v>117425</v>
      </c>
      <c r="E2870" s="4">
        <f>VLOOKUP(A2870,'Futuros Mini Ibovespa - Dados H'!A:E,5)</f>
        <v>114255</v>
      </c>
      <c r="F2870" s="6">
        <f t="shared" si="88"/>
        <v>117512.11300494875</v>
      </c>
      <c r="G2870" s="6">
        <f t="shared" si="87"/>
        <v>114891.64991555603</v>
      </c>
      <c r="H2870" s="6">
        <v>32.219397021431178</v>
      </c>
      <c r="I2870" s="6">
        <v>51.68723569517563</v>
      </c>
    </row>
    <row r="2871" spans="1:9" ht="18.75" customHeight="1" x14ac:dyDescent="0.25">
      <c r="A2871" s="5">
        <v>44875</v>
      </c>
      <c r="B2871" s="4">
        <f>VLOOKUP(A2871,'Futuros Mini Ibovespa - Dados H'!A:B,2)</f>
        <v>110819</v>
      </c>
      <c r="C2871" s="4">
        <f>VLOOKUP(A2871,'Futuros Mini Ibovespa - Dados H'!A:C,3)</f>
        <v>114155</v>
      </c>
      <c r="D2871" s="4">
        <f>VLOOKUP(A2871,'Futuros Mini Ibovespa - Dados H'!A:D,4)</f>
        <v>114155</v>
      </c>
      <c r="E2871" s="4">
        <f>VLOOKUP(A2871,'Futuros Mini Ibovespa - Dados H'!A:E,5)</f>
        <v>109530</v>
      </c>
      <c r="F2871" s="6">
        <f t="shared" si="88"/>
        <v>116619.69793762226</v>
      </c>
      <c r="G2871" s="6">
        <f t="shared" si="87"/>
        <v>114780.07046581477</v>
      </c>
      <c r="H2871" s="6">
        <v>16.234280186439189</v>
      </c>
      <c r="I2871" s="6">
        <v>30.0609442690359</v>
      </c>
    </row>
    <row r="2872" spans="1:9" ht="18.75" customHeight="1" x14ac:dyDescent="0.25">
      <c r="A2872" s="5">
        <v>44876</v>
      </c>
      <c r="B2872" s="4">
        <f>VLOOKUP(A2872,'Futuros Mini Ibovespa - Dados H'!A:B,2)</f>
        <v>113349</v>
      </c>
      <c r="C2872" s="4">
        <f>VLOOKUP(A2872,'Futuros Mini Ibovespa - Dados H'!A:C,3)</f>
        <v>111985</v>
      </c>
      <c r="D2872" s="4">
        <f>VLOOKUP(A2872,'Futuros Mini Ibovespa - Dados H'!A:D,4)</f>
        <v>114265</v>
      </c>
      <c r="E2872" s="4">
        <f>VLOOKUP(A2872,'Futuros Mini Ibovespa - Dados H'!A:E,5)</f>
        <v>110175</v>
      </c>
      <c r="F2872" s="6">
        <f t="shared" si="88"/>
        <v>116183.60487927262</v>
      </c>
      <c r="G2872" s="6">
        <f t="shared" si="87"/>
        <v>114740.86305579245</v>
      </c>
      <c r="H2872" s="6">
        <v>31.479749658297958</v>
      </c>
      <c r="I2872" s="6">
        <v>40.716997572664482</v>
      </c>
    </row>
    <row r="2873" spans="1:9" ht="18.75" customHeight="1" x14ac:dyDescent="0.25">
      <c r="A2873" s="5">
        <v>44877</v>
      </c>
      <c r="B2873" s="4">
        <f>VLOOKUP(A2873,'Futuros Mini Ibovespa - Dados H'!A:B,2)</f>
        <v>113349</v>
      </c>
      <c r="C2873" s="4">
        <f>VLOOKUP(A2873,'Futuros Mini Ibovespa - Dados H'!A:C,3)</f>
        <v>111985</v>
      </c>
      <c r="D2873" s="4">
        <f>VLOOKUP(A2873,'Futuros Mini Ibovespa - Dados H'!A:D,4)</f>
        <v>114265</v>
      </c>
      <c r="E2873" s="4">
        <f>VLOOKUP(A2873,'Futuros Mini Ibovespa - Dados H'!A:E,5)</f>
        <v>110175</v>
      </c>
      <c r="F2873" s="6">
        <f t="shared" si="88"/>
        <v>115805.65756203627</v>
      </c>
      <c r="G2873" s="6">
        <f t="shared" si="87"/>
        <v>114702.72982138717</v>
      </c>
      <c r="H2873" s="6">
        <v>31.55238301247385</v>
      </c>
      <c r="I2873" s="6">
        <v>40.716997572664482</v>
      </c>
    </row>
    <row r="2874" spans="1:9" ht="18.75" customHeight="1" x14ac:dyDescent="0.25">
      <c r="A2874" s="5">
        <v>44878</v>
      </c>
      <c r="B2874" s="4">
        <f>VLOOKUP(A2874,'Futuros Mini Ibovespa - Dados H'!A:B,2)</f>
        <v>113349</v>
      </c>
      <c r="C2874" s="4">
        <f>VLOOKUP(A2874,'Futuros Mini Ibovespa - Dados H'!A:C,3)</f>
        <v>111985</v>
      </c>
      <c r="D2874" s="4">
        <f>VLOOKUP(A2874,'Futuros Mini Ibovespa - Dados H'!A:D,4)</f>
        <v>114265</v>
      </c>
      <c r="E2874" s="4">
        <f>VLOOKUP(A2874,'Futuros Mini Ibovespa - Dados H'!A:E,5)</f>
        <v>110175</v>
      </c>
      <c r="F2874" s="6">
        <f t="shared" si="88"/>
        <v>115478.10322043144</v>
      </c>
      <c r="G2874" s="6">
        <f t="shared" si="87"/>
        <v>114665.64133312998</v>
      </c>
      <c r="H2874" s="6">
        <v>25.911183953796922</v>
      </c>
      <c r="I2874" s="6">
        <v>40.716997572664482</v>
      </c>
    </row>
    <row r="2875" spans="1:9" ht="18.75" customHeight="1" x14ac:dyDescent="0.25">
      <c r="A2875" s="5">
        <v>44879</v>
      </c>
      <c r="B2875" s="4">
        <f>VLOOKUP(A2875,'Futuros Mini Ibovespa - Dados H'!A:B,2)</f>
        <v>114125</v>
      </c>
      <c r="C2875" s="4">
        <f>VLOOKUP(A2875,'Futuros Mini Ibovespa - Dados H'!A:C,3)</f>
        <v>113155</v>
      </c>
      <c r="D2875" s="4">
        <f>VLOOKUP(A2875,'Futuros Mini Ibovespa - Dados H'!A:D,4)</f>
        <v>115460</v>
      </c>
      <c r="E2875" s="4">
        <f>VLOOKUP(A2875,'Futuros Mini Ibovespa - Dados H'!A:E,5)</f>
        <v>112760</v>
      </c>
      <c r="F2875" s="6">
        <f t="shared" si="88"/>
        <v>115297.68945770725</v>
      </c>
      <c r="G2875" s="6">
        <f t="shared" si="87"/>
        <v>114650.82924181136</v>
      </c>
      <c r="H2875" s="6">
        <v>30.14202663919346</v>
      </c>
      <c r="I2875" s="6">
        <v>38.516653756777693</v>
      </c>
    </row>
    <row r="2876" spans="1:9" ht="18.75" customHeight="1" x14ac:dyDescent="0.25">
      <c r="A2876" s="5">
        <v>44880</v>
      </c>
      <c r="B2876" s="4">
        <f>VLOOKUP(A2876,'Futuros Mini Ibovespa - Dados H'!A:B,2)</f>
        <v>114125</v>
      </c>
      <c r="C2876" s="4">
        <f>VLOOKUP(A2876,'Futuros Mini Ibovespa - Dados H'!A:C,3)</f>
        <v>113155</v>
      </c>
      <c r="D2876" s="4">
        <f>VLOOKUP(A2876,'Futuros Mini Ibovespa - Dados H'!A:D,4)</f>
        <v>115460</v>
      </c>
      <c r="E2876" s="4">
        <f>VLOOKUP(A2876,'Futuros Mini Ibovespa - Dados H'!A:E,5)</f>
        <v>112760</v>
      </c>
      <c r="F2876" s="6">
        <f t="shared" si="88"/>
        <v>115141.33086334629</v>
      </c>
      <c r="G2876" s="6">
        <f t="shared" si="87"/>
        <v>114636.42296121379</v>
      </c>
      <c r="H2876" s="6">
        <v>30.14202663919346</v>
      </c>
      <c r="I2876" s="6">
        <v>35.10254139129249</v>
      </c>
    </row>
    <row r="2877" spans="1:9" ht="18.75" customHeight="1" x14ac:dyDescent="0.25">
      <c r="A2877" s="5">
        <v>44881</v>
      </c>
      <c r="B2877" s="4">
        <f>VLOOKUP(A2877,'Futuros Mini Ibovespa - Dados H'!A:B,2)</f>
        <v>111041</v>
      </c>
      <c r="C2877" s="4">
        <f>VLOOKUP(A2877,'Futuros Mini Ibovespa - Dados H'!A:C,3)</f>
        <v>113655</v>
      </c>
      <c r="D2877" s="4">
        <f>VLOOKUP(A2877,'Futuros Mini Ibovespa - Dados H'!A:D,4)</f>
        <v>114320</v>
      </c>
      <c r="E2877" s="4">
        <f>VLOOKUP(A2877,'Futuros Mini Ibovespa - Dados H'!A:E,5)</f>
        <v>110340</v>
      </c>
      <c r="F2877" s="6">
        <f t="shared" si="88"/>
        <v>114594.62008156678</v>
      </c>
      <c r="G2877" s="6">
        <f t="shared" si="87"/>
        <v>114537.91822255039</v>
      </c>
      <c r="H2877" s="6">
        <v>29.854227405247808</v>
      </c>
      <c r="I2877" s="6">
        <v>29.007375710827091</v>
      </c>
    </row>
    <row r="2878" spans="1:9" ht="18.75" customHeight="1" x14ac:dyDescent="0.25">
      <c r="A2878" s="5">
        <v>44882</v>
      </c>
      <c r="B2878" s="4">
        <f>VLOOKUP(A2878,'Futuros Mini Ibovespa - Dados H'!A:B,2)</f>
        <v>110418</v>
      </c>
      <c r="C2878" s="4">
        <f>VLOOKUP(A2878,'Futuros Mini Ibovespa - Dados H'!A:C,3)</f>
        <v>109155</v>
      </c>
      <c r="D2878" s="4">
        <f>VLOOKUP(A2878,'Futuros Mini Ibovespa - Dados H'!A:D,4)</f>
        <v>110610</v>
      </c>
      <c r="E2878" s="4">
        <f>VLOOKUP(A2878,'Futuros Mini Ibovespa - Dados H'!A:E,5)</f>
        <v>108105</v>
      </c>
      <c r="F2878" s="6">
        <f t="shared" si="88"/>
        <v>114037.73740402455</v>
      </c>
      <c r="G2878" s="6">
        <f t="shared" si="87"/>
        <v>114425.0437506997</v>
      </c>
      <c r="H2878" s="6">
        <v>24.393123293735702</v>
      </c>
      <c r="I2878" s="6">
        <v>28.073234524847422</v>
      </c>
    </row>
    <row r="2879" spans="1:9" ht="18.75" customHeight="1" x14ac:dyDescent="0.25">
      <c r="A2879" s="5">
        <v>44883</v>
      </c>
      <c r="B2879" s="4">
        <f>VLOOKUP(A2879,'Futuros Mini Ibovespa - Dados H'!A:B,2)</f>
        <v>109590</v>
      </c>
      <c r="C2879" s="4">
        <f>VLOOKUP(A2879,'Futuros Mini Ibovespa - Dados H'!A:C,3)</f>
        <v>111410</v>
      </c>
      <c r="D2879" s="4">
        <f>VLOOKUP(A2879,'Futuros Mini Ibovespa - Dados H'!A:D,4)</f>
        <v>112485</v>
      </c>
      <c r="E2879" s="4">
        <f>VLOOKUP(A2879,'Futuros Mini Ibovespa - Dados H'!A:E,5)</f>
        <v>109270</v>
      </c>
      <c r="F2879" s="6">
        <f t="shared" si="88"/>
        <v>113444.70575015461</v>
      </c>
      <c r="G2879" s="6">
        <f t="shared" si="87"/>
        <v>114292.57679862573</v>
      </c>
      <c r="H2879" s="6">
        <v>28.093133922501689</v>
      </c>
      <c r="I2879" s="6">
        <v>22.599867578900898</v>
      </c>
    </row>
    <row r="2880" spans="1:9" ht="18.75" customHeight="1" x14ac:dyDescent="0.25">
      <c r="A2880" s="5">
        <v>44884</v>
      </c>
      <c r="B2880" s="4">
        <f>VLOOKUP(A2880,'Futuros Mini Ibovespa - Dados H'!A:B,2)</f>
        <v>109590</v>
      </c>
      <c r="C2880" s="4">
        <f>VLOOKUP(A2880,'Futuros Mini Ibovespa - Dados H'!A:C,3)</f>
        <v>111410</v>
      </c>
      <c r="D2880" s="4">
        <f>VLOOKUP(A2880,'Futuros Mini Ibovespa - Dados H'!A:D,4)</f>
        <v>112485</v>
      </c>
      <c r="E2880" s="4">
        <f>VLOOKUP(A2880,'Futuros Mini Ibovespa - Dados H'!A:E,5)</f>
        <v>109270</v>
      </c>
      <c r="F2880" s="6">
        <f t="shared" si="88"/>
        <v>112930.74498346733</v>
      </c>
      <c r="G2880" s="6">
        <f t="shared" si="87"/>
        <v>114163.73907811544</v>
      </c>
      <c r="H2880" s="6">
        <v>42.162989414615481</v>
      </c>
      <c r="I2880" s="6">
        <v>22.599867578900898</v>
      </c>
    </row>
    <row r="2881" spans="1:9" ht="18.75" customHeight="1" x14ac:dyDescent="0.25">
      <c r="A2881" s="5">
        <v>44885</v>
      </c>
      <c r="B2881" s="4">
        <f>VLOOKUP(A2881,'Futuros Mini Ibovespa - Dados H'!A:B,2)</f>
        <v>109590</v>
      </c>
      <c r="C2881" s="4">
        <f>VLOOKUP(A2881,'Futuros Mini Ibovespa - Dados H'!A:C,3)</f>
        <v>111410</v>
      </c>
      <c r="D2881" s="4">
        <f>VLOOKUP(A2881,'Futuros Mini Ibovespa - Dados H'!A:D,4)</f>
        <v>112485</v>
      </c>
      <c r="E2881" s="4">
        <f>VLOOKUP(A2881,'Futuros Mini Ibovespa - Dados H'!A:E,5)</f>
        <v>109270</v>
      </c>
      <c r="F2881" s="6">
        <f t="shared" si="88"/>
        <v>112485.31231900502</v>
      </c>
      <c r="G2881" s="6">
        <f t="shared" si="87"/>
        <v>114038.43115816708</v>
      </c>
      <c r="H2881" s="6">
        <v>14.61118433440029</v>
      </c>
      <c r="I2881" s="6">
        <v>22.599867578900898</v>
      </c>
    </row>
    <row r="2882" spans="1:9" ht="18.75" customHeight="1" x14ac:dyDescent="0.25">
      <c r="A2882" s="5">
        <v>44886</v>
      </c>
      <c r="B2882" s="4">
        <f>VLOOKUP(A2882,'Futuros Mini Ibovespa - Dados H'!A:B,2)</f>
        <v>110690</v>
      </c>
      <c r="C2882" s="4">
        <f>VLOOKUP(A2882,'Futuros Mini Ibovespa - Dados H'!A:C,3)</f>
        <v>109580</v>
      </c>
      <c r="D2882" s="4">
        <f>VLOOKUP(A2882,'Futuros Mini Ibovespa - Dados H'!A:D,4)</f>
        <v>111110</v>
      </c>
      <c r="E2882" s="4">
        <f>VLOOKUP(A2882,'Futuros Mini Ibovespa - Dados H'!A:E,5)</f>
        <v>108715</v>
      </c>
      <c r="F2882" s="6">
        <f t="shared" si="88"/>
        <v>112245.93734313769</v>
      </c>
      <c r="G2882" s="6">
        <f t="shared" si="87"/>
        <v>113946.69331821729</v>
      </c>
      <c r="H2882" s="6">
        <v>29.262205584152241</v>
      </c>
      <c r="I2882" s="6">
        <v>31.934115911744829</v>
      </c>
    </row>
    <row r="2883" spans="1:9" ht="18.75" customHeight="1" x14ac:dyDescent="0.25">
      <c r="A2883" s="5">
        <v>44887</v>
      </c>
      <c r="B2883" s="4">
        <f>VLOOKUP(A2883,'Futuros Mini Ibovespa - Dados H'!A:B,2)</f>
        <v>109452</v>
      </c>
      <c r="C2883" s="4">
        <f>VLOOKUP(A2883,'Futuros Mini Ibovespa - Dados H'!A:C,3)</f>
        <v>110500</v>
      </c>
      <c r="D2883" s="4">
        <f>VLOOKUP(A2883,'Futuros Mini Ibovespa - Dados H'!A:D,4)</f>
        <v>111425</v>
      </c>
      <c r="E2883" s="4">
        <f>VLOOKUP(A2883,'Futuros Mini Ibovespa - Dados H'!A:E,5)</f>
        <v>108560</v>
      </c>
      <c r="F2883" s="6">
        <f t="shared" si="88"/>
        <v>111873.41236405267</v>
      </c>
      <c r="G2883" s="6">
        <f t="shared" si="87"/>
        <v>113823.55103552641</v>
      </c>
      <c r="H2883" s="6">
        <v>24.526081840763499</v>
      </c>
      <c r="I2883" s="6">
        <v>26.35325079251152</v>
      </c>
    </row>
    <row r="2884" spans="1:9" ht="18.75" customHeight="1" x14ac:dyDescent="0.25">
      <c r="A2884" s="5">
        <v>44888</v>
      </c>
      <c r="B2884" s="4">
        <f>VLOOKUP(A2884,'Futuros Mini Ibovespa - Dados H'!A:B,2)</f>
        <v>109553</v>
      </c>
      <c r="C2884" s="4">
        <f>VLOOKUP(A2884,'Futuros Mini Ibovespa - Dados H'!A:C,3)</f>
        <v>109965</v>
      </c>
      <c r="D2884" s="4">
        <f>VLOOKUP(A2884,'Futuros Mini Ibovespa - Dados H'!A:D,4)</f>
        <v>110175</v>
      </c>
      <c r="E2884" s="4">
        <f>VLOOKUP(A2884,'Futuros Mini Ibovespa - Dados H'!A:E,5)</f>
        <v>108540</v>
      </c>
      <c r="F2884" s="6">
        <f t="shared" si="88"/>
        <v>111564.02404884565</v>
      </c>
      <c r="G2884" s="6">
        <f t="shared" si="87"/>
        <v>113706.54963729282</v>
      </c>
      <c r="H2884" s="6">
        <v>17.22110696874104</v>
      </c>
      <c r="I2884" s="6">
        <v>31.723798127683541</v>
      </c>
    </row>
    <row r="2885" spans="1:9" ht="18.75" customHeight="1" x14ac:dyDescent="0.25">
      <c r="A2885" s="5">
        <v>44889</v>
      </c>
      <c r="B2885" s="4">
        <f>VLOOKUP(A2885,'Futuros Mini Ibovespa - Dados H'!A:B,2)</f>
        <v>112609</v>
      </c>
      <c r="C2885" s="4">
        <f>VLOOKUP(A2885,'Futuros Mini Ibovespa - Dados H'!A:C,3)</f>
        <v>110380</v>
      </c>
      <c r="D2885" s="4">
        <f>VLOOKUP(A2885,'Futuros Mini Ibovespa - Dados H'!A:D,4)</f>
        <v>113425</v>
      </c>
      <c r="E2885" s="4">
        <f>VLOOKUP(A2885,'Futuros Mini Ibovespa - Dados H'!A:E,5)</f>
        <v>110055</v>
      </c>
      <c r="F2885" s="6">
        <f t="shared" si="88"/>
        <v>111703.35417566623</v>
      </c>
      <c r="G2885" s="6">
        <f t="shared" si="87"/>
        <v>113676.4797842163</v>
      </c>
      <c r="H2885" s="6">
        <v>42.442671984047863</v>
      </c>
      <c r="I2885" s="6">
        <v>56.711157768446313</v>
      </c>
    </row>
    <row r="2886" spans="1:9" ht="18.75" customHeight="1" x14ac:dyDescent="0.25">
      <c r="A2886" s="5">
        <v>44890</v>
      </c>
      <c r="B2886" s="4">
        <f>VLOOKUP(A2886,'Futuros Mini Ibovespa - Dados H'!A:B,2)</f>
        <v>109531</v>
      </c>
      <c r="C2886" s="4">
        <f>VLOOKUP(A2886,'Futuros Mini Ibovespa - Dados H'!A:C,3)</f>
        <v>112280</v>
      </c>
      <c r="D2886" s="4">
        <f>VLOOKUP(A2886,'Futuros Mini Ibovespa - Dados H'!A:D,4)</f>
        <v>113035</v>
      </c>
      <c r="E2886" s="4">
        <f>VLOOKUP(A2886,'Futuros Mini Ibovespa - Dados H'!A:E,5)</f>
        <v>109110</v>
      </c>
      <c r="F2886" s="6">
        <f t="shared" si="88"/>
        <v>111413.70695224407</v>
      </c>
      <c r="G2886" s="6">
        <f t="shared" si="87"/>
        <v>113562.90499560763</v>
      </c>
      <c r="H2886" s="6">
        <v>42.468076616121309</v>
      </c>
      <c r="I2886" s="6">
        <v>36.250360126764633</v>
      </c>
    </row>
    <row r="2887" spans="1:9" ht="18.75" customHeight="1" x14ac:dyDescent="0.25">
      <c r="A2887" s="5">
        <v>44891</v>
      </c>
      <c r="B2887" s="4">
        <f>VLOOKUP(A2887,'Futuros Mini Ibovespa - Dados H'!A:B,2)</f>
        <v>109531</v>
      </c>
      <c r="C2887" s="4">
        <f>VLOOKUP(A2887,'Futuros Mini Ibovespa - Dados H'!A:C,3)</f>
        <v>112280</v>
      </c>
      <c r="D2887" s="4">
        <f>VLOOKUP(A2887,'Futuros Mini Ibovespa - Dados H'!A:D,4)</f>
        <v>113035</v>
      </c>
      <c r="E2887" s="4">
        <f>VLOOKUP(A2887,'Futuros Mini Ibovespa - Dados H'!A:E,5)</f>
        <v>109110</v>
      </c>
      <c r="F2887" s="6">
        <f t="shared" si="88"/>
        <v>111162.67935861152</v>
      </c>
      <c r="G2887" s="6">
        <f t="shared" si="87"/>
        <v>113452.44184504304</v>
      </c>
      <c r="H2887" s="6">
        <v>45.282416764174023</v>
      </c>
      <c r="I2887" s="6">
        <v>36.250360126764633</v>
      </c>
    </row>
    <row r="2888" spans="1:9" ht="18.75" customHeight="1" x14ac:dyDescent="0.25">
      <c r="A2888" s="5">
        <v>44892</v>
      </c>
      <c r="B2888" s="4">
        <f>VLOOKUP(A2888,'Futuros Mini Ibovespa - Dados H'!A:B,2)</f>
        <v>109531</v>
      </c>
      <c r="C2888" s="4">
        <f>VLOOKUP(A2888,'Futuros Mini Ibovespa - Dados H'!A:C,3)</f>
        <v>112280</v>
      </c>
      <c r="D2888" s="4">
        <f>VLOOKUP(A2888,'Futuros Mini Ibovespa - Dados H'!A:D,4)</f>
        <v>113035</v>
      </c>
      <c r="E2888" s="4">
        <f>VLOOKUP(A2888,'Futuros Mini Ibovespa - Dados H'!A:E,5)</f>
        <v>109110</v>
      </c>
      <c r="F2888" s="6">
        <f t="shared" si="88"/>
        <v>110945.12211079666</v>
      </c>
      <c r="G2888" s="6">
        <f t="shared" si="87"/>
        <v>113345.00508216515</v>
      </c>
      <c r="H2888" s="6">
        <v>49.655896418989848</v>
      </c>
      <c r="I2888" s="6">
        <v>36.250360126764633</v>
      </c>
    </row>
    <row r="2889" spans="1:9" ht="18.75" customHeight="1" x14ac:dyDescent="0.25">
      <c r="A2889" s="5">
        <v>44893</v>
      </c>
      <c r="B2889" s="4">
        <f>VLOOKUP(A2889,'Futuros Mini Ibovespa - Dados H'!A:B,2)</f>
        <v>109377</v>
      </c>
      <c r="C2889" s="4">
        <f>VLOOKUP(A2889,'Futuros Mini Ibovespa - Dados H'!A:C,3)</f>
        <v>108550</v>
      </c>
      <c r="D2889" s="4">
        <f>VLOOKUP(A2889,'Futuros Mini Ibovespa - Dados H'!A:D,4)</f>
        <v>110075</v>
      </c>
      <c r="E2889" s="4">
        <f>VLOOKUP(A2889,'Futuros Mini Ibovespa - Dados H'!A:E,5)</f>
        <v>107915</v>
      </c>
      <c r="F2889" s="6">
        <f t="shared" si="88"/>
        <v>110736.03916269043</v>
      </c>
      <c r="G2889" s="6">
        <f t="shared" si="87"/>
        <v>113236.29261416063</v>
      </c>
      <c r="H2889" s="6">
        <v>48.779649364042633</v>
      </c>
      <c r="I2889" s="6">
        <v>32.099230885236011</v>
      </c>
    </row>
    <row r="2890" spans="1:9" ht="18.75" customHeight="1" x14ac:dyDescent="0.25">
      <c r="A2890" s="5">
        <v>44894</v>
      </c>
      <c r="B2890" s="4">
        <f>VLOOKUP(A2890,'Futuros Mini Ibovespa - Dados H'!A:B,2)</f>
        <v>111529</v>
      </c>
      <c r="C2890" s="4">
        <f>VLOOKUP(A2890,'Futuros Mini Ibovespa - Dados H'!A:C,3)</f>
        <v>110150</v>
      </c>
      <c r="D2890" s="4">
        <f>VLOOKUP(A2890,'Futuros Mini Ibovespa - Dados H'!A:D,4)</f>
        <v>112835</v>
      </c>
      <c r="E2890" s="4">
        <f>VLOOKUP(A2890,'Futuros Mini Ibovespa - Dados H'!A:E,5)</f>
        <v>109755</v>
      </c>
      <c r="F2890" s="6">
        <f t="shared" si="88"/>
        <v>110841.76727433171</v>
      </c>
      <c r="G2890" s="6">
        <f t="shared" si="87"/>
        <v>113189.51747404665</v>
      </c>
      <c r="H2890" s="6">
        <v>58.911664675062042</v>
      </c>
      <c r="I2890" s="6">
        <v>41.579083949656152</v>
      </c>
    </row>
    <row r="2891" spans="1:9" ht="18.75" customHeight="1" x14ac:dyDescent="0.25">
      <c r="A2891" s="5">
        <v>44895</v>
      </c>
      <c r="B2891" s="4">
        <f>VLOOKUP(A2891,'Futuros Mini Ibovespa - Dados H'!A:B,2)</f>
        <v>112753</v>
      </c>
      <c r="C2891" s="4">
        <f>VLOOKUP(A2891,'Futuros Mini Ibovespa - Dados H'!A:C,3)</f>
        <v>112000</v>
      </c>
      <c r="D2891" s="4">
        <f>VLOOKUP(A2891,'Futuros Mini Ibovespa - Dados H'!A:D,4)</f>
        <v>113000</v>
      </c>
      <c r="E2891" s="4">
        <f>VLOOKUP(A2891,'Futuros Mini Ibovespa - Dados H'!A:E,5)</f>
        <v>110600</v>
      </c>
      <c r="F2891" s="6">
        <f t="shared" si="88"/>
        <v>111096.59830442081</v>
      </c>
      <c r="G2891" s="6">
        <f t="shared" ref="G2891:G2922" si="89">((B2891-G2890)*(2/(72+1)))+G2890</f>
        <v>113177.55809119606</v>
      </c>
      <c r="H2891" s="6">
        <v>59.37471598654912</v>
      </c>
      <c r="I2891" s="6">
        <v>56.315478825438987</v>
      </c>
    </row>
    <row r="2892" spans="1:9" ht="18.75" customHeight="1" x14ac:dyDescent="0.25">
      <c r="A2892" s="5">
        <v>44896</v>
      </c>
      <c r="B2892" s="4">
        <f>VLOOKUP(A2892,'Futuros Mini Ibovespa - Dados H'!A:B,2)</f>
        <v>111380</v>
      </c>
      <c r="C2892" s="4">
        <f>VLOOKUP(A2892,'Futuros Mini Ibovespa - Dados H'!A:C,3)</f>
        <v>112500</v>
      </c>
      <c r="D2892" s="4">
        <f>VLOOKUP(A2892,'Futuros Mini Ibovespa - Dados H'!A:D,4)</f>
        <v>112690</v>
      </c>
      <c r="E2892" s="4">
        <f>VLOOKUP(A2892,'Futuros Mini Ibovespa - Dados H'!A:E,5)</f>
        <v>110905</v>
      </c>
      <c r="F2892" s="6">
        <f t="shared" si="88"/>
        <v>111134.38519716471</v>
      </c>
      <c r="G2892" s="6">
        <f t="shared" si="89"/>
        <v>113128.30992431397</v>
      </c>
      <c r="H2892" s="6">
        <v>58.655054767462737</v>
      </c>
      <c r="I2892" s="6">
        <v>53.362695749440718</v>
      </c>
    </row>
    <row r="2893" spans="1:9" ht="18.75" customHeight="1" x14ac:dyDescent="0.25">
      <c r="A2893" s="5">
        <v>44897</v>
      </c>
      <c r="B2893" s="4">
        <f>VLOOKUP(A2893,'Futuros Mini Ibovespa - Dados H'!A:B,2)</f>
        <v>112293</v>
      </c>
      <c r="C2893" s="4">
        <f>VLOOKUP(A2893,'Futuros Mini Ibovespa - Dados H'!A:C,3)</f>
        <v>111500</v>
      </c>
      <c r="D2893" s="4">
        <f>VLOOKUP(A2893,'Futuros Mini Ibovespa - Dados H'!A:D,4)</f>
        <v>114200</v>
      </c>
      <c r="E2893" s="4">
        <f>VLOOKUP(A2893,'Futuros Mini Ibovespa - Dados H'!A:E,5)</f>
        <v>110225</v>
      </c>
      <c r="F2893" s="6">
        <f t="shared" si="88"/>
        <v>111288.86717087608</v>
      </c>
      <c r="G2893" s="6">
        <f t="shared" si="89"/>
        <v>113105.42472090811</v>
      </c>
      <c r="H2893" s="6">
        <v>61.464435146443513</v>
      </c>
      <c r="I2893" s="6">
        <v>59.392591562999513</v>
      </c>
    </row>
    <row r="2894" spans="1:9" ht="18.75" customHeight="1" x14ac:dyDescent="0.25">
      <c r="A2894" s="5">
        <v>44898</v>
      </c>
      <c r="B2894" s="4">
        <f>VLOOKUP(A2894,'Futuros Mini Ibovespa - Dados H'!A:B,2)</f>
        <v>112293</v>
      </c>
      <c r="C2894" s="4">
        <f>VLOOKUP(A2894,'Futuros Mini Ibovespa - Dados H'!A:C,3)</f>
        <v>111500</v>
      </c>
      <c r="D2894" s="4">
        <f>VLOOKUP(A2894,'Futuros Mini Ibovespa - Dados H'!A:D,4)</f>
        <v>114200</v>
      </c>
      <c r="E2894" s="4">
        <f>VLOOKUP(A2894,'Futuros Mini Ibovespa - Dados H'!A:E,5)</f>
        <v>110225</v>
      </c>
      <c r="F2894" s="6">
        <f t="shared" si="88"/>
        <v>111422.75154809261</v>
      </c>
      <c r="G2894" s="6">
        <f t="shared" si="89"/>
        <v>113083.16650937637</v>
      </c>
      <c r="H2894" s="6">
        <v>48.223521475151777</v>
      </c>
      <c r="I2894" s="6">
        <v>59.392591562999513</v>
      </c>
    </row>
    <row r="2895" spans="1:9" ht="18.75" customHeight="1" x14ac:dyDescent="0.25">
      <c r="A2895" s="5">
        <v>44899</v>
      </c>
      <c r="B2895" s="4">
        <f>VLOOKUP(A2895,'Futuros Mini Ibovespa - Dados H'!A:B,2)</f>
        <v>112293</v>
      </c>
      <c r="C2895" s="4">
        <f>VLOOKUP(A2895,'Futuros Mini Ibovespa - Dados H'!A:C,3)</f>
        <v>111500</v>
      </c>
      <c r="D2895" s="4">
        <f>VLOOKUP(A2895,'Futuros Mini Ibovespa - Dados H'!A:D,4)</f>
        <v>114200</v>
      </c>
      <c r="E2895" s="4">
        <f>VLOOKUP(A2895,'Futuros Mini Ibovespa - Dados H'!A:E,5)</f>
        <v>110225</v>
      </c>
      <c r="F2895" s="6">
        <f t="shared" si="88"/>
        <v>111538.78467501359</v>
      </c>
      <c r="G2895" s="6">
        <f t="shared" si="89"/>
        <v>113061.51811185922</v>
      </c>
      <c r="H2895" s="6">
        <v>73.744841815680886</v>
      </c>
      <c r="I2895" s="6">
        <v>59.392591562999513</v>
      </c>
    </row>
    <row r="2896" spans="1:9" ht="18.75" customHeight="1" x14ac:dyDescent="0.25">
      <c r="A2896" s="5">
        <v>44900</v>
      </c>
      <c r="B2896" s="4">
        <f>VLOOKUP(A2896,'Futuros Mini Ibovespa - Dados H'!A:B,2)</f>
        <v>109630</v>
      </c>
      <c r="C2896" s="4">
        <f>VLOOKUP(A2896,'Futuros Mini Ibovespa - Dados H'!A:C,3)</f>
        <v>112815</v>
      </c>
      <c r="D2896" s="4">
        <f>VLOOKUP(A2896,'Futuros Mini Ibovespa - Dados H'!A:D,4)</f>
        <v>112840</v>
      </c>
      <c r="E2896" s="4">
        <f>VLOOKUP(A2896,'Futuros Mini Ibovespa - Dados H'!A:E,5)</f>
        <v>109515</v>
      </c>
      <c r="F2896" s="6">
        <f t="shared" si="88"/>
        <v>111284.28005167845</v>
      </c>
      <c r="G2896" s="6">
        <f t="shared" si="89"/>
        <v>112967.50391701376</v>
      </c>
      <c r="H2896" s="6">
        <v>50.583795258874858</v>
      </c>
      <c r="I2896" s="6">
        <v>46.67753259779338</v>
      </c>
    </row>
    <row r="2897" spans="1:9" ht="18.75" customHeight="1" x14ac:dyDescent="0.25">
      <c r="A2897" s="5">
        <v>44901</v>
      </c>
      <c r="B2897" s="4">
        <f>VLOOKUP(A2897,'Futuros Mini Ibovespa - Dados H'!A:B,2)</f>
        <v>110570</v>
      </c>
      <c r="C2897" s="4">
        <f>VLOOKUP(A2897,'Futuros Mini Ibovespa - Dados H'!A:C,3)</f>
        <v>109770</v>
      </c>
      <c r="D2897" s="4">
        <f>VLOOKUP(A2897,'Futuros Mini Ibovespa - Dados H'!A:D,4)</f>
        <v>110925</v>
      </c>
      <c r="E2897" s="4">
        <f>VLOOKUP(A2897,'Futuros Mini Ibovespa - Dados H'!A:E,5)</f>
        <v>109405</v>
      </c>
      <c r="F2897" s="6">
        <f t="shared" si="88"/>
        <v>111189.04271145466</v>
      </c>
      <c r="G2897" s="6">
        <f t="shared" si="89"/>
        <v>112901.81887819147</v>
      </c>
      <c r="H2897" s="6">
        <v>55.515447499734577</v>
      </c>
      <c r="I2897" s="6">
        <v>53.570972275456761</v>
      </c>
    </row>
    <row r="2898" spans="1:9" ht="18.75" customHeight="1" x14ac:dyDescent="0.25">
      <c r="A2898" s="5">
        <v>44902</v>
      </c>
      <c r="B2898" s="4">
        <f>VLOOKUP(A2898,'Futuros Mini Ibovespa - Dados H'!A:B,2)</f>
        <v>109458</v>
      </c>
      <c r="C2898" s="4">
        <f>VLOOKUP(A2898,'Futuros Mini Ibovespa - Dados H'!A:C,3)</f>
        <v>109770</v>
      </c>
      <c r="D2898" s="4">
        <f>VLOOKUP(A2898,'Futuros Mini Ibovespa - Dados H'!A:D,4)</f>
        <v>110440</v>
      </c>
      <c r="E2898" s="4">
        <f>VLOOKUP(A2898,'Futuros Mini Ibovespa - Dados H'!A:E,5)</f>
        <v>108760</v>
      </c>
      <c r="F2898" s="6">
        <f t="shared" si="88"/>
        <v>110958.23701659404</v>
      </c>
      <c r="G2898" s="6">
        <f t="shared" si="89"/>
        <v>112807.46767604923</v>
      </c>
      <c r="H2898" s="6">
        <v>50.39028620988725</v>
      </c>
      <c r="I2898" s="6">
        <v>49.714971497149719</v>
      </c>
    </row>
    <row r="2899" spans="1:9" ht="18.75" customHeight="1" x14ac:dyDescent="0.25">
      <c r="A2899" s="5">
        <v>44903</v>
      </c>
      <c r="B2899" s="4">
        <f>VLOOKUP(A2899,'Futuros Mini Ibovespa - Dados H'!A:B,2)</f>
        <v>107309</v>
      </c>
      <c r="C2899" s="4">
        <f>VLOOKUP(A2899,'Futuros Mini Ibovespa - Dados H'!A:C,3)</f>
        <v>109440</v>
      </c>
      <c r="D2899" s="4">
        <f>VLOOKUP(A2899,'Futuros Mini Ibovespa - Dados H'!A:D,4)</f>
        <v>109745</v>
      </c>
      <c r="E2899" s="4">
        <f>VLOOKUP(A2899,'Futuros Mini Ibovespa - Dados H'!A:E,5)</f>
        <v>106980</v>
      </c>
      <c r="F2899" s="6">
        <f t="shared" ref="F2899:F2922" si="90">((B2899-F2898)*(2/(14+1)))+F2898</f>
        <v>110471.67208104816</v>
      </c>
      <c r="G2899" s="6">
        <f t="shared" si="89"/>
        <v>112656.82472602048</v>
      </c>
      <c r="H2899" s="6">
        <v>29.660690187005979</v>
      </c>
      <c r="I2899" s="6">
        <v>33.183145069171218</v>
      </c>
    </row>
    <row r="2900" spans="1:9" ht="18.75" customHeight="1" x14ac:dyDescent="0.25">
      <c r="A2900" s="5">
        <v>44904</v>
      </c>
      <c r="B2900" s="4">
        <f>VLOOKUP(A2900,'Futuros Mini Ibovespa - Dados H'!A:B,2)</f>
        <v>107510</v>
      </c>
      <c r="C2900" s="4">
        <f>VLOOKUP(A2900,'Futuros Mini Ibovespa - Dados H'!A:C,3)</f>
        <v>107880</v>
      </c>
      <c r="D2900" s="4">
        <f>VLOOKUP(A2900,'Futuros Mini Ibovespa - Dados H'!A:D,4)</f>
        <v>108710</v>
      </c>
      <c r="E2900" s="4">
        <f>VLOOKUP(A2900,'Futuros Mini Ibovespa - Dados H'!A:E,5)</f>
        <v>107135</v>
      </c>
      <c r="F2900" s="6">
        <f t="shared" si="90"/>
        <v>110076.78247024174</v>
      </c>
      <c r="G2900" s="6">
        <f t="shared" si="89"/>
        <v>112515.81582941717</v>
      </c>
      <c r="H2900" s="6">
        <v>21.965565180194631</v>
      </c>
      <c r="I2900" s="6">
        <v>42.155112180731308</v>
      </c>
    </row>
    <row r="2901" spans="1:9" ht="18.75" customHeight="1" x14ac:dyDescent="0.25">
      <c r="A2901" s="5">
        <v>44905</v>
      </c>
      <c r="B2901" s="4">
        <f>VLOOKUP(A2901,'Futuros Mini Ibovespa - Dados H'!A:B,2)</f>
        <v>107510</v>
      </c>
      <c r="C2901" s="4">
        <f>VLOOKUP(A2901,'Futuros Mini Ibovespa - Dados H'!A:C,3)</f>
        <v>107880</v>
      </c>
      <c r="D2901" s="4">
        <f>VLOOKUP(A2901,'Futuros Mini Ibovespa - Dados H'!A:D,4)</f>
        <v>108710</v>
      </c>
      <c r="E2901" s="4">
        <f>VLOOKUP(A2901,'Futuros Mini Ibovespa - Dados H'!A:E,5)</f>
        <v>107135</v>
      </c>
      <c r="F2901" s="6">
        <f t="shared" si="90"/>
        <v>109734.54480754284</v>
      </c>
      <c r="G2901" s="6">
        <f t="shared" si="89"/>
        <v>112378.67019025506</v>
      </c>
      <c r="H2901" s="6">
        <v>25.7458009526197</v>
      </c>
      <c r="I2901" s="6">
        <v>42.155112180731308</v>
      </c>
    </row>
    <row r="2902" spans="1:9" ht="18.75" customHeight="1" x14ac:dyDescent="0.25">
      <c r="A2902" s="5">
        <v>44906</v>
      </c>
      <c r="B2902" s="4">
        <f>VLOOKUP(A2902,'Futuros Mini Ibovespa - Dados H'!A:B,2)</f>
        <v>107510</v>
      </c>
      <c r="C2902" s="4">
        <f>VLOOKUP(A2902,'Futuros Mini Ibovespa - Dados H'!A:C,3)</f>
        <v>107880</v>
      </c>
      <c r="D2902" s="4">
        <f>VLOOKUP(A2902,'Futuros Mini Ibovespa - Dados H'!A:D,4)</f>
        <v>108710</v>
      </c>
      <c r="E2902" s="4">
        <f>VLOOKUP(A2902,'Futuros Mini Ibovespa - Dados H'!A:E,5)</f>
        <v>107135</v>
      </c>
      <c r="F2902" s="6">
        <f t="shared" si="90"/>
        <v>109437.93883320379</v>
      </c>
      <c r="G2902" s="6">
        <f t="shared" si="89"/>
        <v>112245.2819658645</v>
      </c>
      <c r="H2902" s="6">
        <v>16.150035385704172</v>
      </c>
      <c r="I2902" s="6">
        <v>42.155112180731308</v>
      </c>
    </row>
    <row r="2903" spans="1:9" ht="18.75" customHeight="1" x14ac:dyDescent="0.25">
      <c r="A2903" s="5">
        <v>44907</v>
      </c>
      <c r="B2903" s="4">
        <f>VLOOKUP(A2903,'Futuros Mini Ibovespa - Dados H'!A:B,2)</f>
        <v>105249</v>
      </c>
      <c r="C2903" s="4">
        <f>VLOOKUP(A2903,'Futuros Mini Ibovespa - Dados H'!A:C,3)</f>
        <v>107895</v>
      </c>
      <c r="D2903" s="4">
        <f>VLOOKUP(A2903,'Futuros Mini Ibovespa - Dados H'!A:D,4)</f>
        <v>107895</v>
      </c>
      <c r="E2903" s="4">
        <f>VLOOKUP(A2903,'Futuros Mini Ibovespa - Dados H'!A:E,5)</f>
        <v>103765</v>
      </c>
      <c r="F2903" s="6">
        <f t="shared" si="90"/>
        <v>108879.41365544329</v>
      </c>
      <c r="G2903" s="6">
        <f t="shared" si="89"/>
        <v>112053.60300789561</v>
      </c>
      <c r="H2903" s="6">
        <v>12.234612910143699</v>
      </c>
      <c r="I2903" s="6">
        <v>36.228983186549243</v>
      </c>
    </row>
    <row r="2904" spans="1:9" ht="18.75" customHeight="1" x14ac:dyDescent="0.25">
      <c r="A2904" s="5">
        <v>44908</v>
      </c>
      <c r="B2904" s="4">
        <f>VLOOKUP(A2904,'Futuros Mini Ibovespa - Dados H'!A:B,2)</f>
        <v>105935</v>
      </c>
      <c r="C2904" s="4">
        <f>VLOOKUP(A2904,'Futuros Mini Ibovespa - Dados H'!A:C,3)</f>
        <v>104945</v>
      </c>
      <c r="D2904" s="4">
        <f>VLOOKUP(A2904,'Futuros Mini Ibovespa - Dados H'!A:D,4)</f>
        <v>106905</v>
      </c>
      <c r="E2904" s="4">
        <f>VLOOKUP(A2904,'Futuros Mini Ibovespa - Dados H'!A:E,5)</f>
        <v>103115</v>
      </c>
      <c r="F2904" s="6">
        <f t="shared" si="90"/>
        <v>108486.82516805085</v>
      </c>
      <c r="G2904" s="6">
        <f t="shared" si="89"/>
        <v>111885.97004877518</v>
      </c>
      <c r="H2904" s="6">
        <v>18.248102277267279</v>
      </c>
      <c r="I2904" s="6">
        <v>29.315190060641921</v>
      </c>
    </row>
    <row r="2905" spans="1:9" ht="18.75" customHeight="1" x14ac:dyDescent="0.25">
      <c r="A2905" s="5">
        <v>44909</v>
      </c>
      <c r="B2905" s="4">
        <f>VLOOKUP(A2905,'Futuros Mini Ibovespa - Dados H'!A:B,2)</f>
        <v>103574</v>
      </c>
      <c r="C2905" s="4">
        <f>VLOOKUP(A2905,'Futuros Mini Ibovespa - Dados H'!A:C,3)</f>
        <v>103240</v>
      </c>
      <c r="D2905" s="4">
        <f>VLOOKUP(A2905,'Futuros Mini Ibovespa - Dados H'!A:D,4)</f>
        <v>103675</v>
      </c>
      <c r="E2905" s="4">
        <f>VLOOKUP(A2905,'Futuros Mini Ibovespa - Dados H'!A:E,5)</f>
        <v>101620</v>
      </c>
      <c r="F2905" s="6">
        <f t="shared" si="90"/>
        <v>107831.78181231074</v>
      </c>
      <c r="G2905" s="6">
        <f t="shared" si="89"/>
        <v>111658.24484195943</v>
      </c>
      <c r="H2905" s="6">
        <v>18.815653964984548</v>
      </c>
      <c r="I2905" s="6">
        <v>18.691588785046719</v>
      </c>
    </row>
    <row r="2906" spans="1:9" ht="18.75" customHeight="1" x14ac:dyDescent="0.25">
      <c r="A2906" s="5">
        <v>44910</v>
      </c>
      <c r="B2906" s="4">
        <f>VLOOKUP(A2906,'Futuros Mini Ibovespa - Dados H'!A:B,2)</f>
        <v>105710</v>
      </c>
      <c r="C2906" s="4">
        <f>VLOOKUP(A2906,'Futuros Mini Ibovespa - Dados H'!A:C,3)</f>
        <v>105030</v>
      </c>
      <c r="D2906" s="4">
        <f>VLOOKUP(A2906,'Futuros Mini Ibovespa - Dados H'!A:D,4)</f>
        <v>107630</v>
      </c>
      <c r="E2906" s="4">
        <f>VLOOKUP(A2906,'Futuros Mini Ibovespa - Dados H'!A:E,5)</f>
        <v>104700</v>
      </c>
      <c r="F2906" s="6">
        <f t="shared" si="90"/>
        <v>107548.87757066931</v>
      </c>
      <c r="G2906" s="6">
        <f t="shared" si="89"/>
        <v>111495.27922985094</v>
      </c>
      <c r="H2906" s="6">
        <v>27.718686961305711</v>
      </c>
      <c r="I2906" s="6">
        <v>31.617170276228759</v>
      </c>
    </row>
    <row r="2907" spans="1:9" ht="18.75" customHeight="1" x14ac:dyDescent="0.25">
      <c r="A2907" s="5">
        <v>44911</v>
      </c>
      <c r="B2907" s="4">
        <f>VLOOKUP(A2907,'Futuros Mini Ibovespa - Dados H'!A:B,2)</f>
        <v>104543</v>
      </c>
      <c r="C2907" s="4">
        <f>VLOOKUP(A2907,'Futuros Mini Ibovespa - Dados H'!A:C,3)</f>
        <v>105120</v>
      </c>
      <c r="D2907" s="4">
        <f>VLOOKUP(A2907,'Futuros Mini Ibovespa - Dados H'!A:D,4)</f>
        <v>106010</v>
      </c>
      <c r="E2907" s="4">
        <f>VLOOKUP(A2907,'Futuros Mini Ibovespa - Dados H'!A:E,5)</f>
        <v>104110</v>
      </c>
      <c r="F2907" s="6">
        <f t="shared" si="90"/>
        <v>107148.09389458007</v>
      </c>
      <c r="G2907" s="6">
        <f t="shared" si="89"/>
        <v>111304.80582629339</v>
      </c>
      <c r="H2907" s="6">
        <v>27.579600401423221</v>
      </c>
      <c r="I2907" s="6">
        <v>25.28068384792039</v>
      </c>
    </row>
    <row r="2908" spans="1:9" ht="18.75" customHeight="1" x14ac:dyDescent="0.25">
      <c r="A2908" s="5">
        <v>44912</v>
      </c>
      <c r="B2908" s="4">
        <f>VLOOKUP(A2908,'Futuros Mini Ibovespa - Dados H'!A:B,2)</f>
        <v>104543</v>
      </c>
      <c r="C2908" s="4">
        <f>VLOOKUP(A2908,'Futuros Mini Ibovespa - Dados H'!A:C,3)</f>
        <v>105120</v>
      </c>
      <c r="D2908" s="4">
        <f>VLOOKUP(A2908,'Futuros Mini Ibovespa - Dados H'!A:D,4)</f>
        <v>106010</v>
      </c>
      <c r="E2908" s="4">
        <f>VLOOKUP(A2908,'Futuros Mini Ibovespa - Dados H'!A:E,5)</f>
        <v>104110</v>
      </c>
      <c r="F2908" s="6">
        <f t="shared" si="90"/>
        <v>106800.7480419694</v>
      </c>
      <c r="G2908" s="6">
        <f t="shared" si="89"/>
        <v>111119.55087214836</v>
      </c>
      <c r="H2908" s="6">
        <v>34.305492510213341</v>
      </c>
      <c r="I2908" s="6">
        <v>25.28068384792039</v>
      </c>
    </row>
    <row r="2909" spans="1:9" ht="18.75" customHeight="1" x14ac:dyDescent="0.25">
      <c r="A2909" s="5">
        <v>44913</v>
      </c>
      <c r="B2909" s="4">
        <f>VLOOKUP(A2909,'Futuros Mini Ibovespa - Dados H'!A:B,2)</f>
        <v>104543</v>
      </c>
      <c r="C2909" s="4">
        <f>VLOOKUP(A2909,'Futuros Mini Ibovespa - Dados H'!A:C,3)</f>
        <v>105120</v>
      </c>
      <c r="D2909" s="4">
        <f>VLOOKUP(A2909,'Futuros Mini Ibovespa - Dados H'!A:D,4)</f>
        <v>106010</v>
      </c>
      <c r="E2909" s="4">
        <f>VLOOKUP(A2909,'Futuros Mini Ibovespa - Dados H'!A:E,5)</f>
        <v>104110</v>
      </c>
      <c r="F2909" s="6">
        <f t="shared" si="90"/>
        <v>106499.71496970682</v>
      </c>
      <c r="G2909" s="6">
        <f t="shared" si="89"/>
        <v>110939.37139619909</v>
      </c>
      <c r="H2909" s="6">
        <v>32.772035768203473</v>
      </c>
      <c r="I2909" s="6">
        <v>25.28068384792039</v>
      </c>
    </row>
    <row r="2910" spans="1:9" ht="18.75" customHeight="1" x14ac:dyDescent="0.25">
      <c r="A2910" s="5">
        <v>44914</v>
      </c>
      <c r="B2910" s="4">
        <f>VLOOKUP(A2910,'Futuros Mini Ibovespa - Dados H'!A:B,2)</f>
        <v>106677</v>
      </c>
      <c r="C2910" s="4">
        <f>VLOOKUP(A2910,'Futuros Mini Ibovespa - Dados H'!A:C,3)</f>
        <v>105000</v>
      </c>
      <c r="D2910" s="4">
        <f>VLOOKUP(A2910,'Futuros Mini Ibovespa - Dados H'!A:D,4)</f>
        <v>107045</v>
      </c>
      <c r="E2910" s="4">
        <f>VLOOKUP(A2910,'Futuros Mini Ibovespa - Dados H'!A:E,5)</f>
        <v>104195</v>
      </c>
      <c r="F2910" s="6">
        <f t="shared" si="90"/>
        <v>106523.35297374592</v>
      </c>
      <c r="G2910" s="6">
        <f t="shared" si="89"/>
        <v>110822.59409767308</v>
      </c>
      <c r="H2910" s="6">
        <v>46.123778501628657</v>
      </c>
      <c r="I2910" s="6">
        <v>40.252195154155928</v>
      </c>
    </row>
    <row r="2911" spans="1:9" ht="18.75" customHeight="1" x14ac:dyDescent="0.25">
      <c r="A2911" s="5">
        <v>44915</v>
      </c>
      <c r="B2911" s="4">
        <f>VLOOKUP(A2911,'Futuros Mini Ibovespa - Dados H'!A:B,2)</f>
        <v>108925</v>
      </c>
      <c r="C2911" s="4">
        <f>VLOOKUP(A2911,'Futuros Mini Ibovespa - Dados H'!A:C,3)</f>
        <v>106705</v>
      </c>
      <c r="D2911" s="4">
        <f>VLOOKUP(A2911,'Futuros Mini Ibovespa - Dados H'!A:D,4)</f>
        <v>109785</v>
      </c>
      <c r="E2911" s="4">
        <f>VLOOKUP(A2911,'Futuros Mini Ibovespa - Dados H'!A:E,5)</f>
        <v>106160</v>
      </c>
      <c r="F2911" s="6">
        <f t="shared" si="90"/>
        <v>106843.57257724646</v>
      </c>
      <c r="G2911" s="6">
        <f t="shared" si="89"/>
        <v>110770.60521828478</v>
      </c>
      <c r="H2911" s="6">
        <v>55.445239744477803</v>
      </c>
      <c r="I2911" s="6">
        <v>45.001519295047103</v>
      </c>
    </row>
    <row r="2912" spans="1:9" ht="18.75" customHeight="1" x14ac:dyDescent="0.25">
      <c r="A2912" s="5">
        <v>44916</v>
      </c>
      <c r="B2912" s="4">
        <f>VLOOKUP(A2912,'Futuros Mini Ibovespa - Dados H'!A:B,2)</f>
        <v>109251</v>
      </c>
      <c r="C2912" s="4">
        <f>VLOOKUP(A2912,'Futuros Mini Ibovespa - Dados H'!A:C,3)</f>
        <v>109710</v>
      </c>
      <c r="D2912" s="4">
        <f>VLOOKUP(A2912,'Futuros Mini Ibovespa - Dados H'!A:D,4)</f>
        <v>109810</v>
      </c>
      <c r="E2912" s="4">
        <f>VLOOKUP(A2912,'Futuros Mini Ibovespa - Dados H'!A:E,5)</f>
        <v>107760</v>
      </c>
      <c r="F2912" s="6">
        <f t="shared" si="90"/>
        <v>107164.56290028027</v>
      </c>
      <c r="G2912" s="6">
        <f t="shared" si="89"/>
        <v>110728.97219860574</v>
      </c>
      <c r="H2912" s="6">
        <v>68.095496473141623</v>
      </c>
      <c r="I2912" s="6">
        <v>49.339460080413552</v>
      </c>
    </row>
    <row r="2913" spans="1:9" ht="18.75" customHeight="1" x14ac:dyDescent="0.25">
      <c r="A2913" s="5">
        <v>44917</v>
      </c>
      <c r="B2913" s="4">
        <f>VLOOKUP(A2913,'Futuros Mini Ibovespa - Dados H'!A:B,2)</f>
        <v>109238</v>
      </c>
      <c r="C2913" s="4">
        <f>VLOOKUP(A2913,'Futuros Mini Ibovespa - Dados H'!A:C,3)</f>
        <v>109000</v>
      </c>
      <c r="D2913" s="4">
        <f>VLOOKUP(A2913,'Futuros Mini Ibovespa - Dados H'!A:D,4)</f>
        <v>110220</v>
      </c>
      <c r="E2913" s="4">
        <f>VLOOKUP(A2913,'Futuros Mini Ibovespa - Dados H'!A:E,5)</f>
        <v>108190</v>
      </c>
      <c r="F2913" s="6">
        <f t="shared" si="90"/>
        <v>107441.02118024291</v>
      </c>
      <c r="G2913" s="6">
        <f t="shared" si="89"/>
        <v>110688.12364521928</v>
      </c>
      <c r="H2913" s="6">
        <v>65.902744342802123</v>
      </c>
      <c r="I2913" s="6">
        <v>57.127022833074697</v>
      </c>
    </row>
    <row r="2914" spans="1:9" ht="18.75" customHeight="1" x14ac:dyDescent="0.25">
      <c r="A2914" s="5">
        <v>44918</v>
      </c>
      <c r="B2914" s="4">
        <f>VLOOKUP(A2914,'Futuros Mini Ibovespa - Dados H'!A:B,2)</f>
        <v>111412</v>
      </c>
      <c r="C2914" s="4">
        <f>VLOOKUP(A2914,'Futuros Mini Ibovespa - Dados H'!A:C,3)</f>
        <v>109560</v>
      </c>
      <c r="D2914" s="4">
        <f>VLOOKUP(A2914,'Futuros Mini Ibovespa - Dados H'!A:D,4)</f>
        <v>111825</v>
      </c>
      <c r="E2914" s="4">
        <f>VLOOKUP(A2914,'Futuros Mini Ibovespa - Dados H'!A:E,5)</f>
        <v>109285</v>
      </c>
      <c r="F2914" s="6">
        <f t="shared" si="90"/>
        <v>107970.48502287718</v>
      </c>
      <c r="G2914" s="6">
        <f t="shared" si="89"/>
        <v>110707.95587411738</v>
      </c>
      <c r="H2914" s="6">
        <v>88.429103745832521</v>
      </c>
      <c r="I2914" s="6">
        <v>62.582226235005812</v>
      </c>
    </row>
    <row r="2915" spans="1:9" ht="18.75" customHeight="1" x14ac:dyDescent="0.25">
      <c r="A2915" s="5">
        <v>44919</v>
      </c>
      <c r="B2915" s="4">
        <f>VLOOKUP(A2915,'Futuros Mini Ibovespa - Dados H'!A:B,2)</f>
        <v>111412</v>
      </c>
      <c r="C2915" s="4">
        <f>VLOOKUP(A2915,'Futuros Mini Ibovespa - Dados H'!A:C,3)</f>
        <v>109560</v>
      </c>
      <c r="D2915" s="4">
        <f>VLOOKUP(A2915,'Futuros Mini Ibovespa - Dados H'!A:D,4)</f>
        <v>111825</v>
      </c>
      <c r="E2915" s="4">
        <f>VLOOKUP(A2915,'Futuros Mini Ibovespa - Dados H'!A:E,5)</f>
        <v>109285</v>
      </c>
      <c r="F2915" s="6">
        <f t="shared" si="90"/>
        <v>108429.35368649356</v>
      </c>
      <c r="G2915" s="6">
        <f t="shared" si="89"/>
        <v>110727.24475427855</v>
      </c>
      <c r="H2915" s="6">
        <v>85.363433391218052</v>
      </c>
      <c r="I2915" s="6">
        <v>62.582226235005812</v>
      </c>
    </row>
    <row r="2916" spans="1:9" ht="18.75" customHeight="1" x14ac:dyDescent="0.25">
      <c r="A2916" s="5">
        <v>44920</v>
      </c>
      <c r="B2916" s="4">
        <f>VLOOKUP(A2916,'Futuros Mini Ibovespa - Dados H'!A:B,2)</f>
        <v>111412</v>
      </c>
      <c r="C2916" s="4">
        <f>VLOOKUP(A2916,'Futuros Mini Ibovespa - Dados H'!A:C,3)</f>
        <v>109560</v>
      </c>
      <c r="D2916" s="4">
        <f>VLOOKUP(A2916,'Futuros Mini Ibovespa - Dados H'!A:D,4)</f>
        <v>111825</v>
      </c>
      <c r="E2916" s="4">
        <f>VLOOKUP(A2916,'Futuros Mini Ibovespa - Dados H'!A:E,5)</f>
        <v>109285</v>
      </c>
      <c r="F2916" s="6">
        <f t="shared" si="90"/>
        <v>108827.03986162775</v>
      </c>
      <c r="G2916" s="6">
        <f t="shared" si="89"/>
        <v>110746.00517196955</v>
      </c>
      <c r="H2916" s="6">
        <v>99.811457577955039</v>
      </c>
      <c r="I2916" s="6">
        <v>62.582226235005812</v>
      </c>
    </row>
    <row r="2917" spans="1:9" ht="18.75" customHeight="1" x14ac:dyDescent="0.25">
      <c r="A2917" s="5">
        <v>44921</v>
      </c>
      <c r="B2917" s="4">
        <f>VLOOKUP(A2917,'Futuros Mini Ibovespa - Dados H'!A:B,2)</f>
        <v>110498</v>
      </c>
      <c r="C2917" s="4">
        <f>VLOOKUP(A2917,'Futuros Mini Ibovespa - Dados H'!A:C,3)</f>
        <v>111240</v>
      </c>
      <c r="D2917" s="4">
        <f>VLOOKUP(A2917,'Futuros Mini Ibovespa - Dados H'!A:D,4)</f>
        <v>111775</v>
      </c>
      <c r="E2917" s="4">
        <f>VLOOKUP(A2917,'Futuros Mini Ibovespa - Dados H'!A:E,5)</f>
        <v>109940</v>
      </c>
      <c r="F2917" s="6">
        <f t="shared" si="90"/>
        <v>109049.83454674405</v>
      </c>
      <c r="G2917" s="6">
        <f t="shared" si="89"/>
        <v>110739.21050972381</v>
      </c>
      <c r="H2917" s="6">
        <v>88.129081828659238</v>
      </c>
      <c r="I2917" s="6">
        <v>68.535913553217028</v>
      </c>
    </row>
    <row r="2918" spans="1:9" ht="18.75" customHeight="1" x14ac:dyDescent="0.25">
      <c r="A2918" s="5">
        <v>44922</v>
      </c>
      <c r="B2918" s="4">
        <f>VLOOKUP(A2918,'Futuros Mini Ibovespa - Dados H'!A:B,2)</f>
        <v>110144</v>
      </c>
      <c r="C2918" s="4">
        <f>VLOOKUP(A2918,'Futuros Mini Ibovespa - Dados H'!A:C,3)</f>
        <v>111175</v>
      </c>
      <c r="D2918" s="4">
        <f>VLOOKUP(A2918,'Futuros Mini Ibovespa - Dados H'!A:D,4)</f>
        <v>111370</v>
      </c>
      <c r="E2918" s="4">
        <f>VLOOKUP(A2918,'Futuros Mini Ibovespa - Dados H'!A:E,5)</f>
        <v>108945</v>
      </c>
      <c r="F2918" s="6">
        <f t="shared" si="90"/>
        <v>109195.72327384485</v>
      </c>
      <c r="G2918" s="6">
        <f t="shared" si="89"/>
        <v>110722.9033724711</v>
      </c>
      <c r="H2918" s="6">
        <v>84.307239985299518</v>
      </c>
      <c r="I2918" s="6">
        <v>65.220221306140161</v>
      </c>
    </row>
    <row r="2919" spans="1:9" ht="18.75" customHeight="1" x14ac:dyDescent="0.25">
      <c r="A2919" s="5">
        <v>44923</v>
      </c>
      <c r="B2919" s="4">
        <f>VLOOKUP(A2919,'Futuros Mini Ibovespa - Dados H'!A:B,2)</f>
        <v>112102</v>
      </c>
      <c r="C2919" s="4">
        <f>VLOOKUP(A2919,'Futuros Mini Ibovespa - Dados H'!A:C,3)</f>
        <v>110380</v>
      </c>
      <c r="D2919" s="4">
        <f>VLOOKUP(A2919,'Futuros Mini Ibovespa - Dados H'!A:D,4)</f>
        <v>112290</v>
      </c>
      <c r="E2919" s="4">
        <f>VLOOKUP(A2919,'Futuros Mini Ibovespa - Dados H'!A:E,5)</f>
        <v>110200</v>
      </c>
      <c r="F2919" s="6">
        <f t="shared" si="90"/>
        <v>109583.2268373322</v>
      </c>
      <c r="G2919" s="6">
        <f t="shared" si="89"/>
        <v>110760.68684171847</v>
      </c>
      <c r="H2919" s="6">
        <v>83.961437335670468</v>
      </c>
      <c r="I2919" s="6">
        <v>81.764004767580445</v>
      </c>
    </row>
    <row r="2920" spans="1:9" ht="18.75" customHeight="1" x14ac:dyDescent="0.25">
      <c r="A2920" s="5">
        <v>44924</v>
      </c>
      <c r="B2920" s="4">
        <f>VLOOKUP(A2920,'Futuros Mini Ibovespa - Dados H'!A:B,2)</f>
        <v>111103</v>
      </c>
      <c r="C2920" s="4">
        <f>VLOOKUP(A2920,'Futuros Mini Ibovespa - Dados H'!A:C,3)</f>
        <v>112080</v>
      </c>
      <c r="D2920" s="4">
        <f>VLOOKUP(A2920,'Futuros Mini Ibovespa - Dados H'!A:D,4)</f>
        <v>112850</v>
      </c>
      <c r="E2920" s="4">
        <f>VLOOKUP(A2920,'Futuros Mini Ibovespa - Dados H'!A:E,5)</f>
        <v>110880</v>
      </c>
      <c r="F2920" s="6">
        <f t="shared" si="90"/>
        <v>109785.86325902124</v>
      </c>
      <c r="G2920" s="6">
        <f t="shared" si="89"/>
        <v>110770.06528441112</v>
      </c>
      <c r="H2920" s="6">
        <v>66.162065894924311</v>
      </c>
      <c r="I2920" s="6">
        <v>71.945959143810541</v>
      </c>
    </row>
    <row r="2921" spans="1:9" ht="18.75" customHeight="1" x14ac:dyDescent="0.25">
      <c r="A2921" s="5">
        <v>44925</v>
      </c>
      <c r="B2921" s="4">
        <f>VLOOKUP(A2921,'Futuros Mini Ibovespa - Dados H'!A:B,2)</f>
        <v>111103</v>
      </c>
      <c r="C2921" s="4">
        <f>VLOOKUP(A2921,'Futuros Mini Ibovespa - Dados H'!A:C,3)</f>
        <v>112080</v>
      </c>
      <c r="D2921" s="4">
        <f>VLOOKUP(A2921,'Futuros Mini Ibovespa - Dados H'!A:D,4)</f>
        <v>112850</v>
      </c>
      <c r="E2921" s="4">
        <f>VLOOKUP(A2921,'Futuros Mini Ibovespa - Dados H'!A:E,5)</f>
        <v>110880</v>
      </c>
      <c r="F2921" s="6">
        <f t="shared" si="90"/>
        <v>109961.48149115173</v>
      </c>
      <c r="G2921" s="6">
        <f t="shared" si="89"/>
        <v>110779.18678346835</v>
      </c>
      <c r="H2921" s="6">
        <v>64.441671865252644</v>
      </c>
      <c r="I2921" s="6">
        <v>79.496402877697847</v>
      </c>
    </row>
    <row r="2922" spans="1:9" ht="18.75" customHeight="1" x14ac:dyDescent="0.25">
      <c r="A2922" s="5">
        <v>44926</v>
      </c>
      <c r="B2922" s="4">
        <f>VLOOKUP(A2922,'Futuros Mini Ibovespa - Dados H'!A:B,2)</f>
        <v>111103</v>
      </c>
      <c r="C2922" s="4">
        <f>VLOOKUP(A2922,'Futuros Mini Ibovespa - Dados H'!A:C,3)</f>
        <v>112080</v>
      </c>
      <c r="D2922" s="4">
        <f>VLOOKUP(A2922,'Futuros Mini Ibovespa - Dados H'!A:D,4)</f>
        <v>112850</v>
      </c>
      <c r="E2922" s="4">
        <f>VLOOKUP(A2922,'Futuros Mini Ibovespa - Dados H'!A:E,5)</f>
        <v>110880</v>
      </c>
      <c r="F2922" s="6">
        <f t="shared" si="90"/>
        <v>110113.68395899817</v>
      </c>
      <c r="G2922" s="6">
        <f t="shared" si="89"/>
        <v>110788.05837844183</v>
      </c>
      <c r="H2922" s="6">
        <v>64.572589467104237</v>
      </c>
      <c r="I2922" s="6">
        <v>79.496402877697847</v>
      </c>
    </row>
  </sheetData>
  <autoFilter ref="A1:E2922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89"/>
  <sheetViews>
    <sheetView workbookViewId="0">
      <selection activeCell="E6" sqref="E6"/>
    </sheetView>
  </sheetViews>
  <sheetFormatPr defaultRowHeight="15" x14ac:dyDescent="0.25"/>
  <cols>
    <col min="1" max="1" width="10.7109375" bestFit="1" customWidth="1"/>
    <col min="2" max="5" width="9.57031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42006</v>
      </c>
      <c r="B2" s="2">
        <v>48910</v>
      </c>
      <c r="C2" s="2">
        <v>50200</v>
      </c>
      <c r="D2" s="2">
        <v>50400</v>
      </c>
      <c r="E2" s="2">
        <v>48815</v>
      </c>
    </row>
    <row r="3" spans="1:5" x14ac:dyDescent="0.25">
      <c r="A3" s="1">
        <v>42009</v>
      </c>
      <c r="B3" s="2">
        <v>48033</v>
      </c>
      <c r="C3" s="2">
        <v>49050</v>
      </c>
      <c r="D3" s="2">
        <v>49050</v>
      </c>
      <c r="E3" s="2">
        <v>47750</v>
      </c>
    </row>
    <row r="4" spans="1:5" x14ac:dyDescent="0.25">
      <c r="A4" s="1">
        <v>42010</v>
      </c>
      <c r="B4" s="2">
        <v>48499</v>
      </c>
      <c r="C4" s="2">
        <v>47850</v>
      </c>
      <c r="D4" s="2">
        <v>48780</v>
      </c>
      <c r="E4" s="2">
        <v>47570</v>
      </c>
    </row>
    <row r="5" spans="1:5" x14ac:dyDescent="0.25">
      <c r="A5" s="1">
        <v>42011</v>
      </c>
      <c r="B5" s="2">
        <v>50003</v>
      </c>
      <c r="C5" s="2">
        <v>49120</v>
      </c>
      <c r="D5" s="2">
        <v>50480</v>
      </c>
      <c r="E5" s="2">
        <v>49085</v>
      </c>
    </row>
    <row r="6" spans="1:5" x14ac:dyDescent="0.25">
      <c r="A6" s="1">
        <v>42012</v>
      </c>
      <c r="B6" s="2">
        <v>50419</v>
      </c>
      <c r="C6" s="2">
        <v>50200</v>
      </c>
      <c r="D6" s="2">
        <v>50845</v>
      </c>
      <c r="E6" s="2">
        <v>49475</v>
      </c>
    </row>
    <row r="7" spans="1:5" x14ac:dyDescent="0.25">
      <c r="A7" s="1">
        <v>42013</v>
      </c>
      <c r="B7" s="2">
        <v>49344</v>
      </c>
      <c r="C7" s="2">
        <v>50230</v>
      </c>
      <c r="D7" s="2">
        <v>50350</v>
      </c>
      <c r="E7" s="2">
        <v>48950</v>
      </c>
    </row>
    <row r="8" spans="1:5" x14ac:dyDescent="0.25">
      <c r="A8" s="1">
        <v>42016</v>
      </c>
      <c r="B8" s="2">
        <v>48596</v>
      </c>
      <c r="C8" s="2">
        <v>49535</v>
      </c>
      <c r="D8" s="2">
        <v>49550</v>
      </c>
      <c r="E8" s="2">
        <v>48350</v>
      </c>
    </row>
    <row r="9" spans="1:5" x14ac:dyDescent="0.25">
      <c r="A9" s="1">
        <v>42017</v>
      </c>
      <c r="B9" s="2">
        <v>48391</v>
      </c>
      <c r="C9" s="2">
        <v>48615</v>
      </c>
      <c r="D9" s="2">
        <v>49355</v>
      </c>
      <c r="E9" s="2">
        <v>48340</v>
      </c>
    </row>
    <row r="10" spans="1:5" x14ac:dyDescent="0.25">
      <c r="A10" s="1">
        <v>42018</v>
      </c>
      <c r="B10" s="2">
        <v>48088</v>
      </c>
      <c r="C10" s="2">
        <v>48300</v>
      </c>
      <c r="D10" s="2">
        <v>48765</v>
      </c>
      <c r="E10" s="2">
        <v>47685</v>
      </c>
    </row>
    <row r="11" spans="1:5" x14ac:dyDescent="0.25">
      <c r="A11" s="1">
        <v>42019</v>
      </c>
      <c r="B11" s="2">
        <v>48539</v>
      </c>
      <c r="C11" s="2">
        <v>48310</v>
      </c>
      <c r="D11" s="2">
        <v>49330</v>
      </c>
      <c r="E11" s="2">
        <v>47940</v>
      </c>
    </row>
    <row r="12" spans="1:5" x14ac:dyDescent="0.25">
      <c r="A12" s="1">
        <v>42020</v>
      </c>
      <c r="B12" s="2">
        <v>49425</v>
      </c>
      <c r="C12" s="2">
        <v>48320</v>
      </c>
      <c r="D12" s="2">
        <v>49720</v>
      </c>
      <c r="E12" s="2">
        <v>48195</v>
      </c>
    </row>
    <row r="13" spans="1:5" x14ac:dyDescent="0.25">
      <c r="A13" s="1">
        <v>42021</v>
      </c>
      <c r="B13" s="2">
        <v>49290</v>
      </c>
      <c r="C13" s="2">
        <v>49290</v>
      </c>
      <c r="D13" s="2">
        <v>49290</v>
      </c>
      <c r="E13" s="2">
        <v>49290</v>
      </c>
    </row>
    <row r="14" spans="1:5" x14ac:dyDescent="0.25">
      <c r="A14" s="1">
        <v>42023</v>
      </c>
      <c r="B14" s="2">
        <v>48004</v>
      </c>
      <c r="C14" s="2">
        <v>48970</v>
      </c>
      <c r="D14" s="2">
        <v>49195</v>
      </c>
      <c r="E14" s="2">
        <v>47805</v>
      </c>
    </row>
    <row r="15" spans="1:5" x14ac:dyDescent="0.25">
      <c r="A15" s="1">
        <v>42024</v>
      </c>
      <c r="B15" s="2">
        <v>48145</v>
      </c>
      <c r="C15" s="2">
        <v>48580</v>
      </c>
      <c r="D15" s="2">
        <v>49060</v>
      </c>
      <c r="E15" s="2">
        <v>47915</v>
      </c>
    </row>
    <row r="16" spans="1:5" x14ac:dyDescent="0.25">
      <c r="A16" s="1">
        <v>42025</v>
      </c>
      <c r="B16" s="2">
        <v>49515</v>
      </c>
      <c r="C16" s="2">
        <v>48450</v>
      </c>
      <c r="D16" s="2">
        <v>49760</v>
      </c>
      <c r="E16" s="2">
        <v>48285</v>
      </c>
    </row>
    <row r="17" spans="1:5" x14ac:dyDescent="0.25">
      <c r="A17" s="1">
        <v>42026</v>
      </c>
      <c r="B17" s="2">
        <v>49773</v>
      </c>
      <c r="C17" s="2">
        <v>49850</v>
      </c>
      <c r="D17" s="2">
        <v>50700</v>
      </c>
      <c r="E17" s="2">
        <v>49570</v>
      </c>
    </row>
    <row r="18" spans="1:5" x14ac:dyDescent="0.25">
      <c r="A18" s="1">
        <v>42027</v>
      </c>
      <c r="B18" s="2">
        <v>48865</v>
      </c>
      <c r="C18" s="2">
        <v>49685</v>
      </c>
      <c r="D18" s="2">
        <v>49845</v>
      </c>
      <c r="E18" s="2">
        <v>48750</v>
      </c>
    </row>
    <row r="19" spans="1:5" x14ac:dyDescent="0.25">
      <c r="A19" s="1">
        <v>42029</v>
      </c>
      <c r="B19" s="2">
        <v>48780</v>
      </c>
      <c r="C19" s="2">
        <v>48780</v>
      </c>
      <c r="D19" s="2">
        <v>48780</v>
      </c>
      <c r="E19" s="2">
        <v>48780</v>
      </c>
    </row>
    <row r="20" spans="1:5" x14ac:dyDescent="0.25">
      <c r="A20" s="1">
        <v>42030</v>
      </c>
      <c r="B20" s="2">
        <v>48811</v>
      </c>
      <c r="C20" s="2">
        <v>48460</v>
      </c>
      <c r="D20" s="2">
        <v>48980</v>
      </c>
      <c r="E20" s="2">
        <v>48175</v>
      </c>
    </row>
    <row r="21" spans="1:5" x14ac:dyDescent="0.25">
      <c r="A21" s="1">
        <v>42031</v>
      </c>
      <c r="B21" s="2">
        <v>48829</v>
      </c>
      <c r="C21" s="2">
        <v>48300</v>
      </c>
      <c r="D21" s="2">
        <v>49155</v>
      </c>
      <c r="E21" s="2">
        <v>47560</v>
      </c>
    </row>
    <row r="22" spans="1:5" x14ac:dyDescent="0.25">
      <c r="A22" s="1">
        <v>42032</v>
      </c>
      <c r="B22" s="2">
        <v>47948</v>
      </c>
      <c r="C22" s="2">
        <v>48180</v>
      </c>
      <c r="D22" s="2">
        <v>48470</v>
      </c>
      <c r="E22" s="2">
        <v>47725</v>
      </c>
    </row>
    <row r="23" spans="1:5" x14ac:dyDescent="0.25">
      <c r="A23" s="1">
        <v>42033</v>
      </c>
      <c r="B23" s="2">
        <v>47911</v>
      </c>
      <c r="C23" s="2">
        <v>47700</v>
      </c>
      <c r="D23" s="2">
        <v>48140</v>
      </c>
      <c r="E23" s="2">
        <v>47160</v>
      </c>
    </row>
    <row r="24" spans="1:5" x14ac:dyDescent="0.25">
      <c r="A24" s="1">
        <v>42034</v>
      </c>
      <c r="B24" s="2">
        <v>47125</v>
      </c>
      <c r="C24" s="2">
        <v>47535</v>
      </c>
      <c r="D24" s="2">
        <v>47600</v>
      </c>
      <c r="E24" s="2">
        <v>46480</v>
      </c>
    </row>
    <row r="25" spans="1:5" x14ac:dyDescent="0.25">
      <c r="A25" s="1">
        <v>42037</v>
      </c>
      <c r="B25" s="2">
        <v>47718</v>
      </c>
      <c r="C25" s="2">
        <v>47030</v>
      </c>
      <c r="D25" s="2">
        <v>48060</v>
      </c>
      <c r="E25" s="2">
        <v>46910</v>
      </c>
    </row>
    <row r="26" spans="1:5" x14ac:dyDescent="0.25">
      <c r="A26" s="1">
        <v>42038</v>
      </c>
      <c r="B26" s="2">
        <v>49090</v>
      </c>
      <c r="C26" s="2">
        <v>48455</v>
      </c>
      <c r="D26" s="2">
        <v>49195</v>
      </c>
      <c r="E26" s="2">
        <v>48385</v>
      </c>
    </row>
    <row r="27" spans="1:5" x14ac:dyDescent="0.25">
      <c r="A27" s="1">
        <v>42039</v>
      </c>
      <c r="B27" s="2">
        <v>49355</v>
      </c>
      <c r="C27" s="2">
        <v>49000</v>
      </c>
      <c r="D27" s="2">
        <v>49885</v>
      </c>
      <c r="E27" s="2">
        <v>48310</v>
      </c>
    </row>
    <row r="28" spans="1:5" x14ac:dyDescent="0.25">
      <c r="A28" s="1">
        <v>42040</v>
      </c>
      <c r="B28" s="2">
        <v>49347</v>
      </c>
      <c r="C28" s="2">
        <v>49375</v>
      </c>
      <c r="D28" s="2">
        <v>49950</v>
      </c>
      <c r="E28" s="2">
        <v>49040</v>
      </c>
    </row>
    <row r="29" spans="1:5" x14ac:dyDescent="0.25">
      <c r="A29" s="1">
        <v>42041</v>
      </c>
      <c r="B29" s="2">
        <v>48831</v>
      </c>
      <c r="C29" s="2">
        <v>49260</v>
      </c>
      <c r="D29" s="2">
        <v>49450</v>
      </c>
      <c r="E29" s="2">
        <v>48250</v>
      </c>
    </row>
    <row r="30" spans="1:5" x14ac:dyDescent="0.25">
      <c r="A30" s="1">
        <v>42044</v>
      </c>
      <c r="B30" s="2">
        <v>49452</v>
      </c>
      <c r="C30" s="2">
        <v>48480</v>
      </c>
      <c r="D30" s="2">
        <v>49755</v>
      </c>
      <c r="E30" s="2">
        <v>48275</v>
      </c>
    </row>
    <row r="31" spans="1:5" x14ac:dyDescent="0.25">
      <c r="A31" s="1">
        <v>42045</v>
      </c>
      <c r="B31" s="2">
        <v>48588</v>
      </c>
      <c r="C31" s="2">
        <v>49710</v>
      </c>
      <c r="D31" s="2">
        <v>49875</v>
      </c>
      <c r="E31" s="2">
        <v>48530</v>
      </c>
    </row>
    <row r="32" spans="1:5" x14ac:dyDescent="0.25">
      <c r="A32" s="1">
        <v>42046</v>
      </c>
      <c r="B32" s="2">
        <v>48323</v>
      </c>
      <c r="C32" s="2">
        <v>48440</v>
      </c>
      <c r="D32" s="2">
        <v>48790</v>
      </c>
      <c r="E32" s="2">
        <v>47840</v>
      </c>
    </row>
    <row r="33" spans="1:5" x14ac:dyDescent="0.25">
      <c r="A33" s="1">
        <v>42047</v>
      </c>
      <c r="B33" s="2">
        <v>49499</v>
      </c>
      <c r="C33" s="2">
        <v>49000</v>
      </c>
      <c r="D33" s="2">
        <v>49750</v>
      </c>
      <c r="E33" s="2">
        <v>48870</v>
      </c>
    </row>
    <row r="34" spans="1:5" x14ac:dyDescent="0.25">
      <c r="A34" s="1">
        <v>42048</v>
      </c>
      <c r="B34" s="2">
        <v>50698</v>
      </c>
      <c r="C34" s="2">
        <v>49760</v>
      </c>
      <c r="D34" s="2">
        <v>50915</v>
      </c>
      <c r="E34" s="2">
        <v>49760</v>
      </c>
    </row>
    <row r="35" spans="1:5" x14ac:dyDescent="0.25">
      <c r="A35" s="1">
        <v>42051</v>
      </c>
      <c r="B35" s="2">
        <v>50995</v>
      </c>
      <c r="C35" s="2">
        <v>50995</v>
      </c>
      <c r="D35" s="2">
        <v>50995</v>
      </c>
      <c r="E35" s="2">
        <v>50995</v>
      </c>
    </row>
    <row r="36" spans="1:5" x14ac:dyDescent="0.25">
      <c r="A36" s="1">
        <v>42053</v>
      </c>
      <c r="B36" s="2">
        <v>51502</v>
      </c>
      <c r="C36" s="2">
        <v>51070</v>
      </c>
      <c r="D36" s="2">
        <v>51935</v>
      </c>
      <c r="E36" s="2">
        <v>51000</v>
      </c>
    </row>
    <row r="37" spans="1:5" x14ac:dyDescent="0.25">
      <c r="A37" s="1">
        <v>42054</v>
      </c>
      <c r="B37" s="2">
        <v>52132</v>
      </c>
      <c r="C37" s="2">
        <v>51980</v>
      </c>
      <c r="D37" s="2">
        <v>52475</v>
      </c>
      <c r="E37" s="2">
        <v>51620</v>
      </c>
    </row>
    <row r="38" spans="1:5" x14ac:dyDescent="0.25">
      <c r="A38" s="1">
        <v>42055</v>
      </c>
      <c r="B38" s="2">
        <v>52147</v>
      </c>
      <c r="C38" s="2">
        <v>52000</v>
      </c>
      <c r="D38" s="2">
        <v>52300</v>
      </c>
      <c r="E38" s="2">
        <v>51430</v>
      </c>
    </row>
    <row r="39" spans="1:5" x14ac:dyDescent="0.25">
      <c r="A39" s="1">
        <v>42056</v>
      </c>
      <c r="B39" s="2">
        <v>52040</v>
      </c>
      <c r="C39" s="2">
        <v>52040</v>
      </c>
      <c r="D39" s="2">
        <v>52040</v>
      </c>
      <c r="E39" s="2">
        <v>52040</v>
      </c>
    </row>
    <row r="40" spans="1:5" x14ac:dyDescent="0.25">
      <c r="A40" s="1">
        <v>42058</v>
      </c>
      <c r="B40" s="2">
        <v>52030</v>
      </c>
      <c r="C40" s="2">
        <v>51955</v>
      </c>
      <c r="D40" s="2">
        <v>52525</v>
      </c>
      <c r="E40" s="2">
        <v>51640</v>
      </c>
    </row>
    <row r="41" spans="1:5" x14ac:dyDescent="0.25">
      <c r="A41" s="1">
        <v>42059</v>
      </c>
      <c r="B41" s="2">
        <v>52623</v>
      </c>
      <c r="C41" s="2">
        <v>51840</v>
      </c>
      <c r="D41" s="2">
        <v>52780</v>
      </c>
      <c r="E41" s="2">
        <v>51565</v>
      </c>
    </row>
    <row r="42" spans="1:5" x14ac:dyDescent="0.25">
      <c r="A42" s="1">
        <v>42060</v>
      </c>
      <c r="B42" s="2">
        <v>52534</v>
      </c>
      <c r="C42" s="2">
        <v>51755</v>
      </c>
      <c r="D42" s="2">
        <v>52615</v>
      </c>
      <c r="E42" s="2">
        <v>51555</v>
      </c>
    </row>
    <row r="43" spans="1:5" x14ac:dyDescent="0.25">
      <c r="A43" s="1">
        <v>42061</v>
      </c>
      <c r="B43" s="2">
        <v>52469</v>
      </c>
      <c r="C43" s="2">
        <v>52500</v>
      </c>
      <c r="D43" s="2">
        <v>52855</v>
      </c>
      <c r="E43" s="2">
        <v>51815</v>
      </c>
    </row>
    <row r="44" spans="1:5" x14ac:dyDescent="0.25">
      <c r="A44" s="1">
        <v>42062</v>
      </c>
      <c r="B44" s="2">
        <v>52292</v>
      </c>
      <c r="C44" s="2">
        <v>52705</v>
      </c>
      <c r="D44" s="2">
        <v>53205</v>
      </c>
      <c r="E44" s="2">
        <v>51955</v>
      </c>
    </row>
    <row r="45" spans="1:5" x14ac:dyDescent="0.25">
      <c r="A45" s="1">
        <v>42065</v>
      </c>
      <c r="B45" s="2">
        <v>51681</v>
      </c>
      <c r="C45" s="2">
        <v>52300</v>
      </c>
      <c r="D45" s="2">
        <v>52435</v>
      </c>
      <c r="E45" s="2">
        <v>51365</v>
      </c>
    </row>
    <row r="46" spans="1:5" x14ac:dyDescent="0.25">
      <c r="A46" s="1">
        <v>42066</v>
      </c>
      <c r="B46" s="2">
        <v>51910</v>
      </c>
      <c r="C46" s="2">
        <v>51500</v>
      </c>
      <c r="D46" s="2">
        <v>52085</v>
      </c>
      <c r="E46" s="2">
        <v>51460</v>
      </c>
    </row>
    <row r="47" spans="1:5" x14ac:dyDescent="0.25">
      <c r="A47" s="1">
        <v>42067</v>
      </c>
      <c r="B47" s="2">
        <v>51115</v>
      </c>
      <c r="C47" s="2">
        <v>51330</v>
      </c>
      <c r="D47" s="2">
        <v>51590</v>
      </c>
      <c r="E47" s="2">
        <v>50930</v>
      </c>
    </row>
    <row r="48" spans="1:5" x14ac:dyDescent="0.25">
      <c r="A48" s="1">
        <v>42068</v>
      </c>
      <c r="B48" s="2">
        <v>50924</v>
      </c>
      <c r="C48" s="2">
        <v>51415</v>
      </c>
      <c r="D48" s="2">
        <v>51485</v>
      </c>
      <c r="E48" s="2">
        <v>50645</v>
      </c>
    </row>
    <row r="49" spans="1:5" x14ac:dyDescent="0.25">
      <c r="A49" s="1">
        <v>42069</v>
      </c>
      <c r="B49" s="2">
        <v>50507</v>
      </c>
      <c r="C49" s="2">
        <v>50900</v>
      </c>
      <c r="D49" s="2">
        <v>50960</v>
      </c>
      <c r="E49" s="2">
        <v>50280</v>
      </c>
    </row>
    <row r="50" spans="1:5" x14ac:dyDescent="0.25">
      <c r="A50" s="1">
        <v>42072</v>
      </c>
      <c r="B50" s="2">
        <v>49627</v>
      </c>
      <c r="C50" s="2">
        <v>50260</v>
      </c>
      <c r="D50" s="2">
        <v>50385</v>
      </c>
      <c r="E50" s="2">
        <v>49430</v>
      </c>
    </row>
    <row r="51" spans="1:5" x14ac:dyDescent="0.25">
      <c r="A51" s="1">
        <v>42073</v>
      </c>
      <c r="B51" s="2">
        <v>48767</v>
      </c>
      <c r="C51" s="2">
        <v>49025</v>
      </c>
      <c r="D51" s="2">
        <v>49710</v>
      </c>
      <c r="E51" s="2">
        <v>48600</v>
      </c>
    </row>
    <row r="52" spans="1:5" x14ac:dyDescent="0.25">
      <c r="A52" s="1">
        <v>42074</v>
      </c>
      <c r="B52" s="2">
        <v>49343</v>
      </c>
      <c r="C52" s="2">
        <v>48835</v>
      </c>
      <c r="D52" s="2">
        <v>50070</v>
      </c>
      <c r="E52" s="2">
        <v>48735</v>
      </c>
    </row>
    <row r="53" spans="1:5" x14ac:dyDescent="0.25">
      <c r="A53" s="1">
        <v>42075</v>
      </c>
      <c r="B53" s="2">
        <v>49272</v>
      </c>
      <c r="C53" s="2">
        <v>49615</v>
      </c>
      <c r="D53" s="2">
        <v>50185</v>
      </c>
      <c r="E53" s="2">
        <v>49090</v>
      </c>
    </row>
    <row r="54" spans="1:5" x14ac:dyDescent="0.25">
      <c r="A54" s="1">
        <v>42076</v>
      </c>
      <c r="B54" s="2">
        <v>48976</v>
      </c>
      <c r="C54" s="2">
        <v>49060</v>
      </c>
      <c r="D54" s="2">
        <v>49160</v>
      </c>
      <c r="E54" s="2">
        <v>48050</v>
      </c>
    </row>
    <row r="55" spans="1:5" x14ac:dyDescent="0.25">
      <c r="A55" s="1">
        <v>42077</v>
      </c>
      <c r="B55" s="2">
        <v>49100</v>
      </c>
      <c r="C55" s="2">
        <v>49100</v>
      </c>
      <c r="D55" s="2">
        <v>49100</v>
      </c>
      <c r="E55" s="2">
        <v>49100</v>
      </c>
    </row>
    <row r="56" spans="1:5" x14ac:dyDescent="0.25">
      <c r="A56" s="1">
        <v>42079</v>
      </c>
      <c r="B56" s="2">
        <v>49233</v>
      </c>
      <c r="C56" s="2">
        <v>49050</v>
      </c>
      <c r="D56" s="2">
        <v>49750</v>
      </c>
      <c r="E56" s="2">
        <v>48745</v>
      </c>
    </row>
    <row r="57" spans="1:5" x14ac:dyDescent="0.25">
      <c r="A57" s="1">
        <v>42080</v>
      </c>
      <c r="B57" s="2">
        <v>50653</v>
      </c>
      <c r="C57" s="2">
        <v>49000</v>
      </c>
      <c r="D57" s="2">
        <v>50805</v>
      </c>
      <c r="E57" s="2">
        <v>48895</v>
      </c>
    </row>
    <row r="58" spans="1:5" x14ac:dyDescent="0.25">
      <c r="A58" s="1">
        <v>42081</v>
      </c>
      <c r="B58" s="2">
        <v>51970</v>
      </c>
      <c r="C58" s="2">
        <v>50545</v>
      </c>
      <c r="D58" s="2">
        <v>52235</v>
      </c>
      <c r="E58" s="2">
        <v>50120</v>
      </c>
    </row>
    <row r="59" spans="1:5" x14ac:dyDescent="0.25">
      <c r="A59" s="1">
        <v>42082</v>
      </c>
      <c r="B59" s="2">
        <v>51277</v>
      </c>
      <c r="C59" s="2">
        <v>51760</v>
      </c>
      <c r="D59" s="2">
        <v>51940</v>
      </c>
      <c r="E59" s="2">
        <v>51105</v>
      </c>
    </row>
    <row r="60" spans="1:5" x14ac:dyDescent="0.25">
      <c r="A60" s="1">
        <v>42083</v>
      </c>
      <c r="B60" s="2">
        <v>52335</v>
      </c>
      <c r="C60" s="2">
        <v>51500</v>
      </c>
      <c r="D60" s="2">
        <v>52680</v>
      </c>
      <c r="E60" s="2">
        <v>51365</v>
      </c>
    </row>
    <row r="61" spans="1:5" x14ac:dyDescent="0.25">
      <c r="A61" s="1">
        <v>42086</v>
      </c>
      <c r="B61" s="2">
        <v>52145</v>
      </c>
      <c r="C61" s="2">
        <v>52200</v>
      </c>
      <c r="D61" s="2">
        <v>52540</v>
      </c>
      <c r="E61" s="2">
        <v>51850</v>
      </c>
    </row>
    <row r="62" spans="1:5" x14ac:dyDescent="0.25">
      <c r="A62" s="1">
        <v>42087</v>
      </c>
      <c r="B62" s="2">
        <v>51746</v>
      </c>
      <c r="C62" s="2">
        <v>52500</v>
      </c>
      <c r="D62" s="2">
        <v>52735</v>
      </c>
      <c r="E62" s="2">
        <v>51265</v>
      </c>
    </row>
    <row r="63" spans="1:5" x14ac:dyDescent="0.25">
      <c r="A63" s="1">
        <v>42088</v>
      </c>
      <c r="B63" s="2">
        <v>52111</v>
      </c>
      <c r="C63" s="2">
        <v>51750</v>
      </c>
      <c r="D63" s="2">
        <v>52645</v>
      </c>
      <c r="E63" s="2">
        <v>51730</v>
      </c>
    </row>
    <row r="64" spans="1:5" x14ac:dyDescent="0.25">
      <c r="A64" s="1">
        <v>42089</v>
      </c>
      <c r="B64" s="2">
        <v>50736</v>
      </c>
      <c r="C64" s="2">
        <v>51800</v>
      </c>
      <c r="D64" s="2">
        <v>51965</v>
      </c>
      <c r="E64" s="2">
        <v>50580</v>
      </c>
    </row>
    <row r="65" spans="1:5" x14ac:dyDescent="0.25">
      <c r="A65" s="1">
        <v>42090</v>
      </c>
      <c r="B65" s="2">
        <v>50242</v>
      </c>
      <c r="C65" s="2">
        <v>50825</v>
      </c>
      <c r="D65" s="2">
        <v>50825</v>
      </c>
      <c r="E65" s="2">
        <v>50065</v>
      </c>
    </row>
    <row r="66" spans="1:5" x14ac:dyDescent="0.25">
      <c r="A66" s="1">
        <v>42091</v>
      </c>
      <c r="B66" s="2">
        <v>50325</v>
      </c>
      <c r="C66" s="2">
        <v>50325</v>
      </c>
      <c r="D66" s="2">
        <v>50325</v>
      </c>
      <c r="E66" s="2">
        <v>50325</v>
      </c>
    </row>
    <row r="67" spans="1:5" x14ac:dyDescent="0.25">
      <c r="A67" s="1">
        <v>42093</v>
      </c>
      <c r="B67" s="2">
        <v>51456</v>
      </c>
      <c r="C67" s="2">
        <v>50590</v>
      </c>
      <c r="D67" s="2">
        <v>51505</v>
      </c>
      <c r="E67" s="2">
        <v>50380</v>
      </c>
    </row>
    <row r="68" spans="1:5" x14ac:dyDescent="0.25">
      <c r="A68" s="1">
        <v>42094</v>
      </c>
      <c r="B68" s="2">
        <v>51253</v>
      </c>
      <c r="C68" s="2">
        <v>51170</v>
      </c>
      <c r="D68" s="2">
        <v>51760</v>
      </c>
      <c r="E68" s="2">
        <v>50720</v>
      </c>
    </row>
    <row r="69" spans="1:5" x14ac:dyDescent="0.25">
      <c r="A69" s="1">
        <v>42095</v>
      </c>
      <c r="B69" s="2">
        <v>52500</v>
      </c>
      <c r="C69" s="2">
        <v>51335</v>
      </c>
      <c r="D69" s="2">
        <v>52815</v>
      </c>
      <c r="E69" s="2">
        <v>51330</v>
      </c>
    </row>
    <row r="70" spans="1:5" x14ac:dyDescent="0.25">
      <c r="A70" s="1">
        <v>42096</v>
      </c>
      <c r="B70" s="2">
        <v>53323</v>
      </c>
      <c r="C70" s="2">
        <v>52370</v>
      </c>
      <c r="D70" s="2">
        <v>53540</v>
      </c>
      <c r="E70" s="2">
        <v>52300</v>
      </c>
    </row>
    <row r="71" spans="1:5" x14ac:dyDescent="0.25">
      <c r="A71" s="1">
        <v>42100</v>
      </c>
      <c r="B71" s="2">
        <v>53828</v>
      </c>
      <c r="C71" s="2">
        <v>53220</v>
      </c>
      <c r="D71" s="2">
        <v>54295</v>
      </c>
      <c r="E71" s="2">
        <v>53025</v>
      </c>
    </row>
    <row r="72" spans="1:5" x14ac:dyDescent="0.25">
      <c r="A72" s="1">
        <v>42101</v>
      </c>
      <c r="B72" s="2">
        <v>53822</v>
      </c>
      <c r="C72" s="2">
        <v>53935</v>
      </c>
      <c r="D72" s="2">
        <v>54175</v>
      </c>
      <c r="E72" s="2">
        <v>53520</v>
      </c>
    </row>
    <row r="73" spans="1:5" x14ac:dyDescent="0.25">
      <c r="A73" s="1">
        <v>42102</v>
      </c>
      <c r="B73" s="2">
        <v>53763</v>
      </c>
      <c r="C73" s="2">
        <v>54200</v>
      </c>
      <c r="D73" s="2">
        <v>54685</v>
      </c>
      <c r="E73" s="2">
        <v>53545</v>
      </c>
    </row>
    <row r="74" spans="1:5" x14ac:dyDescent="0.25">
      <c r="A74" s="1">
        <v>42103</v>
      </c>
      <c r="B74" s="2">
        <v>53830</v>
      </c>
      <c r="C74" s="2">
        <v>53675</v>
      </c>
      <c r="D74" s="2">
        <v>54110</v>
      </c>
      <c r="E74" s="2">
        <v>53345</v>
      </c>
    </row>
    <row r="75" spans="1:5" x14ac:dyDescent="0.25">
      <c r="A75" s="1">
        <v>42104</v>
      </c>
      <c r="B75" s="2">
        <v>54256</v>
      </c>
      <c r="C75" s="2">
        <v>54045</v>
      </c>
      <c r="D75" s="2">
        <v>54435</v>
      </c>
      <c r="E75" s="2">
        <v>53415</v>
      </c>
    </row>
    <row r="76" spans="1:5" x14ac:dyDescent="0.25">
      <c r="A76" s="1">
        <v>42107</v>
      </c>
      <c r="B76" s="2">
        <v>54210</v>
      </c>
      <c r="C76" s="2">
        <v>54235</v>
      </c>
      <c r="D76" s="2">
        <v>54880</v>
      </c>
      <c r="E76" s="2">
        <v>53980</v>
      </c>
    </row>
    <row r="77" spans="1:5" x14ac:dyDescent="0.25">
      <c r="A77" s="1">
        <v>42108</v>
      </c>
      <c r="B77" s="2">
        <v>53985</v>
      </c>
      <c r="C77" s="2">
        <v>54240</v>
      </c>
      <c r="D77" s="2">
        <v>54745</v>
      </c>
      <c r="E77" s="2">
        <v>53760</v>
      </c>
    </row>
    <row r="78" spans="1:5" x14ac:dyDescent="0.25">
      <c r="A78" s="1">
        <v>42109</v>
      </c>
      <c r="B78" s="2">
        <v>54747</v>
      </c>
      <c r="C78" s="2">
        <v>54110</v>
      </c>
      <c r="D78" s="2">
        <v>54880</v>
      </c>
      <c r="E78" s="2">
        <v>54025</v>
      </c>
    </row>
    <row r="79" spans="1:5" x14ac:dyDescent="0.25">
      <c r="A79" s="1">
        <v>42110</v>
      </c>
      <c r="B79" s="2">
        <v>55527</v>
      </c>
      <c r="C79" s="2">
        <v>55600</v>
      </c>
      <c r="D79" s="2">
        <v>55840</v>
      </c>
      <c r="E79" s="2">
        <v>55180</v>
      </c>
    </row>
    <row r="80" spans="1:5" x14ac:dyDescent="0.25">
      <c r="A80" s="1">
        <v>42111</v>
      </c>
      <c r="B80" s="2">
        <v>54802</v>
      </c>
      <c r="C80" s="2">
        <v>55300</v>
      </c>
      <c r="D80" s="2">
        <v>55350</v>
      </c>
      <c r="E80" s="2">
        <v>54685</v>
      </c>
    </row>
    <row r="81" spans="1:5" x14ac:dyDescent="0.25">
      <c r="A81" s="1">
        <v>42114</v>
      </c>
      <c r="B81" s="2">
        <v>54513</v>
      </c>
      <c r="C81" s="2">
        <v>55150</v>
      </c>
      <c r="D81" s="2">
        <v>55315</v>
      </c>
      <c r="E81" s="2">
        <v>54275</v>
      </c>
    </row>
    <row r="82" spans="1:5" x14ac:dyDescent="0.25">
      <c r="A82" s="1">
        <v>42116</v>
      </c>
      <c r="B82" s="2">
        <v>55452</v>
      </c>
      <c r="C82" s="2">
        <v>54450</v>
      </c>
      <c r="D82" s="2">
        <v>55690</v>
      </c>
      <c r="E82" s="2">
        <v>54220</v>
      </c>
    </row>
    <row r="83" spans="1:5" x14ac:dyDescent="0.25">
      <c r="A83" s="1">
        <v>42117</v>
      </c>
      <c r="B83" s="2">
        <v>56481</v>
      </c>
      <c r="C83" s="2">
        <v>55065</v>
      </c>
      <c r="D83" s="2">
        <v>56640</v>
      </c>
      <c r="E83" s="2">
        <v>54720</v>
      </c>
    </row>
    <row r="84" spans="1:5" x14ac:dyDescent="0.25">
      <c r="A84" s="1">
        <v>42118</v>
      </c>
      <c r="B84" s="2">
        <v>57355</v>
      </c>
      <c r="C84" s="2">
        <v>56350</v>
      </c>
      <c r="D84" s="2">
        <v>57770</v>
      </c>
      <c r="E84" s="2">
        <v>56350</v>
      </c>
    </row>
    <row r="85" spans="1:5" x14ac:dyDescent="0.25">
      <c r="A85" s="1">
        <v>42121</v>
      </c>
      <c r="B85" s="2">
        <v>56238</v>
      </c>
      <c r="C85" s="2">
        <v>57400</v>
      </c>
      <c r="D85" s="2">
        <v>57745</v>
      </c>
      <c r="E85" s="2">
        <v>56040</v>
      </c>
    </row>
    <row r="86" spans="1:5" x14ac:dyDescent="0.25">
      <c r="A86" s="1">
        <v>42122</v>
      </c>
      <c r="B86" s="2">
        <v>56598</v>
      </c>
      <c r="C86" s="2">
        <v>56115</v>
      </c>
      <c r="D86" s="2">
        <v>56790</v>
      </c>
      <c r="E86" s="2">
        <v>55730</v>
      </c>
    </row>
    <row r="87" spans="1:5" x14ac:dyDescent="0.25">
      <c r="A87" s="1">
        <v>42123</v>
      </c>
      <c r="B87" s="2">
        <v>56074</v>
      </c>
      <c r="C87" s="2">
        <v>56470</v>
      </c>
      <c r="D87" s="2">
        <v>56470</v>
      </c>
      <c r="E87" s="2">
        <v>55725</v>
      </c>
    </row>
    <row r="88" spans="1:5" x14ac:dyDescent="0.25">
      <c r="A88" s="1">
        <v>42124</v>
      </c>
      <c r="B88" s="2">
        <v>56870</v>
      </c>
      <c r="C88" s="2">
        <v>55950</v>
      </c>
      <c r="D88" s="2">
        <v>56965</v>
      </c>
      <c r="E88" s="2">
        <v>55555</v>
      </c>
    </row>
    <row r="89" spans="1:5" x14ac:dyDescent="0.25">
      <c r="A89" s="1">
        <v>42128</v>
      </c>
      <c r="B89" s="2">
        <v>58118</v>
      </c>
      <c r="C89" s="2">
        <v>57385</v>
      </c>
      <c r="D89" s="2">
        <v>58290</v>
      </c>
      <c r="E89" s="2">
        <v>57210</v>
      </c>
    </row>
    <row r="90" spans="1:5" x14ac:dyDescent="0.25">
      <c r="A90" s="1">
        <v>42129</v>
      </c>
      <c r="B90" s="2">
        <v>58734</v>
      </c>
      <c r="C90" s="2">
        <v>58050</v>
      </c>
      <c r="D90" s="2">
        <v>58895</v>
      </c>
      <c r="E90" s="2">
        <v>57735</v>
      </c>
    </row>
    <row r="91" spans="1:5" x14ac:dyDescent="0.25">
      <c r="A91" s="1">
        <v>42130</v>
      </c>
      <c r="B91" s="2">
        <v>57769</v>
      </c>
      <c r="C91" s="2">
        <v>58800</v>
      </c>
      <c r="D91" s="2">
        <v>59250</v>
      </c>
      <c r="E91" s="2">
        <v>57505</v>
      </c>
    </row>
    <row r="92" spans="1:5" x14ac:dyDescent="0.25">
      <c r="A92" s="1">
        <v>42131</v>
      </c>
      <c r="B92" s="2">
        <v>57588</v>
      </c>
      <c r="C92" s="2">
        <v>57900</v>
      </c>
      <c r="D92" s="2">
        <v>58070</v>
      </c>
      <c r="E92" s="2">
        <v>57120</v>
      </c>
    </row>
    <row r="93" spans="1:5" x14ac:dyDescent="0.25">
      <c r="A93" s="1">
        <v>42132</v>
      </c>
      <c r="B93" s="2">
        <v>57766</v>
      </c>
      <c r="C93" s="2">
        <v>57910</v>
      </c>
      <c r="D93" s="2">
        <v>58495</v>
      </c>
      <c r="E93" s="2">
        <v>57215</v>
      </c>
    </row>
    <row r="94" spans="1:5" x14ac:dyDescent="0.25">
      <c r="A94" s="1">
        <v>42135</v>
      </c>
      <c r="B94" s="2">
        <v>57776</v>
      </c>
      <c r="C94" s="2">
        <v>58080</v>
      </c>
      <c r="D94" s="2">
        <v>58145</v>
      </c>
      <c r="E94" s="2">
        <v>57565</v>
      </c>
    </row>
    <row r="95" spans="1:5" x14ac:dyDescent="0.25">
      <c r="A95" s="1">
        <v>42136</v>
      </c>
      <c r="B95" s="2">
        <v>57295</v>
      </c>
      <c r="C95" s="2">
        <v>57250</v>
      </c>
      <c r="D95" s="2">
        <v>58050</v>
      </c>
      <c r="E95" s="2">
        <v>57110</v>
      </c>
    </row>
    <row r="96" spans="1:5" x14ac:dyDescent="0.25">
      <c r="A96" s="1">
        <v>42137</v>
      </c>
      <c r="B96" s="2">
        <v>56929</v>
      </c>
      <c r="C96" s="2">
        <v>57495</v>
      </c>
      <c r="D96" s="2">
        <v>57625</v>
      </c>
      <c r="E96" s="2">
        <v>56680</v>
      </c>
    </row>
    <row r="97" spans="1:5" x14ac:dyDescent="0.25">
      <c r="A97" s="1">
        <v>42138</v>
      </c>
      <c r="B97" s="2">
        <v>57204</v>
      </c>
      <c r="C97" s="2">
        <v>57160</v>
      </c>
      <c r="D97" s="2">
        <v>57495</v>
      </c>
      <c r="E97" s="2">
        <v>56575</v>
      </c>
    </row>
    <row r="98" spans="1:5" x14ac:dyDescent="0.25">
      <c r="A98" s="1">
        <v>42139</v>
      </c>
      <c r="B98" s="2">
        <v>57712</v>
      </c>
      <c r="C98" s="2">
        <v>57300</v>
      </c>
      <c r="D98" s="2">
        <v>57880</v>
      </c>
      <c r="E98" s="2">
        <v>56890</v>
      </c>
    </row>
    <row r="99" spans="1:5" x14ac:dyDescent="0.25">
      <c r="A99" s="1">
        <v>42142</v>
      </c>
      <c r="B99" s="2">
        <v>56608</v>
      </c>
      <c r="C99" s="2">
        <v>57750</v>
      </c>
      <c r="D99" s="2">
        <v>58280</v>
      </c>
      <c r="E99" s="2">
        <v>56325</v>
      </c>
    </row>
    <row r="100" spans="1:5" x14ac:dyDescent="0.25">
      <c r="A100" s="1">
        <v>42143</v>
      </c>
      <c r="B100" s="2">
        <v>55955</v>
      </c>
      <c r="C100" s="2">
        <v>56750</v>
      </c>
      <c r="D100" s="2">
        <v>56865</v>
      </c>
      <c r="E100" s="2">
        <v>55445</v>
      </c>
    </row>
    <row r="101" spans="1:5" x14ac:dyDescent="0.25">
      <c r="A101" s="1">
        <v>42144</v>
      </c>
      <c r="B101" s="2">
        <v>55291</v>
      </c>
      <c r="C101" s="2">
        <v>55655</v>
      </c>
      <c r="D101" s="2">
        <v>56130</v>
      </c>
      <c r="E101" s="2">
        <v>55185</v>
      </c>
    </row>
    <row r="102" spans="1:5" x14ac:dyDescent="0.25">
      <c r="A102" s="1">
        <v>42145</v>
      </c>
      <c r="B102" s="2">
        <v>55545</v>
      </c>
      <c r="C102" s="2">
        <v>55170</v>
      </c>
      <c r="D102" s="2">
        <v>55725</v>
      </c>
      <c r="E102" s="2">
        <v>54835</v>
      </c>
    </row>
    <row r="103" spans="1:5" x14ac:dyDescent="0.25">
      <c r="A103" s="1">
        <v>42146</v>
      </c>
      <c r="B103" s="2">
        <v>54724</v>
      </c>
      <c r="C103" s="2">
        <v>55150</v>
      </c>
      <c r="D103" s="2">
        <v>55825</v>
      </c>
      <c r="E103" s="2">
        <v>54375</v>
      </c>
    </row>
    <row r="104" spans="1:5" x14ac:dyDescent="0.25">
      <c r="A104" s="1">
        <v>42149</v>
      </c>
      <c r="B104" s="2">
        <v>54946</v>
      </c>
      <c r="C104" s="2">
        <v>54815</v>
      </c>
      <c r="D104" s="2">
        <v>55290</v>
      </c>
      <c r="E104" s="2">
        <v>54130</v>
      </c>
    </row>
    <row r="105" spans="1:5" x14ac:dyDescent="0.25">
      <c r="A105" s="1">
        <v>42150</v>
      </c>
      <c r="B105" s="2">
        <v>53940</v>
      </c>
      <c r="C105" s="2">
        <v>54975</v>
      </c>
      <c r="D105" s="2">
        <v>54975</v>
      </c>
      <c r="E105" s="2">
        <v>53825</v>
      </c>
    </row>
    <row r="106" spans="1:5" x14ac:dyDescent="0.25">
      <c r="A106" s="1">
        <v>42151</v>
      </c>
      <c r="B106" s="2">
        <v>54498</v>
      </c>
      <c r="C106" s="2">
        <v>54070</v>
      </c>
      <c r="D106" s="2">
        <v>54625</v>
      </c>
      <c r="E106" s="2">
        <v>53410</v>
      </c>
    </row>
    <row r="107" spans="1:5" x14ac:dyDescent="0.25">
      <c r="A107" s="1">
        <v>42152</v>
      </c>
      <c r="B107" s="2">
        <v>54208</v>
      </c>
      <c r="C107" s="2">
        <v>54040</v>
      </c>
      <c r="D107" s="2">
        <v>54315</v>
      </c>
      <c r="E107" s="2">
        <v>53605</v>
      </c>
    </row>
    <row r="108" spans="1:5" x14ac:dyDescent="0.25">
      <c r="A108" s="1">
        <v>42153</v>
      </c>
      <c r="B108" s="2">
        <v>53060</v>
      </c>
      <c r="C108" s="2">
        <v>54000</v>
      </c>
      <c r="D108" s="2">
        <v>54350</v>
      </c>
      <c r="E108" s="2">
        <v>52890</v>
      </c>
    </row>
    <row r="109" spans="1:5" x14ac:dyDescent="0.25">
      <c r="A109" s="1">
        <v>42156</v>
      </c>
      <c r="B109" s="2">
        <v>53214</v>
      </c>
      <c r="C109" s="2">
        <v>53275</v>
      </c>
      <c r="D109" s="2">
        <v>53500</v>
      </c>
      <c r="E109" s="2">
        <v>52850</v>
      </c>
    </row>
    <row r="110" spans="1:5" x14ac:dyDescent="0.25">
      <c r="A110" s="1">
        <v>42157</v>
      </c>
      <c r="B110" s="2">
        <v>54382</v>
      </c>
      <c r="C110" s="2">
        <v>53220</v>
      </c>
      <c r="D110" s="2">
        <v>54495</v>
      </c>
      <c r="E110" s="2">
        <v>53150</v>
      </c>
    </row>
    <row r="111" spans="1:5" x14ac:dyDescent="0.25">
      <c r="A111" s="1">
        <v>42158</v>
      </c>
      <c r="B111" s="2">
        <v>53710</v>
      </c>
      <c r="C111" s="2">
        <v>54420</v>
      </c>
      <c r="D111" s="2">
        <v>54525</v>
      </c>
      <c r="E111" s="2">
        <v>53615</v>
      </c>
    </row>
    <row r="112" spans="1:5" x14ac:dyDescent="0.25">
      <c r="A112" s="1">
        <v>42160</v>
      </c>
      <c r="B112" s="2">
        <v>53079</v>
      </c>
      <c r="C112" s="2">
        <v>53200</v>
      </c>
      <c r="D112" s="2">
        <v>53575</v>
      </c>
      <c r="E112" s="2">
        <v>52915</v>
      </c>
    </row>
    <row r="113" spans="1:5" x14ac:dyDescent="0.25">
      <c r="A113" s="1">
        <v>42163</v>
      </c>
      <c r="B113" s="2">
        <v>52896</v>
      </c>
      <c r="C113" s="2">
        <v>52990</v>
      </c>
      <c r="D113" s="2">
        <v>53490</v>
      </c>
      <c r="E113" s="2">
        <v>52840</v>
      </c>
    </row>
    <row r="114" spans="1:5" x14ac:dyDescent="0.25">
      <c r="A114" s="1">
        <v>42164</v>
      </c>
      <c r="B114" s="2">
        <v>52898</v>
      </c>
      <c r="C114" s="2">
        <v>52750</v>
      </c>
      <c r="D114" s="2">
        <v>53390</v>
      </c>
      <c r="E114" s="2">
        <v>52650</v>
      </c>
    </row>
    <row r="115" spans="1:5" x14ac:dyDescent="0.25">
      <c r="A115" s="1">
        <v>42165</v>
      </c>
      <c r="B115" s="2">
        <v>53969</v>
      </c>
      <c r="C115" s="2">
        <v>53300</v>
      </c>
      <c r="D115" s="2">
        <v>54250</v>
      </c>
      <c r="E115" s="2">
        <v>53300</v>
      </c>
    </row>
    <row r="116" spans="1:5" x14ac:dyDescent="0.25">
      <c r="A116" s="1">
        <v>42166</v>
      </c>
      <c r="B116" s="2">
        <v>53762</v>
      </c>
      <c r="C116" s="2">
        <v>53990</v>
      </c>
      <c r="D116" s="2">
        <v>54480</v>
      </c>
      <c r="E116" s="2">
        <v>53480</v>
      </c>
    </row>
    <row r="117" spans="1:5" x14ac:dyDescent="0.25">
      <c r="A117" s="1">
        <v>42167</v>
      </c>
      <c r="B117" s="2">
        <v>53356</v>
      </c>
      <c r="C117" s="2">
        <v>53680</v>
      </c>
      <c r="D117" s="2">
        <v>53770</v>
      </c>
      <c r="E117" s="2">
        <v>53050</v>
      </c>
    </row>
    <row r="118" spans="1:5" x14ac:dyDescent="0.25">
      <c r="A118" s="1">
        <v>42170</v>
      </c>
      <c r="B118" s="2">
        <v>53150</v>
      </c>
      <c r="C118" s="2">
        <v>53185</v>
      </c>
      <c r="D118" s="2">
        <v>53300</v>
      </c>
      <c r="E118" s="2">
        <v>52535</v>
      </c>
    </row>
    <row r="119" spans="1:5" x14ac:dyDescent="0.25">
      <c r="A119" s="1">
        <v>42171</v>
      </c>
      <c r="B119" s="2">
        <v>53697</v>
      </c>
      <c r="C119" s="2">
        <v>53165</v>
      </c>
      <c r="D119" s="2">
        <v>54015</v>
      </c>
      <c r="E119" s="2">
        <v>53065</v>
      </c>
    </row>
    <row r="120" spans="1:5" x14ac:dyDescent="0.25">
      <c r="A120" s="1">
        <v>42172</v>
      </c>
      <c r="B120" s="2">
        <v>53865</v>
      </c>
      <c r="C120" s="2">
        <v>54715</v>
      </c>
      <c r="D120" s="2">
        <v>54735</v>
      </c>
      <c r="E120" s="2">
        <v>53865</v>
      </c>
    </row>
    <row r="121" spans="1:5" x14ac:dyDescent="0.25">
      <c r="A121" s="1">
        <v>42173</v>
      </c>
      <c r="B121" s="2">
        <v>55107</v>
      </c>
      <c r="C121" s="2">
        <v>54080</v>
      </c>
      <c r="D121" s="2">
        <v>55325</v>
      </c>
      <c r="E121" s="2">
        <v>54005</v>
      </c>
    </row>
    <row r="122" spans="1:5" x14ac:dyDescent="0.25">
      <c r="A122" s="1">
        <v>42174</v>
      </c>
      <c r="B122" s="2">
        <v>54596</v>
      </c>
      <c r="C122" s="2">
        <v>54820</v>
      </c>
      <c r="D122" s="2">
        <v>54940</v>
      </c>
      <c r="E122" s="2">
        <v>54325</v>
      </c>
    </row>
    <row r="123" spans="1:5" x14ac:dyDescent="0.25">
      <c r="A123" s="1">
        <v>42177</v>
      </c>
      <c r="B123" s="2">
        <v>54711</v>
      </c>
      <c r="C123" s="2">
        <v>54850</v>
      </c>
      <c r="D123" s="2">
        <v>55285</v>
      </c>
      <c r="E123" s="2">
        <v>54510</v>
      </c>
    </row>
    <row r="124" spans="1:5" x14ac:dyDescent="0.25">
      <c r="A124" s="1">
        <v>42178</v>
      </c>
      <c r="B124" s="2">
        <v>54606</v>
      </c>
      <c r="C124" s="2">
        <v>54965</v>
      </c>
      <c r="D124" s="2">
        <v>55260</v>
      </c>
      <c r="E124" s="2">
        <v>54475</v>
      </c>
    </row>
    <row r="125" spans="1:5" x14ac:dyDescent="0.25">
      <c r="A125" s="1">
        <v>42179</v>
      </c>
      <c r="B125" s="2">
        <v>54637</v>
      </c>
      <c r="C125" s="2">
        <v>54430</v>
      </c>
      <c r="D125" s="2">
        <v>55115</v>
      </c>
      <c r="E125" s="2">
        <v>54250</v>
      </c>
    </row>
    <row r="126" spans="1:5" x14ac:dyDescent="0.25">
      <c r="A126" s="1">
        <v>42180</v>
      </c>
      <c r="B126" s="2">
        <v>53932</v>
      </c>
      <c r="C126" s="2">
        <v>54730</v>
      </c>
      <c r="D126" s="2">
        <v>54800</v>
      </c>
      <c r="E126" s="2">
        <v>53625</v>
      </c>
    </row>
    <row r="127" spans="1:5" x14ac:dyDescent="0.25">
      <c r="A127" s="1">
        <v>42181</v>
      </c>
      <c r="B127" s="2">
        <v>54767</v>
      </c>
      <c r="C127" s="2">
        <v>54050</v>
      </c>
      <c r="D127" s="2">
        <v>54905</v>
      </c>
      <c r="E127" s="2">
        <v>53750</v>
      </c>
    </row>
    <row r="128" spans="1:5" x14ac:dyDescent="0.25">
      <c r="A128" s="1">
        <v>42184</v>
      </c>
      <c r="B128" s="2">
        <v>53735</v>
      </c>
      <c r="C128" s="2">
        <v>53825</v>
      </c>
      <c r="D128" s="2">
        <v>54540</v>
      </c>
      <c r="E128" s="2">
        <v>53335</v>
      </c>
    </row>
    <row r="129" spans="1:5" x14ac:dyDescent="0.25">
      <c r="A129" s="1">
        <v>42185</v>
      </c>
      <c r="B129" s="2">
        <v>53793</v>
      </c>
      <c r="C129" s="2">
        <v>54110</v>
      </c>
      <c r="D129" s="2">
        <v>54165</v>
      </c>
      <c r="E129" s="2">
        <v>53530</v>
      </c>
    </row>
    <row r="130" spans="1:5" x14ac:dyDescent="0.25">
      <c r="A130" s="1">
        <v>42186</v>
      </c>
      <c r="B130" s="2">
        <v>53479</v>
      </c>
      <c r="C130" s="2">
        <v>54255</v>
      </c>
      <c r="D130" s="2">
        <v>54275</v>
      </c>
      <c r="E130" s="2">
        <v>53295</v>
      </c>
    </row>
    <row r="131" spans="1:5" x14ac:dyDescent="0.25">
      <c r="A131" s="1">
        <v>42187</v>
      </c>
      <c r="B131" s="2">
        <v>53791</v>
      </c>
      <c r="C131" s="2">
        <v>53640</v>
      </c>
      <c r="D131" s="2">
        <v>54070</v>
      </c>
      <c r="E131" s="2">
        <v>53415</v>
      </c>
    </row>
    <row r="132" spans="1:5" x14ac:dyDescent="0.25">
      <c r="A132" s="1">
        <v>42188</v>
      </c>
      <c r="B132" s="2">
        <v>53064</v>
      </c>
      <c r="C132" s="2">
        <v>53745</v>
      </c>
      <c r="D132" s="2">
        <v>53765</v>
      </c>
      <c r="E132" s="2">
        <v>52930</v>
      </c>
    </row>
    <row r="133" spans="1:5" x14ac:dyDescent="0.25">
      <c r="A133" s="1">
        <v>42191</v>
      </c>
      <c r="B133" s="2">
        <v>52739</v>
      </c>
      <c r="C133" s="2">
        <v>52695</v>
      </c>
      <c r="D133" s="2">
        <v>53315</v>
      </c>
      <c r="E133" s="2">
        <v>52215</v>
      </c>
    </row>
    <row r="134" spans="1:5" x14ac:dyDescent="0.25">
      <c r="A134" s="1">
        <v>42192</v>
      </c>
      <c r="B134" s="2">
        <v>52971</v>
      </c>
      <c r="C134" s="2">
        <v>52610</v>
      </c>
      <c r="D134" s="2">
        <v>53085</v>
      </c>
      <c r="E134" s="2">
        <v>51650</v>
      </c>
    </row>
    <row r="135" spans="1:5" x14ac:dyDescent="0.25">
      <c r="A135" s="1">
        <v>42193</v>
      </c>
      <c r="B135" s="2">
        <v>52289</v>
      </c>
      <c r="C135" s="2">
        <v>52440</v>
      </c>
      <c r="D135" s="2">
        <v>52990</v>
      </c>
      <c r="E135" s="2">
        <v>52100</v>
      </c>
    </row>
    <row r="136" spans="1:5" x14ac:dyDescent="0.25">
      <c r="A136" s="1">
        <v>42195</v>
      </c>
      <c r="B136" s="2">
        <v>53055</v>
      </c>
      <c r="C136" s="2">
        <v>53000</v>
      </c>
      <c r="D136" s="2">
        <v>53375</v>
      </c>
      <c r="E136" s="2">
        <v>52705</v>
      </c>
    </row>
    <row r="137" spans="1:5" x14ac:dyDescent="0.25">
      <c r="A137" s="1">
        <v>42198</v>
      </c>
      <c r="B137" s="2">
        <v>53605</v>
      </c>
      <c r="C137" s="2">
        <v>53350</v>
      </c>
      <c r="D137" s="2">
        <v>53725</v>
      </c>
      <c r="E137" s="2">
        <v>53065</v>
      </c>
    </row>
    <row r="138" spans="1:5" x14ac:dyDescent="0.25">
      <c r="A138" s="1">
        <v>42199</v>
      </c>
      <c r="B138" s="2">
        <v>53754</v>
      </c>
      <c r="C138" s="2">
        <v>53440</v>
      </c>
      <c r="D138" s="2">
        <v>53950</v>
      </c>
      <c r="E138" s="2">
        <v>53170</v>
      </c>
    </row>
    <row r="139" spans="1:5" x14ac:dyDescent="0.25">
      <c r="A139" s="1">
        <v>42200</v>
      </c>
      <c r="B139" s="2">
        <v>53410</v>
      </c>
      <c r="C139" s="2">
        <v>53760</v>
      </c>
      <c r="D139" s="2">
        <v>53865</v>
      </c>
      <c r="E139" s="2">
        <v>53230</v>
      </c>
    </row>
    <row r="140" spans="1:5" x14ac:dyDescent="0.25">
      <c r="A140" s="1">
        <v>42201</v>
      </c>
      <c r="B140" s="2">
        <v>53509</v>
      </c>
      <c r="C140" s="2">
        <v>53745</v>
      </c>
      <c r="D140" s="2">
        <v>53920</v>
      </c>
      <c r="E140" s="2">
        <v>53130</v>
      </c>
    </row>
    <row r="141" spans="1:5" x14ac:dyDescent="0.25">
      <c r="A141" s="1">
        <v>42202</v>
      </c>
      <c r="B141" s="2">
        <v>52703</v>
      </c>
      <c r="C141" s="2">
        <v>53550</v>
      </c>
      <c r="D141" s="2">
        <v>53765</v>
      </c>
      <c r="E141" s="2">
        <v>52600</v>
      </c>
    </row>
    <row r="142" spans="1:5" x14ac:dyDescent="0.25">
      <c r="A142" s="1">
        <v>42205</v>
      </c>
      <c r="B142" s="2">
        <v>51985</v>
      </c>
      <c r="C142" s="2">
        <v>52765</v>
      </c>
      <c r="D142" s="2">
        <v>52880</v>
      </c>
      <c r="E142" s="2">
        <v>51885</v>
      </c>
    </row>
    <row r="143" spans="1:5" x14ac:dyDescent="0.25">
      <c r="A143" s="1">
        <v>42206</v>
      </c>
      <c r="B143" s="2">
        <v>51758</v>
      </c>
      <c r="C143" s="2">
        <v>52055</v>
      </c>
      <c r="D143" s="2">
        <v>52370</v>
      </c>
      <c r="E143" s="2">
        <v>51580</v>
      </c>
    </row>
    <row r="144" spans="1:5" x14ac:dyDescent="0.25">
      <c r="A144" s="1">
        <v>42207</v>
      </c>
      <c r="B144" s="2">
        <v>51254</v>
      </c>
      <c r="C144" s="2">
        <v>51480</v>
      </c>
      <c r="D144" s="2">
        <v>51600</v>
      </c>
      <c r="E144" s="2">
        <v>50900</v>
      </c>
    </row>
    <row r="145" spans="1:5" x14ac:dyDescent="0.25">
      <c r="A145" s="1">
        <v>42208</v>
      </c>
      <c r="B145" s="2">
        <v>50054</v>
      </c>
      <c r="C145" s="2">
        <v>51065</v>
      </c>
      <c r="D145" s="2">
        <v>51390</v>
      </c>
      <c r="E145" s="2">
        <v>49840</v>
      </c>
    </row>
    <row r="146" spans="1:5" x14ac:dyDescent="0.25">
      <c r="A146" s="1">
        <v>42209</v>
      </c>
      <c r="B146" s="2">
        <v>49445</v>
      </c>
      <c r="C146" s="2">
        <v>49755</v>
      </c>
      <c r="D146" s="2">
        <v>50055</v>
      </c>
      <c r="E146" s="2">
        <v>48850</v>
      </c>
    </row>
    <row r="147" spans="1:5" x14ac:dyDescent="0.25">
      <c r="A147" s="1">
        <v>42212</v>
      </c>
      <c r="B147" s="2">
        <v>48996</v>
      </c>
      <c r="C147" s="2">
        <v>49050</v>
      </c>
      <c r="D147" s="2">
        <v>49570</v>
      </c>
      <c r="E147" s="2">
        <v>48820</v>
      </c>
    </row>
    <row r="148" spans="1:5" x14ac:dyDescent="0.25">
      <c r="A148" s="1">
        <v>42213</v>
      </c>
      <c r="B148" s="2">
        <v>49835</v>
      </c>
      <c r="C148" s="2">
        <v>49310</v>
      </c>
      <c r="D148" s="2">
        <v>50120</v>
      </c>
      <c r="E148" s="2">
        <v>48960</v>
      </c>
    </row>
    <row r="149" spans="1:5" x14ac:dyDescent="0.25">
      <c r="A149" s="1">
        <v>42214</v>
      </c>
      <c r="B149" s="2">
        <v>50379</v>
      </c>
      <c r="C149" s="2">
        <v>49900</v>
      </c>
      <c r="D149" s="2">
        <v>50550</v>
      </c>
      <c r="E149" s="2">
        <v>49535</v>
      </c>
    </row>
    <row r="150" spans="1:5" x14ac:dyDescent="0.25">
      <c r="A150" s="1">
        <v>42215</v>
      </c>
      <c r="B150" s="2">
        <v>49992</v>
      </c>
      <c r="C150" s="2">
        <v>50470</v>
      </c>
      <c r="D150" s="2">
        <v>50845</v>
      </c>
      <c r="E150" s="2">
        <v>49765</v>
      </c>
    </row>
    <row r="151" spans="1:5" x14ac:dyDescent="0.25">
      <c r="A151" s="1">
        <v>42216</v>
      </c>
      <c r="B151" s="2">
        <v>50907</v>
      </c>
      <c r="C151" s="2">
        <v>50070</v>
      </c>
      <c r="D151" s="2">
        <v>51120</v>
      </c>
      <c r="E151" s="2">
        <v>49940</v>
      </c>
    </row>
    <row r="152" spans="1:5" x14ac:dyDescent="0.25">
      <c r="A152" s="1">
        <v>42219</v>
      </c>
      <c r="B152" s="2">
        <v>50277</v>
      </c>
      <c r="C152" s="2">
        <v>50775</v>
      </c>
      <c r="D152" s="2">
        <v>50795</v>
      </c>
      <c r="E152" s="2">
        <v>50160</v>
      </c>
    </row>
    <row r="153" spans="1:5" x14ac:dyDescent="0.25">
      <c r="A153" s="1">
        <v>42220</v>
      </c>
      <c r="B153" s="2">
        <v>50170</v>
      </c>
      <c r="C153" s="2">
        <v>50630</v>
      </c>
      <c r="D153" s="2">
        <v>50720</v>
      </c>
      <c r="E153" s="2">
        <v>49925</v>
      </c>
    </row>
    <row r="154" spans="1:5" x14ac:dyDescent="0.25">
      <c r="A154" s="1">
        <v>42221</v>
      </c>
      <c r="B154" s="2">
        <v>50341</v>
      </c>
      <c r="C154" s="2">
        <v>50530</v>
      </c>
      <c r="D154" s="2">
        <v>50990</v>
      </c>
      <c r="E154" s="2">
        <v>50235</v>
      </c>
    </row>
    <row r="155" spans="1:5" x14ac:dyDescent="0.25">
      <c r="A155" s="1">
        <v>42222</v>
      </c>
      <c r="B155" s="2">
        <v>50024</v>
      </c>
      <c r="C155" s="2">
        <v>50080</v>
      </c>
      <c r="D155" s="2">
        <v>50625</v>
      </c>
      <c r="E155" s="2">
        <v>49630</v>
      </c>
    </row>
    <row r="156" spans="1:5" x14ac:dyDescent="0.25">
      <c r="A156" s="1">
        <v>42223</v>
      </c>
      <c r="B156" s="2">
        <v>48583</v>
      </c>
      <c r="C156" s="2">
        <v>49915</v>
      </c>
      <c r="D156" s="2">
        <v>50090</v>
      </c>
      <c r="E156" s="2">
        <v>48445</v>
      </c>
    </row>
    <row r="157" spans="1:5" x14ac:dyDescent="0.25">
      <c r="A157" s="1">
        <v>42226</v>
      </c>
      <c r="B157" s="2">
        <v>49355</v>
      </c>
      <c r="C157" s="2">
        <v>48480</v>
      </c>
      <c r="D157" s="2">
        <v>49575</v>
      </c>
      <c r="E157" s="2">
        <v>48470</v>
      </c>
    </row>
    <row r="158" spans="1:5" x14ac:dyDescent="0.25">
      <c r="A158" s="1">
        <v>42227</v>
      </c>
      <c r="B158" s="2">
        <v>49097</v>
      </c>
      <c r="C158" s="2">
        <v>48995</v>
      </c>
      <c r="D158" s="2">
        <v>50065</v>
      </c>
      <c r="E158" s="2">
        <v>48260</v>
      </c>
    </row>
    <row r="159" spans="1:5" x14ac:dyDescent="0.25">
      <c r="A159" s="1">
        <v>42228</v>
      </c>
      <c r="B159" s="2">
        <v>48434</v>
      </c>
      <c r="C159" s="2">
        <v>49495</v>
      </c>
      <c r="D159" s="2">
        <v>49500</v>
      </c>
      <c r="E159" s="2">
        <v>48000</v>
      </c>
    </row>
    <row r="160" spans="1:5" x14ac:dyDescent="0.25">
      <c r="A160" s="1">
        <v>42229</v>
      </c>
      <c r="B160" s="2">
        <v>48794</v>
      </c>
      <c r="C160" s="2">
        <v>49620</v>
      </c>
      <c r="D160" s="2">
        <v>49760</v>
      </c>
      <c r="E160" s="2">
        <v>48615</v>
      </c>
    </row>
    <row r="161" spans="1:5" x14ac:dyDescent="0.25">
      <c r="A161" s="1">
        <v>42230</v>
      </c>
      <c r="B161" s="2">
        <v>48343</v>
      </c>
      <c r="C161" s="2">
        <v>48695</v>
      </c>
      <c r="D161" s="2">
        <v>49040</v>
      </c>
      <c r="E161" s="2">
        <v>48285</v>
      </c>
    </row>
    <row r="162" spans="1:5" x14ac:dyDescent="0.25">
      <c r="A162" s="1">
        <v>42233</v>
      </c>
      <c r="B162" s="2">
        <v>48050</v>
      </c>
      <c r="C162" s="2">
        <v>48395</v>
      </c>
      <c r="D162" s="2">
        <v>48650</v>
      </c>
      <c r="E162" s="2">
        <v>48000</v>
      </c>
    </row>
    <row r="163" spans="1:5" x14ac:dyDescent="0.25">
      <c r="A163" s="1">
        <v>42234</v>
      </c>
      <c r="B163" s="2">
        <v>48232</v>
      </c>
      <c r="C163" s="2">
        <v>47925</v>
      </c>
      <c r="D163" s="2">
        <v>48970</v>
      </c>
      <c r="E163" s="2">
        <v>47450</v>
      </c>
    </row>
    <row r="164" spans="1:5" x14ac:dyDescent="0.25">
      <c r="A164" s="1">
        <v>42235</v>
      </c>
      <c r="B164" s="2">
        <v>47275</v>
      </c>
      <c r="C164" s="2">
        <v>48000</v>
      </c>
      <c r="D164" s="2">
        <v>48025</v>
      </c>
      <c r="E164" s="2">
        <v>46720</v>
      </c>
    </row>
    <row r="165" spans="1:5" x14ac:dyDescent="0.25">
      <c r="A165" s="1">
        <v>42236</v>
      </c>
      <c r="B165" s="2">
        <v>47380</v>
      </c>
      <c r="C165" s="2">
        <v>47000</v>
      </c>
      <c r="D165" s="2">
        <v>47585</v>
      </c>
      <c r="E165" s="2">
        <v>46525</v>
      </c>
    </row>
    <row r="166" spans="1:5" x14ac:dyDescent="0.25">
      <c r="A166" s="1">
        <v>42237</v>
      </c>
      <c r="B166" s="2">
        <v>46327</v>
      </c>
      <c r="C166" s="2">
        <v>46820</v>
      </c>
      <c r="D166" s="2">
        <v>46980</v>
      </c>
      <c r="E166" s="2">
        <v>46140</v>
      </c>
    </row>
    <row r="167" spans="1:5" x14ac:dyDescent="0.25">
      <c r="A167" s="1">
        <v>42240</v>
      </c>
      <c r="B167" s="2">
        <v>44906</v>
      </c>
      <c r="C167" s="2">
        <v>44100</v>
      </c>
      <c r="D167" s="2">
        <v>45950</v>
      </c>
      <c r="E167" s="2">
        <v>43200</v>
      </c>
    </row>
    <row r="168" spans="1:5" x14ac:dyDescent="0.25">
      <c r="A168" s="1">
        <v>42241</v>
      </c>
      <c r="B168" s="2">
        <v>45118</v>
      </c>
      <c r="C168" s="2">
        <v>46200</v>
      </c>
      <c r="D168" s="2">
        <v>46700</v>
      </c>
      <c r="E168" s="2">
        <v>44735</v>
      </c>
    </row>
    <row r="169" spans="1:5" x14ac:dyDescent="0.25">
      <c r="A169" s="1">
        <v>42242</v>
      </c>
      <c r="B169" s="2">
        <v>46749</v>
      </c>
      <c r="C169" s="2">
        <v>45250</v>
      </c>
      <c r="D169" s="2">
        <v>46875</v>
      </c>
      <c r="E169" s="2">
        <v>45130</v>
      </c>
    </row>
    <row r="170" spans="1:5" x14ac:dyDescent="0.25">
      <c r="A170" s="1">
        <v>42243</v>
      </c>
      <c r="B170" s="2">
        <v>48427</v>
      </c>
      <c r="C170" s="2">
        <v>46955</v>
      </c>
      <c r="D170" s="2">
        <v>48690</v>
      </c>
      <c r="E170" s="2">
        <v>46885</v>
      </c>
    </row>
    <row r="171" spans="1:5" x14ac:dyDescent="0.25">
      <c r="A171" s="1">
        <v>42244</v>
      </c>
      <c r="B171" s="2">
        <v>47784</v>
      </c>
      <c r="C171" s="2">
        <v>48125</v>
      </c>
      <c r="D171" s="2">
        <v>48495</v>
      </c>
      <c r="E171" s="2">
        <v>47395</v>
      </c>
    </row>
    <row r="172" spans="1:5" x14ac:dyDescent="0.25">
      <c r="A172" s="1">
        <v>42247</v>
      </c>
      <c r="B172" s="2">
        <v>47173</v>
      </c>
      <c r="C172" s="2">
        <v>47315</v>
      </c>
      <c r="D172" s="2">
        <v>47380</v>
      </c>
      <c r="E172" s="2">
        <v>46115</v>
      </c>
    </row>
    <row r="173" spans="1:5" x14ac:dyDescent="0.25">
      <c r="A173" s="1">
        <v>42248</v>
      </c>
      <c r="B173" s="2">
        <v>45982</v>
      </c>
      <c r="C173" s="2">
        <v>46075</v>
      </c>
      <c r="D173" s="2">
        <v>46545</v>
      </c>
      <c r="E173" s="2">
        <v>45645</v>
      </c>
    </row>
    <row r="174" spans="1:5" x14ac:dyDescent="0.25">
      <c r="A174" s="1">
        <v>42249</v>
      </c>
      <c r="B174" s="2">
        <v>47060</v>
      </c>
      <c r="C174" s="2">
        <v>46325</v>
      </c>
      <c r="D174" s="2">
        <v>47245</v>
      </c>
      <c r="E174" s="2">
        <v>45650</v>
      </c>
    </row>
    <row r="175" spans="1:5" x14ac:dyDescent="0.25">
      <c r="A175" s="1">
        <v>42250</v>
      </c>
      <c r="B175" s="2">
        <v>47855</v>
      </c>
      <c r="C175" s="2">
        <v>47090</v>
      </c>
      <c r="D175" s="2">
        <v>48090</v>
      </c>
      <c r="E175" s="2">
        <v>46745</v>
      </c>
    </row>
    <row r="176" spans="1:5" x14ac:dyDescent="0.25">
      <c r="A176" s="1">
        <v>42251</v>
      </c>
      <c r="B176" s="2">
        <v>46887</v>
      </c>
      <c r="C176" s="2">
        <v>47165</v>
      </c>
      <c r="D176" s="2">
        <v>47800</v>
      </c>
      <c r="E176" s="2">
        <v>46745</v>
      </c>
    </row>
    <row r="177" spans="1:5" x14ac:dyDescent="0.25">
      <c r="A177" s="1">
        <v>42255</v>
      </c>
      <c r="B177" s="2">
        <v>47241</v>
      </c>
      <c r="C177" s="2">
        <v>47450</v>
      </c>
      <c r="D177" s="2">
        <v>47840</v>
      </c>
      <c r="E177" s="2">
        <v>47035</v>
      </c>
    </row>
    <row r="178" spans="1:5" x14ac:dyDescent="0.25">
      <c r="A178" s="1">
        <v>42256</v>
      </c>
      <c r="B178" s="2">
        <v>47098</v>
      </c>
      <c r="C178" s="2">
        <v>47930</v>
      </c>
      <c r="D178" s="2">
        <v>48355</v>
      </c>
      <c r="E178" s="2">
        <v>46970</v>
      </c>
    </row>
    <row r="179" spans="1:5" x14ac:dyDescent="0.25">
      <c r="A179" s="1">
        <v>42257</v>
      </c>
      <c r="B179" s="2">
        <v>46965</v>
      </c>
      <c r="C179" s="2">
        <v>45520</v>
      </c>
      <c r="D179" s="2">
        <v>47285</v>
      </c>
      <c r="E179" s="2">
        <v>45350</v>
      </c>
    </row>
    <row r="180" spans="1:5" x14ac:dyDescent="0.25">
      <c r="A180" s="1">
        <v>42258</v>
      </c>
      <c r="B180" s="2">
        <v>46800</v>
      </c>
      <c r="C180" s="2">
        <v>46785</v>
      </c>
      <c r="D180" s="2">
        <v>47210</v>
      </c>
      <c r="E180" s="2">
        <v>46530</v>
      </c>
    </row>
    <row r="181" spans="1:5" x14ac:dyDescent="0.25">
      <c r="A181" s="1">
        <v>42261</v>
      </c>
      <c r="B181" s="2">
        <v>47783</v>
      </c>
      <c r="C181" s="2">
        <v>46845</v>
      </c>
      <c r="D181" s="2">
        <v>48950</v>
      </c>
      <c r="E181" s="2">
        <v>46605</v>
      </c>
    </row>
    <row r="182" spans="1:5" x14ac:dyDescent="0.25">
      <c r="A182" s="1">
        <v>42262</v>
      </c>
      <c r="B182" s="2">
        <v>47792</v>
      </c>
      <c r="C182" s="2">
        <v>48350</v>
      </c>
      <c r="D182" s="2">
        <v>48350</v>
      </c>
      <c r="E182" s="2">
        <v>47105</v>
      </c>
    </row>
    <row r="183" spans="1:5" x14ac:dyDescent="0.25">
      <c r="A183" s="1">
        <v>42263</v>
      </c>
      <c r="B183" s="2">
        <v>48896</v>
      </c>
      <c r="C183" s="2">
        <v>47850</v>
      </c>
      <c r="D183" s="2">
        <v>49125</v>
      </c>
      <c r="E183" s="2">
        <v>47750</v>
      </c>
    </row>
    <row r="184" spans="1:5" x14ac:dyDescent="0.25">
      <c r="A184" s="1">
        <v>42264</v>
      </c>
      <c r="B184" s="2">
        <v>48898</v>
      </c>
      <c r="C184" s="2">
        <v>48400</v>
      </c>
      <c r="D184" s="2">
        <v>49790</v>
      </c>
      <c r="E184" s="2">
        <v>48205</v>
      </c>
    </row>
    <row r="185" spans="1:5" x14ac:dyDescent="0.25">
      <c r="A185" s="1">
        <v>42265</v>
      </c>
      <c r="B185" s="2">
        <v>47453</v>
      </c>
      <c r="C185" s="2">
        <v>48500</v>
      </c>
      <c r="D185" s="2">
        <v>48650</v>
      </c>
      <c r="E185" s="2">
        <v>47180</v>
      </c>
    </row>
    <row r="186" spans="1:5" x14ac:dyDescent="0.25">
      <c r="A186" s="1">
        <v>42268</v>
      </c>
      <c r="B186" s="2">
        <v>46836</v>
      </c>
      <c r="C186" s="2">
        <v>47705</v>
      </c>
      <c r="D186" s="2">
        <v>47830</v>
      </c>
      <c r="E186" s="2">
        <v>46675</v>
      </c>
    </row>
    <row r="187" spans="1:5" x14ac:dyDescent="0.25">
      <c r="A187" s="1">
        <v>42269</v>
      </c>
      <c r="B187" s="2">
        <v>46529</v>
      </c>
      <c r="C187" s="2">
        <v>46460</v>
      </c>
      <c r="D187" s="2">
        <v>46805</v>
      </c>
      <c r="E187" s="2">
        <v>45515</v>
      </c>
    </row>
    <row r="188" spans="1:5" x14ac:dyDescent="0.25">
      <c r="A188" s="1">
        <v>42270</v>
      </c>
      <c r="B188" s="2">
        <v>45443</v>
      </c>
      <c r="C188" s="2">
        <v>46755</v>
      </c>
      <c r="D188" s="2">
        <v>46970</v>
      </c>
      <c r="E188" s="2">
        <v>45200</v>
      </c>
    </row>
    <row r="189" spans="1:5" x14ac:dyDescent="0.25">
      <c r="A189" s="1">
        <v>42271</v>
      </c>
      <c r="B189" s="2">
        <v>45475</v>
      </c>
      <c r="C189" s="2">
        <v>44950</v>
      </c>
      <c r="D189" s="2">
        <v>45840</v>
      </c>
      <c r="E189" s="2">
        <v>44145</v>
      </c>
    </row>
    <row r="190" spans="1:5" x14ac:dyDescent="0.25">
      <c r="A190" s="1">
        <v>42272</v>
      </c>
      <c r="B190" s="2">
        <v>44893</v>
      </c>
      <c r="C190" s="2">
        <v>46100</v>
      </c>
      <c r="D190" s="2">
        <v>46270</v>
      </c>
      <c r="E190" s="2">
        <v>44740</v>
      </c>
    </row>
    <row r="191" spans="1:5" x14ac:dyDescent="0.25">
      <c r="A191" s="1">
        <v>42275</v>
      </c>
      <c r="B191" s="2">
        <v>44136</v>
      </c>
      <c r="C191" s="2">
        <v>44445</v>
      </c>
      <c r="D191" s="2">
        <v>44645</v>
      </c>
      <c r="E191" s="2">
        <v>43945</v>
      </c>
    </row>
    <row r="192" spans="1:5" x14ac:dyDescent="0.25">
      <c r="A192" s="1">
        <v>42276</v>
      </c>
      <c r="B192" s="2">
        <v>44276</v>
      </c>
      <c r="C192" s="2">
        <v>44380</v>
      </c>
      <c r="D192" s="2">
        <v>44720</v>
      </c>
      <c r="E192" s="2">
        <v>44125</v>
      </c>
    </row>
    <row r="193" spans="1:5" x14ac:dyDescent="0.25">
      <c r="A193" s="1">
        <v>42277</v>
      </c>
      <c r="B193" s="2">
        <v>45234</v>
      </c>
      <c r="C193" s="2">
        <v>45125</v>
      </c>
      <c r="D193" s="2">
        <v>45650</v>
      </c>
      <c r="E193" s="2">
        <v>44525</v>
      </c>
    </row>
    <row r="194" spans="1:5" x14ac:dyDescent="0.25">
      <c r="A194" s="1">
        <v>42278</v>
      </c>
      <c r="B194" s="2">
        <v>45592</v>
      </c>
      <c r="C194" s="2">
        <v>45255</v>
      </c>
      <c r="D194" s="2">
        <v>45730</v>
      </c>
      <c r="E194" s="2">
        <v>44875</v>
      </c>
    </row>
    <row r="195" spans="1:5" x14ac:dyDescent="0.25">
      <c r="A195" s="1">
        <v>42279</v>
      </c>
      <c r="B195" s="2">
        <v>47240</v>
      </c>
      <c r="C195" s="2">
        <v>45785</v>
      </c>
      <c r="D195" s="2">
        <v>47380</v>
      </c>
      <c r="E195" s="2">
        <v>45080</v>
      </c>
    </row>
    <row r="196" spans="1:5" x14ac:dyDescent="0.25">
      <c r="A196" s="1">
        <v>42282</v>
      </c>
      <c r="B196" s="2">
        <v>47723</v>
      </c>
      <c r="C196" s="2">
        <v>47525</v>
      </c>
      <c r="D196" s="2">
        <v>48155</v>
      </c>
      <c r="E196" s="2">
        <v>47500</v>
      </c>
    </row>
    <row r="197" spans="1:5" x14ac:dyDescent="0.25">
      <c r="A197" s="1">
        <v>42283</v>
      </c>
      <c r="B197" s="2">
        <v>47748</v>
      </c>
      <c r="C197" s="2">
        <v>47500</v>
      </c>
      <c r="D197" s="2">
        <v>48180</v>
      </c>
      <c r="E197" s="2">
        <v>47450</v>
      </c>
    </row>
    <row r="198" spans="1:5" x14ac:dyDescent="0.25">
      <c r="A198" s="1">
        <v>42284</v>
      </c>
      <c r="B198" s="2">
        <v>49004</v>
      </c>
      <c r="C198" s="2">
        <v>47970</v>
      </c>
      <c r="D198" s="2">
        <v>49390</v>
      </c>
      <c r="E198" s="2">
        <v>47920</v>
      </c>
    </row>
    <row r="199" spans="1:5" x14ac:dyDescent="0.25">
      <c r="A199" s="1">
        <v>42285</v>
      </c>
      <c r="B199" s="2">
        <v>49083</v>
      </c>
      <c r="C199" s="2">
        <v>48685</v>
      </c>
      <c r="D199" s="2">
        <v>49325</v>
      </c>
      <c r="E199" s="2">
        <v>48550</v>
      </c>
    </row>
    <row r="200" spans="1:5" x14ac:dyDescent="0.25">
      <c r="A200" s="1">
        <v>42286</v>
      </c>
      <c r="B200" s="2">
        <v>49234</v>
      </c>
      <c r="C200" s="2">
        <v>49370</v>
      </c>
      <c r="D200" s="2">
        <v>49715</v>
      </c>
      <c r="E200" s="2">
        <v>48675</v>
      </c>
    </row>
    <row r="201" spans="1:5" x14ac:dyDescent="0.25">
      <c r="A201" s="1">
        <v>42290</v>
      </c>
      <c r="B201" s="2">
        <v>47331</v>
      </c>
      <c r="C201" s="2">
        <v>48800</v>
      </c>
      <c r="D201" s="2">
        <v>48800</v>
      </c>
      <c r="E201" s="2">
        <v>47110</v>
      </c>
    </row>
    <row r="202" spans="1:5" x14ac:dyDescent="0.25">
      <c r="A202" s="1">
        <v>42291</v>
      </c>
      <c r="B202" s="2">
        <v>47070</v>
      </c>
      <c r="C202" s="2">
        <v>47215</v>
      </c>
      <c r="D202" s="2">
        <v>47745</v>
      </c>
      <c r="E202" s="2">
        <v>46755</v>
      </c>
    </row>
    <row r="203" spans="1:5" x14ac:dyDescent="0.25">
      <c r="A203" s="1">
        <v>42292</v>
      </c>
      <c r="B203" s="2">
        <v>47859</v>
      </c>
      <c r="C203" s="2">
        <v>47785</v>
      </c>
      <c r="D203" s="2">
        <v>48005</v>
      </c>
      <c r="E203" s="2">
        <v>47025</v>
      </c>
    </row>
    <row r="204" spans="1:5" x14ac:dyDescent="0.25">
      <c r="A204" s="1">
        <v>42293</v>
      </c>
      <c r="B204" s="2">
        <v>47815</v>
      </c>
      <c r="C204" s="2">
        <v>48000</v>
      </c>
      <c r="D204" s="2">
        <v>48475</v>
      </c>
      <c r="E204" s="2">
        <v>47170</v>
      </c>
    </row>
    <row r="205" spans="1:5" x14ac:dyDescent="0.25">
      <c r="A205" s="1">
        <v>42296</v>
      </c>
      <c r="B205" s="2">
        <v>48070</v>
      </c>
      <c r="C205" s="2">
        <v>47835</v>
      </c>
      <c r="D205" s="2">
        <v>48280</v>
      </c>
      <c r="E205" s="2">
        <v>47460</v>
      </c>
    </row>
    <row r="206" spans="1:5" x14ac:dyDescent="0.25">
      <c r="A206" s="1">
        <v>42297</v>
      </c>
      <c r="B206" s="2">
        <v>47695</v>
      </c>
      <c r="C206" s="2">
        <v>47920</v>
      </c>
      <c r="D206" s="2">
        <v>48420</v>
      </c>
      <c r="E206" s="2">
        <v>47245</v>
      </c>
    </row>
    <row r="207" spans="1:5" x14ac:dyDescent="0.25">
      <c r="A207" s="1">
        <v>42298</v>
      </c>
      <c r="B207" s="2">
        <v>47670</v>
      </c>
      <c r="C207" s="2">
        <v>47650</v>
      </c>
      <c r="D207" s="2">
        <v>47890</v>
      </c>
      <c r="E207" s="2">
        <v>47250</v>
      </c>
    </row>
    <row r="208" spans="1:5" x14ac:dyDescent="0.25">
      <c r="A208" s="1">
        <v>42299</v>
      </c>
      <c r="B208" s="2">
        <v>48493</v>
      </c>
      <c r="C208" s="2">
        <v>47650</v>
      </c>
      <c r="D208" s="2">
        <v>48650</v>
      </c>
      <c r="E208" s="2">
        <v>47570</v>
      </c>
    </row>
    <row r="209" spans="1:5" x14ac:dyDescent="0.25">
      <c r="A209" s="1">
        <v>42300</v>
      </c>
      <c r="B209" s="2">
        <v>48160</v>
      </c>
      <c r="C209" s="2">
        <v>48800</v>
      </c>
      <c r="D209" s="2">
        <v>49575</v>
      </c>
      <c r="E209" s="2">
        <v>47995</v>
      </c>
    </row>
    <row r="210" spans="1:5" x14ac:dyDescent="0.25">
      <c r="A210" s="1">
        <v>42303</v>
      </c>
      <c r="B210" s="2">
        <v>47884</v>
      </c>
      <c r="C210" s="2">
        <v>47975</v>
      </c>
      <c r="D210" s="2">
        <v>48570</v>
      </c>
      <c r="E210" s="2">
        <v>47765</v>
      </c>
    </row>
    <row r="211" spans="1:5" x14ac:dyDescent="0.25">
      <c r="A211" s="1">
        <v>42304</v>
      </c>
      <c r="B211" s="2">
        <v>47683</v>
      </c>
      <c r="C211" s="2">
        <v>47830</v>
      </c>
      <c r="D211" s="2">
        <v>47995</v>
      </c>
      <c r="E211" s="2">
        <v>47340</v>
      </c>
    </row>
    <row r="212" spans="1:5" x14ac:dyDescent="0.25">
      <c r="A212" s="1">
        <v>42305</v>
      </c>
      <c r="B212" s="2">
        <v>47223</v>
      </c>
      <c r="C212" s="2">
        <v>47670</v>
      </c>
      <c r="D212" s="2">
        <v>48100</v>
      </c>
      <c r="E212" s="2">
        <v>46915</v>
      </c>
    </row>
    <row r="213" spans="1:5" x14ac:dyDescent="0.25">
      <c r="A213" s="1">
        <v>42306</v>
      </c>
      <c r="B213" s="2">
        <v>46176</v>
      </c>
      <c r="C213" s="2">
        <v>46945</v>
      </c>
      <c r="D213" s="2">
        <v>47190</v>
      </c>
      <c r="E213" s="2">
        <v>46080</v>
      </c>
    </row>
    <row r="214" spans="1:5" x14ac:dyDescent="0.25">
      <c r="A214" s="1">
        <v>42307</v>
      </c>
      <c r="B214" s="2">
        <v>46323</v>
      </c>
      <c r="C214" s="2">
        <v>46075</v>
      </c>
      <c r="D214" s="2">
        <v>46575</v>
      </c>
      <c r="E214" s="2">
        <v>45885</v>
      </c>
    </row>
    <row r="215" spans="1:5" x14ac:dyDescent="0.25">
      <c r="A215" s="1">
        <v>42311</v>
      </c>
      <c r="B215" s="2">
        <v>48672</v>
      </c>
      <c r="C215" s="2">
        <v>46800</v>
      </c>
      <c r="D215" s="2">
        <v>49190</v>
      </c>
      <c r="E215" s="2">
        <v>46720</v>
      </c>
    </row>
    <row r="216" spans="1:5" x14ac:dyDescent="0.25">
      <c r="A216" s="1">
        <v>42312</v>
      </c>
      <c r="B216" s="2">
        <v>48189</v>
      </c>
      <c r="C216" s="2">
        <v>49200</v>
      </c>
      <c r="D216" s="2">
        <v>49765</v>
      </c>
      <c r="E216" s="2">
        <v>47975</v>
      </c>
    </row>
    <row r="217" spans="1:5" x14ac:dyDescent="0.25">
      <c r="A217" s="1">
        <v>42313</v>
      </c>
      <c r="B217" s="2">
        <v>48514</v>
      </c>
      <c r="C217" s="2">
        <v>48320</v>
      </c>
      <c r="D217" s="2">
        <v>48615</v>
      </c>
      <c r="E217" s="2">
        <v>47930</v>
      </c>
    </row>
    <row r="218" spans="1:5" x14ac:dyDescent="0.25">
      <c r="A218" s="1">
        <v>42314</v>
      </c>
      <c r="B218" s="2">
        <v>47417</v>
      </c>
      <c r="C218" s="2">
        <v>48160</v>
      </c>
      <c r="D218" s="2">
        <v>48380</v>
      </c>
      <c r="E218" s="2">
        <v>46830</v>
      </c>
    </row>
    <row r="219" spans="1:5" x14ac:dyDescent="0.25">
      <c r="A219" s="1">
        <v>42317</v>
      </c>
      <c r="B219" s="2">
        <v>46559</v>
      </c>
      <c r="C219" s="2">
        <v>47550</v>
      </c>
      <c r="D219" s="2">
        <v>47600</v>
      </c>
      <c r="E219" s="2">
        <v>46420</v>
      </c>
    </row>
    <row r="220" spans="1:5" x14ac:dyDescent="0.25">
      <c r="A220" s="1">
        <v>42318</v>
      </c>
      <c r="B220" s="2">
        <v>46717</v>
      </c>
      <c r="C220" s="2">
        <v>46200</v>
      </c>
      <c r="D220" s="2">
        <v>47160</v>
      </c>
      <c r="E220" s="2">
        <v>45785</v>
      </c>
    </row>
    <row r="221" spans="1:5" x14ac:dyDescent="0.25">
      <c r="A221" s="1">
        <v>42319</v>
      </c>
      <c r="B221" s="2">
        <v>47587</v>
      </c>
      <c r="C221" s="2">
        <v>46900</v>
      </c>
      <c r="D221" s="2">
        <v>47725</v>
      </c>
      <c r="E221" s="2">
        <v>46800</v>
      </c>
    </row>
    <row r="222" spans="1:5" x14ac:dyDescent="0.25">
      <c r="A222" s="1">
        <v>42320</v>
      </c>
      <c r="B222" s="2">
        <v>47232</v>
      </c>
      <c r="C222" s="2">
        <v>47700</v>
      </c>
      <c r="D222" s="2">
        <v>47930</v>
      </c>
      <c r="E222" s="2">
        <v>47015</v>
      </c>
    </row>
    <row r="223" spans="1:5" x14ac:dyDescent="0.25">
      <c r="A223" s="1">
        <v>42321</v>
      </c>
      <c r="B223" s="2">
        <v>46831</v>
      </c>
      <c r="C223" s="2">
        <v>46745</v>
      </c>
      <c r="D223" s="2">
        <v>47310</v>
      </c>
      <c r="E223" s="2">
        <v>46645</v>
      </c>
    </row>
    <row r="224" spans="1:5" x14ac:dyDescent="0.25">
      <c r="A224" s="1">
        <v>42324</v>
      </c>
      <c r="B224" s="2">
        <v>47228</v>
      </c>
      <c r="C224" s="2">
        <v>46845</v>
      </c>
      <c r="D224" s="2">
        <v>47420</v>
      </c>
      <c r="E224" s="2">
        <v>46725</v>
      </c>
    </row>
    <row r="225" spans="1:5" x14ac:dyDescent="0.25">
      <c r="A225" s="1">
        <v>42325</v>
      </c>
      <c r="B225" s="2">
        <v>47630</v>
      </c>
      <c r="C225" s="2">
        <v>47800</v>
      </c>
      <c r="D225" s="2">
        <v>48095</v>
      </c>
      <c r="E225" s="2">
        <v>47435</v>
      </c>
    </row>
    <row r="226" spans="1:5" x14ac:dyDescent="0.25">
      <c r="A226" s="1">
        <v>42326</v>
      </c>
      <c r="B226" s="2">
        <v>47779</v>
      </c>
      <c r="C226" s="2">
        <v>47320</v>
      </c>
      <c r="D226" s="2">
        <v>48335</v>
      </c>
      <c r="E226" s="2">
        <v>47265</v>
      </c>
    </row>
    <row r="227" spans="1:5" x14ac:dyDescent="0.25">
      <c r="A227" s="1">
        <v>42327</v>
      </c>
      <c r="B227" s="2">
        <v>48508</v>
      </c>
      <c r="C227" s="2">
        <v>48305</v>
      </c>
      <c r="D227" s="2">
        <v>48750</v>
      </c>
      <c r="E227" s="2">
        <v>48015</v>
      </c>
    </row>
    <row r="228" spans="1:5" x14ac:dyDescent="0.25">
      <c r="A228" s="1">
        <v>42331</v>
      </c>
      <c r="B228" s="2">
        <v>48325</v>
      </c>
      <c r="C228" s="2">
        <v>48675</v>
      </c>
      <c r="D228" s="2">
        <v>49090</v>
      </c>
      <c r="E228" s="2">
        <v>48170</v>
      </c>
    </row>
    <row r="229" spans="1:5" x14ac:dyDescent="0.25">
      <c r="A229" s="1">
        <v>42332</v>
      </c>
      <c r="B229" s="2">
        <v>48577</v>
      </c>
      <c r="C229" s="2">
        <v>48025</v>
      </c>
      <c r="D229" s="2">
        <v>48700</v>
      </c>
      <c r="E229" s="2">
        <v>47685</v>
      </c>
    </row>
    <row r="230" spans="1:5" x14ac:dyDescent="0.25">
      <c r="A230" s="1">
        <v>42333</v>
      </c>
      <c r="B230" s="2">
        <v>46982</v>
      </c>
      <c r="C230" s="2">
        <v>48290</v>
      </c>
      <c r="D230" s="2">
        <v>48290</v>
      </c>
      <c r="E230" s="2">
        <v>46905</v>
      </c>
    </row>
    <row r="231" spans="1:5" x14ac:dyDescent="0.25">
      <c r="A231" s="1">
        <v>42334</v>
      </c>
      <c r="B231" s="2">
        <v>47320</v>
      </c>
      <c r="C231" s="2">
        <v>47160</v>
      </c>
      <c r="D231" s="2">
        <v>47445</v>
      </c>
      <c r="E231" s="2">
        <v>47080</v>
      </c>
    </row>
    <row r="232" spans="1:5" x14ac:dyDescent="0.25">
      <c r="A232" s="1">
        <v>42335</v>
      </c>
      <c r="B232" s="2">
        <v>45949</v>
      </c>
      <c r="C232" s="2">
        <v>47010</v>
      </c>
      <c r="D232" s="2">
        <v>47170</v>
      </c>
      <c r="E232" s="2">
        <v>45850</v>
      </c>
    </row>
    <row r="233" spans="1:5" x14ac:dyDescent="0.25">
      <c r="A233" s="1">
        <v>42338</v>
      </c>
      <c r="B233" s="2">
        <v>45492</v>
      </c>
      <c r="C233" s="2">
        <v>45885</v>
      </c>
      <c r="D233" s="2">
        <v>46100</v>
      </c>
      <c r="E233" s="2">
        <v>45215</v>
      </c>
    </row>
    <row r="234" spans="1:5" x14ac:dyDescent="0.25">
      <c r="A234" s="1">
        <v>42339</v>
      </c>
      <c r="B234" s="2">
        <v>45054</v>
      </c>
      <c r="C234" s="2">
        <v>45450</v>
      </c>
      <c r="D234" s="2">
        <v>45615</v>
      </c>
      <c r="E234" s="2">
        <v>44815</v>
      </c>
    </row>
    <row r="235" spans="1:5" x14ac:dyDescent="0.25">
      <c r="A235" s="1">
        <v>42340</v>
      </c>
      <c r="B235" s="2">
        <v>45044</v>
      </c>
      <c r="C235" s="2">
        <v>44925</v>
      </c>
      <c r="D235" s="2">
        <v>45540</v>
      </c>
      <c r="E235" s="2">
        <v>44710</v>
      </c>
    </row>
    <row r="236" spans="1:5" x14ac:dyDescent="0.25">
      <c r="A236" s="1">
        <v>42341</v>
      </c>
      <c r="B236" s="2">
        <v>46516</v>
      </c>
      <c r="C236" s="2">
        <v>46200</v>
      </c>
      <c r="D236" s="2">
        <v>47400</v>
      </c>
      <c r="E236" s="2">
        <v>46060</v>
      </c>
    </row>
    <row r="237" spans="1:5" x14ac:dyDescent="0.25">
      <c r="A237" s="1">
        <v>42342</v>
      </c>
      <c r="B237" s="2">
        <v>45533</v>
      </c>
      <c r="C237" s="2">
        <v>46335</v>
      </c>
      <c r="D237" s="2">
        <v>46505</v>
      </c>
      <c r="E237" s="2">
        <v>45125</v>
      </c>
    </row>
    <row r="238" spans="1:5" x14ac:dyDescent="0.25">
      <c r="A238" s="1">
        <v>42345</v>
      </c>
      <c r="B238" s="2">
        <v>45363</v>
      </c>
      <c r="C238" s="2">
        <v>45395</v>
      </c>
      <c r="D238" s="2">
        <v>46310</v>
      </c>
      <c r="E238" s="2">
        <v>45295</v>
      </c>
    </row>
    <row r="239" spans="1:5" x14ac:dyDescent="0.25">
      <c r="A239" s="1">
        <v>42346</v>
      </c>
      <c r="B239" s="2">
        <v>44583</v>
      </c>
      <c r="C239" s="2">
        <v>45290</v>
      </c>
      <c r="D239" s="2">
        <v>45600</v>
      </c>
      <c r="E239" s="2">
        <v>44300</v>
      </c>
    </row>
    <row r="240" spans="1:5" x14ac:dyDescent="0.25">
      <c r="A240" s="1">
        <v>42347</v>
      </c>
      <c r="B240" s="2">
        <v>46189</v>
      </c>
      <c r="C240" s="2">
        <v>44965</v>
      </c>
      <c r="D240" s="2">
        <v>46570</v>
      </c>
      <c r="E240" s="2">
        <v>44810</v>
      </c>
    </row>
    <row r="241" spans="1:5" x14ac:dyDescent="0.25">
      <c r="A241" s="1">
        <v>42348</v>
      </c>
      <c r="B241" s="2">
        <v>45723</v>
      </c>
      <c r="C241" s="2">
        <v>46075</v>
      </c>
      <c r="D241" s="2">
        <v>46380</v>
      </c>
      <c r="E241" s="2">
        <v>45395</v>
      </c>
    </row>
    <row r="242" spans="1:5" x14ac:dyDescent="0.25">
      <c r="A242" s="1">
        <v>42349</v>
      </c>
      <c r="B242" s="2">
        <v>45384</v>
      </c>
      <c r="C242" s="2">
        <v>45350</v>
      </c>
      <c r="D242" s="2">
        <v>46050</v>
      </c>
      <c r="E242" s="2">
        <v>44940</v>
      </c>
    </row>
    <row r="243" spans="1:5" x14ac:dyDescent="0.25">
      <c r="A243" s="1">
        <v>42352</v>
      </c>
      <c r="B243" s="2">
        <v>44787</v>
      </c>
      <c r="C243" s="2">
        <v>45550</v>
      </c>
      <c r="D243" s="2">
        <v>45780</v>
      </c>
      <c r="E243" s="2">
        <v>44520</v>
      </c>
    </row>
    <row r="244" spans="1:5" x14ac:dyDescent="0.25">
      <c r="A244" s="1">
        <v>42353</v>
      </c>
      <c r="B244" s="2">
        <v>45041</v>
      </c>
      <c r="C244" s="2">
        <v>45190</v>
      </c>
      <c r="D244" s="2">
        <v>45490</v>
      </c>
      <c r="E244" s="2">
        <v>44890</v>
      </c>
    </row>
    <row r="245" spans="1:5" x14ac:dyDescent="0.25">
      <c r="A245" s="1">
        <v>42354</v>
      </c>
      <c r="B245" s="2">
        <v>44733</v>
      </c>
      <c r="C245" s="2">
        <v>44600</v>
      </c>
      <c r="D245" s="2">
        <v>44890</v>
      </c>
      <c r="E245" s="2">
        <v>44015</v>
      </c>
    </row>
    <row r="246" spans="1:5" x14ac:dyDescent="0.25">
      <c r="A246" s="1">
        <v>42355</v>
      </c>
      <c r="B246" s="2">
        <v>45890</v>
      </c>
      <c r="C246" s="2">
        <v>46300</v>
      </c>
      <c r="D246" s="2">
        <v>47070</v>
      </c>
      <c r="E246" s="2">
        <v>45455</v>
      </c>
    </row>
    <row r="247" spans="1:5" x14ac:dyDescent="0.25">
      <c r="A247" s="1">
        <v>42356</v>
      </c>
      <c r="B247" s="2">
        <v>44418</v>
      </c>
      <c r="C247" s="2">
        <v>44930</v>
      </c>
      <c r="D247" s="2">
        <v>45205</v>
      </c>
      <c r="E247" s="2">
        <v>44315</v>
      </c>
    </row>
    <row r="248" spans="1:5" x14ac:dyDescent="0.25">
      <c r="A248" s="1">
        <v>42359</v>
      </c>
      <c r="B248" s="2">
        <v>43816</v>
      </c>
      <c r="C248" s="2">
        <v>44570</v>
      </c>
      <c r="D248" s="2">
        <v>44905</v>
      </c>
      <c r="E248" s="2">
        <v>43800</v>
      </c>
    </row>
    <row r="249" spans="1:5" x14ac:dyDescent="0.25">
      <c r="A249" s="1">
        <v>42360</v>
      </c>
      <c r="B249" s="2">
        <v>44109</v>
      </c>
      <c r="C249" s="2">
        <v>43985</v>
      </c>
      <c r="D249" s="2">
        <v>44270</v>
      </c>
      <c r="E249" s="2">
        <v>43745</v>
      </c>
    </row>
    <row r="250" spans="1:5" x14ac:dyDescent="0.25">
      <c r="A250" s="1">
        <v>42361</v>
      </c>
      <c r="B250" s="2">
        <v>44666</v>
      </c>
      <c r="C250" s="2">
        <v>44350</v>
      </c>
      <c r="D250" s="2">
        <v>44900</v>
      </c>
      <c r="E250" s="2">
        <v>44275</v>
      </c>
    </row>
    <row r="251" spans="1:5" x14ac:dyDescent="0.25">
      <c r="A251" s="1">
        <v>42366</v>
      </c>
      <c r="B251" s="2">
        <v>44348</v>
      </c>
      <c r="C251" s="2">
        <v>44450</v>
      </c>
      <c r="D251" s="2">
        <v>44615</v>
      </c>
      <c r="E251" s="2">
        <v>44280</v>
      </c>
    </row>
    <row r="252" spans="1:5" x14ac:dyDescent="0.25">
      <c r="A252" s="1">
        <v>42367</v>
      </c>
      <c r="B252" s="2">
        <v>44094</v>
      </c>
      <c r="C252" s="2">
        <v>44525</v>
      </c>
      <c r="D252" s="2">
        <v>44645</v>
      </c>
      <c r="E252" s="2">
        <v>43995</v>
      </c>
    </row>
    <row r="253" spans="1:5" x14ac:dyDescent="0.25">
      <c r="A253" s="1">
        <v>42368</v>
      </c>
      <c r="B253" s="2">
        <v>43865</v>
      </c>
      <c r="C253" s="2">
        <v>44200</v>
      </c>
      <c r="D253" s="2">
        <v>44250</v>
      </c>
      <c r="E253" s="2">
        <v>43725</v>
      </c>
    </row>
    <row r="254" spans="1:5" x14ac:dyDescent="0.25">
      <c r="A254" s="1">
        <v>42373</v>
      </c>
      <c r="B254" s="2">
        <v>42622</v>
      </c>
      <c r="C254" s="2">
        <v>42630</v>
      </c>
      <c r="D254" s="2">
        <v>43290</v>
      </c>
      <c r="E254" s="2">
        <v>42540</v>
      </c>
    </row>
    <row r="255" spans="1:5" x14ac:dyDescent="0.25">
      <c r="A255" s="1">
        <v>42374</v>
      </c>
      <c r="B255" s="2">
        <v>42854</v>
      </c>
      <c r="C255" s="2">
        <v>42590</v>
      </c>
      <c r="D255" s="2">
        <v>42990</v>
      </c>
      <c r="E255" s="2">
        <v>42540</v>
      </c>
    </row>
    <row r="256" spans="1:5" x14ac:dyDescent="0.25">
      <c r="A256" s="1">
        <v>42375</v>
      </c>
      <c r="B256" s="2">
        <v>42201</v>
      </c>
      <c r="C256" s="2">
        <v>42365</v>
      </c>
      <c r="D256" s="2">
        <v>42620</v>
      </c>
      <c r="E256" s="2">
        <v>42010</v>
      </c>
    </row>
    <row r="257" spans="1:5" x14ac:dyDescent="0.25">
      <c r="A257" s="1">
        <v>42376</v>
      </c>
      <c r="B257" s="2">
        <v>41120</v>
      </c>
      <c r="C257" s="2">
        <v>41300</v>
      </c>
      <c r="D257" s="2">
        <v>41645</v>
      </c>
      <c r="E257" s="2">
        <v>41060</v>
      </c>
    </row>
    <row r="258" spans="1:5" x14ac:dyDescent="0.25">
      <c r="A258" s="1">
        <v>42377</v>
      </c>
      <c r="B258" s="2">
        <v>40994</v>
      </c>
      <c r="C258" s="2">
        <v>41550</v>
      </c>
      <c r="D258" s="2">
        <v>41625</v>
      </c>
      <c r="E258" s="2">
        <v>40845</v>
      </c>
    </row>
    <row r="259" spans="1:5" x14ac:dyDescent="0.25">
      <c r="A259" s="1">
        <v>42380</v>
      </c>
      <c r="B259" s="2">
        <v>40364</v>
      </c>
      <c r="C259" s="2">
        <v>40870</v>
      </c>
      <c r="D259" s="2">
        <v>41390</v>
      </c>
      <c r="E259" s="2">
        <v>40270</v>
      </c>
    </row>
    <row r="260" spans="1:5" x14ac:dyDescent="0.25">
      <c r="A260" s="1">
        <v>42381</v>
      </c>
      <c r="B260" s="2">
        <v>39893</v>
      </c>
      <c r="C260" s="2">
        <v>40590</v>
      </c>
      <c r="D260" s="2">
        <v>40730</v>
      </c>
      <c r="E260" s="2">
        <v>39790</v>
      </c>
    </row>
    <row r="261" spans="1:5" x14ac:dyDescent="0.25">
      <c r="A261" s="1">
        <v>42382</v>
      </c>
      <c r="B261" s="2">
        <v>39240</v>
      </c>
      <c r="C261" s="2">
        <v>40300</v>
      </c>
      <c r="D261" s="2">
        <v>40460</v>
      </c>
      <c r="E261" s="2">
        <v>39140</v>
      </c>
    </row>
    <row r="262" spans="1:5" x14ac:dyDescent="0.25">
      <c r="A262" s="1">
        <v>42383</v>
      </c>
      <c r="B262" s="2">
        <v>39900</v>
      </c>
      <c r="C262" s="2">
        <v>39275</v>
      </c>
      <c r="D262" s="2">
        <v>39930</v>
      </c>
      <c r="E262" s="2">
        <v>38760</v>
      </c>
    </row>
    <row r="263" spans="1:5" x14ac:dyDescent="0.25">
      <c r="A263" s="1">
        <v>42384</v>
      </c>
      <c r="B263" s="2">
        <v>38855</v>
      </c>
      <c r="C263" s="2">
        <v>39035</v>
      </c>
      <c r="D263" s="2">
        <v>39175</v>
      </c>
      <c r="E263" s="2">
        <v>38270</v>
      </c>
    </row>
    <row r="264" spans="1:5" x14ac:dyDescent="0.25">
      <c r="A264" s="1">
        <v>42387</v>
      </c>
      <c r="B264" s="2">
        <v>38484</v>
      </c>
      <c r="C264" s="2">
        <v>39080</v>
      </c>
      <c r="D264" s="2">
        <v>39170</v>
      </c>
      <c r="E264" s="2">
        <v>38350</v>
      </c>
    </row>
    <row r="265" spans="1:5" x14ac:dyDescent="0.25">
      <c r="A265" s="1">
        <v>42388</v>
      </c>
      <c r="B265" s="2">
        <v>38252</v>
      </c>
      <c r="C265" s="2">
        <v>38935</v>
      </c>
      <c r="D265" s="2">
        <v>39250</v>
      </c>
      <c r="E265" s="2">
        <v>38165</v>
      </c>
    </row>
    <row r="266" spans="1:5" x14ac:dyDescent="0.25">
      <c r="A266" s="1">
        <v>42389</v>
      </c>
      <c r="B266" s="2">
        <v>37859</v>
      </c>
      <c r="C266" s="2">
        <v>37790</v>
      </c>
      <c r="D266" s="2">
        <v>37925</v>
      </c>
      <c r="E266" s="2">
        <v>37265</v>
      </c>
    </row>
    <row r="267" spans="1:5" x14ac:dyDescent="0.25">
      <c r="A267" s="1">
        <v>42390</v>
      </c>
      <c r="B267" s="2">
        <v>37995</v>
      </c>
      <c r="C267" s="2">
        <v>37750</v>
      </c>
      <c r="D267" s="2">
        <v>38320</v>
      </c>
      <c r="E267" s="2">
        <v>37560</v>
      </c>
    </row>
    <row r="268" spans="1:5" x14ac:dyDescent="0.25">
      <c r="A268" s="1">
        <v>42391</v>
      </c>
      <c r="B268" s="2">
        <v>38214</v>
      </c>
      <c r="C268" s="2">
        <v>38405</v>
      </c>
      <c r="D268" s="2">
        <v>38675</v>
      </c>
      <c r="E268" s="2">
        <v>38165</v>
      </c>
    </row>
    <row r="269" spans="1:5" x14ac:dyDescent="0.25">
      <c r="A269" s="1">
        <v>42395</v>
      </c>
      <c r="B269" s="2">
        <v>37694</v>
      </c>
      <c r="C269" s="2">
        <v>37650</v>
      </c>
      <c r="D269" s="2">
        <v>37825</v>
      </c>
      <c r="E269" s="2">
        <v>37275</v>
      </c>
    </row>
    <row r="270" spans="1:5" x14ac:dyDescent="0.25">
      <c r="A270" s="1">
        <v>42396</v>
      </c>
      <c r="B270" s="2">
        <v>38632</v>
      </c>
      <c r="C270" s="2">
        <v>37490</v>
      </c>
      <c r="D270" s="2">
        <v>38995</v>
      </c>
      <c r="E270" s="2">
        <v>37420</v>
      </c>
    </row>
    <row r="271" spans="1:5" x14ac:dyDescent="0.25">
      <c r="A271" s="1">
        <v>42397</v>
      </c>
      <c r="B271" s="2">
        <v>38784</v>
      </c>
      <c r="C271" s="2">
        <v>38700</v>
      </c>
      <c r="D271" s="2">
        <v>39345</v>
      </c>
      <c r="E271" s="2">
        <v>38085</v>
      </c>
    </row>
    <row r="272" spans="1:5" x14ac:dyDescent="0.25">
      <c r="A272" s="1">
        <v>42398</v>
      </c>
      <c r="B272" s="2">
        <v>40536</v>
      </c>
      <c r="C272" s="2">
        <v>39000</v>
      </c>
      <c r="D272" s="2">
        <v>40600</v>
      </c>
      <c r="E272" s="2">
        <v>38920</v>
      </c>
    </row>
    <row r="273" spans="1:5" x14ac:dyDescent="0.25">
      <c r="A273" s="1">
        <v>42401</v>
      </c>
      <c r="B273" s="2">
        <v>40707</v>
      </c>
      <c r="C273" s="2">
        <v>40250</v>
      </c>
      <c r="D273" s="2">
        <v>40770</v>
      </c>
      <c r="E273" s="2">
        <v>39855</v>
      </c>
    </row>
    <row r="274" spans="1:5" x14ac:dyDescent="0.25">
      <c r="A274" s="1">
        <v>42402</v>
      </c>
      <c r="B274" s="2">
        <v>38666</v>
      </c>
      <c r="C274" s="2">
        <v>40250</v>
      </c>
      <c r="D274" s="2">
        <v>40280</v>
      </c>
      <c r="E274" s="2">
        <v>38720</v>
      </c>
    </row>
    <row r="275" spans="1:5" x14ac:dyDescent="0.25">
      <c r="A275" s="1">
        <v>42403</v>
      </c>
      <c r="B275" s="2">
        <v>39729</v>
      </c>
      <c r="C275" s="2">
        <v>38720</v>
      </c>
      <c r="D275" s="2">
        <v>39890</v>
      </c>
      <c r="E275" s="2">
        <v>38580</v>
      </c>
    </row>
    <row r="276" spans="1:5" x14ac:dyDescent="0.25">
      <c r="A276" s="1">
        <v>42404</v>
      </c>
      <c r="B276" s="2">
        <v>40999</v>
      </c>
      <c r="C276" s="2">
        <v>39900</v>
      </c>
      <c r="D276" s="2">
        <v>41585</v>
      </c>
      <c r="E276" s="2">
        <v>39845</v>
      </c>
    </row>
    <row r="277" spans="1:5" x14ac:dyDescent="0.25">
      <c r="A277" s="1">
        <v>42405</v>
      </c>
      <c r="B277" s="2">
        <v>40663</v>
      </c>
      <c r="C277" s="2">
        <v>41235</v>
      </c>
      <c r="D277" s="2">
        <v>41385</v>
      </c>
      <c r="E277" s="2">
        <v>40615</v>
      </c>
    </row>
    <row r="278" spans="1:5" x14ac:dyDescent="0.25">
      <c r="A278" s="1">
        <v>42410</v>
      </c>
      <c r="B278" s="2">
        <v>40420</v>
      </c>
      <c r="C278" s="2">
        <v>40060</v>
      </c>
      <c r="D278" s="2">
        <v>40535</v>
      </c>
      <c r="E278" s="2">
        <v>40000</v>
      </c>
    </row>
    <row r="279" spans="1:5" x14ac:dyDescent="0.25">
      <c r="A279" s="1">
        <v>42411</v>
      </c>
      <c r="B279" s="2">
        <v>39378</v>
      </c>
      <c r="C279" s="2">
        <v>39560</v>
      </c>
      <c r="D279" s="2">
        <v>39895</v>
      </c>
      <c r="E279" s="2">
        <v>38965</v>
      </c>
    </row>
    <row r="280" spans="1:5" x14ac:dyDescent="0.25">
      <c r="A280" s="1">
        <v>42412</v>
      </c>
      <c r="B280" s="2">
        <v>39907</v>
      </c>
      <c r="C280" s="2">
        <v>39675</v>
      </c>
      <c r="D280" s="2">
        <v>39960</v>
      </c>
      <c r="E280" s="2">
        <v>39440</v>
      </c>
    </row>
    <row r="281" spans="1:5" x14ac:dyDescent="0.25">
      <c r="A281" s="1">
        <v>42415</v>
      </c>
      <c r="B281" s="2">
        <v>40198</v>
      </c>
      <c r="C281" s="2">
        <v>40600</v>
      </c>
      <c r="D281" s="2">
        <v>40765</v>
      </c>
      <c r="E281" s="2">
        <v>40200</v>
      </c>
    </row>
    <row r="282" spans="1:5" x14ac:dyDescent="0.25">
      <c r="A282" s="1">
        <v>42416</v>
      </c>
      <c r="B282" s="2">
        <v>41001</v>
      </c>
      <c r="C282" s="2">
        <v>40350</v>
      </c>
      <c r="D282" s="2">
        <v>41290</v>
      </c>
      <c r="E282" s="2">
        <v>39995</v>
      </c>
    </row>
    <row r="283" spans="1:5" x14ac:dyDescent="0.25">
      <c r="A283" s="1">
        <v>42417</v>
      </c>
      <c r="B283" s="2">
        <v>42015</v>
      </c>
      <c r="C283" s="2">
        <v>41150</v>
      </c>
      <c r="D283" s="2">
        <v>42385</v>
      </c>
      <c r="E283" s="2">
        <v>41105</v>
      </c>
    </row>
    <row r="284" spans="1:5" x14ac:dyDescent="0.25">
      <c r="A284" s="1">
        <v>42418</v>
      </c>
      <c r="B284" s="2">
        <v>42142</v>
      </c>
      <c r="C284" s="2">
        <v>41900</v>
      </c>
      <c r="D284" s="2">
        <v>42340</v>
      </c>
      <c r="E284" s="2">
        <v>41780</v>
      </c>
    </row>
    <row r="285" spans="1:5" x14ac:dyDescent="0.25">
      <c r="A285" s="1">
        <v>42419</v>
      </c>
      <c r="B285" s="2">
        <v>42163</v>
      </c>
      <c r="C285" s="2">
        <v>41950</v>
      </c>
      <c r="D285" s="2">
        <v>42530</v>
      </c>
      <c r="E285" s="2">
        <v>41590</v>
      </c>
    </row>
    <row r="286" spans="1:5" x14ac:dyDescent="0.25">
      <c r="A286" s="1">
        <v>42422</v>
      </c>
      <c r="B286" s="2">
        <v>43976</v>
      </c>
      <c r="C286" s="2">
        <v>43110</v>
      </c>
      <c r="D286" s="2">
        <v>44050</v>
      </c>
      <c r="E286" s="2">
        <v>42805</v>
      </c>
    </row>
    <row r="287" spans="1:5" x14ac:dyDescent="0.25">
      <c r="A287" s="1">
        <v>42423</v>
      </c>
      <c r="B287" s="2">
        <v>43063</v>
      </c>
      <c r="C287" s="2">
        <v>43900</v>
      </c>
      <c r="D287" s="2">
        <v>44265</v>
      </c>
      <c r="E287" s="2">
        <v>42970</v>
      </c>
    </row>
    <row r="288" spans="1:5" x14ac:dyDescent="0.25">
      <c r="A288" s="1">
        <v>42424</v>
      </c>
      <c r="B288" s="2">
        <v>42664</v>
      </c>
      <c r="C288" s="2">
        <v>42400</v>
      </c>
      <c r="D288" s="2">
        <v>42800</v>
      </c>
      <c r="E288" s="2">
        <v>41775</v>
      </c>
    </row>
    <row r="289" spans="1:5" x14ac:dyDescent="0.25">
      <c r="A289" s="1">
        <v>42425</v>
      </c>
      <c r="B289" s="2">
        <v>42492</v>
      </c>
      <c r="C289" s="2">
        <v>42600</v>
      </c>
      <c r="D289" s="2">
        <v>42945</v>
      </c>
      <c r="E289" s="2">
        <v>42000</v>
      </c>
    </row>
    <row r="290" spans="1:5" x14ac:dyDescent="0.25">
      <c r="A290" s="1">
        <v>42426</v>
      </c>
      <c r="B290" s="2">
        <v>42151</v>
      </c>
      <c r="C290" s="2">
        <v>42955</v>
      </c>
      <c r="D290" s="2">
        <v>43195</v>
      </c>
      <c r="E290" s="2">
        <v>41915</v>
      </c>
    </row>
    <row r="291" spans="1:5" x14ac:dyDescent="0.25">
      <c r="A291" s="1">
        <v>42429</v>
      </c>
      <c r="B291" s="2">
        <v>43313</v>
      </c>
      <c r="C291" s="2">
        <v>42205</v>
      </c>
      <c r="D291" s="2">
        <v>43640</v>
      </c>
      <c r="E291" s="2">
        <v>42145</v>
      </c>
    </row>
    <row r="292" spans="1:5" x14ac:dyDescent="0.25">
      <c r="A292" s="1">
        <v>42430</v>
      </c>
      <c r="B292" s="2">
        <v>44682</v>
      </c>
      <c r="C292" s="2">
        <v>43780</v>
      </c>
      <c r="D292" s="2">
        <v>44760</v>
      </c>
      <c r="E292" s="2">
        <v>43640</v>
      </c>
    </row>
    <row r="293" spans="1:5" x14ac:dyDescent="0.25">
      <c r="A293" s="1">
        <v>42431</v>
      </c>
      <c r="B293" s="2">
        <v>45375</v>
      </c>
      <c r="C293" s="2">
        <v>44750</v>
      </c>
      <c r="D293" s="2">
        <v>45525</v>
      </c>
      <c r="E293" s="2">
        <v>44330</v>
      </c>
    </row>
    <row r="294" spans="1:5" x14ac:dyDescent="0.25">
      <c r="A294" s="1">
        <v>42432</v>
      </c>
      <c r="B294" s="2">
        <v>47801</v>
      </c>
      <c r="C294" s="2">
        <v>45655</v>
      </c>
      <c r="D294" s="2">
        <v>47990</v>
      </c>
      <c r="E294" s="2">
        <v>45610</v>
      </c>
    </row>
    <row r="295" spans="1:5" x14ac:dyDescent="0.25">
      <c r="A295" s="1">
        <v>42433</v>
      </c>
      <c r="B295" s="2">
        <v>49713</v>
      </c>
      <c r="C295" s="2">
        <v>50690</v>
      </c>
      <c r="D295" s="2">
        <v>50690</v>
      </c>
      <c r="E295" s="2">
        <v>48850</v>
      </c>
    </row>
    <row r="296" spans="1:5" x14ac:dyDescent="0.25">
      <c r="A296" s="1">
        <v>42436</v>
      </c>
      <c r="B296" s="2">
        <v>49781</v>
      </c>
      <c r="C296" s="2">
        <v>49400</v>
      </c>
      <c r="D296" s="2">
        <v>50465</v>
      </c>
      <c r="E296" s="2">
        <v>49215</v>
      </c>
    </row>
    <row r="297" spans="1:5" x14ac:dyDescent="0.25">
      <c r="A297" s="1">
        <v>42437</v>
      </c>
      <c r="B297" s="2">
        <v>49702</v>
      </c>
      <c r="C297" s="2">
        <v>49300</v>
      </c>
      <c r="D297" s="2">
        <v>50495</v>
      </c>
      <c r="E297" s="2">
        <v>49130</v>
      </c>
    </row>
    <row r="298" spans="1:5" x14ac:dyDescent="0.25">
      <c r="A298" s="1">
        <v>42438</v>
      </c>
      <c r="B298" s="2">
        <v>49230</v>
      </c>
      <c r="C298" s="2">
        <v>49880</v>
      </c>
      <c r="D298" s="2">
        <v>50570</v>
      </c>
      <c r="E298" s="2">
        <v>49075</v>
      </c>
    </row>
    <row r="299" spans="1:5" x14ac:dyDescent="0.25">
      <c r="A299" s="1">
        <v>42439</v>
      </c>
      <c r="B299" s="2">
        <v>50114</v>
      </c>
      <c r="C299" s="2">
        <v>50055</v>
      </c>
      <c r="D299" s="2">
        <v>50560</v>
      </c>
      <c r="E299" s="2">
        <v>48370</v>
      </c>
    </row>
    <row r="300" spans="1:5" x14ac:dyDescent="0.25">
      <c r="A300" s="1">
        <v>42440</v>
      </c>
      <c r="B300" s="2">
        <v>49992</v>
      </c>
      <c r="C300" s="2">
        <v>50370</v>
      </c>
      <c r="D300" s="2">
        <v>50630</v>
      </c>
      <c r="E300" s="2">
        <v>49590</v>
      </c>
    </row>
    <row r="301" spans="1:5" x14ac:dyDescent="0.25">
      <c r="A301" s="1">
        <v>42443</v>
      </c>
      <c r="B301" s="2">
        <v>49216</v>
      </c>
      <c r="C301" s="2">
        <v>50235</v>
      </c>
      <c r="D301" s="2">
        <v>50970</v>
      </c>
      <c r="E301" s="2">
        <v>48715</v>
      </c>
    </row>
    <row r="302" spans="1:5" x14ac:dyDescent="0.25">
      <c r="A302" s="1">
        <v>42444</v>
      </c>
      <c r="B302" s="2">
        <v>47445</v>
      </c>
      <c r="C302" s="2">
        <v>47870</v>
      </c>
      <c r="D302" s="2">
        <v>48450</v>
      </c>
      <c r="E302" s="2">
        <v>47050</v>
      </c>
    </row>
    <row r="303" spans="1:5" x14ac:dyDescent="0.25">
      <c r="A303" s="1">
        <v>42445</v>
      </c>
      <c r="B303" s="2">
        <v>48113</v>
      </c>
      <c r="C303" s="2">
        <v>47565</v>
      </c>
      <c r="D303" s="2">
        <v>48630</v>
      </c>
      <c r="E303" s="2">
        <v>46805</v>
      </c>
    </row>
    <row r="304" spans="1:5" x14ac:dyDescent="0.25">
      <c r="A304" s="1">
        <v>42446</v>
      </c>
      <c r="B304" s="2">
        <v>51327</v>
      </c>
      <c r="C304" s="2">
        <v>50500</v>
      </c>
      <c r="D304" s="2">
        <v>51780</v>
      </c>
      <c r="E304" s="2">
        <v>49815</v>
      </c>
    </row>
    <row r="305" spans="1:5" x14ac:dyDescent="0.25">
      <c r="A305" s="1">
        <v>42447</v>
      </c>
      <c r="B305" s="2">
        <v>51060</v>
      </c>
      <c r="C305" s="2">
        <v>51600</v>
      </c>
      <c r="D305" s="2">
        <v>51920</v>
      </c>
      <c r="E305" s="2">
        <v>50555</v>
      </c>
    </row>
    <row r="306" spans="1:5" x14ac:dyDescent="0.25">
      <c r="A306" s="1">
        <v>42450</v>
      </c>
      <c r="B306" s="2">
        <v>51609</v>
      </c>
      <c r="C306" s="2">
        <v>51200</v>
      </c>
      <c r="D306" s="2">
        <v>51760</v>
      </c>
      <c r="E306" s="2">
        <v>51080</v>
      </c>
    </row>
    <row r="307" spans="1:5" x14ac:dyDescent="0.25">
      <c r="A307" s="1">
        <v>42451</v>
      </c>
      <c r="B307" s="2">
        <v>51393</v>
      </c>
      <c r="C307" s="2">
        <v>50920</v>
      </c>
      <c r="D307" s="2">
        <v>51600</v>
      </c>
      <c r="E307" s="2">
        <v>50845</v>
      </c>
    </row>
    <row r="308" spans="1:5" x14ac:dyDescent="0.25">
      <c r="A308" s="1">
        <v>42452</v>
      </c>
      <c r="B308" s="2">
        <v>49948</v>
      </c>
      <c r="C308" s="2">
        <v>51275</v>
      </c>
      <c r="D308" s="2">
        <v>51275</v>
      </c>
      <c r="E308" s="2">
        <v>49635</v>
      </c>
    </row>
    <row r="309" spans="1:5" x14ac:dyDescent="0.25">
      <c r="A309" s="1">
        <v>42453</v>
      </c>
      <c r="B309" s="2">
        <v>49980</v>
      </c>
      <c r="C309" s="2">
        <v>49075</v>
      </c>
      <c r="D309" s="2">
        <v>50080</v>
      </c>
      <c r="E309" s="2">
        <v>48985</v>
      </c>
    </row>
    <row r="310" spans="1:5" x14ac:dyDescent="0.25">
      <c r="A310" s="1">
        <v>42457</v>
      </c>
      <c r="B310" s="2">
        <v>51174</v>
      </c>
      <c r="C310" s="2">
        <v>50430</v>
      </c>
      <c r="D310" s="2">
        <v>51440</v>
      </c>
      <c r="E310" s="2">
        <v>50400</v>
      </c>
    </row>
    <row r="311" spans="1:5" x14ac:dyDescent="0.25">
      <c r="A311" s="1">
        <v>42458</v>
      </c>
      <c r="B311" s="2">
        <v>51379</v>
      </c>
      <c r="C311" s="2">
        <v>51310</v>
      </c>
      <c r="D311" s="2">
        <v>52060</v>
      </c>
      <c r="E311" s="2">
        <v>50585</v>
      </c>
    </row>
    <row r="312" spans="1:5" x14ac:dyDescent="0.25">
      <c r="A312" s="1">
        <v>42459</v>
      </c>
      <c r="B312" s="2">
        <v>51399</v>
      </c>
      <c r="C312" s="2">
        <v>51955</v>
      </c>
      <c r="D312" s="2">
        <v>52515</v>
      </c>
      <c r="E312" s="2">
        <v>51080</v>
      </c>
    </row>
    <row r="313" spans="1:5" x14ac:dyDescent="0.25">
      <c r="A313" s="1">
        <v>42460</v>
      </c>
      <c r="B313" s="2">
        <v>50173</v>
      </c>
      <c r="C313" s="2">
        <v>51100</v>
      </c>
      <c r="D313" s="2">
        <v>51140</v>
      </c>
      <c r="E313" s="2">
        <v>49765</v>
      </c>
    </row>
    <row r="314" spans="1:5" x14ac:dyDescent="0.25">
      <c r="A314" s="1">
        <v>42461</v>
      </c>
      <c r="B314" s="2">
        <v>50728</v>
      </c>
      <c r="C314" s="2">
        <v>49945</v>
      </c>
      <c r="D314" s="2">
        <v>50960</v>
      </c>
      <c r="E314" s="2">
        <v>49425</v>
      </c>
    </row>
    <row r="315" spans="1:5" x14ac:dyDescent="0.25">
      <c r="A315" s="1">
        <v>42464</v>
      </c>
      <c r="B315" s="2">
        <v>48864</v>
      </c>
      <c r="C315" s="2">
        <v>50440</v>
      </c>
      <c r="D315" s="2">
        <v>50480</v>
      </c>
      <c r="E315" s="2">
        <v>48570</v>
      </c>
    </row>
    <row r="316" spans="1:5" x14ac:dyDescent="0.25">
      <c r="A316" s="1">
        <v>42465</v>
      </c>
      <c r="B316" s="2">
        <v>49162</v>
      </c>
      <c r="C316" s="2">
        <v>48255</v>
      </c>
      <c r="D316" s="2">
        <v>49785</v>
      </c>
      <c r="E316" s="2">
        <v>48130</v>
      </c>
    </row>
    <row r="317" spans="1:5" x14ac:dyDescent="0.25">
      <c r="A317" s="1">
        <v>42466</v>
      </c>
      <c r="B317" s="2">
        <v>48265</v>
      </c>
      <c r="C317" s="2">
        <v>48900</v>
      </c>
      <c r="D317" s="2">
        <v>49100</v>
      </c>
      <c r="E317" s="2">
        <v>47930</v>
      </c>
    </row>
    <row r="318" spans="1:5" x14ac:dyDescent="0.25">
      <c r="A318" s="1">
        <v>42467</v>
      </c>
      <c r="B318" s="2">
        <v>48550</v>
      </c>
      <c r="C318" s="2">
        <v>48035</v>
      </c>
      <c r="D318" s="2">
        <v>49040</v>
      </c>
      <c r="E318" s="2">
        <v>48030</v>
      </c>
    </row>
    <row r="319" spans="1:5" x14ac:dyDescent="0.25">
      <c r="A319" s="1">
        <v>42468</v>
      </c>
      <c r="B319" s="2">
        <v>50407</v>
      </c>
      <c r="C319" s="2">
        <v>49770</v>
      </c>
      <c r="D319" s="2">
        <v>50580</v>
      </c>
      <c r="E319" s="2">
        <v>49630</v>
      </c>
    </row>
    <row r="320" spans="1:5" x14ac:dyDescent="0.25">
      <c r="A320" s="1">
        <v>42471</v>
      </c>
      <c r="B320" s="2">
        <v>50229</v>
      </c>
      <c r="C320" s="2">
        <v>50600</v>
      </c>
      <c r="D320" s="2">
        <v>51145</v>
      </c>
      <c r="E320" s="2">
        <v>50055</v>
      </c>
    </row>
    <row r="321" spans="1:5" x14ac:dyDescent="0.25">
      <c r="A321" s="1">
        <v>42472</v>
      </c>
      <c r="B321" s="2">
        <v>52010</v>
      </c>
      <c r="C321" s="2">
        <v>50850</v>
      </c>
      <c r="D321" s="2">
        <v>52425</v>
      </c>
      <c r="E321" s="2">
        <v>50570</v>
      </c>
    </row>
    <row r="322" spans="1:5" x14ac:dyDescent="0.25">
      <c r="A322" s="1">
        <v>42473</v>
      </c>
      <c r="B322" s="2">
        <v>53436</v>
      </c>
      <c r="C322" s="2">
        <v>52910</v>
      </c>
      <c r="D322" s="2">
        <v>53900</v>
      </c>
      <c r="E322" s="2">
        <v>52710</v>
      </c>
    </row>
    <row r="323" spans="1:5" x14ac:dyDescent="0.25">
      <c r="A323" s="1">
        <v>42474</v>
      </c>
      <c r="B323" s="2">
        <v>53424</v>
      </c>
      <c r="C323" s="2">
        <v>53760</v>
      </c>
      <c r="D323" s="2">
        <v>54780</v>
      </c>
      <c r="E323" s="2">
        <v>53205</v>
      </c>
    </row>
    <row r="324" spans="1:5" x14ac:dyDescent="0.25">
      <c r="A324" s="1">
        <v>42475</v>
      </c>
      <c r="B324" s="2">
        <v>54290</v>
      </c>
      <c r="C324" s="2">
        <v>54250</v>
      </c>
      <c r="D324" s="2">
        <v>54445</v>
      </c>
      <c r="E324" s="2">
        <v>53615</v>
      </c>
    </row>
    <row r="325" spans="1:5" x14ac:dyDescent="0.25">
      <c r="A325" s="1">
        <v>42478</v>
      </c>
      <c r="B325" s="2">
        <v>53858</v>
      </c>
      <c r="C325" s="2">
        <v>54855</v>
      </c>
      <c r="D325" s="2">
        <v>54975</v>
      </c>
      <c r="E325" s="2">
        <v>53215</v>
      </c>
    </row>
    <row r="326" spans="1:5" x14ac:dyDescent="0.25">
      <c r="A326" s="1">
        <v>42479</v>
      </c>
      <c r="B326" s="2">
        <v>54703</v>
      </c>
      <c r="C326" s="2">
        <v>54385</v>
      </c>
      <c r="D326" s="2">
        <v>55055</v>
      </c>
      <c r="E326" s="2">
        <v>53975</v>
      </c>
    </row>
    <row r="327" spans="1:5" x14ac:dyDescent="0.25">
      <c r="A327" s="1">
        <v>42480</v>
      </c>
      <c r="B327" s="2">
        <v>54467</v>
      </c>
      <c r="C327" s="2">
        <v>54300</v>
      </c>
      <c r="D327" s="2">
        <v>54795</v>
      </c>
      <c r="E327" s="2">
        <v>54035</v>
      </c>
    </row>
    <row r="328" spans="1:5" x14ac:dyDescent="0.25">
      <c r="A328" s="1">
        <v>42482</v>
      </c>
      <c r="B328" s="2">
        <v>53749</v>
      </c>
      <c r="C328" s="2">
        <v>53900</v>
      </c>
      <c r="D328" s="2">
        <v>54240</v>
      </c>
      <c r="E328" s="2">
        <v>53265</v>
      </c>
    </row>
    <row r="329" spans="1:5" x14ac:dyDescent="0.25">
      <c r="A329" s="1">
        <v>42485</v>
      </c>
      <c r="B329" s="2">
        <v>52716</v>
      </c>
      <c r="C329" s="2">
        <v>53775</v>
      </c>
      <c r="D329" s="2">
        <v>53830</v>
      </c>
      <c r="E329" s="2">
        <v>52550</v>
      </c>
    </row>
    <row r="330" spans="1:5" x14ac:dyDescent="0.25">
      <c r="A330" s="1">
        <v>42486</v>
      </c>
      <c r="B330" s="2">
        <v>53964</v>
      </c>
      <c r="C330" s="2">
        <v>53000</v>
      </c>
      <c r="D330" s="2">
        <v>54145</v>
      </c>
      <c r="E330" s="2">
        <v>52675</v>
      </c>
    </row>
    <row r="331" spans="1:5" x14ac:dyDescent="0.25">
      <c r="A331" s="1">
        <v>42487</v>
      </c>
      <c r="B331" s="2">
        <v>55397</v>
      </c>
      <c r="C331" s="2">
        <v>53935</v>
      </c>
      <c r="D331" s="2">
        <v>55580</v>
      </c>
      <c r="E331" s="2">
        <v>53910</v>
      </c>
    </row>
    <row r="332" spans="1:5" x14ac:dyDescent="0.25">
      <c r="A332" s="1">
        <v>42488</v>
      </c>
      <c r="B332" s="2">
        <v>55071</v>
      </c>
      <c r="C332" s="2">
        <v>55050</v>
      </c>
      <c r="D332" s="2">
        <v>55850</v>
      </c>
      <c r="E332" s="2">
        <v>54815</v>
      </c>
    </row>
    <row r="333" spans="1:5" x14ac:dyDescent="0.25">
      <c r="A333" s="1">
        <v>42489</v>
      </c>
      <c r="B333" s="2">
        <v>54635</v>
      </c>
      <c r="C333" s="2">
        <v>55335</v>
      </c>
      <c r="D333" s="2">
        <v>55555</v>
      </c>
      <c r="E333" s="2">
        <v>54360</v>
      </c>
    </row>
    <row r="334" spans="1:5" x14ac:dyDescent="0.25">
      <c r="A334" s="1">
        <v>42492</v>
      </c>
      <c r="B334" s="2">
        <v>54266</v>
      </c>
      <c r="C334" s="2">
        <v>54800</v>
      </c>
      <c r="D334" s="2">
        <v>54990</v>
      </c>
      <c r="E334" s="2">
        <v>54025</v>
      </c>
    </row>
    <row r="335" spans="1:5" x14ac:dyDescent="0.25">
      <c r="A335" s="1">
        <v>42493</v>
      </c>
      <c r="B335" s="2">
        <v>53027</v>
      </c>
      <c r="C335" s="2">
        <v>53670</v>
      </c>
      <c r="D335" s="2">
        <v>53710</v>
      </c>
      <c r="E335" s="2">
        <v>52910</v>
      </c>
    </row>
    <row r="336" spans="1:5" x14ac:dyDescent="0.25">
      <c r="A336" s="1">
        <v>42494</v>
      </c>
      <c r="B336" s="2">
        <v>53301</v>
      </c>
      <c r="C336" s="2">
        <v>52620</v>
      </c>
      <c r="D336" s="2">
        <v>53435</v>
      </c>
      <c r="E336" s="2">
        <v>52380</v>
      </c>
    </row>
    <row r="337" spans="1:5" x14ac:dyDescent="0.25">
      <c r="A337" s="1">
        <v>42495</v>
      </c>
      <c r="B337" s="2">
        <v>52432</v>
      </c>
      <c r="C337" s="2">
        <v>53545</v>
      </c>
      <c r="D337" s="2">
        <v>53790</v>
      </c>
      <c r="E337" s="2">
        <v>51975</v>
      </c>
    </row>
    <row r="338" spans="1:5" x14ac:dyDescent="0.25">
      <c r="A338" s="1">
        <v>42496</v>
      </c>
      <c r="B338" s="2">
        <v>52414</v>
      </c>
      <c r="C338" s="2">
        <v>52400</v>
      </c>
      <c r="D338" s="2">
        <v>52870</v>
      </c>
      <c r="E338" s="2">
        <v>51765</v>
      </c>
    </row>
    <row r="339" spans="1:5" x14ac:dyDescent="0.25">
      <c r="A339" s="1">
        <v>42499</v>
      </c>
      <c r="B339" s="2">
        <v>51694</v>
      </c>
      <c r="C339" s="2">
        <v>52485</v>
      </c>
      <c r="D339" s="2">
        <v>52575</v>
      </c>
      <c r="E339" s="2">
        <v>50120</v>
      </c>
    </row>
    <row r="340" spans="1:5" x14ac:dyDescent="0.25">
      <c r="A340" s="1">
        <v>42500</v>
      </c>
      <c r="B340" s="2">
        <v>53801</v>
      </c>
      <c r="C340" s="2">
        <v>52080</v>
      </c>
      <c r="D340" s="2">
        <v>54100</v>
      </c>
      <c r="E340" s="2">
        <v>52070</v>
      </c>
    </row>
    <row r="341" spans="1:5" x14ac:dyDescent="0.25">
      <c r="A341" s="1">
        <v>42501</v>
      </c>
      <c r="B341" s="2">
        <v>53365</v>
      </c>
      <c r="C341" s="2">
        <v>54000</v>
      </c>
      <c r="D341" s="2">
        <v>54740</v>
      </c>
      <c r="E341" s="2">
        <v>53205</v>
      </c>
    </row>
    <row r="342" spans="1:5" x14ac:dyDescent="0.25">
      <c r="A342" s="1">
        <v>42502</v>
      </c>
      <c r="B342" s="2">
        <v>53767</v>
      </c>
      <c r="C342" s="2">
        <v>53820</v>
      </c>
      <c r="D342" s="2">
        <v>54490</v>
      </c>
      <c r="E342" s="2">
        <v>52965</v>
      </c>
    </row>
    <row r="343" spans="1:5" x14ac:dyDescent="0.25">
      <c r="A343" s="1">
        <v>42503</v>
      </c>
      <c r="B343" s="2">
        <v>52256</v>
      </c>
      <c r="C343" s="2">
        <v>53340</v>
      </c>
      <c r="D343" s="2">
        <v>53855</v>
      </c>
      <c r="E343" s="2">
        <v>51790</v>
      </c>
    </row>
    <row r="344" spans="1:5" x14ac:dyDescent="0.25">
      <c r="A344" s="1">
        <v>42506</v>
      </c>
      <c r="B344" s="2">
        <v>52241</v>
      </c>
      <c r="C344" s="2">
        <v>52295</v>
      </c>
      <c r="D344" s="2">
        <v>52855</v>
      </c>
      <c r="E344" s="2">
        <v>51735</v>
      </c>
    </row>
    <row r="345" spans="1:5" x14ac:dyDescent="0.25">
      <c r="A345" s="1">
        <v>42507</v>
      </c>
      <c r="B345" s="2">
        <v>51286</v>
      </c>
      <c r="C345" s="2">
        <v>52565</v>
      </c>
      <c r="D345" s="2">
        <v>52820</v>
      </c>
      <c r="E345" s="2">
        <v>51125</v>
      </c>
    </row>
    <row r="346" spans="1:5" x14ac:dyDescent="0.25">
      <c r="A346" s="1">
        <v>42508</v>
      </c>
      <c r="B346" s="2">
        <v>50931</v>
      </c>
      <c r="C346" s="2">
        <v>51100</v>
      </c>
      <c r="D346" s="2">
        <v>51855</v>
      </c>
      <c r="E346" s="2">
        <v>50615</v>
      </c>
    </row>
    <row r="347" spans="1:5" x14ac:dyDescent="0.25">
      <c r="A347" s="1">
        <v>42509</v>
      </c>
      <c r="B347" s="2">
        <v>50518</v>
      </c>
      <c r="C347" s="2">
        <v>50700</v>
      </c>
      <c r="D347" s="2">
        <v>50770</v>
      </c>
      <c r="E347" s="2">
        <v>49955</v>
      </c>
    </row>
    <row r="348" spans="1:5" x14ac:dyDescent="0.25">
      <c r="A348" s="1">
        <v>42510</v>
      </c>
      <c r="B348" s="2">
        <v>50174</v>
      </c>
      <c r="C348" s="2">
        <v>50800</v>
      </c>
      <c r="D348" s="2">
        <v>51250</v>
      </c>
      <c r="E348" s="2">
        <v>50000</v>
      </c>
    </row>
    <row r="349" spans="1:5" x14ac:dyDescent="0.25">
      <c r="A349" s="1">
        <v>42513</v>
      </c>
      <c r="B349" s="2">
        <v>49653</v>
      </c>
      <c r="C349" s="2">
        <v>49320</v>
      </c>
      <c r="D349" s="2">
        <v>49975</v>
      </c>
      <c r="E349" s="2">
        <v>48955</v>
      </c>
    </row>
    <row r="350" spans="1:5" x14ac:dyDescent="0.25">
      <c r="A350" s="1">
        <v>42514</v>
      </c>
      <c r="B350" s="2">
        <v>49679</v>
      </c>
      <c r="C350" s="2">
        <v>49720</v>
      </c>
      <c r="D350" s="2">
        <v>50355</v>
      </c>
      <c r="E350" s="2">
        <v>49460</v>
      </c>
    </row>
    <row r="351" spans="1:5" x14ac:dyDescent="0.25">
      <c r="A351" s="1">
        <v>42515</v>
      </c>
      <c r="B351" s="2">
        <v>49760</v>
      </c>
      <c r="C351" s="2">
        <v>50100</v>
      </c>
      <c r="D351" s="2">
        <v>50720</v>
      </c>
      <c r="E351" s="2">
        <v>49625</v>
      </c>
    </row>
    <row r="352" spans="1:5" x14ac:dyDescent="0.25">
      <c r="A352" s="1">
        <v>42517</v>
      </c>
      <c r="B352" s="2">
        <v>49310</v>
      </c>
      <c r="C352" s="2">
        <v>50000</v>
      </c>
      <c r="D352" s="2">
        <v>50140</v>
      </c>
      <c r="E352" s="2">
        <v>49135</v>
      </c>
    </row>
    <row r="353" spans="1:5" x14ac:dyDescent="0.25">
      <c r="A353" s="1">
        <v>42520</v>
      </c>
      <c r="B353" s="2">
        <v>49189</v>
      </c>
      <c r="C353" s="2">
        <v>49585</v>
      </c>
      <c r="D353" s="2">
        <v>49625</v>
      </c>
      <c r="E353" s="2">
        <v>49065</v>
      </c>
    </row>
    <row r="354" spans="1:5" x14ac:dyDescent="0.25">
      <c r="A354" s="1">
        <v>42521</v>
      </c>
      <c r="B354" s="2">
        <v>48703</v>
      </c>
      <c r="C354" s="2">
        <v>49235</v>
      </c>
      <c r="D354" s="2">
        <v>49545</v>
      </c>
      <c r="E354" s="2">
        <v>48515</v>
      </c>
    </row>
    <row r="355" spans="1:5" x14ac:dyDescent="0.25">
      <c r="A355" s="1">
        <v>42522</v>
      </c>
      <c r="B355" s="2">
        <v>49197</v>
      </c>
      <c r="C355" s="2">
        <v>48500</v>
      </c>
      <c r="D355" s="2">
        <v>49325</v>
      </c>
      <c r="E355" s="2">
        <v>48225</v>
      </c>
    </row>
    <row r="356" spans="1:5" x14ac:dyDescent="0.25">
      <c r="A356" s="1">
        <v>42523</v>
      </c>
      <c r="B356" s="2">
        <v>50148</v>
      </c>
      <c r="C356" s="2">
        <v>49045</v>
      </c>
      <c r="D356" s="2">
        <v>50210</v>
      </c>
      <c r="E356" s="2">
        <v>48935</v>
      </c>
    </row>
    <row r="357" spans="1:5" x14ac:dyDescent="0.25">
      <c r="A357" s="1">
        <v>42524</v>
      </c>
      <c r="B357" s="2">
        <v>50832</v>
      </c>
      <c r="C357" s="2">
        <v>50000</v>
      </c>
      <c r="D357" s="2">
        <v>50895</v>
      </c>
      <c r="E357" s="2">
        <v>50000</v>
      </c>
    </row>
    <row r="358" spans="1:5" x14ac:dyDescent="0.25">
      <c r="A358" s="1">
        <v>42527</v>
      </c>
      <c r="B358" s="2">
        <v>50510</v>
      </c>
      <c r="C358" s="2">
        <v>51025</v>
      </c>
      <c r="D358" s="2">
        <v>51190</v>
      </c>
      <c r="E358" s="2">
        <v>50210</v>
      </c>
    </row>
    <row r="359" spans="1:5" x14ac:dyDescent="0.25">
      <c r="A359" s="1">
        <v>42528</v>
      </c>
      <c r="B359" s="2">
        <v>50644</v>
      </c>
      <c r="C359" s="2">
        <v>50530</v>
      </c>
      <c r="D359" s="2">
        <v>50785</v>
      </c>
      <c r="E359" s="2">
        <v>49935</v>
      </c>
    </row>
    <row r="360" spans="1:5" x14ac:dyDescent="0.25">
      <c r="A360" s="1">
        <v>42529</v>
      </c>
      <c r="B360" s="2">
        <v>51825</v>
      </c>
      <c r="C360" s="2">
        <v>50855</v>
      </c>
      <c r="D360" s="2">
        <v>51960</v>
      </c>
      <c r="E360" s="2">
        <v>50750</v>
      </c>
    </row>
    <row r="361" spans="1:5" x14ac:dyDescent="0.25">
      <c r="A361" s="1">
        <v>42530</v>
      </c>
      <c r="B361" s="2">
        <v>51256</v>
      </c>
      <c r="C361" s="2">
        <v>51355</v>
      </c>
      <c r="D361" s="2">
        <v>51640</v>
      </c>
      <c r="E361" s="2">
        <v>50885</v>
      </c>
    </row>
    <row r="362" spans="1:5" x14ac:dyDescent="0.25">
      <c r="A362" s="1">
        <v>42531</v>
      </c>
      <c r="B362" s="2">
        <v>49428</v>
      </c>
      <c r="C362" s="2">
        <v>50560</v>
      </c>
      <c r="D362" s="2">
        <v>50665</v>
      </c>
      <c r="E362" s="2">
        <v>49290</v>
      </c>
    </row>
    <row r="363" spans="1:5" x14ac:dyDescent="0.25">
      <c r="A363" s="1">
        <v>42534</v>
      </c>
      <c r="B363" s="2">
        <v>49698</v>
      </c>
      <c r="C363" s="2">
        <v>49000</v>
      </c>
      <c r="D363" s="2">
        <v>49830</v>
      </c>
      <c r="E363" s="2">
        <v>48760</v>
      </c>
    </row>
    <row r="364" spans="1:5" x14ac:dyDescent="0.25">
      <c r="A364" s="1">
        <v>42535</v>
      </c>
      <c r="B364" s="2">
        <v>48611</v>
      </c>
      <c r="C364" s="2">
        <v>49200</v>
      </c>
      <c r="D364" s="2">
        <v>49925</v>
      </c>
      <c r="E364" s="2">
        <v>48195</v>
      </c>
    </row>
    <row r="365" spans="1:5" x14ac:dyDescent="0.25">
      <c r="A365" s="1">
        <v>42536</v>
      </c>
      <c r="B365" s="2">
        <v>48890</v>
      </c>
      <c r="C365" s="2">
        <v>48760</v>
      </c>
      <c r="D365" s="2">
        <v>49390</v>
      </c>
      <c r="E365" s="2">
        <v>48250</v>
      </c>
    </row>
    <row r="366" spans="1:5" x14ac:dyDescent="0.25">
      <c r="A366" s="1">
        <v>42537</v>
      </c>
      <c r="B366" s="2">
        <v>50438</v>
      </c>
      <c r="C366" s="2">
        <v>49400</v>
      </c>
      <c r="D366" s="2">
        <v>50515</v>
      </c>
      <c r="E366" s="2">
        <v>49020</v>
      </c>
    </row>
    <row r="367" spans="1:5" x14ac:dyDescent="0.25">
      <c r="A367" s="1">
        <v>42538</v>
      </c>
      <c r="B367" s="2">
        <v>50497</v>
      </c>
      <c r="C367" s="2">
        <v>50500</v>
      </c>
      <c r="D367" s="2">
        <v>51225</v>
      </c>
      <c r="E367" s="2">
        <v>50365</v>
      </c>
    </row>
    <row r="368" spans="1:5" x14ac:dyDescent="0.25">
      <c r="A368" s="1">
        <v>42541</v>
      </c>
      <c r="B368" s="2">
        <v>51309</v>
      </c>
      <c r="C368" s="2">
        <v>51530</v>
      </c>
      <c r="D368" s="2">
        <v>51800</v>
      </c>
      <c r="E368" s="2">
        <v>51210</v>
      </c>
    </row>
    <row r="369" spans="1:5" x14ac:dyDescent="0.25">
      <c r="A369" s="1">
        <v>42542</v>
      </c>
      <c r="B369" s="2">
        <v>51764</v>
      </c>
      <c r="C369" s="2">
        <v>51375</v>
      </c>
      <c r="D369" s="2">
        <v>51885</v>
      </c>
      <c r="E369" s="2">
        <v>50600</v>
      </c>
    </row>
    <row r="370" spans="1:5" x14ac:dyDescent="0.25">
      <c r="A370" s="1">
        <v>42543</v>
      </c>
      <c r="B370" s="2">
        <v>51010</v>
      </c>
      <c r="C370" s="2">
        <v>52080</v>
      </c>
      <c r="D370" s="2">
        <v>52230</v>
      </c>
      <c r="E370" s="2">
        <v>50920</v>
      </c>
    </row>
    <row r="371" spans="1:5" x14ac:dyDescent="0.25">
      <c r="A371" s="1">
        <v>42544</v>
      </c>
      <c r="B371" s="2">
        <v>52569</v>
      </c>
      <c r="C371" s="2">
        <v>51750</v>
      </c>
      <c r="D371" s="2">
        <v>52890</v>
      </c>
      <c r="E371" s="2">
        <v>51330</v>
      </c>
    </row>
    <row r="372" spans="1:5" x14ac:dyDescent="0.25">
      <c r="A372" s="1">
        <v>42545</v>
      </c>
      <c r="B372" s="2">
        <v>50916</v>
      </c>
      <c r="C372" s="2">
        <v>50100</v>
      </c>
      <c r="D372" s="2">
        <v>51300</v>
      </c>
      <c r="E372" s="2">
        <v>49915</v>
      </c>
    </row>
    <row r="373" spans="1:5" x14ac:dyDescent="0.25">
      <c r="A373" s="1">
        <v>42548</v>
      </c>
      <c r="B373" s="2">
        <v>50109</v>
      </c>
      <c r="C373" s="2">
        <v>50390</v>
      </c>
      <c r="D373" s="2">
        <v>50975</v>
      </c>
      <c r="E373" s="2">
        <v>49785</v>
      </c>
    </row>
    <row r="374" spans="1:5" x14ac:dyDescent="0.25">
      <c r="A374" s="1">
        <v>42549</v>
      </c>
      <c r="B374" s="2">
        <v>50867</v>
      </c>
      <c r="C374" s="2">
        <v>50785</v>
      </c>
      <c r="D374" s="2">
        <v>51190</v>
      </c>
      <c r="E374" s="2">
        <v>50520</v>
      </c>
    </row>
    <row r="375" spans="1:5" x14ac:dyDescent="0.25">
      <c r="A375" s="1">
        <v>42550</v>
      </c>
      <c r="B375" s="2">
        <v>51876</v>
      </c>
      <c r="C375" s="2">
        <v>51505</v>
      </c>
      <c r="D375" s="2">
        <v>52110</v>
      </c>
      <c r="E375" s="2">
        <v>51360</v>
      </c>
    </row>
    <row r="376" spans="1:5" x14ac:dyDescent="0.25">
      <c r="A376" s="1">
        <v>42551</v>
      </c>
      <c r="B376" s="2">
        <v>52300</v>
      </c>
      <c r="C376" s="2">
        <v>51900</v>
      </c>
      <c r="D376" s="2">
        <v>52480</v>
      </c>
      <c r="E376" s="2">
        <v>51355</v>
      </c>
    </row>
    <row r="377" spans="1:5" x14ac:dyDescent="0.25">
      <c r="A377" s="1">
        <v>42552</v>
      </c>
      <c r="B377" s="2">
        <v>53079</v>
      </c>
      <c r="C377" s="2">
        <v>52385</v>
      </c>
      <c r="D377" s="2">
        <v>53230</v>
      </c>
      <c r="E377" s="2">
        <v>52215</v>
      </c>
    </row>
    <row r="378" spans="1:5" x14ac:dyDescent="0.25">
      <c r="A378" s="1">
        <v>42555</v>
      </c>
      <c r="B378" s="2">
        <v>53263</v>
      </c>
      <c r="C378" s="2">
        <v>53355</v>
      </c>
      <c r="D378" s="2">
        <v>53735</v>
      </c>
      <c r="E378" s="2">
        <v>53155</v>
      </c>
    </row>
    <row r="379" spans="1:5" x14ac:dyDescent="0.25">
      <c r="A379" s="1">
        <v>42556</v>
      </c>
      <c r="B379" s="2">
        <v>52597</v>
      </c>
      <c r="C379" s="2">
        <v>52820</v>
      </c>
      <c r="D379" s="2">
        <v>53020</v>
      </c>
      <c r="E379" s="2">
        <v>52230</v>
      </c>
    </row>
    <row r="380" spans="1:5" x14ac:dyDescent="0.25">
      <c r="A380" s="1">
        <v>42557</v>
      </c>
      <c r="B380" s="2">
        <v>52659</v>
      </c>
      <c r="C380" s="2">
        <v>52135</v>
      </c>
      <c r="D380" s="2">
        <v>52860</v>
      </c>
      <c r="E380" s="2">
        <v>51520</v>
      </c>
    </row>
    <row r="381" spans="1:5" x14ac:dyDescent="0.25">
      <c r="A381" s="1">
        <v>42558</v>
      </c>
      <c r="B381" s="2">
        <v>52735</v>
      </c>
      <c r="C381" s="2">
        <v>52910</v>
      </c>
      <c r="D381" s="2">
        <v>53460</v>
      </c>
      <c r="E381" s="2">
        <v>52560</v>
      </c>
    </row>
    <row r="382" spans="1:5" x14ac:dyDescent="0.25">
      <c r="A382" s="1">
        <v>42559</v>
      </c>
      <c r="B382" s="2">
        <v>53854</v>
      </c>
      <c r="C382" s="2">
        <v>53200</v>
      </c>
      <c r="D382" s="2">
        <v>53955</v>
      </c>
      <c r="E382" s="2">
        <v>53050</v>
      </c>
    </row>
    <row r="383" spans="1:5" x14ac:dyDescent="0.25">
      <c r="A383" s="1">
        <v>42562</v>
      </c>
      <c r="B383" s="2">
        <v>54622</v>
      </c>
      <c r="C383" s="2">
        <v>53955</v>
      </c>
      <c r="D383" s="2">
        <v>54740</v>
      </c>
      <c r="E383" s="2">
        <v>53950</v>
      </c>
    </row>
    <row r="384" spans="1:5" x14ac:dyDescent="0.25">
      <c r="A384" s="1">
        <v>42563</v>
      </c>
      <c r="B384" s="2">
        <v>54879</v>
      </c>
      <c r="C384" s="2">
        <v>55100</v>
      </c>
      <c r="D384" s="2">
        <v>55450</v>
      </c>
      <c r="E384" s="2">
        <v>54640</v>
      </c>
    </row>
    <row r="385" spans="1:5" x14ac:dyDescent="0.25">
      <c r="A385" s="1">
        <v>42564</v>
      </c>
      <c r="B385" s="2">
        <v>55228</v>
      </c>
      <c r="C385" s="2">
        <v>54845</v>
      </c>
      <c r="D385" s="2">
        <v>55325</v>
      </c>
      <c r="E385" s="2">
        <v>54335</v>
      </c>
    </row>
    <row r="386" spans="1:5" x14ac:dyDescent="0.25">
      <c r="A386" s="1">
        <v>42565</v>
      </c>
      <c r="B386" s="2">
        <v>56037</v>
      </c>
      <c r="C386" s="2">
        <v>55955</v>
      </c>
      <c r="D386" s="2">
        <v>56270</v>
      </c>
      <c r="E386" s="2">
        <v>55610</v>
      </c>
    </row>
    <row r="387" spans="1:5" x14ac:dyDescent="0.25">
      <c r="A387" s="1">
        <v>42566</v>
      </c>
      <c r="B387" s="2">
        <v>56039</v>
      </c>
      <c r="C387" s="2">
        <v>55745</v>
      </c>
      <c r="D387" s="2">
        <v>56275</v>
      </c>
      <c r="E387" s="2">
        <v>55715</v>
      </c>
    </row>
    <row r="388" spans="1:5" x14ac:dyDescent="0.25">
      <c r="A388" s="1">
        <v>42569</v>
      </c>
      <c r="B388" s="2">
        <v>57063</v>
      </c>
      <c r="C388" s="2">
        <v>55935</v>
      </c>
      <c r="D388" s="2">
        <v>57345</v>
      </c>
      <c r="E388" s="2">
        <v>55855</v>
      </c>
    </row>
    <row r="389" spans="1:5" x14ac:dyDescent="0.25">
      <c r="A389" s="1">
        <v>42570</v>
      </c>
      <c r="B389" s="2">
        <v>57302</v>
      </c>
      <c r="C389" s="2">
        <v>56950</v>
      </c>
      <c r="D389" s="2">
        <v>57470</v>
      </c>
      <c r="E389" s="2">
        <v>56725</v>
      </c>
    </row>
    <row r="390" spans="1:5" x14ac:dyDescent="0.25">
      <c r="A390" s="1">
        <v>42571</v>
      </c>
      <c r="B390" s="2">
        <v>57141</v>
      </c>
      <c r="C390" s="2">
        <v>57405</v>
      </c>
      <c r="D390" s="2">
        <v>57565</v>
      </c>
      <c r="E390" s="2">
        <v>56735</v>
      </c>
    </row>
    <row r="391" spans="1:5" x14ac:dyDescent="0.25">
      <c r="A391" s="1">
        <v>42572</v>
      </c>
      <c r="B391" s="2">
        <v>57141</v>
      </c>
      <c r="C391" s="2">
        <v>57010</v>
      </c>
      <c r="D391" s="2">
        <v>57440</v>
      </c>
      <c r="E391" s="2">
        <v>56700</v>
      </c>
    </row>
    <row r="392" spans="1:5" x14ac:dyDescent="0.25">
      <c r="A392" s="1">
        <v>42573</v>
      </c>
      <c r="B392" s="2">
        <v>57482</v>
      </c>
      <c r="C392" s="2">
        <v>57300</v>
      </c>
      <c r="D392" s="2">
        <v>57685</v>
      </c>
      <c r="E392" s="2">
        <v>57000</v>
      </c>
    </row>
    <row r="393" spans="1:5" x14ac:dyDescent="0.25">
      <c r="A393" s="1">
        <v>42576</v>
      </c>
      <c r="B393" s="2">
        <v>57349</v>
      </c>
      <c r="C393" s="2">
        <v>57360</v>
      </c>
      <c r="D393" s="2">
        <v>57620</v>
      </c>
      <c r="E393" s="2">
        <v>56825</v>
      </c>
    </row>
    <row r="394" spans="1:5" x14ac:dyDescent="0.25">
      <c r="A394" s="1">
        <v>42577</v>
      </c>
      <c r="B394" s="2">
        <v>57270</v>
      </c>
      <c r="C394" s="2">
        <v>57580</v>
      </c>
      <c r="D394" s="2">
        <v>57770</v>
      </c>
      <c r="E394" s="2">
        <v>57145</v>
      </c>
    </row>
    <row r="395" spans="1:5" x14ac:dyDescent="0.25">
      <c r="A395" s="1">
        <v>42578</v>
      </c>
      <c r="B395" s="2">
        <v>57268</v>
      </c>
      <c r="C395" s="2">
        <v>57490</v>
      </c>
      <c r="D395" s="2">
        <v>57795</v>
      </c>
      <c r="E395" s="2">
        <v>57100</v>
      </c>
    </row>
    <row r="396" spans="1:5" x14ac:dyDescent="0.25">
      <c r="A396" s="1">
        <v>42579</v>
      </c>
      <c r="B396" s="2">
        <v>57069</v>
      </c>
      <c r="C396" s="2">
        <v>56900</v>
      </c>
      <c r="D396" s="2">
        <v>57175</v>
      </c>
      <c r="E396" s="2">
        <v>56315</v>
      </c>
    </row>
    <row r="397" spans="1:5" x14ac:dyDescent="0.25">
      <c r="A397" s="1">
        <v>42580</v>
      </c>
      <c r="B397" s="2">
        <v>57730</v>
      </c>
      <c r="C397" s="2">
        <v>56950</v>
      </c>
      <c r="D397" s="2">
        <v>57850</v>
      </c>
      <c r="E397" s="2">
        <v>56655</v>
      </c>
    </row>
    <row r="398" spans="1:5" x14ac:dyDescent="0.25">
      <c r="A398" s="1">
        <v>42583</v>
      </c>
      <c r="B398" s="2">
        <v>57021</v>
      </c>
      <c r="C398" s="2">
        <v>57560</v>
      </c>
      <c r="D398" s="2">
        <v>57980</v>
      </c>
      <c r="E398" s="2">
        <v>56935</v>
      </c>
    </row>
    <row r="399" spans="1:5" x14ac:dyDescent="0.25">
      <c r="A399" s="1">
        <v>42584</v>
      </c>
      <c r="B399" s="2">
        <v>56425</v>
      </c>
      <c r="C399" s="2">
        <v>56865</v>
      </c>
      <c r="D399" s="2">
        <v>57270</v>
      </c>
      <c r="E399" s="2">
        <v>55970</v>
      </c>
    </row>
    <row r="400" spans="1:5" x14ac:dyDescent="0.25">
      <c r="A400" s="1">
        <v>42585</v>
      </c>
      <c r="B400" s="2">
        <v>57359</v>
      </c>
      <c r="C400" s="2">
        <v>56350</v>
      </c>
      <c r="D400" s="2">
        <v>57420</v>
      </c>
      <c r="E400" s="2">
        <v>56025</v>
      </c>
    </row>
    <row r="401" spans="1:5" x14ac:dyDescent="0.25">
      <c r="A401" s="1">
        <v>42586</v>
      </c>
      <c r="B401" s="2">
        <v>57814</v>
      </c>
      <c r="C401" s="2">
        <v>57555</v>
      </c>
      <c r="D401" s="2">
        <v>58330</v>
      </c>
      <c r="E401" s="2">
        <v>57345</v>
      </c>
    </row>
    <row r="402" spans="1:5" x14ac:dyDescent="0.25">
      <c r="A402" s="1">
        <v>42587</v>
      </c>
      <c r="B402" s="2">
        <v>57882</v>
      </c>
      <c r="C402" s="2">
        <v>57890</v>
      </c>
      <c r="D402" s="2">
        <v>58200</v>
      </c>
      <c r="E402" s="2">
        <v>57470</v>
      </c>
    </row>
    <row r="403" spans="1:5" x14ac:dyDescent="0.25">
      <c r="A403" s="1">
        <v>42590</v>
      </c>
      <c r="B403" s="2">
        <v>57774</v>
      </c>
      <c r="C403" s="2">
        <v>57935</v>
      </c>
      <c r="D403" s="2">
        <v>58120</v>
      </c>
      <c r="E403" s="2">
        <v>57530</v>
      </c>
    </row>
    <row r="404" spans="1:5" x14ac:dyDescent="0.25">
      <c r="A404" s="1">
        <v>42591</v>
      </c>
      <c r="B404" s="2">
        <v>57831</v>
      </c>
      <c r="C404" s="2">
        <v>57970</v>
      </c>
      <c r="D404" s="2">
        <v>58280</v>
      </c>
      <c r="E404" s="2">
        <v>57740</v>
      </c>
    </row>
    <row r="405" spans="1:5" x14ac:dyDescent="0.25">
      <c r="A405" s="1">
        <v>42592</v>
      </c>
      <c r="B405" s="2">
        <v>56997</v>
      </c>
      <c r="C405" s="2">
        <v>57920</v>
      </c>
      <c r="D405" s="2">
        <v>58105</v>
      </c>
      <c r="E405" s="2">
        <v>56820</v>
      </c>
    </row>
    <row r="406" spans="1:5" x14ac:dyDescent="0.25">
      <c r="A406" s="1">
        <v>42593</v>
      </c>
      <c r="B406" s="2">
        <v>58481</v>
      </c>
      <c r="C406" s="2">
        <v>57045</v>
      </c>
      <c r="D406" s="2">
        <v>58585</v>
      </c>
      <c r="E406" s="2">
        <v>57010</v>
      </c>
    </row>
    <row r="407" spans="1:5" x14ac:dyDescent="0.25">
      <c r="A407" s="1">
        <v>42594</v>
      </c>
      <c r="B407" s="2">
        <v>58369</v>
      </c>
      <c r="C407" s="2">
        <v>58455</v>
      </c>
      <c r="D407" s="2">
        <v>58815</v>
      </c>
      <c r="E407" s="2">
        <v>58035</v>
      </c>
    </row>
    <row r="408" spans="1:5" x14ac:dyDescent="0.25">
      <c r="A408" s="1">
        <v>42597</v>
      </c>
      <c r="B408" s="2">
        <v>59199</v>
      </c>
      <c r="C408" s="2">
        <v>58300</v>
      </c>
      <c r="D408" s="2">
        <v>59405</v>
      </c>
      <c r="E408" s="2">
        <v>58295</v>
      </c>
    </row>
    <row r="409" spans="1:5" x14ac:dyDescent="0.25">
      <c r="A409" s="1">
        <v>42598</v>
      </c>
      <c r="B409" s="2">
        <v>58772</v>
      </c>
      <c r="C409" s="2">
        <v>58880</v>
      </c>
      <c r="D409" s="2">
        <v>59200</v>
      </c>
      <c r="E409" s="2">
        <v>58585</v>
      </c>
    </row>
    <row r="410" spans="1:5" x14ac:dyDescent="0.25">
      <c r="A410" s="1">
        <v>42599</v>
      </c>
      <c r="B410" s="2">
        <v>58855</v>
      </c>
      <c r="C410" s="2">
        <v>58505</v>
      </c>
      <c r="D410" s="2">
        <v>58855</v>
      </c>
      <c r="E410" s="2">
        <v>57825</v>
      </c>
    </row>
    <row r="411" spans="1:5" x14ac:dyDescent="0.25">
      <c r="A411" s="1">
        <v>42600</v>
      </c>
      <c r="B411" s="2">
        <v>60251</v>
      </c>
      <c r="C411" s="2">
        <v>60285</v>
      </c>
      <c r="D411" s="2">
        <v>60525</v>
      </c>
      <c r="E411" s="2">
        <v>59885</v>
      </c>
    </row>
    <row r="412" spans="1:5" x14ac:dyDescent="0.25">
      <c r="A412" s="1">
        <v>42601</v>
      </c>
      <c r="B412" s="2">
        <v>60178</v>
      </c>
      <c r="C412" s="2">
        <v>59830</v>
      </c>
      <c r="D412" s="2">
        <v>60335</v>
      </c>
      <c r="E412" s="2">
        <v>59600</v>
      </c>
    </row>
    <row r="413" spans="1:5" x14ac:dyDescent="0.25">
      <c r="A413" s="1">
        <v>42604</v>
      </c>
      <c r="B413" s="2">
        <v>58706</v>
      </c>
      <c r="C413" s="2">
        <v>59875</v>
      </c>
      <c r="D413" s="2">
        <v>59950</v>
      </c>
      <c r="E413" s="2">
        <v>58580</v>
      </c>
    </row>
    <row r="414" spans="1:5" x14ac:dyDescent="0.25">
      <c r="A414" s="1">
        <v>42605</v>
      </c>
      <c r="B414" s="2">
        <v>58889</v>
      </c>
      <c r="C414" s="2">
        <v>59140</v>
      </c>
      <c r="D414" s="2">
        <v>59630</v>
      </c>
      <c r="E414" s="2">
        <v>58720</v>
      </c>
    </row>
    <row r="415" spans="1:5" x14ac:dyDescent="0.25">
      <c r="A415" s="1">
        <v>42606</v>
      </c>
      <c r="B415" s="2">
        <v>58642</v>
      </c>
      <c r="C415" s="2">
        <v>58680</v>
      </c>
      <c r="D415" s="2">
        <v>59300</v>
      </c>
      <c r="E415" s="2">
        <v>58335</v>
      </c>
    </row>
    <row r="416" spans="1:5" x14ac:dyDescent="0.25">
      <c r="A416" s="1">
        <v>42607</v>
      </c>
      <c r="B416" s="2">
        <v>58636</v>
      </c>
      <c r="C416" s="2">
        <v>58485</v>
      </c>
      <c r="D416" s="2">
        <v>59085</v>
      </c>
      <c r="E416" s="2">
        <v>58400</v>
      </c>
    </row>
    <row r="417" spans="1:5" x14ac:dyDescent="0.25">
      <c r="A417" s="1">
        <v>42608</v>
      </c>
      <c r="B417" s="2">
        <v>58542</v>
      </c>
      <c r="C417" s="2">
        <v>58705</v>
      </c>
      <c r="D417" s="2">
        <v>59605</v>
      </c>
      <c r="E417" s="2">
        <v>58080</v>
      </c>
    </row>
    <row r="418" spans="1:5" x14ac:dyDescent="0.25">
      <c r="A418" s="1">
        <v>42611</v>
      </c>
      <c r="B418" s="2">
        <v>59542</v>
      </c>
      <c r="C418" s="2">
        <v>58665</v>
      </c>
      <c r="D418" s="2">
        <v>59875</v>
      </c>
      <c r="E418" s="2">
        <v>58535</v>
      </c>
    </row>
    <row r="419" spans="1:5" x14ac:dyDescent="0.25">
      <c r="A419" s="1">
        <v>42612</v>
      </c>
      <c r="B419" s="2">
        <v>59438</v>
      </c>
      <c r="C419" s="2">
        <v>59490</v>
      </c>
      <c r="D419" s="2">
        <v>59775</v>
      </c>
      <c r="E419" s="2">
        <v>59080</v>
      </c>
    </row>
    <row r="420" spans="1:5" x14ac:dyDescent="0.25">
      <c r="A420" s="1">
        <v>42613</v>
      </c>
      <c r="B420" s="2">
        <v>58612</v>
      </c>
      <c r="C420" s="2">
        <v>59600</v>
      </c>
      <c r="D420" s="2">
        <v>59740</v>
      </c>
      <c r="E420" s="2">
        <v>58275</v>
      </c>
    </row>
    <row r="421" spans="1:5" x14ac:dyDescent="0.25">
      <c r="A421" s="1">
        <v>42614</v>
      </c>
      <c r="B421" s="2">
        <v>59032</v>
      </c>
      <c r="C421" s="2">
        <v>58595</v>
      </c>
      <c r="D421" s="2">
        <v>59215</v>
      </c>
      <c r="E421" s="2">
        <v>58410</v>
      </c>
    </row>
    <row r="422" spans="1:5" x14ac:dyDescent="0.25">
      <c r="A422" s="1">
        <v>42615</v>
      </c>
      <c r="B422" s="2">
        <v>60434</v>
      </c>
      <c r="C422" s="2">
        <v>59155</v>
      </c>
      <c r="D422" s="2">
        <v>60560</v>
      </c>
      <c r="E422" s="2">
        <v>58920</v>
      </c>
    </row>
    <row r="423" spans="1:5" x14ac:dyDescent="0.25">
      <c r="A423" s="1">
        <v>42618</v>
      </c>
      <c r="B423" s="2">
        <v>60293</v>
      </c>
      <c r="C423" s="2">
        <v>60405</v>
      </c>
      <c r="D423" s="2">
        <v>60745</v>
      </c>
      <c r="E423" s="2">
        <v>60190</v>
      </c>
    </row>
    <row r="424" spans="1:5" x14ac:dyDescent="0.25">
      <c r="A424" s="1">
        <v>42619</v>
      </c>
      <c r="B424" s="2">
        <v>60726</v>
      </c>
      <c r="C424" s="2">
        <v>60500</v>
      </c>
      <c r="D424" s="2">
        <v>60850</v>
      </c>
      <c r="E424" s="2">
        <v>59870</v>
      </c>
    </row>
    <row r="425" spans="1:5" x14ac:dyDescent="0.25">
      <c r="A425" s="1">
        <v>42621</v>
      </c>
      <c r="B425" s="2">
        <v>60862</v>
      </c>
      <c r="C425" s="2">
        <v>60550</v>
      </c>
      <c r="D425" s="2">
        <v>61050</v>
      </c>
      <c r="E425" s="2">
        <v>60405</v>
      </c>
    </row>
    <row r="426" spans="1:5" x14ac:dyDescent="0.25">
      <c r="A426" s="1">
        <v>42622</v>
      </c>
      <c r="B426" s="2">
        <v>58519</v>
      </c>
      <c r="C426" s="2">
        <v>60550</v>
      </c>
      <c r="D426" s="2">
        <v>60550</v>
      </c>
      <c r="E426" s="2">
        <v>58145</v>
      </c>
    </row>
    <row r="427" spans="1:5" x14ac:dyDescent="0.25">
      <c r="A427" s="1">
        <v>42625</v>
      </c>
      <c r="B427" s="2">
        <v>59190</v>
      </c>
      <c r="C427" s="2">
        <v>57820</v>
      </c>
      <c r="D427" s="2">
        <v>59260</v>
      </c>
      <c r="E427" s="2">
        <v>57820</v>
      </c>
    </row>
    <row r="428" spans="1:5" x14ac:dyDescent="0.25">
      <c r="A428" s="1">
        <v>42626</v>
      </c>
      <c r="B428" s="2">
        <v>57339</v>
      </c>
      <c r="C428" s="2">
        <v>58750</v>
      </c>
      <c r="D428" s="2">
        <v>58800</v>
      </c>
      <c r="E428" s="2">
        <v>57005</v>
      </c>
    </row>
    <row r="429" spans="1:5" x14ac:dyDescent="0.25">
      <c r="A429" s="1">
        <v>42627</v>
      </c>
      <c r="B429" s="2">
        <v>57580</v>
      </c>
      <c r="C429" s="2">
        <v>57765</v>
      </c>
      <c r="D429" s="2">
        <v>57895</v>
      </c>
      <c r="E429" s="2">
        <v>57200</v>
      </c>
    </row>
    <row r="430" spans="1:5" x14ac:dyDescent="0.25">
      <c r="A430" s="1">
        <v>42628</v>
      </c>
      <c r="B430" s="2">
        <v>58436</v>
      </c>
      <c r="C430" s="2">
        <v>57900</v>
      </c>
      <c r="D430" s="2">
        <v>58690</v>
      </c>
      <c r="E430" s="2">
        <v>57680</v>
      </c>
    </row>
    <row r="431" spans="1:5" x14ac:dyDescent="0.25">
      <c r="A431" s="1">
        <v>42629</v>
      </c>
      <c r="B431" s="2">
        <v>57589</v>
      </c>
      <c r="C431" s="2">
        <v>57805</v>
      </c>
      <c r="D431" s="2">
        <v>58175</v>
      </c>
      <c r="E431" s="2">
        <v>57270</v>
      </c>
    </row>
    <row r="432" spans="1:5" x14ac:dyDescent="0.25">
      <c r="A432" s="1">
        <v>42632</v>
      </c>
      <c r="B432" s="2">
        <v>57773</v>
      </c>
      <c r="C432" s="2">
        <v>58160</v>
      </c>
      <c r="D432" s="2">
        <v>58530</v>
      </c>
      <c r="E432" s="2">
        <v>57545</v>
      </c>
    </row>
    <row r="433" spans="1:5" x14ac:dyDescent="0.25">
      <c r="A433" s="1">
        <v>42633</v>
      </c>
      <c r="B433" s="2">
        <v>58115</v>
      </c>
      <c r="C433" s="2">
        <v>58165</v>
      </c>
      <c r="D433" s="2">
        <v>58380</v>
      </c>
      <c r="E433" s="2">
        <v>57995</v>
      </c>
    </row>
    <row r="434" spans="1:5" x14ac:dyDescent="0.25">
      <c r="A434" s="1">
        <v>42634</v>
      </c>
      <c r="B434" s="2">
        <v>58873</v>
      </c>
      <c r="C434" s="2">
        <v>58505</v>
      </c>
      <c r="D434" s="2">
        <v>59055</v>
      </c>
      <c r="E434" s="2">
        <v>57710</v>
      </c>
    </row>
    <row r="435" spans="1:5" x14ac:dyDescent="0.25">
      <c r="A435" s="1">
        <v>42635</v>
      </c>
      <c r="B435" s="2">
        <v>59419</v>
      </c>
      <c r="C435" s="2">
        <v>59105</v>
      </c>
      <c r="D435" s="2">
        <v>59920</v>
      </c>
      <c r="E435" s="2">
        <v>59015</v>
      </c>
    </row>
    <row r="436" spans="1:5" x14ac:dyDescent="0.25">
      <c r="A436" s="1">
        <v>42636</v>
      </c>
      <c r="B436" s="2">
        <v>59040</v>
      </c>
      <c r="C436" s="2">
        <v>59360</v>
      </c>
      <c r="D436" s="2">
        <v>59625</v>
      </c>
      <c r="E436" s="2">
        <v>58755</v>
      </c>
    </row>
    <row r="437" spans="1:5" x14ac:dyDescent="0.25">
      <c r="A437" s="1">
        <v>42639</v>
      </c>
      <c r="B437" s="2">
        <v>58309</v>
      </c>
      <c r="C437" s="2">
        <v>58550</v>
      </c>
      <c r="D437" s="2">
        <v>58660</v>
      </c>
      <c r="E437" s="2">
        <v>58200</v>
      </c>
    </row>
    <row r="438" spans="1:5" x14ac:dyDescent="0.25">
      <c r="A438" s="1">
        <v>42640</v>
      </c>
      <c r="B438" s="2">
        <v>58752</v>
      </c>
      <c r="C438" s="2">
        <v>58450</v>
      </c>
      <c r="D438" s="2">
        <v>58820</v>
      </c>
      <c r="E438" s="2">
        <v>57685</v>
      </c>
    </row>
    <row r="439" spans="1:5" x14ac:dyDescent="0.25">
      <c r="A439" s="1">
        <v>42641</v>
      </c>
      <c r="B439" s="2">
        <v>59707</v>
      </c>
      <c r="C439" s="2">
        <v>58980</v>
      </c>
      <c r="D439" s="2">
        <v>59820</v>
      </c>
      <c r="E439" s="2">
        <v>58635</v>
      </c>
    </row>
    <row r="440" spans="1:5" x14ac:dyDescent="0.25">
      <c r="A440" s="1">
        <v>42642</v>
      </c>
      <c r="B440" s="2">
        <v>58589</v>
      </c>
      <c r="C440" s="2">
        <v>59750</v>
      </c>
      <c r="D440" s="2">
        <v>59890</v>
      </c>
      <c r="E440" s="2">
        <v>58395</v>
      </c>
    </row>
    <row r="441" spans="1:5" x14ac:dyDescent="0.25">
      <c r="A441" s="1">
        <v>42643</v>
      </c>
      <c r="B441" s="2">
        <v>58651</v>
      </c>
      <c r="C441" s="2">
        <v>58520</v>
      </c>
      <c r="D441" s="2">
        <v>59170</v>
      </c>
      <c r="E441" s="2">
        <v>58405</v>
      </c>
    </row>
    <row r="442" spans="1:5" x14ac:dyDescent="0.25">
      <c r="A442" s="1">
        <v>42646</v>
      </c>
      <c r="B442" s="2">
        <v>59635</v>
      </c>
      <c r="C442" s="2">
        <v>58805</v>
      </c>
      <c r="D442" s="2">
        <v>59805</v>
      </c>
      <c r="E442" s="2">
        <v>58530</v>
      </c>
    </row>
    <row r="443" spans="1:5" x14ac:dyDescent="0.25">
      <c r="A443" s="1">
        <v>42647</v>
      </c>
      <c r="B443" s="2">
        <v>59470</v>
      </c>
      <c r="C443" s="2">
        <v>59580</v>
      </c>
      <c r="D443" s="2">
        <v>59770</v>
      </c>
      <c r="E443" s="2">
        <v>59020</v>
      </c>
    </row>
    <row r="444" spans="1:5" x14ac:dyDescent="0.25">
      <c r="A444" s="1">
        <v>42648</v>
      </c>
      <c r="B444" s="2">
        <v>60333</v>
      </c>
      <c r="C444" s="2">
        <v>59740</v>
      </c>
      <c r="D444" s="2">
        <v>60670</v>
      </c>
      <c r="E444" s="2">
        <v>59600</v>
      </c>
    </row>
    <row r="445" spans="1:5" x14ac:dyDescent="0.25">
      <c r="A445" s="1">
        <v>42649</v>
      </c>
      <c r="B445" s="2">
        <v>60782</v>
      </c>
      <c r="C445" s="2">
        <v>60090</v>
      </c>
      <c r="D445" s="2">
        <v>60895</v>
      </c>
      <c r="E445" s="2">
        <v>60050</v>
      </c>
    </row>
    <row r="446" spans="1:5" x14ac:dyDescent="0.25">
      <c r="A446" s="1">
        <v>42650</v>
      </c>
      <c r="B446" s="2">
        <v>61171</v>
      </c>
      <c r="C446" s="2">
        <v>60500</v>
      </c>
      <c r="D446" s="2">
        <v>61405</v>
      </c>
      <c r="E446" s="2">
        <v>60430</v>
      </c>
    </row>
    <row r="447" spans="1:5" x14ac:dyDescent="0.25">
      <c r="A447" s="1">
        <v>42653</v>
      </c>
      <c r="B447" s="2">
        <v>61713</v>
      </c>
      <c r="C447" s="2">
        <v>61450</v>
      </c>
      <c r="D447" s="2">
        <v>61890</v>
      </c>
      <c r="E447" s="2">
        <v>61355</v>
      </c>
    </row>
    <row r="448" spans="1:5" x14ac:dyDescent="0.25">
      <c r="A448" s="1">
        <v>42654</v>
      </c>
      <c r="B448" s="2">
        <v>61037</v>
      </c>
      <c r="C448" s="2">
        <v>61800</v>
      </c>
      <c r="D448" s="2">
        <v>61800</v>
      </c>
      <c r="E448" s="2">
        <v>60900</v>
      </c>
    </row>
    <row r="449" spans="1:5" x14ac:dyDescent="0.25">
      <c r="A449" s="1">
        <v>42656</v>
      </c>
      <c r="B449" s="2">
        <v>61196</v>
      </c>
      <c r="C449" s="2">
        <v>60600</v>
      </c>
      <c r="D449" s="2">
        <v>61325</v>
      </c>
      <c r="E449" s="2">
        <v>60165</v>
      </c>
    </row>
    <row r="450" spans="1:5" x14ac:dyDescent="0.25">
      <c r="A450" s="1">
        <v>42657</v>
      </c>
      <c r="B450" s="2">
        <v>63053</v>
      </c>
      <c r="C450" s="2">
        <v>62690</v>
      </c>
      <c r="D450" s="2">
        <v>63315</v>
      </c>
      <c r="E450" s="2">
        <v>62625</v>
      </c>
    </row>
    <row r="451" spans="1:5" x14ac:dyDescent="0.25">
      <c r="A451" s="1">
        <v>42660</v>
      </c>
      <c r="B451" s="2">
        <v>63811</v>
      </c>
      <c r="C451" s="2">
        <v>62950</v>
      </c>
      <c r="D451" s="2">
        <v>63900</v>
      </c>
      <c r="E451" s="2">
        <v>62905</v>
      </c>
    </row>
    <row r="452" spans="1:5" x14ac:dyDescent="0.25">
      <c r="A452" s="1">
        <v>42661</v>
      </c>
      <c r="B452" s="2">
        <v>65093</v>
      </c>
      <c r="C452" s="2">
        <v>64190</v>
      </c>
      <c r="D452" s="2">
        <v>65190</v>
      </c>
      <c r="E452" s="2">
        <v>63965</v>
      </c>
    </row>
    <row r="453" spans="1:5" x14ac:dyDescent="0.25">
      <c r="A453" s="1">
        <v>42662</v>
      </c>
      <c r="B453" s="2">
        <v>64614</v>
      </c>
      <c r="C453" s="2">
        <v>64860</v>
      </c>
      <c r="D453" s="2">
        <v>65275</v>
      </c>
      <c r="E453" s="2">
        <v>64450</v>
      </c>
    </row>
    <row r="454" spans="1:5" x14ac:dyDescent="0.25">
      <c r="A454" s="1">
        <v>42663</v>
      </c>
      <c r="B454" s="2">
        <v>64974</v>
      </c>
      <c r="C454" s="2">
        <v>64320</v>
      </c>
      <c r="D454" s="2">
        <v>65125</v>
      </c>
      <c r="E454" s="2">
        <v>63830</v>
      </c>
    </row>
    <row r="455" spans="1:5" x14ac:dyDescent="0.25">
      <c r="A455" s="1">
        <v>42664</v>
      </c>
      <c r="B455" s="2">
        <v>65240</v>
      </c>
      <c r="C455" s="2">
        <v>64700</v>
      </c>
      <c r="D455" s="2">
        <v>65545</v>
      </c>
      <c r="E455" s="2">
        <v>64455</v>
      </c>
    </row>
    <row r="456" spans="1:5" x14ac:dyDescent="0.25">
      <c r="A456" s="1">
        <v>42667</v>
      </c>
      <c r="B456" s="2">
        <v>65098</v>
      </c>
      <c r="C456" s="2">
        <v>65560</v>
      </c>
      <c r="D456" s="2">
        <v>65810</v>
      </c>
      <c r="E456" s="2">
        <v>64955</v>
      </c>
    </row>
    <row r="457" spans="1:5" x14ac:dyDescent="0.25">
      <c r="A457" s="1">
        <v>42668</v>
      </c>
      <c r="B457" s="2">
        <v>64894</v>
      </c>
      <c r="C457" s="2">
        <v>65040</v>
      </c>
      <c r="D457" s="2">
        <v>65330</v>
      </c>
      <c r="E457" s="2">
        <v>64255</v>
      </c>
    </row>
    <row r="458" spans="1:5" x14ac:dyDescent="0.25">
      <c r="A458" s="1">
        <v>42669</v>
      </c>
      <c r="B458" s="2">
        <v>64877</v>
      </c>
      <c r="C458" s="2">
        <v>64405</v>
      </c>
      <c r="D458" s="2">
        <v>65000</v>
      </c>
      <c r="E458" s="2">
        <v>64065</v>
      </c>
    </row>
    <row r="459" spans="1:5" x14ac:dyDescent="0.25">
      <c r="A459" s="1">
        <v>42670</v>
      </c>
      <c r="B459" s="2">
        <v>65288</v>
      </c>
      <c r="C459" s="2">
        <v>64810</v>
      </c>
      <c r="D459" s="2">
        <v>65675</v>
      </c>
      <c r="E459" s="2">
        <v>64750</v>
      </c>
    </row>
    <row r="460" spans="1:5" x14ac:dyDescent="0.25">
      <c r="A460" s="1">
        <v>42671</v>
      </c>
      <c r="B460" s="2">
        <v>65148</v>
      </c>
      <c r="C460" s="2">
        <v>65065</v>
      </c>
      <c r="D460" s="2">
        <v>65745</v>
      </c>
      <c r="E460" s="2">
        <v>64705</v>
      </c>
    </row>
    <row r="461" spans="1:5" x14ac:dyDescent="0.25">
      <c r="A461" s="1">
        <v>42674</v>
      </c>
      <c r="B461" s="2">
        <v>65895</v>
      </c>
      <c r="C461" s="2">
        <v>65235</v>
      </c>
      <c r="D461" s="2">
        <v>66015</v>
      </c>
      <c r="E461" s="2">
        <v>65225</v>
      </c>
    </row>
    <row r="462" spans="1:5" x14ac:dyDescent="0.25">
      <c r="A462" s="1">
        <v>42675</v>
      </c>
      <c r="B462" s="2">
        <v>64235</v>
      </c>
      <c r="C462" s="2">
        <v>66200</v>
      </c>
      <c r="D462" s="2">
        <v>66320</v>
      </c>
      <c r="E462" s="2">
        <v>63860</v>
      </c>
    </row>
    <row r="463" spans="1:5" x14ac:dyDescent="0.25">
      <c r="A463" s="1">
        <v>42677</v>
      </c>
      <c r="B463" s="2">
        <v>62693</v>
      </c>
      <c r="C463" s="2">
        <v>63640</v>
      </c>
      <c r="D463" s="2">
        <v>64420</v>
      </c>
      <c r="E463" s="2">
        <v>62690</v>
      </c>
    </row>
    <row r="464" spans="1:5" x14ac:dyDescent="0.25">
      <c r="A464" s="1">
        <v>42678</v>
      </c>
      <c r="B464" s="2">
        <v>62323</v>
      </c>
      <c r="C464" s="2">
        <v>62590</v>
      </c>
      <c r="D464" s="2">
        <v>63570</v>
      </c>
      <c r="E464" s="2">
        <v>62250</v>
      </c>
    </row>
    <row r="465" spans="1:5" x14ac:dyDescent="0.25">
      <c r="A465" s="1">
        <v>42681</v>
      </c>
      <c r="B465" s="2">
        <v>65029</v>
      </c>
      <c r="C465" s="2">
        <v>63665</v>
      </c>
      <c r="D465" s="2">
        <v>65050</v>
      </c>
      <c r="E465" s="2">
        <v>63500</v>
      </c>
    </row>
    <row r="466" spans="1:5" x14ac:dyDescent="0.25">
      <c r="A466" s="1">
        <v>42682</v>
      </c>
      <c r="B466" s="2">
        <v>64963</v>
      </c>
      <c r="C466" s="2">
        <v>64900</v>
      </c>
      <c r="D466" s="2">
        <v>65620</v>
      </c>
      <c r="E466" s="2">
        <v>64130</v>
      </c>
    </row>
    <row r="467" spans="1:5" x14ac:dyDescent="0.25">
      <c r="A467" s="1">
        <v>42683</v>
      </c>
      <c r="B467" s="2">
        <v>63974</v>
      </c>
      <c r="C467" s="2">
        <v>63010</v>
      </c>
      <c r="D467" s="2">
        <v>65155</v>
      </c>
      <c r="E467" s="2">
        <v>62220</v>
      </c>
    </row>
    <row r="468" spans="1:5" x14ac:dyDescent="0.25">
      <c r="A468" s="1">
        <v>42684</v>
      </c>
      <c r="B468" s="2">
        <v>61888</v>
      </c>
      <c r="C468" s="2">
        <v>64350</v>
      </c>
      <c r="D468" s="2">
        <v>64950</v>
      </c>
      <c r="E468" s="2">
        <v>61125</v>
      </c>
    </row>
    <row r="469" spans="1:5" x14ac:dyDescent="0.25">
      <c r="A469" s="1">
        <v>42685</v>
      </c>
      <c r="B469" s="2">
        <v>59585</v>
      </c>
      <c r="C469" s="2">
        <v>61315</v>
      </c>
      <c r="D469" s="2">
        <v>62390</v>
      </c>
      <c r="E469" s="2">
        <v>59405</v>
      </c>
    </row>
    <row r="470" spans="1:5" x14ac:dyDescent="0.25">
      <c r="A470" s="1">
        <v>42688</v>
      </c>
      <c r="B470" s="2">
        <v>60385</v>
      </c>
      <c r="C470" s="2">
        <v>59920</v>
      </c>
      <c r="D470" s="2">
        <v>60565</v>
      </c>
      <c r="E470" s="2">
        <v>58845</v>
      </c>
    </row>
    <row r="471" spans="1:5" x14ac:dyDescent="0.25">
      <c r="A471" s="1">
        <v>42690</v>
      </c>
      <c r="B471" s="2">
        <v>61363</v>
      </c>
      <c r="C471" s="2">
        <v>61140</v>
      </c>
      <c r="D471" s="2">
        <v>61560</v>
      </c>
      <c r="E471" s="2">
        <v>59830</v>
      </c>
    </row>
    <row r="472" spans="1:5" x14ac:dyDescent="0.25">
      <c r="A472" s="1">
        <v>42691</v>
      </c>
      <c r="B472" s="2">
        <v>60205</v>
      </c>
      <c r="C472" s="2">
        <v>61645</v>
      </c>
      <c r="D472" s="2">
        <v>62115</v>
      </c>
      <c r="E472" s="2">
        <v>60140</v>
      </c>
    </row>
    <row r="473" spans="1:5" x14ac:dyDescent="0.25">
      <c r="A473" s="1">
        <v>42692</v>
      </c>
      <c r="B473" s="2">
        <v>60455</v>
      </c>
      <c r="C473" s="2">
        <v>59890</v>
      </c>
      <c r="D473" s="2">
        <v>60750</v>
      </c>
      <c r="E473" s="2">
        <v>59760</v>
      </c>
    </row>
    <row r="474" spans="1:5" x14ac:dyDescent="0.25">
      <c r="A474" s="1">
        <v>42695</v>
      </c>
      <c r="B474" s="2">
        <v>61544</v>
      </c>
      <c r="C474" s="2">
        <v>60800</v>
      </c>
      <c r="D474" s="2">
        <v>61615</v>
      </c>
      <c r="E474" s="2">
        <v>60715</v>
      </c>
    </row>
    <row r="475" spans="1:5" x14ac:dyDescent="0.25">
      <c r="A475" s="1">
        <v>42696</v>
      </c>
      <c r="B475" s="2">
        <v>62418</v>
      </c>
      <c r="C475" s="2">
        <v>62355</v>
      </c>
      <c r="D475" s="2">
        <v>63075</v>
      </c>
      <c r="E475" s="2">
        <v>61840</v>
      </c>
    </row>
    <row r="476" spans="1:5" x14ac:dyDescent="0.25">
      <c r="A476" s="1">
        <v>42697</v>
      </c>
      <c r="B476" s="2">
        <v>62377</v>
      </c>
      <c r="C476" s="2">
        <v>62520</v>
      </c>
      <c r="D476" s="2">
        <v>62650</v>
      </c>
      <c r="E476" s="2">
        <v>61630</v>
      </c>
    </row>
    <row r="477" spans="1:5" x14ac:dyDescent="0.25">
      <c r="A477" s="1">
        <v>42698</v>
      </c>
      <c r="B477" s="2">
        <v>61763</v>
      </c>
      <c r="C477" s="2">
        <v>62450</v>
      </c>
      <c r="D477" s="2">
        <v>62665</v>
      </c>
      <c r="E477" s="2">
        <v>61685</v>
      </c>
    </row>
    <row r="478" spans="1:5" x14ac:dyDescent="0.25">
      <c r="A478" s="1">
        <v>42699</v>
      </c>
      <c r="B478" s="2">
        <v>61921</v>
      </c>
      <c r="C478" s="2">
        <v>60995</v>
      </c>
      <c r="D478" s="2">
        <v>61930</v>
      </c>
      <c r="E478" s="2">
        <v>60700</v>
      </c>
    </row>
    <row r="479" spans="1:5" x14ac:dyDescent="0.25">
      <c r="A479" s="1">
        <v>42702</v>
      </c>
      <c r="B479" s="2">
        <v>63296</v>
      </c>
      <c r="C479" s="2">
        <v>61600</v>
      </c>
      <c r="D479" s="2">
        <v>63340</v>
      </c>
      <c r="E479" s="2">
        <v>61555</v>
      </c>
    </row>
    <row r="480" spans="1:5" x14ac:dyDescent="0.25">
      <c r="A480" s="1">
        <v>42703</v>
      </c>
      <c r="B480" s="2">
        <v>61331</v>
      </c>
      <c r="C480" s="2">
        <v>62955</v>
      </c>
      <c r="D480" s="2">
        <v>62985</v>
      </c>
      <c r="E480" s="2">
        <v>61355</v>
      </c>
    </row>
    <row r="481" spans="1:5" x14ac:dyDescent="0.25">
      <c r="A481" s="1">
        <v>42704</v>
      </c>
      <c r="B481" s="2">
        <v>62328</v>
      </c>
      <c r="C481" s="2">
        <v>62055</v>
      </c>
      <c r="D481" s="2">
        <v>62925</v>
      </c>
      <c r="E481" s="2">
        <v>61965</v>
      </c>
    </row>
    <row r="482" spans="1:5" x14ac:dyDescent="0.25">
      <c r="A482" s="1">
        <v>42705</v>
      </c>
      <c r="B482" s="2">
        <v>59561</v>
      </c>
      <c r="C482" s="2">
        <v>61970</v>
      </c>
      <c r="D482" s="2">
        <v>62040</v>
      </c>
      <c r="E482" s="2">
        <v>59240</v>
      </c>
    </row>
    <row r="483" spans="1:5" x14ac:dyDescent="0.25">
      <c r="A483" s="1">
        <v>42706</v>
      </c>
      <c r="B483" s="2">
        <v>60547</v>
      </c>
      <c r="C483" s="2">
        <v>59500</v>
      </c>
      <c r="D483" s="2">
        <v>60620</v>
      </c>
      <c r="E483" s="2">
        <v>58235</v>
      </c>
    </row>
    <row r="484" spans="1:5" x14ac:dyDescent="0.25">
      <c r="A484" s="1">
        <v>42709</v>
      </c>
      <c r="B484" s="2">
        <v>59971</v>
      </c>
      <c r="C484" s="2">
        <v>60935</v>
      </c>
      <c r="D484" s="2">
        <v>60960</v>
      </c>
      <c r="E484" s="2">
        <v>59760</v>
      </c>
    </row>
    <row r="485" spans="1:5" x14ac:dyDescent="0.25">
      <c r="A485" s="1">
        <v>42710</v>
      </c>
      <c r="B485" s="2">
        <v>61275</v>
      </c>
      <c r="C485" s="2">
        <v>59240</v>
      </c>
      <c r="D485" s="2">
        <v>61415</v>
      </c>
      <c r="E485" s="2">
        <v>59000</v>
      </c>
    </row>
    <row r="486" spans="1:5" x14ac:dyDescent="0.25">
      <c r="A486" s="1">
        <v>42711</v>
      </c>
      <c r="B486" s="2">
        <v>61624</v>
      </c>
      <c r="C486" s="2">
        <v>61635</v>
      </c>
      <c r="D486" s="2">
        <v>62150</v>
      </c>
      <c r="E486" s="2">
        <v>61150</v>
      </c>
    </row>
    <row r="487" spans="1:5" x14ac:dyDescent="0.25">
      <c r="A487" s="1">
        <v>42712</v>
      </c>
      <c r="B487" s="2">
        <v>60771</v>
      </c>
      <c r="C487" s="2">
        <v>61900</v>
      </c>
      <c r="D487" s="2">
        <v>62200</v>
      </c>
      <c r="E487" s="2">
        <v>60550</v>
      </c>
    </row>
    <row r="488" spans="1:5" x14ac:dyDescent="0.25">
      <c r="A488" s="1">
        <v>42713</v>
      </c>
      <c r="B488" s="2">
        <v>60521</v>
      </c>
      <c r="C488" s="2">
        <v>60760</v>
      </c>
      <c r="D488" s="2">
        <v>61350</v>
      </c>
      <c r="E488" s="2">
        <v>60350</v>
      </c>
    </row>
    <row r="489" spans="1:5" x14ac:dyDescent="0.25">
      <c r="A489" s="1">
        <v>42716</v>
      </c>
      <c r="B489" s="2">
        <v>59135</v>
      </c>
      <c r="C489" s="2">
        <v>59995</v>
      </c>
      <c r="D489" s="2">
        <v>60165</v>
      </c>
      <c r="E489" s="2">
        <v>59050</v>
      </c>
    </row>
    <row r="490" spans="1:5" x14ac:dyDescent="0.25">
      <c r="A490" s="1">
        <v>42717</v>
      </c>
      <c r="B490" s="2">
        <v>59367</v>
      </c>
      <c r="C490" s="2">
        <v>59690</v>
      </c>
      <c r="D490" s="2">
        <v>59945</v>
      </c>
      <c r="E490" s="2">
        <v>58715</v>
      </c>
    </row>
    <row r="491" spans="1:5" x14ac:dyDescent="0.25">
      <c r="A491" s="1">
        <v>42718</v>
      </c>
      <c r="B491" s="2">
        <v>58900</v>
      </c>
      <c r="C491" s="2">
        <v>59150</v>
      </c>
      <c r="D491" s="2">
        <v>59575</v>
      </c>
      <c r="E491" s="2">
        <v>58550</v>
      </c>
    </row>
    <row r="492" spans="1:5" x14ac:dyDescent="0.25">
      <c r="A492" s="1">
        <v>42719</v>
      </c>
      <c r="B492" s="2">
        <v>59589</v>
      </c>
      <c r="C492" s="2">
        <v>59100</v>
      </c>
      <c r="D492" s="2">
        <v>59805</v>
      </c>
      <c r="E492" s="2">
        <v>58710</v>
      </c>
    </row>
    <row r="493" spans="1:5" x14ac:dyDescent="0.25">
      <c r="A493" s="1">
        <v>42720</v>
      </c>
      <c r="B493" s="2">
        <v>59485</v>
      </c>
      <c r="C493" s="2">
        <v>59640</v>
      </c>
      <c r="D493" s="2">
        <v>60440</v>
      </c>
      <c r="E493" s="2">
        <v>59415</v>
      </c>
    </row>
    <row r="494" spans="1:5" x14ac:dyDescent="0.25">
      <c r="A494" s="1">
        <v>42723</v>
      </c>
      <c r="B494" s="2">
        <v>58136</v>
      </c>
      <c r="C494" s="2">
        <v>59400</v>
      </c>
      <c r="D494" s="2">
        <v>59685</v>
      </c>
      <c r="E494" s="2">
        <v>58100</v>
      </c>
    </row>
    <row r="495" spans="1:5" x14ac:dyDescent="0.25">
      <c r="A495" s="1">
        <v>42724</v>
      </c>
      <c r="B495" s="2">
        <v>58600</v>
      </c>
      <c r="C495" s="2">
        <v>58230</v>
      </c>
      <c r="D495" s="2">
        <v>58985</v>
      </c>
      <c r="E495" s="2">
        <v>58030</v>
      </c>
    </row>
    <row r="496" spans="1:5" x14ac:dyDescent="0.25">
      <c r="A496" s="1">
        <v>42725</v>
      </c>
      <c r="B496" s="2">
        <v>58648</v>
      </c>
      <c r="C496" s="2">
        <v>58500</v>
      </c>
      <c r="D496" s="2">
        <v>59120</v>
      </c>
      <c r="E496" s="2">
        <v>58230</v>
      </c>
    </row>
    <row r="497" spans="1:5" x14ac:dyDescent="0.25">
      <c r="A497" s="1">
        <v>42726</v>
      </c>
      <c r="B497" s="2">
        <v>58278</v>
      </c>
      <c r="C497" s="2">
        <v>58450</v>
      </c>
      <c r="D497" s="2">
        <v>58710</v>
      </c>
      <c r="E497" s="2">
        <v>57805</v>
      </c>
    </row>
    <row r="498" spans="1:5" x14ac:dyDescent="0.25">
      <c r="A498" s="1">
        <v>42727</v>
      </c>
      <c r="B498" s="2">
        <v>59081</v>
      </c>
      <c r="C498" s="2">
        <v>58100</v>
      </c>
      <c r="D498" s="2">
        <v>59190</v>
      </c>
      <c r="E498" s="2">
        <v>58100</v>
      </c>
    </row>
    <row r="499" spans="1:5" x14ac:dyDescent="0.25">
      <c r="A499" s="1">
        <v>42730</v>
      </c>
      <c r="B499" s="2">
        <v>59737</v>
      </c>
      <c r="C499" s="2">
        <v>59050</v>
      </c>
      <c r="D499" s="2">
        <v>59825</v>
      </c>
      <c r="E499" s="2">
        <v>59025</v>
      </c>
    </row>
    <row r="500" spans="1:5" x14ac:dyDescent="0.25">
      <c r="A500" s="1">
        <v>42731</v>
      </c>
      <c r="B500" s="2">
        <v>59623</v>
      </c>
      <c r="C500" s="2">
        <v>59735</v>
      </c>
      <c r="D500" s="2">
        <v>60090</v>
      </c>
      <c r="E500" s="2">
        <v>59300</v>
      </c>
    </row>
    <row r="501" spans="1:5" x14ac:dyDescent="0.25">
      <c r="A501" s="1">
        <v>42732</v>
      </c>
      <c r="B501" s="2">
        <v>60704</v>
      </c>
      <c r="C501" s="2">
        <v>59755</v>
      </c>
      <c r="D501" s="2">
        <v>60890</v>
      </c>
      <c r="E501" s="2">
        <v>59675</v>
      </c>
    </row>
    <row r="502" spans="1:5" x14ac:dyDescent="0.25">
      <c r="A502" s="1">
        <v>42733</v>
      </c>
      <c r="B502" s="2">
        <v>61083</v>
      </c>
      <c r="C502" s="2">
        <v>60740</v>
      </c>
      <c r="D502" s="2">
        <v>61175</v>
      </c>
      <c r="E502" s="2">
        <v>60085</v>
      </c>
    </row>
    <row r="503" spans="1:5" x14ac:dyDescent="0.25">
      <c r="A503" s="1">
        <v>42737</v>
      </c>
      <c r="B503" s="2">
        <v>60366</v>
      </c>
      <c r="C503" s="2">
        <v>60890</v>
      </c>
      <c r="D503" s="2">
        <v>60890</v>
      </c>
      <c r="E503" s="2">
        <v>60205</v>
      </c>
    </row>
    <row r="504" spans="1:5" x14ac:dyDescent="0.25">
      <c r="A504" s="1">
        <v>42738</v>
      </c>
      <c r="B504" s="2">
        <v>62731</v>
      </c>
      <c r="C504" s="2">
        <v>60800</v>
      </c>
      <c r="D504" s="2">
        <v>62750</v>
      </c>
      <c r="E504" s="2">
        <v>60750</v>
      </c>
    </row>
    <row r="505" spans="1:5" x14ac:dyDescent="0.25">
      <c r="A505" s="1">
        <v>42739</v>
      </c>
      <c r="B505" s="2">
        <v>62408</v>
      </c>
      <c r="C505" s="2">
        <v>62590</v>
      </c>
      <c r="D505" s="2">
        <v>62890</v>
      </c>
      <c r="E505" s="2">
        <v>62170</v>
      </c>
    </row>
    <row r="506" spans="1:5" x14ac:dyDescent="0.25">
      <c r="A506" s="1">
        <v>42740</v>
      </c>
      <c r="B506" s="2">
        <v>62865</v>
      </c>
      <c r="C506" s="2">
        <v>62485</v>
      </c>
      <c r="D506" s="2">
        <v>63280</v>
      </c>
      <c r="E506" s="2">
        <v>62420</v>
      </c>
    </row>
    <row r="507" spans="1:5" x14ac:dyDescent="0.25">
      <c r="A507" s="1">
        <v>42741</v>
      </c>
      <c r="B507" s="2">
        <v>62418</v>
      </c>
      <c r="C507" s="2">
        <v>62680</v>
      </c>
      <c r="D507" s="2">
        <v>62765</v>
      </c>
      <c r="E507" s="2">
        <v>62170</v>
      </c>
    </row>
    <row r="508" spans="1:5" x14ac:dyDescent="0.25">
      <c r="A508" s="1">
        <v>42744</v>
      </c>
      <c r="B508" s="2">
        <v>62467</v>
      </c>
      <c r="C508" s="2">
        <v>62400</v>
      </c>
      <c r="D508" s="2">
        <v>62945</v>
      </c>
      <c r="E508" s="2">
        <v>62050</v>
      </c>
    </row>
    <row r="509" spans="1:5" x14ac:dyDescent="0.25">
      <c r="A509" s="1">
        <v>42745</v>
      </c>
      <c r="B509" s="2">
        <v>62877</v>
      </c>
      <c r="C509" s="2">
        <v>62650</v>
      </c>
      <c r="D509" s="2">
        <v>63215</v>
      </c>
      <c r="E509" s="2">
        <v>62605</v>
      </c>
    </row>
    <row r="510" spans="1:5" x14ac:dyDescent="0.25">
      <c r="A510" s="1">
        <v>42746</v>
      </c>
      <c r="B510" s="2">
        <v>63201</v>
      </c>
      <c r="C510" s="2">
        <v>63300</v>
      </c>
      <c r="D510" s="2">
        <v>63490</v>
      </c>
      <c r="E510" s="2">
        <v>62325</v>
      </c>
    </row>
    <row r="511" spans="1:5" x14ac:dyDescent="0.25">
      <c r="A511" s="1">
        <v>42747</v>
      </c>
      <c r="B511" s="2">
        <v>64736</v>
      </c>
      <c r="C511" s="2">
        <v>64350</v>
      </c>
      <c r="D511" s="2">
        <v>65250</v>
      </c>
      <c r="E511" s="2">
        <v>64280</v>
      </c>
    </row>
    <row r="512" spans="1:5" x14ac:dyDescent="0.25">
      <c r="A512" s="1">
        <v>42748</v>
      </c>
      <c r="B512" s="2">
        <v>64278</v>
      </c>
      <c r="C512" s="2">
        <v>64610</v>
      </c>
      <c r="D512" s="2">
        <v>64795</v>
      </c>
      <c r="E512" s="2">
        <v>63965</v>
      </c>
    </row>
    <row r="513" spans="1:5" x14ac:dyDescent="0.25">
      <c r="A513" s="1">
        <v>42751</v>
      </c>
      <c r="B513" s="2">
        <v>64418</v>
      </c>
      <c r="C513" s="2">
        <v>64125</v>
      </c>
      <c r="D513" s="2">
        <v>64695</v>
      </c>
      <c r="E513" s="2">
        <v>64000</v>
      </c>
    </row>
    <row r="514" spans="1:5" x14ac:dyDescent="0.25">
      <c r="A514" s="1">
        <v>42752</v>
      </c>
      <c r="B514" s="2">
        <v>64937</v>
      </c>
      <c r="C514" s="2">
        <v>64200</v>
      </c>
      <c r="D514" s="2">
        <v>65320</v>
      </c>
      <c r="E514" s="2">
        <v>64040</v>
      </c>
    </row>
    <row r="515" spans="1:5" x14ac:dyDescent="0.25">
      <c r="A515" s="1">
        <v>42753</v>
      </c>
      <c r="B515" s="2">
        <v>64655</v>
      </c>
      <c r="C515" s="2">
        <v>64810</v>
      </c>
      <c r="D515" s="2">
        <v>65235</v>
      </c>
      <c r="E515" s="2">
        <v>64575</v>
      </c>
    </row>
    <row r="516" spans="1:5" x14ac:dyDescent="0.25">
      <c r="A516" s="1">
        <v>42754</v>
      </c>
      <c r="B516" s="2">
        <v>64607</v>
      </c>
      <c r="C516" s="2">
        <v>64380</v>
      </c>
      <c r="D516" s="2">
        <v>65050</v>
      </c>
      <c r="E516" s="2">
        <v>64075</v>
      </c>
    </row>
    <row r="517" spans="1:5" x14ac:dyDescent="0.25">
      <c r="A517" s="1">
        <v>42755</v>
      </c>
      <c r="B517" s="2">
        <v>65136</v>
      </c>
      <c r="C517" s="2">
        <v>64600</v>
      </c>
      <c r="D517" s="2">
        <v>65245</v>
      </c>
      <c r="E517" s="2">
        <v>64545</v>
      </c>
    </row>
    <row r="518" spans="1:5" x14ac:dyDescent="0.25">
      <c r="A518" s="1">
        <v>42758</v>
      </c>
      <c r="B518" s="2">
        <v>66336</v>
      </c>
      <c r="C518" s="2">
        <v>65050</v>
      </c>
      <c r="D518" s="2">
        <v>66350</v>
      </c>
      <c r="E518" s="2">
        <v>65025</v>
      </c>
    </row>
    <row r="519" spans="1:5" x14ac:dyDescent="0.25">
      <c r="A519" s="1">
        <v>42759</v>
      </c>
      <c r="B519" s="2">
        <v>66347</v>
      </c>
      <c r="C519" s="2">
        <v>66385</v>
      </c>
      <c r="D519" s="2">
        <v>66650</v>
      </c>
      <c r="E519" s="2">
        <v>66030</v>
      </c>
    </row>
    <row r="520" spans="1:5" x14ac:dyDescent="0.25">
      <c r="A520" s="1">
        <v>42761</v>
      </c>
      <c r="B520" s="2">
        <v>66631</v>
      </c>
      <c r="C520" s="2">
        <v>67070</v>
      </c>
      <c r="D520" s="2">
        <v>67150</v>
      </c>
      <c r="E520" s="2">
        <v>66510</v>
      </c>
    </row>
    <row r="521" spans="1:5" x14ac:dyDescent="0.25">
      <c r="A521" s="1">
        <v>42762</v>
      </c>
      <c r="B521" s="2">
        <v>66480</v>
      </c>
      <c r="C521" s="2">
        <v>66600</v>
      </c>
      <c r="D521" s="2">
        <v>66660</v>
      </c>
      <c r="E521" s="2">
        <v>66290</v>
      </c>
    </row>
    <row r="522" spans="1:5" x14ac:dyDescent="0.25">
      <c r="A522" s="1">
        <v>42765</v>
      </c>
      <c r="B522" s="2">
        <v>64594</v>
      </c>
      <c r="C522" s="2">
        <v>66200</v>
      </c>
      <c r="D522" s="2">
        <v>66290</v>
      </c>
      <c r="E522" s="2">
        <v>64460</v>
      </c>
    </row>
    <row r="523" spans="1:5" x14ac:dyDescent="0.25">
      <c r="A523" s="1">
        <v>42766</v>
      </c>
      <c r="B523" s="2">
        <v>65000</v>
      </c>
      <c r="C523" s="2">
        <v>64675</v>
      </c>
      <c r="D523" s="2">
        <v>65270</v>
      </c>
      <c r="E523" s="2">
        <v>64525</v>
      </c>
    </row>
    <row r="524" spans="1:5" x14ac:dyDescent="0.25">
      <c r="A524" s="1">
        <v>42767</v>
      </c>
      <c r="B524" s="2">
        <v>65025</v>
      </c>
      <c r="C524" s="2">
        <v>65170</v>
      </c>
      <c r="D524" s="2">
        <v>65905</v>
      </c>
      <c r="E524" s="2">
        <v>64910</v>
      </c>
    </row>
    <row r="525" spans="1:5" x14ac:dyDescent="0.25">
      <c r="A525" s="1">
        <v>42768</v>
      </c>
      <c r="B525" s="2">
        <v>64887</v>
      </c>
      <c r="C525" s="2">
        <v>64980</v>
      </c>
      <c r="D525" s="2">
        <v>65430</v>
      </c>
      <c r="E525" s="2">
        <v>64420</v>
      </c>
    </row>
    <row r="526" spans="1:5" x14ac:dyDescent="0.25">
      <c r="A526" s="1">
        <v>42769</v>
      </c>
      <c r="B526" s="2">
        <v>65221</v>
      </c>
      <c r="C526" s="2">
        <v>64550</v>
      </c>
      <c r="D526" s="2">
        <v>65630</v>
      </c>
      <c r="E526" s="2">
        <v>64450</v>
      </c>
    </row>
    <row r="527" spans="1:5" x14ac:dyDescent="0.25">
      <c r="A527" s="1">
        <v>42772</v>
      </c>
      <c r="B527" s="2">
        <v>64138</v>
      </c>
      <c r="C527" s="2">
        <v>65250</v>
      </c>
      <c r="D527" s="2">
        <v>65555</v>
      </c>
      <c r="E527" s="2">
        <v>64060</v>
      </c>
    </row>
    <row r="528" spans="1:5" x14ac:dyDescent="0.25">
      <c r="A528" s="1">
        <v>42773</v>
      </c>
      <c r="B528" s="2">
        <v>64400</v>
      </c>
      <c r="C528" s="2">
        <v>64425</v>
      </c>
      <c r="D528" s="2">
        <v>65035</v>
      </c>
      <c r="E528" s="2">
        <v>64075</v>
      </c>
    </row>
    <row r="529" spans="1:5" x14ac:dyDescent="0.25">
      <c r="A529" s="1">
        <v>42774</v>
      </c>
      <c r="B529" s="2">
        <v>64968</v>
      </c>
      <c r="C529" s="2">
        <v>64500</v>
      </c>
      <c r="D529" s="2">
        <v>64910</v>
      </c>
      <c r="E529" s="2">
        <v>63835</v>
      </c>
    </row>
    <row r="530" spans="1:5" x14ac:dyDescent="0.25">
      <c r="A530" s="1">
        <v>42775</v>
      </c>
      <c r="B530" s="2">
        <v>65102</v>
      </c>
      <c r="C530" s="2">
        <v>65170</v>
      </c>
      <c r="D530" s="2">
        <v>65450</v>
      </c>
      <c r="E530" s="2">
        <v>64690</v>
      </c>
    </row>
    <row r="531" spans="1:5" x14ac:dyDescent="0.25">
      <c r="A531" s="1">
        <v>42776</v>
      </c>
      <c r="B531" s="2">
        <v>66263</v>
      </c>
      <c r="C531" s="2">
        <v>65340</v>
      </c>
      <c r="D531" s="2">
        <v>66385</v>
      </c>
      <c r="E531" s="2">
        <v>65180</v>
      </c>
    </row>
    <row r="532" spans="1:5" x14ac:dyDescent="0.25">
      <c r="A532" s="1">
        <v>42779</v>
      </c>
      <c r="B532" s="2">
        <v>67010</v>
      </c>
      <c r="C532" s="2">
        <v>66300</v>
      </c>
      <c r="D532" s="2">
        <v>67165</v>
      </c>
      <c r="E532" s="2">
        <v>66300</v>
      </c>
    </row>
    <row r="533" spans="1:5" x14ac:dyDescent="0.25">
      <c r="A533" s="1">
        <v>42780</v>
      </c>
      <c r="B533" s="2">
        <v>66901</v>
      </c>
      <c r="C533" s="2">
        <v>67000</v>
      </c>
      <c r="D533" s="2">
        <v>67165</v>
      </c>
      <c r="E533" s="2">
        <v>66250</v>
      </c>
    </row>
    <row r="534" spans="1:5" x14ac:dyDescent="0.25">
      <c r="A534" s="1">
        <v>42781</v>
      </c>
      <c r="B534" s="2">
        <v>67894</v>
      </c>
      <c r="C534" s="2">
        <v>67000</v>
      </c>
      <c r="D534" s="2">
        <v>68005</v>
      </c>
      <c r="E534" s="2">
        <v>66735</v>
      </c>
    </row>
    <row r="535" spans="1:5" x14ac:dyDescent="0.25">
      <c r="A535" s="1">
        <v>42782</v>
      </c>
      <c r="B535" s="2">
        <v>68905</v>
      </c>
      <c r="C535" s="2">
        <v>68810</v>
      </c>
      <c r="D535" s="2">
        <v>69510</v>
      </c>
      <c r="E535" s="2">
        <v>68675</v>
      </c>
    </row>
    <row r="536" spans="1:5" x14ac:dyDescent="0.25">
      <c r="A536" s="1">
        <v>42783</v>
      </c>
      <c r="B536" s="2">
        <v>68741</v>
      </c>
      <c r="C536" s="2">
        <v>68500</v>
      </c>
      <c r="D536" s="2">
        <v>68880</v>
      </c>
      <c r="E536" s="2">
        <v>68130</v>
      </c>
    </row>
    <row r="537" spans="1:5" x14ac:dyDescent="0.25">
      <c r="A537" s="1">
        <v>42786</v>
      </c>
      <c r="B537" s="2">
        <v>69615</v>
      </c>
      <c r="C537" s="2">
        <v>69100</v>
      </c>
      <c r="D537" s="2">
        <v>69720</v>
      </c>
      <c r="E537" s="2">
        <v>69015</v>
      </c>
    </row>
    <row r="538" spans="1:5" x14ac:dyDescent="0.25">
      <c r="A538" s="1">
        <v>42787</v>
      </c>
      <c r="B538" s="2">
        <v>70034</v>
      </c>
      <c r="C538" s="2">
        <v>69820</v>
      </c>
      <c r="D538" s="2">
        <v>70095</v>
      </c>
      <c r="E538" s="2">
        <v>69570</v>
      </c>
    </row>
    <row r="539" spans="1:5" x14ac:dyDescent="0.25">
      <c r="A539" s="1">
        <v>42788</v>
      </c>
      <c r="B539" s="2">
        <v>69540</v>
      </c>
      <c r="C539" s="2">
        <v>69820</v>
      </c>
      <c r="D539" s="2">
        <v>69860</v>
      </c>
      <c r="E539" s="2">
        <v>69215</v>
      </c>
    </row>
    <row r="540" spans="1:5" x14ac:dyDescent="0.25">
      <c r="A540" s="1">
        <v>42789</v>
      </c>
      <c r="B540" s="2">
        <v>68296</v>
      </c>
      <c r="C540" s="2">
        <v>69840</v>
      </c>
      <c r="D540" s="2">
        <v>70480</v>
      </c>
      <c r="E540" s="2">
        <v>68150</v>
      </c>
    </row>
    <row r="541" spans="1:5" x14ac:dyDescent="0.25">
      <c r="A541" s="1">
        <v>42790</v>
      </c>
      <c r="B541" s="2">
        <v>67383</v>
      </c>
      <c r="C541" s="2">
        <v>67965</v>
      </c>
      <c r="D541" s="2">
        <v>68130</v>
      </c>
      <c r="E541" s="2">
        <v>67255</v>
      </c>
    </row>
    <row r="542" spans="1:5" x14ac:dyDescent="0.25">
      <c r="A542" s="1">
        <v>42795</v>
      </c>
      <c r="B542" s="2">
        <v>67859</v>
      </c>
      <c r="C542" s="2">
        <v>68215</v>
      </c>
      <c r="D542" s="2">
        <v>68375</v>
      </c>
      <c r="E542" s="2">
        <v>67670</v>
      </c>
    </row>
    <row r="543" spans="1:5" x14ac:dyDescent="0.25">
      <c r="A543" s="1">
        <v>42796</v>
      </c>
      <c r="B543" s="2">
        <v>66534</v>
      </c>
      <c r="C543" s="2">
        <v>67485</v>
      </c>
      <c r="D543" s="2">
        <v>67680</v>
      </c>
      <c r="E543" s="2">
        <v>66340</v>
      </c>
    </row>
    <row r="544" spans="1:5" x14ac:dyDescent="0.25">
      <c r="A544" s="1">
        <v>42797</v>
      </c>
      <c r="B544" s="2">
        <v>67570</v>
      </c>
      <c r="C544" s="2">
        <v>66690</v>
      </c>
      <c r="D544" s="2">
        <v>67625</v>
      </c>
      <c r="E544" s="2">
        <v>66375</v>
      </c>
    </row>
    <row r="545" spans="1:5" x14ac:dyDescent="0.25">
      <c r="A545" s="1">
        <v>42800</v>
      </c>
      <c r="B545" s="2">
        <v>66975</v>
      </c>
      <c r="C545" s="2">
        <v>67150</v>
      </c>
      <c r="D545" s="2">
        <v>67635</v>
      </c>
      <c r="E545" s="2">
        <v>66825</v>
      </c>
    </row>
    <row r="546" spans="1:5" x14ac:dyDescent="0.25">
      <c r="A546" s="1">
        <v>42801</v>
      </c>
      <c r="B546" s="2">
        <v>66396</v>
      </c>
      <c r="C546" s="2">
        <v>66995</v>
      </c>
      <c r="D546" s="2">
        <v>67350</v>
      </c>
      <c r="E546" s="2">
        <v>66300</v>
      </c>
    </row>
    <row r="547" spans="1:5" x14ac:dyDescent="0.25">
      <c r="A547" s="1">
        <v>42802</v>
      </c>
      <c r="B547" s="2">
        <v>65455</v>
      </c>
      <c r="C547" s="2">
        <v>66320</v>
      </c>
      <c r="D547" s="2">
        <v>66500</v>
      </c>
      <c r="E547" s="2">
        <v>65120</v>
      </c>
    </row>
    <row r="548" spans="1:5" x14ac:dyDescent="0.25">
      <c r="A548" s="1">
        <v>42803</v>
      </c>
      <c r="B548" s="2">
        <v>65124</v>
      </c>
      <c r="C548" s="2">
        <v>65105</v>
      </c>
      <c r="D548" s="2">
        <v>65740</v>
      </c>
      <c r="E548" s="2">
        <v>64810</v>
      </c>
    </row>
    <row r="549" spans="1:5" x14ac:dyDescent="0.25">
      <c r="A549" s="1">
        <v>42804</v>
      </c>
      <c r="B549" s="2">
        <v>65309</v>
      </c>
      <c r="C549" s="2">
        <v>65520</v>
      </c>
      <c r="D549" s="2">
        <v>66450</v>
      </c>
      <c r="E549" s="2">
        <v>65075</v>
      </c>
    </row>
    <row r="550" spans="1:5" x14ac:dyDescent="0.25">
      <c r="A550" s="1">
        <v>42807</v>
      </c>
      <c r="B550" s="2">
        <v>66128</v>
      </c>
      <c r="C550" s="2">
        <v>65745</v>
      </c>
      <c r="D550" s="2">
        <v>66300</v>
      </c>
      <c r="E550" s="2">
        <v>65615</v>
      </c>
    </row>
    <row r="551" spans="1:5" x14ac:dyDescent="0.25">
      <c r="A551" s="1">
        <v>42808</v>
      </c>
      <c r="B551" s="2">
        <v>65373</v>
      </c>
      <c r="C551" s="2">
        <v>65745</v>
      </c>
      <c r="D551" s="2">
        <v>66170</v>
      </c>
      <c r="E551" s="2">
        <v>65290</v>
      </c>
    </row>
    <row r="552" spans="1:5" x14ac:dyDescent="0.25">
      <c r="A552" s="1">
        <v>42809</v>
      </c>
      <c r="B552" s="2">
        <v>66771</v>
      </c>
      <c r="C552" s="2">
        <v>65820</v>
      </c>
      <c r="D552" s="2">
        <v>66980</v>
      </c>
      <c r="E552" s="2">
        <v>65060</v>
      </c>
    </row>
    <row r="553" spans="1:5" x14ac:dyDescent="0.25">
      <c r="A553" s="1">
        <v>42810</v>
      </c>
      <c r="B553" s="2">
        <v>66265</v>
      </c>
      <c r="C553" s="2">
        <v>67100</v>
      </c>
      <c r="D553" s="2">
        <v>67215</v>
      </c>
      <c r="E553" s="2">
        <v>66015</v>
      </c>
    </row>
    <row r="554" spans="1:5" x14ac:dyDescent="0.25">
      <c r="A554" s="1">
        <v>42811</v>
      </c>
      <c r="B554" s="2">
        <v>64757</v>
      </c>
      <c r="C554" s="2">
        <v>66410</v>
      </c>
      <c r="D554" s="2">
        <v>66680</v>
      </c>
      <c r="E554" s="2">
        <v>64595</v>
      </c>
    </row>
    <row r="555" spans="1:5" x14ac:dyDescent="0.25">
      <c r="A555" s="1">
        <v>42814</v>
      </c>
      <c r="B555" s="2">
        <v>65372</v>
      </c>
      <c r="C555" s="2">
        <v>64695</v>
      </c>
      <c r="D555" s="2">
        <v>65645</v>
      </c>
      <c r="E555" s="2">
        <v>64120</v>
      </c>
    </row>
    <row r="556" spans="1:5" x14ac:dyDescent="0.25">
      <c r="A556" s="1">
        <v>42815</v>
      </c>
      <c r="B556" s="2">
        <v>63363</v>
      </c>
      <c r="C556" s="2">
        <v>65385</v>
      </c>
      <c r="D556" s="2">
        <v>65530</v>
      </c>
      <c r="E556" s="2">
        <v>63155</v>
      </c>
    </row>
    <row r="557" spans="1:5" x14ac:dyDescent="0.25">
      <c r="A557" s="1">
        <v>42816</v>
      </c>
      <c r="B557" s="2">
        <v>63858</v>
      </c>
      <c r="C557" s="2">
        <v>62880</v>
      </c>
      <c r="D557" s="2">
        <v>64150</v>
      </c>
      <c r="E557" s="2">
        <v>62630</v>
      </c>
    </row>
    <row r="558" spans="1:5" x14ac:dyDescent="0.25">
      <c r="A558" s="1">
        <v>42817</v>
      </c>
      <c r="B558" s="2">
        <v>63886</v>
      </c>
      <c r="C558" s="2">
        <v>63790</v>
      </c>
      <c r="D558" s="2">
        <v>64340</v>
      </c>
      <c r="E558" s="2">
        <v>63145</v>
      </c>
    </row>
    <row r="559" spans="1:5" x14ac:dyDescent="0.25">
      <c r="A559" s="1">
        <v>42818</v>
      </c>
      <c r="B559" s="2">
        <v>64224</v>
      </c>
      <c r="C559" s="2">
        <v>63750</v>
      </c>
      <c r="D559" s="2">
        <v>64380</v>
      </c>
      <c r="E559" s="2">
        <v>63490</v>
      </c>
    </row>
    <row r="560" spans="1:5" x14ac:dyDescent="0.25">
      <c r="A560" s="1">
        <v>42821</v>
      </c>
      <c r="B560" s="2">
        <v>64635</v>
      </c>
      <c r="C560" s="2">
        <v>63640</v>
      </c>
      <c r="D560" s="2">
        <v>64835</v>
      </c>
      <c r="E560" s="2">
        <v>63350</v>
      </c>
    </row>
    <row r="561" spans="1:5" x14ac:dyDescent="0.25">
      <c r="A561" s="1">
        <v>42822</v>
      </c>
      <c r="B561" s="2">
        <v>64905</v>
      </c>
      <c r="C561" s="2">
        <v>64775</v>
      </c>
      <c r="D561" s="2">
        <v>65180</v>
      </c>
      <c r="E561" s="2">
        <v>64290</v>
      </c>
    </row>
    <row r="562" spans="1:5" x14ac:dyDescent="0.25">
      <c r="A562" s="1">
        <v>42823</v>
      </c>
      <c r="B562" s="2">
        <v>65832</v>
      </c>
      <c r="C562" s="2">
        <v>64780</v>
      </c>
      <c r="D562" s="2">
        <v>65980</v>
      </c>
      <c r="E562" s="2">
        <v>64640</v>
      </c>
    </row>
    <row r="563" spans="1:5" x14ac:dyDescent="0.25">
      <c r="A563" s="1">
        <v>42824</v>
      </c>
      <c r="B563" s="2">
        <v>65473</v>
      </c>
      <c r="C563" s="2">
        <v>65675</v>
      </c>
      <c r="D563" s="2">
        <v>66080</v>
      </c>
      <c r="E563" s="2">
        <v>65285</v>
      </c>
    </row>
    <row r="564" spans="1:5" x14ac:dyDescent="0.25">
      <c r="A564" s="1">
        <v>42825</v>
      </c>
      <c r="B564" s="2">
        <v>65237</v>
      </c>
      <c r="C564" s="2">
        <v>65275</v>
      </c>
      <c r="D564" s="2">
        <v>65850</v>
      </c>
      <c r="E564" s="2">
        <v>65045</v>
      </c>
    </row>
    <row r="565" spans="1:5" x14ac:dyDescent="0.25">
      <c r="A565" s="1">
        <v>42828</v>
      </c>
      <c r="B565" s="2">
        <v>65484</v>
      </c>
      <c r="C565" s="2">
        <v>65385</v>
      </c>
      <c r="D565" s="2">
        <v>65590</v>
      </c>
      <c r="E565" s="2">
        <v>64950</v>
      </c>
    </row>
    <row r="566" spans="1:5" x14ac:dyDescent="0.25">
      <c r="A566" s="1">
        <v>42829</v>
      </c>
      <c r="B566" s="2">
        <v>65908</v>
      </c>
      <c r="C566" s="2">
        <v>65295</v>
      </c>
      <c r="D566" s="2">
        <v>65975</v>
      </c>
      <c r="E566" s="2">
        <v>65115</v>
      </c>
    </row>
    <row r="567" spans="1:5" x14ac:dyDescent="0.25">
      <c r="A567" s="1">
        <v>42830</v>
      </c>
      <c r="B567" s="2">
        <v>64759</v>
      </c>
      <c r="C567" s="2">
        <v>66250</v>
      </c>
      <c r="D567" s="2">
        <v>66320</v>
      </c>
      <c r="E567" s="2">
        <v>64550</v>
      </c>
    </row>
    <row r="568" spans="1:5" x14ac:dyDescent="0.25">
      <c r="A568" s="1">
        <v>42831</v>
      </c>
      <c r="B568" s="2">
        <v>64224</v>
      </c>
      <c r="C568" s="2">
        <v>64850</v>
      </c>
      <c r="D568" s="2">
        <v>65070</v>
      </c>
      <c r="E568" s="2">
        <v>63850</v>
      </c>
    </row>
    <row r="569" spans="1:5" x14ac:dyDescent="0.25">
      <c r="A569" s="1">
        <v>42832</v>
      </c>
      <c r="B569" s="2">
        <v>64507</v>
      </c>
      <c r="C569" s="2">
        <v>64180</v>
      </c>
      <c r="D569" s="2">
        <v>65320</v>
      </c>
      <c r="E569" s="2">
        <v>63965</v>
      </c>
    </row>
    <row r="570" spans="1:5" x14ac:dyDescent="0.25">
      <c r="A570" s="1">
        <v>42835</v>
      </c>
      <c r="B570" s="2">
        <v>64621</v>
      </c>
      <c r="C570" s="2">
        <v>64570</v>
      </c>
      <c r="D570" s="2">
        <v>65065</v>
      </c>
      <c r="E570" s="2">
        <v>64085</v>
      </c>
    </row>
    <row r="571" spans="1:5" x14ac:dyDescent="0.25">
      <c r="A571" s="1">
        <v>42836</v>
      </c>
      <c r="B571" s="2">
        <v>64427</v>
      </c>
      <c r="C571" s="2">
        <v>64550</v>
      </c>
      <c r="D571" s="2">
        <v>64920</v>
      </c>
      <c r="E571" s="2">
        <v>63340</v>
      </c>
    </row>
    <row r="572" spans="1:5" x14ac:dyDescent="0.25">
      <c r="A572" s="1">
        <v>42837</v>
      </c>
      <c r="B572" s="2">
        <v>64139</v>
      </c>
      <c r="C572" s="2">
        <v>64240</v>
      </c>
      <c r="D572" s="2">
        <v>64425</v>
      </c>
      <c r="E572" s="2">
        <v>63770</v>
      </c>
    </row>
    <row r="573" spans="1:5" x14ac:dyDescent="0.25">
      <c r="A573" s="1">
        <v>42838</v>
      </c>
      <c r="B573" s="2">
        <v>63787</v>
      </c>
      <c r="C573" s="2">
        <v>64745</v>
      </c>
      <c r="D573" s="2">
        <v>65030</v>
      </c>
      <c r="E573" s="2">
        <v>63705</v>
      </c>
    </row>
    <row r="574" spans="1:5" x14ac:dyDescent="0.25">
      <c r="A574" s="1">
        <v>42842</v>
      </c>
      <c r="B574" s="2">
        <v>65364</v>
      </c>
      <c r="C574" s="2">
        <v>64025</v>
      </c>
      <c r="D574" s="2">
        <v>65505</v>
      </c>
      <c r="E574" s="2">
        <v>63940</v>
      </c>
    </row>
    <row r="575" spans="1:5" x14ac:dyDescent="0.25">
      <c r="A575" s="1">
        <v>42843</v>
      </c>
      <c r="B575" s="2">
        <v>65068</v>
      </c>
      <c r="C575" s="2">
        <v>64970</v>
      </c>
      <c r="D575" s="2">
        <v>65650</v>
      </c>
      <c r="E575" s="2">
        <v>64680</v>
      </c>
    </row>
    <row r="576" spans="1:5" x14ac:dyDescent="0.25">
      <c r="A576" s="1">
        <v>42844</v>
      </c>
      <c r="B576" s="2">
        <v>64234</v>
      </c>
      <c r="C576" s="2">
        <v>65250</v>
      </c>
      <c r="D576" s="2">
        <v>65530</v>
      </c>
      <c r="E576" s="2">
        <v>64100</v>
      </c>
    </row>
    <row r="577" spans="1:5" x14ac:dyDescent="0.25">
      <c r="A577" s="1">
        <v>42845</v>
      </c>
      <c r="B577" s="2">
        <v>64509</v>
      </c>
      <c r="C577" s="2">
        <v>64650</v>
      </c>
      <c r="D577" s="2">
        <v>65085</v>
      </c>
      <c r="E577" s="2">
        <v>64250</v>
      </c>
    </row>
    <row r="578" spans="1:5" x14ac:dyDescent="0.25">
      <c r="A578" s="1">
        <v>42849</v>
      </c>
      <c r="B578" s="2">
        <v>65286</v>
      </c>
      <c r="C578" s="2">
        <v>65505</v>
      </c>
      <c r="D578" s="2">
        <v>65690</v>
      </c>
      <c r="E578" s="2">
        <v>65120</v>
      </c>
    </row>
    <row r="579" spans="1:5" x14ac:dyDescent="0.25">
      <c r="A579" s="1">
        <v>42850</v>
      </c>
      <c r="B579" s="2">
        <v>65950</v>
      </c>
      <c r="C579" s="2">
        <v>65500</v>
      </c>
      <c r="D579" s="2">
        <v>66020</v>
      </c>
      <c r="E579" s="2">
        <v>64705</v>
      </c>
    </row>
    <row r="580" spans="1:5" x14ac:dyDescent="0.25">
      <c r="A580" s="1">
        <v>42851</v>
      </c>
      <c r="B580" s="2">
        <v>65705</v>
      </c>
      <c r="C580" s="2">
        <v>65755</v>
      </c>
      <c r="D580" s="2">
        <v>66325</v>
      </c>
      <c r="E580" s="2">
        <v>65475</v>
      </c>
    </row>
    <row r="581" spans="1:5" x14ac:dyDescent="0.25">
      <c r="A581" s="1">
        <v>42852</v>
      </c>
      <c r="B581" s="2">
        <v>65402</v>
      </c>
      <c r="C581" s="2">
        <v>65890</v>
      </c>
      <c r="D581" s="2">
        <v>66170</v>
      </c>
      <c r="E581" s="2">
        <v>65030</v>
      </c>
    </row>
    <row r="582" spans="1:5" x14ac:dyDescent="0.25">
      <c r="A582" s="1">
        <v>42853</v>
      </c>
      <c r="B582" s="2">
        <v>66130</v>
      </c>
      <c r="C582" s="2">
        <v>65765</v>
      </c>
      <c r="D582" s="2">
        <v>66245</v>
      </c>
      <c r="E582" s="2">
        <v>65315</v>
      </c>
    </row>
    <row r="583" spans="1:5" x14ac:dyDescent="0.25">
      <c r="A583" s="1">
        <v>42857</v>
      </c>
      <c r="B583" s="2">
        <v>67555</v>
      </c>
      <c r="C583" s="2">
        <v>66500</v>
      </c>
      <c r="D583" s="2">
        <v>67745</v>
      </c>
      <c r="E583" s="2">
        <v>66310</v>
      </c>
    </row>
    <row r="584" spans="1:5" x14ac:dyDescent="0.25">
      <c r="A584" s="1">
        <v>42858</v>
      </c>
      <c r="B584" s="2">
        <v>66770</v>
      </c>
      <c r="C584" s="2">
        <v>67410</v>
      </c>
      <c r="D584" s="2">
        <v>67530</v>
      </c>
      <c r="E584" s="2">
        <v>66660</v>
      </c>
    </row>
    <row r="585" spans="1:5" x14ac:dyDescent="0.25">
      <c r="A585" s="1">
        <v>42859</v>
      </c>
      <c r="B585" s="2">
        <v>65492</v>
      </c>
      <c r="C585" s="2">
        <v>66750</v>
      </c>
      <c r="D585" s="2">
        <v>66780</v>
      </c>
      <c r="E585" s="2">
        <v>65380</v>
      </c>
    </row>
    <row r="586" spans="1:5" x14ac:dyDescent="0.25">
      <c r="A586" s="1">
        <v>42860</v>
      </c>
      <c r="B586" s="2">
        <v>66465</v>
      </c>
      <c r="C586" s="2">
        <v>65425</v>
      </c>
      <c r="D586" s="2">
        <v>66525</v>
      </c>
      <c r="E586" s="2">
        <v>65105</v>
      </c>
    </row>
    <row r="587" spans="1:5" x14ac:dyDescent="0.25">
      <c r="A587" s="1">
        <v>42863</v>
      </c>
      <c r="B587" s="2">
        <v>66150</v>
      </c>
      <c r="C587" s="2">
        <v>66200</v>
      </c>
      <c r="D587" s="2">
        <v>66740</v>
      </c>
      <c r="E587" s="2">
        <v>65925</v>
      </c>
    </row>
    <row r="588" spans="1:5" x14ac:dyDescent="0.25">
      <c r="A588" s="1">
        <v>42864</v>
      </c>
      <c r="B588" s="2">
        <v>66957</v>
      </c>
      <c r="C588" s="2">
        <v>66540</v>
      </c>
      <c r="D588" s="2">
        <v>67230</v>
      </c>
      <c r="E588" s="2">
        <v>66400</v>
      </c>
    </row>
    <row r="589" spans="1:5" x14ac:dyDescent="0.25">
      <c r="A589" s="1">
        <v>42865</v>
      </c>
      <c r="B589" s="2">
        <v>68030</v>
      </c>
      <c r="C589" s="2">
        <v>67295</v>
      </c>
      <c r="D589" s="2">
        <v>68205</v>
      </c>
      <c r="E589" s="2">
        <v>67165</v>
      </c>
    </row>
    <row r="590" spans="1:5" x14ac:dyDescent="0.25">
      <c r="A590" s="1">
        <v>42866</v>
      </c>
      <c r="B590" s="2">
        <v>68164</v>
      </c>
      <c r="C590" s="2">
        <v>67985</v>
      </c>
      <c r="D590" s="2">
        <v>68365</v>
      </c>
      <c r="E590" s="2">
        <v>67745</v>
      </c>
    </row>
    <row r="591" spans="1:5" x14ac:dyDescent="0.25">
      <c r="A591" s="1">
        <v>42867</v>
      </c>
      <c r="B591" s="2">
        <v>68777</v>
      </c>
      <c r="C591" s="2">
        <v>68150</v>
      </c>
      <c r="D591" s="2">
        <v>69065</v>
      </c>
      <c r="E591" s="2">
        <v>68150</v>
      </c>
    </row>
    <row r="592" spans="1:5" x14ac:dyDescent="0.25">
      <c r="A592" s="1">
        <v>42870</v>
      </c>
      <c r="B592" s="2">
        <v>69038</v>
      </c>
      <c r="C592" s="2">
        <v>68960</v>
      </c>
      <c r="D592" s="2">
        <v>69205</v>
      </c>
      <c r="E592" s="2">
        <v>68635</v>
      </c>
    </row>
    <row r="593" spans="1:5" x14ac:dyDescent="0.25">
      <c r="A593" s="1">
        <v>42871</v>
      </c>
      <c r="B593" s="2">
        <v>69290</v>
      </c>
      <c r="C593" s="2">
        <v>69250</v>
      </c>
      <c r="D593" s="2">
        <v>69440</v>
      </c>
      <c r="E593" s="2">
        <v>68655</v>
      </c>
    </row>
    <row r="594" spans="1:5" x14ac:dyDescent="0.25">
      <c r="A594" s="1">
        <v>42872</v>
      </c>
      <c r="B594" s="2">
        <v>67973</v>
      </c>
      <c r="C594" s="2">
        <v>69000</v>
      </c>
      <c r="D594" s="2">
        <v>69065</v>
      </c>
      <c r="E594" s="2">
        <v>67630</v>
      </c>
    </row>
    <row r="595" spans="1:5" x14ac:dyDescent="0.25">
      <c r="A595" s="1">
        <v>42873</v>
      </c>
      <c r="B595" s="2">
        <v>61445</v>
      </c>
      <c r="C595" s="2">
        <v>61180</v>
      </c>
      <c r="D595" s="2">
        <v>63655</v>
      </c>
      <c r="E595" s="2">
        <v>57780</v>
      </c>
    </row>
    <row r="596" spans="1:5" x14ac:dyDescent="0.25">
      <c r="A596" s="1">
        <v>42874</v>
      </c>
      <c r="B596" s="2">
        <v>63083</v>
      </c>
      <c r="C596" s="2">
        <v>63300</v>
      </c>
      <c r="D596" s="2">
        <v>63940</v>
      </c>
      <c r="E596" s="2">
        <v>62015</v>
      </c>
    </row>
    <row r="597" spans="1:5" x14ac:dyDescent="0.25">
      <c r="A597" s="1">
        <v>42877</v>
      </c>
      <c r="B597" s="2">
        <v>61881</v>
      </c>
      <c r="C597" s="2">
        <v>62510</v>
      </c>
      <c r="D597" s="2">
        <v>62790</v>
      </c>
      <c r="E597" s="2">
        <v>61040</v>
      </c>
    </row>
    <row r="598" spans="1:5" x14ac:dyDescent="0.25">
      <c r="A598" s="1">
        <v>42878</v>
      </c>
      <c r="B598" s="2">
        <v>63010</v>
      </c>
      <c r="C598" s="2">
        <v>62000</v>
      </c>
      <c r="D598" s="2">
        <v>63195</v>
      </c>
      <c r="E598" s="2">
        <v>61510</v>
      </c>
    </row>
    <row r="599" spans="1:5" x14ac:dyDescent="0.25">
      <c r="A599" s="1">
        <v>42879</v>
      </c>
      <c r="B599" s="2">
        <v>63546</v>
      </c>
      <c r="C599" s="2">
        <v>62890</v>
      </c>
      <c r="D599" s="2">
        <v>64375</v>
      </c>
      <c r="E599" s="2">
        <v>62725</v>
      </c>
    </row>
    <row r="600" spans="1:5" x14ac:dyDescent="0.25">
      <c r="A600" s="1">
        <v>42880</v>
      </c>
      <c r="B600" s="2">
        <v>63501</v>
      </c>
      <c r="C600" s="2">
        <v>63610</v>
      </c>
      <c r="D600" s="2">
        <v>64290</v>
      </c>
      <c r="E600" s="2">
        <v>63000</v>
      </c>
    </row>
    <row r="601" spans="1:5" x14ac:dyDescent="0.25">
      <c r="A601" s="1">
        <v>42881</v>
      </c>
      <c r="B601" s="2">
        <v>64267</v>
      </c>
      <c r="C601" s="2">
        <v>63450</v>
      </c>
      <c r="D601" s="2">
        <v>64485</v>
      </c>
      <c r="E601" s="2">
        <v>63225</v>
      </c>
    </row>
    <row r="602" spans="1:5" x14ac:dyDescent="0.25">
      <c r="A602" s="1">
        <v>42884</v>
      </c>
      <c r="B602" s="2">
        <v>63975</v>
      </c>
      <c r="C602" s="2">
        <v>64270</v>
      </c>
      <c r="D602" s="2">
        <v>64300</v>
      </c>
      <c r="E602" s="2">
        <v>63740</v>
      </c>
    </row>
    <row r="603" spans="1:5" x14ac:dyDescent="0.25">
      <c r="A603" s="1">
        <v>42885</v>
      </c>
      <c r="B603" s="2">
        <v>64229</v>
      </c>
      <c r="C603" s="2">
        <v>64050</v>
      </c>
      <c r="D603" s="2">
        <v>64370</v>
      </c>
      <c r="E603" s="2">
        <v>63700</v>
      </c>
    </row>
    <row r="604" spans="1:5" x14ac:dyDescent="0.25">
      <c r="A604" s="1">
        <v>42886</v>
      </c>
      <c r="B604" s="2">
        <v>62921</v>
      </c>
      <c r="C604" s="2">
        <v>63930</v>
      </c>
      <c r="D604" s="2">
        <v>64175</v>
      </c>
      <c r="E604" s="2">
        <v>62760</v>
      </c>
    </row>
    <row r="605" spans="1:5" x14ac:dyDescent="0.25">
      <c r="A605" s="1">
        <v>42887</v>
      </c>
      <c r="B605" s="2">
        <v>62454</v>
      </c>
      <c r="C605" s="2">
        <v>63000</v>
      </c>
      <c r="D605" s="2">
        <v>63460</v>
      </c>
      <c r="E605" s="2">
        <v>62285</v>
      </c>
    </row>
    <row r="606" spans="1:5" x14ac:dyDescent="0.25">
      <c r="A606" s="1">
        <v>42888</v>
      </c>
      <c r="B606" s="2">
        <v>62607</v>
      </c>
      <c r="C606" s="2">
        <v>62755</v>
      </c>
      <c r="D606" s="2">
        <v>63040</v>
      </c>
      <c r="E606" s="2">
        <v>62265</v>
      </c>
    </row>
    <row r="607" spans="1:5" x14ac:dyDescent="0.25">
      <c r="A607" s="1">
        <v>42891</v>
      </c>
      <c r="B607" s="2">
        <v>62570</v>
      </c>
      <c r="C607" s="2">
        <v>62500</v>
      </c>
      <c r="D607" s="2">
        <v>62950</v>
      </c>
      <c r="E607" s="2">
        <v>62050</v>
      </c>
    </row>
    <row r="608" spans="1:5" x14ac:dyDescent="0.25">
      <c r="A608" s="1">
        <v>42892</v>
      </c>
      <c r="B608" s="2">
        <v>63132</v>
      </c>
      <c r="C608" s="2">
        <v>62265</v>
      </c>
      <c r="D608" s="2">
        <v>63455</v>
      </c>
      <c r="E608" s="2">
        <v>62225</v>
      </c>
    </row>
    <row r="609" spans="1:5" x14ac:dyDescent="0.25">
      <c r="A609" s="1">
        <v>42893</v>
      </c>
      <c r="B609" s="2">
        <v>63271</v>
      </c>
      <c r="C609" s="2">
        <v>63180</v>
      </c>
      <c r="D609" s="2">
        <v>63810</v>
      </c>
      <c r="E609" s="2">
        <v>63020</v>
      </c>
    </row>
    <row r="610" spans="1:5" x14ac:dyDescent="0.25">
      <c r="A610" s="1">
        <v>42894</v>
      </c>
      <c r="B610" s="2">
        <v>62804</v>
      </c>
      <c r="C610" s="2">
        <v>63380</v>
      </c>
      <c r="D610" s="2">
        <v>63525</v>
      </c>
      <c r="E610" s="2">
        <v>62415</v>
      </c>
    </row>
    <row r="611" spans="1:5" x14ac:dyDescent="0.25">
      <c r="A611" s="1">
        <v>42895</v>
      </c>
      <c r="B611" s="2">
        <v>62241</v>
      </c>
      <c r="C611" s="2">
        <v>63000</v>
      </c>
      <c r="D611" s="2">
        <v>63170</v>
      </c>
      <c r="E611" s="2">
        <v>62120</v>
      </c>
    </row>
    <row r="612" spans="1:5" x14ac:dyDescent="0.25">
      <c r="A612" s="1">
        <v>42898</v>
      </c>
      <c r="B612" s="2">
        <v>61692</v>
      </c>
      <c r="C612" s="2">
        <v>62140</v>
      </c>
      <c r="D612" s="2">
        <v>62465</v>
      </c>
      <c r="E612" s="2">
        <v>61280</v>
      </c>
    </row>
    <row r="613" spans="1:5" x14ac:dyDescent="0.25">
      <c r="A613" s="1">
        <v>42899</v>
      </c>
      <c r="B613" s="2">
        <v>61839</v>
      </c>
      <c r="C613" s="2">
        <v>61980</v>
      </c>
      <c r="D613" s="2">
        <v>62100</v>
      </c>
      <c r="E613" s="2">
        <v>61470</v>
      </c>
    </row>
    <row r="614" spans="1:5" x14ac:dyDescent="0.25">
      <c r="A614" s="1">
        <v>42900</v>
      </c>
      <c r="B614" s="2">
        <v>62004</v>
      </c>
      <c r="C614" s="2">
        <v>61855</v>
      </c>
      <c r="D614" s="2">
        <v>62490</v>
      </c>
      <c r="E614" s="2">
        <v>61800</v>
      </c>
    </row>
    <row r="615" spans="1:5" x14ac:dyDescent="0.25">
      <c r="A615" s="1">
        <v>42901</v>
      </c>
      <c r="B615" s="2">
        <v>62495</v>
      </c>
      <c r="C615" s="2">
        <v>62495</v>
      </c>
      <c r="D615" s="2">
        <v>62495</v>
      </c>
      <c r="E615" s="2">
        <v>62495</v>
      </c>
    </row>
    <row r="616" spans="1:5" x14ac:dyDescent="0.25">
      <c r="A616" s="1">
        <v>42902</v>
      </c>
      <c r="B616" s="2">
        <v>62495</v>
      </c>
      <c r="C616" s="2">
        <v>62700</v>
      </c>
      <c r="D616" s="2">
        <v>62735</v>
      </c>
      <c r="E616" s="2">
        <v>62130</v>
      </c>
    </row>
    <row r="617" spans="1:5" x14ac:dyDescent="0.25">
      <c r="A617" s="1">
        <v>42905</v>
      </c>
      <c r="B617" s="2">
        <v>62924</v>
      </c>
      <c r="C617" s="2">
        <v>62820</v>
      </c>
      <c r="D617" s="2">
        <v>63185</v>
      </c>
      <c r="E617" s="2">
        <v>62505</v>
      </c>
    </row>
    <row r="618" spans="1:5" x14ac:dyDescent="0.25">
      <c r="A618" s="1">
        <v>42906</v>
      </c>
      <c r="B618" s="2">
        <v>61513</v>
      </c>
      <c r="C618" s="2">
        <v>62840</v>
      </c>
      <c r="D618" s="2">
        <v>62845</v>
      </c>
      <c r="E618" s="2">
        <v>61355</v>
      </c>
    </row>
    <row r="619" spans="1:5" x14ac:dyDescent="0.25">
      <c r="A619" s="1">
        <v>42907</v>
      </c>
      <c r="B619" s="2">
        <v>61576</v>
      </c>
      <c r="C619" s="2">
        <v>61590</v>
      </c>
      <c r="D619" s="2">
        <v>62075</v>
      </c>
      <c r="E619" s="2">
        <v>61360</v>
      </c>
    </row>
    <row r="620" spans="1:5" x14ac:dyDescent="0.25">
      <c r="A620" s="1">
        <v>42908</v>
      </c>
      <c r="B620" s="2">
        <v>62090</v>
      </c>
      <c r="C620" s="2">
        <v>61735</v>
      </c>
      <c r="D620" s="2">
        <v>62190</v>
      </c>
      <c r="E620" s="2">
        <v>61585</v>
      </c>
    </row>
    <row r="621" spans="1:5" x14ac:dyDescent="0.25">
      <c r="A621" s="1">
        <v>42909</v>
      </c>
      <c r="B621" s="2">
        <v>61922</v>
      </c>
      <c r="C621" s="2">
        <v>62020</v>
      </c>
      <c r="D621" s="2">
        <v>62230</v>
      </c>
      <c r="E621" s="2">
        <v>61755</v>
      </c>
    </row>
    <row r="622" spans="1:5" x14ac:dyDescent="0.25">
      <c r="A622" s="1">
        <v>42912</v>
      </c>
      <c r="B622" s="2">
        <v>62999</v>
      </c>
      <c r="C622" s="2">
        <v>62175</v>
      </c>
      <c r="D622" s="2">
        <v>63250</v>
      </c>
      <c r="E622" s="2">
        <v>62155</v>
      </c>
    </row>
    <row r="623" spans="1:5" x14ac:dyDescent="0.25">
      <c r="A623" s="1">
        <v>42913</v>
      </c>
      <c r="B623" s="2">
        <v>62387</v>
      </c>
      <c r="C623" s="2">
        <v>63005</v>
      </c>
      <c r="D623" s="2">
        <v>63190</v>
      </c>
      <c r="E623" s="2">
        <v>62275</v>
      </c>
    </row>
    <row r="624" spans="1:5" x14ac:dyDescent="0.25">
      <c r="A624" s="1">
        <v>42914</v>
      </c>
      <c r="B624" s="2">
        <v>62743</v>
      </c>
      <c r="C624" s="2">
        <v>62500</v>
      </c>
      <c r="D624" s="2">
        <v>62835</v>
      </c>
      <c r="E624" s="2">
        <v>62125</v>
      </c>
    </row>
    <row r="625" spans="1:5" x14ac:dyDescent="0.25">
      <c r="A625" s="1">
        <v>42915</v>
      </c>
      <c r="B625" s="2">
        <v>63008</v>
      </c>
      <c r="C625" s="2">
        <v>63210</v>
      </c>
      <c r="D625" s="2">
        <v>63325</v>
      </c>
      <c r="E625" s="2">
        <v>62365</v>
      </c>
    </row>
    <row r="626" spans="1:5" x14ac:dyDescent="0.25">
      <c r="A626" s="1">
        <v>42916</v>
      </c>
      <c r="B626" s="2">
        <v>63608</v>
      </c>
      <c r="C626" s="2">
        <v>63350</v>
      </c>
      <c r="D626" s="2">
        <v>63765</v>
      </c>
      <c r="E626" s="2">
        <v>62980</v>
      </c>
    </row>
    <row r="627" spans="1:5" x14ac:dyDescent="0.25">
      <c r="A627" s="1">
        <v>42919</v>
      </c>
      <c r="B627" s="2">
        <v>63893</v>
      </c>
      <c r="C627" s="2">
        <v>63750</v>
      </c>
      <c r="D627" s="2">
        <v>64080</v>
      </c>
      <c r="E627" s="2">
        <v>63585</v>
      </c>
    </row>
    <row r="628" spans="1:5" x14ac:dyDescent="0.25">
      <c r="A628" s="1">
        <v>42920</v>
      </c>
      <c r="B628" s="2">
        <v>63857</v>
      </c>
      <c r="C628" s="2">
        <v>63745</v>
      </c>
      <c r="D628" s="2">
        <v>64000</v>
      </c>
      <c r="E628" s="2">
        <v>63660</v>
      </c>
    </row>
    <row r="629" spans="1:5" x14ac:dyDescent="0.25">
      <c r="A629" s="1">
        <v>42921</v>
      </c>
      <c r="B629" s="2">
        <v>63752</v>
      </c>
      <c r="C629" s="2">
        <v>63900</v>
      </c>
      <c r="D629" s="2">
        <v>64115</v>
      </c>
      <c r="E629" s="2">
        <v>63325</v>
      </c>
    </row>
    <row r="630" spans="1:5" x14ac:dyDescent="0.25">
      <c r="A630" s="1">
        <v>42922</v>
      </c>
      <c r="B630" s="2">
        <v>63044</v>
      </c>
      <c r="C630" s="2">
        <v>63595</v>
      </c>
      <c r="D630" s="2">
        <v>63740</v>
      </c>
      <c r="E630" s="2">
        <v>62925</v>
      </c>
    </row>
    <row r="631" spans="1:5" x14ac:dyDescent="0.25">
      <c r="A631" s="1">
        <v>42923</v>
      </c>
      <c r="B631" s="2">
        <v>62864</v>
      </c>
      <c r="C631" s="2">
        <v>63140</v>
      </c>
      <c r="D631" s="2">
        <v>63600</v>
      </c>
      <c r="E631" s="2">
        <v>62615</v>
      </c>
    </row>
    <row r="632" spans="1:5" x14ac:dyDescent="0.25">
      <c r="A632" s="1">
        <v>42926</v>
      </c>
      <c r="B632" s="2">
        <v>63602</v>
      </c>
      <c r="C632" s="2">
        <v>63080</v>
      </c>
      <c r="D632" s="2">
        <v>63770</v>
      </c>
      <c r="E632" s="2">
        <v>63000</v>
      </c>
    </row>
    <row r="633" spans="1:5" x14ac:dyDescent="0.25">
      <c r="A633" s="1">
        <v>42927</v>
      </c>
      <c r="B633" s="2">
        <v>64411</v>
      </c>
      <c r="C633" s="2">
        <v>63600</v>
      </c>
      <c r="D633" s="2">
        <v>64500</v>
      </c>
      <c r="E633" s="2">
        <v>63460</v>
      </c>
    </row>
    <row r="634" spans="1:5" x14ac:dyDescent="0.25">
      <c r="A634" s="1">
        <v>42928</v>
      </c>
      <c r="B634" s="2">
        <v>65443</v>
      </c>
      <c r="C634" s="2">
        <v>64505</v>
      </c>
      <c r="D634" s="2">
        <v>65550</v>
      </c>
      <c r="E634" s="2">
        <v>64390</v>
      </c>
    </row>
    <row r="635" spans="1:5" x14ac:dyDescent="0.25">
      <c r="A635" s="1">
        <v>42929</v>
      </c>
      <c r="B635" s="2">
        <v>65774</v>
      </c>
      <c r="C635" s="2">
        <v>65240</v>
      </c>
      <c r="D635" s="2">
        <v>65865</v>
      </c>
      <c r="E635" s="2">
        <v>65225</v>
      </c>
    </row>
    <row r="636" spans="1:5" x14ac:dyDescent="0.25">
      <c r="A636" s="1">
        <v>42930</v>
      </c>
      <c r="B636" s="2">
        <v>65933</v>
      </c>
      <c r="C636" s="2">
        <v>65765</v>
      </c>
      <c r="D636" s="2">
        <v>66180</v>
      </c>
      <c r="E636" s="2">
        <v>65650</v>
      </c>
    </row>
    <row r="637" spans="1:5" x14ac:dyDescent="0.25">
      <c r="A637" s="1">
        <v>42933</v>
      </c>
      <c r="B637" s="2">
        <v>65693</v>
      </c>
      <c r="C637" s="2">
        <v>66060</v>
      </c>
      <c r="D637" s="2">
        <v>66170</v>
      </c>
      <c r="E637" s="2">
        <v>65605</v>
      </c>
    </row>
    <row r="638" spans="1:5" x14ac:dyDescent="0.25">
      <c r="A638" s="1">
        <v>42934</v>
      </c>
      <c r="B638" s="2">
        <v>65760</v>
      </c>
      <c r="C638" s="2">
        <v>65525</v>
      </c>
      <c r="D638" s="2">
        <v>65885</v>
      </c>
      <c r="E638" s="2">
        <v>65375</v>
      </c>
    </row>
    <row r="639" spans="1:5" x14ac:dyDescent="0.25">
      <c r="A639" s="1">
        <v>42935</v>
      </c>
      <c r="B639" s="2">
        <v>65618</v>
      </c>
      <c r="C639" s="2">
        <v>65890</v>
      </c>
      <c r="D639" s="2">
        <v>66045</v>
      </c>
      <c r="E639" s="2">
        <v>65265</v>
      </c>
    </row>
    <row r="640" spans="1:5" x14ac:dyDescent="0.25">
      <c r="A640" s="1">
        <v>42936</v>
      </c>
      <c r="B640" s="2">
        <v>65360</v>
      </c>
      <c r="C640" s="2">
        <v>65655</v>
      </c>
      <c r="D640" s="2">
        <v>65950</v>
      </c>
      <c r="E640" s="2">
        <v>65280</v>
      </c>
    </row>
    <row r="641" spans="1:5" x14ac:dyDescent="0.25">
      <c r="A641" s="1">
        <v>42937</v>
      </c>
      <c r="B641" s="2">
        <v>65085</v>
      </c>
      <c r="C641" s="2">
        <v>65300</v>
      </c>
      <c r="D641" s="2">
        <v>65585</v>
      </c>
      <c r="E641" s="2">
        <v>65015</v>
      </c>
    </row>
    <row r="642" spans="1:5" x14ac:dyDescent="0.25">
      <c r="A642" s="1">
        <v>42940</v>
      </c>
      <c r="B642" s="2">
        <v>65499</v>
      </c>
      <c r="C642" s="2">
        <v>65055</v>
      </c>
      <c r="D642" s="2">
        <v>65570</v>
      </c>
      <c r="E642" s="2">
        <v>65025</v>
      </c>
    </row>
    <row r="643" spans="1:5" x14ac:dyDescent="0.25">
      <c r="A643" s="1">
        <v>42941</v>
      </c>
      <c r="B643" s="2">
        <v>66010</v>
      </c>
      <c r="C643" s="2">
        <v>65955</v>
      </c>
      <c r="D643" s="2">
        <v>66070</v>
      </c>
      <c r="E643" s="2">
        <v>65650</v>
      </c>
    </row>
    <row r="644" spans="1:5" x14ac:dyDescent="0.25">
      <c r="A644" s="1">
        <v>42942</v>
      </c>
      <c r="B644" s="2">
        <v>65320</v>
      </c>
      <c r="C644" s="2">
        <v>66000</v>
      </c>
      <c r="D644" s="2">
        <v>66225</v>
      </c>
      <c r="E644" s="2">
        <v>65175</v>
      </c>
    </row>
    <row r="645" spans="1:5" x14ac:dyDescent="0.25">
      <c r="A645" s="1">
        <v>42943</v>
      </c>
      <c r="B645" s="2">
        <v>65553</v>
      </c>
      <c r="C645" s="2">
        <v>65435</v>
      </c>
      <c r="D645" s="2">
        <v>65960</v>
      </c>
      <c r="E645" s="2">
        <v>65375</v>
      </c>
    </row>
    <row r="646" spans="1:5" x14ac:dyDescent="0.25">
      <c r="A646" s="1">
        <v>42944</v>
      </c>
      <c r="B646" s="2">
        <v>65755</v>
      </c>
      <c r="C646" s="2">
        <v>65290</v>
      </c>
      <c r="D646" s="2">
        <v>65875</v>
      </c>
      <c r="E646" s="2">
        <v>65185</v>
      </c>
    </row>
    <row r="647" spans="1:5" x14ac:dyDescent="0.25">
      <c r="A647" s="1">
        <v>42947</v>
      </c>
      <c r="B647" s="2">
        <v>66210</v>
      </c>
      <c r="C647" s="2">
        <v>66200</v>
      </c>
      <c r="D647" s="2">
        <v>66290</v>
      </c>
      <c r="E647" s="2">
        <v>65905</v>
      </c>
    </row>
    <row r="648" spans="1:5" x14ac:dyDescent="0.25">
      <c r="A648" s="1">
        <v>42948</v>
      </c>
      <c r="B648" s="2">
        <v>66758</v>
      </c>
      <c r="C648" s="2">
        <v>66300</v>
      </c>
      <c r="D648" s="2">
        <v>66870</v>
      </c>
      <c r="E648" s="2">
        <v>66185</v>
      </c>
    </row>
    <row r="649" spans="1:5" x14ac:dyDescent="0.25">
      <c r="A649" s="1">
        <v>42949</v>
      </c>
      <c r="B649" s="2">
        <v>67387</v>
      </c>
      <c r="C649" s="2">
        <v>66630</v>
      </c>
      <c r="D649" s="2">
        <v>67545</v>
      </c>
      <c r="E649" s="2">
        <v>66495</v>
      </c>
    </row>
    <row r="650" spans="1:5" x14ac:dyDescent="0.25">
      <c r="A650" s="1">
        <v>42950</v>
      </c>
      <c r="B650" s="2">
        <v>66945</v>
      </c>
      <c r="C650" s="2">
        <v>67410</v>
      </c>
      <c r="D650" s="2">
        <v>67430</v>
      </c>
      <c r="E650" s="2">
        <v>66855</v>
      </c>
    </row>
    <row r="651" spans="1:5" x14ac:dyDescent="0.25">
      <c r="A651" s="1">
        <v>42951</v>
      </c>
      <c r="B651" s="2">
        <v>67085</v>
      </c>
      <c r="C651" s="2">
        <v>66900</v>
      </c>
      <c r="D651" s="2">
        <v>67290</v>
      </c>
      <c r="E651" s="2">
        <v>66660</v>
      </c>
    </row>
    <row r="652" spans="1:5" x14ac:dyDescent="0.25">
      <c r="A652" s="1">
        <v>42954</v>
      </c>
      <c r="B652" s="2">
        <v>68119</v>
      </c>
      <c r="C652" s="2">
        <v>67045</v>
      </c>
      <c r="D652" s="2">
        <v>68240</v>
      </c>
      <c r="E652" s="2">
        <v>66975</v>
      </c>
    </row>
    <row r="653" spans="1:5" x14ac:dyDescent="0.25">
      <c r="A653" s="1">
        <v>42955</v>
      </c>
      <c r="B653" s="2">
        <v>68015</v>
      </c>
      <c r="C653" s="2">
        <v>67900</v>
      </c>
      <c r="D653" s="2">
        <v>68650</v>
      </c>
      <c r="E653" s="2">
        <v>67805</v>
      </c>
    </row>
    <row r="654" spans="1:5" x14ac:dyDescent="0.25">
      <c r="A654" s="1">
        <v>42956</v>
      </c>
      <c r="B654" s="2">
        <v>67791</v>
      </c>
      <c r="C654" s="2">
        <v>67510</v>
      </c>
      <c r="D654" s="2">
        <v>67930</v>
      </c>
      <c r="E654" s="2">
        <v>67345</v>
      </c>
    </row>
    <row r="655" spans="1:5" x14ac:dyDescent="0.25">
      <c r="A655" s="1">
        <v>42957</v>
      </c>
      <c r="B655" s="2">
        <v>67041</v>
      </c>
      <c r="C655" s="2">
        <v>67505</v>
      </c>
      <c r="D655" s="2">
        <v>67665</v>
      </c>
      <c r="E655" s="2">
        <v>66715</v>
      </c>
    </row>
    <row r="656" spans="1:5" x14ac:dyDescent="0.25">
      <c r="A656" s="1">
        <v>42958</v>
      </c>
      <c r="B656" s="2">
        <v>67406</v>
      </c>
      <c r="C656" s="2">
        <v>66695</v>
      </c>
      <c r="D656" s="2">
        <v>67735</v>
      </c>
      <c r="E656" s="2">
        <v>66355</v>
      </c>
    </row>
    <row r="657" spans="1:5" x14ac:dyDescent="0.25">
      <c r="A657" s="1">
        <v>42961</v>
      </c>
      <c r="B657" s="2">
        <v>68295</v>
      </c>
      <c r="C657" s="2">
        <v>67360</v>
      </c>
      <c r="D657" s="2">
        <v>68730</v>
      </c>
      <c r="E657" s="2">
        <v>67210</v>
      </c>
    </row>
    <row r="658" spans="1:5" x14ac:dyDescent="0.25">
      <c r="A658" s="1">
        <v>42962</v>
      </c>
      <c r="B658" s="2">
        <v>68414</v>
      </c>
      <c r="C658" s="2">
        <v>68400</v>
      </c>
      <c r="D658" s="2">
        <v>68915</v>
      </c>
      <c r="E658" s="2">
        <v>68320</v>
      </c>
    </row>
    <row r="659" spans="1:5" x14ac:dyDescent="0.25">
      <c r="A659" s="1">
        <v>42963</v>
      </c>
      <c r="B659" s="2">
        <v>68794</v>
      </c>
      <c r="C659" s="2">
        <v>68990</v>
      </c>
      <c r="D659" s="2">
        <v>69010</v>
      </c>
      <c r="E659" s="2">
        <v>68290</v>
      </c>
    </row>
    <row r="660" spans="1:5" x14ac:dyDescent="0.25">
      <c r="A660" s="1">
        <v>42964</v>
      </c>
      <c r="B660" s="2">
        <v>68860</v>
      </c>
      <c r="C660" s="2">
        <v>69320</v>
      </c>
      <c r="D660" s="2">
        <v>69430</v>
      </c>
      <c r="E660" s="2">
        <v>68710</v>
      </c>
    </row>
    <row r="661" spans="1:5" x14ac:dyDescent="0.25">
      <c r="A661" s="1">
        <v>42965</v>
      </c>
      <c r="B661" s="2">
        <v>69568</v>
      </c>
      <c r="C661" s="2">
        <v>68890</v>
      </c>
      <c r="D661" s="2">
        <v>69695</v>
      </c>
      <c r="E661" s="2">
        <v>68780</v>
      </c>
    </row>
    <row r="662" spans="1:5" x14ac:dyDescent="0.25">
      <c r="A662" s="1">
        <v>42968</v>
      </c>
      <c r="B662" s="2">
        <v>69479</v>
      </c>
      <c r="C662" s="2">
        <v>69850</v>
      </c>
      <c r="D662" s="2">
        <v>69945</v>
      </c>
      <c r="E662" s="2">
        <v>69320</v>
      </c>
    </row>
    <row r="663" spans="1:5" x14ac:dyDescent="0.25">
      <c r="A663" s="1">
        <v>42969</v>
      </c>
      <c r="B663" s="2">
        <v>70878</v>
      </c>
      <c r="C663" s="2">
        <v>70400</v>
      </c>
      <c r="D663" s="2">
        <v>71475</v>
      </c>
      <c r="E663" s="2">
        <v>70320</v>
      </c>
    </row>
    <row r="664" spans="1:5" x14ac:dyDescent="0.25">
      <c r="A664" s="1">
        <v>42970</v>
      </c>
      <c r="B664" s="2">
        <v>71301</v>
      </c>
      <c r="C664" s="2">
        <v>71060</v>
      </c>
      <c r="D664" s="2">
        <v>71440</v>
      </c>
      <c r="E664" s="2">
        <v>70760</v>
      </c>
    </row>
    <row r="665" spans="1:5" x14ac:dyDescent="0.25">
      <c r="A665" s="1">
        <v>42971</v>
      </c>
      <c r="B665" s="2">
        <v>71953</v>
      </c>
      <c r="C665" s="2">
        <v>71185</v>
      </c>
      <c r="D665" s="2">
        <v>72190</v>
      </c>
      <c r="E665" s="2">
        <v>71185</v>
      </c>
    </row>
    <row r="666" spans="1:5" x14ac:dyDescent="0.25">
      <c r="A666" s="1">
        <v>42972</v>
      </c>
      <c r="B666" s="2">
        <v>71829</v>
      </c>
      <c r="C666" s="2">
        <v>72270</v>
      </c>
      <c r="D666" s="2">
        <v>72315</v>
      </c>
      <c r="E666" s="2">
        <v>71590</v>
      </c>
    </row>
    <row r="667" spans="1:5" x14ac:dyDescent="0.25">
      <c r="A667" s="1">
        <v>42975</v>
      </c>
      <c r="B667" s="2">
        <v>71785</v>
      </c>
      <c r="C667" s="2">
        <v>71755</v>
      </c>
      <c r="D667" s="2">
        <v>72180</v>
      </c>
      <c r="E667" s="2">
        <v>71645</v>
      </c>
    </row>
    <row r="668" spans="1:5" x14ac:dyDescent="0.25">
      <c r="A668" s="1">
        <v>42976</v>
      </c>
      <c r="B668" s="2">
        <v>72084</v>
      </c>
      <c r="C668" s="2">
        <v>71350</v>
      </c>
      <c r="D668" s="2">
        <v>72255</v>
      </c>
      <c r="E668" s="2">
        <v>71220</v>
      </c>
    </row>
    <row r="669" spans="1:5" x14ac:dyDescent="0.25">
      <c r="A669" s="1">
        <v>42977</v>
      </c>
      <c r="B669" s="2">
        <v>71565</v>
      </c>
      <c r="C669" s="2">
        <v>72215</v>
      </c>
      <c r="D669" s="2">
        <v>72280</v>
      </c>
      <c r="E669" s="2">
        <v>71430</v>
      </c>
    </row>
    <row r="670" spans="1:5" x14ac:dyDescent="0.25">
      <c r="A670" s="1">
        <v>42978</v>
      </c>
      <c r="B670" s="2">
        <v>71458</v>
      </c>
      <c r="C670" s="2">
        <v>71785</v>
      </c>
      <c r="D670" s="2">
        <v>71960</v>
      </c>
      <c r="E670" s="2">
        <v>71120</v>
      </c>
    </row>
    <row r="671" spans="1:5" x14ac:dyDescent="0.25">
      <c r="A671" s="1">
        <v>42979</v>
      </c>
      <c r="B671" s="2">
        <v>72588</v>
      </c>
      <c r="C671" s="2">
        <v>71650</v>
      </c>
      <c r="D671" s="2">
        <v>72930</v>
      </c>
      <c r="E671" s="2">
        <v>71635</v>
      </c>
    </row>
    <row r="672" spans="1:5" x14ac:dyDescent="0.25">
      <c r="A672" s="1">
        <v>42982</v>
      </c>
      <c r="B672" s="2">
        <v>72773</v>
      </c>
      <c r="C672" s="2">
        <v>72300</v>
      </c>
      <c r="D672" s="2">
        <v>72920</v>
      </c>
      <c r="E672" s="2">
        <v>72255</v>
      </c>
    </row>
    <row r="673" spans="1:5" x14ac:dyDescent="0.25">
      <c r="A673" s="1">
        <v>42983</v>
      </c>
      <c r="B673" s="2">
        <v>72726</v>
      </c>
      <c r="C673" s="2">
        <v>73610</v>
      </c>
      <c r="D673" s="2">
        <v>73865</v>
      </c>
      <c r="E673" s="2">
        <v>72450</v>
      </c>
    </row>
    <row r="674" spans="1:5" x14ac:dyDescent="0.25">
      <c r="A674" s="1">
        <v>42984</v>
      </c>
      <c r="B674" s="2">
        <v>74015</v>
      </c>
      <c r="C674" s="2">
        <v>73185</v>
      </c>
      <c r="D674" s="2">
        <v>74355</v>
      </c>
      <c r="E674" s="2">
        <v>73030</v>
      </c>
    </row>
    <row r="675" spans="1:5" x14ac:dyDescent="0.25">
      <c r="A675" s="1">
        <v>42986</v>
      </c>
      <c r="B675" s="2">
        <v>73692</v>
      </c>
      <c r="C675" s="2">
        <v>74355</v>
      </c>
      <c r="D675" s="2">
        <v>74530</v>
      </c>
      <c r="E675" s="2">
        <v>73540</v>
      </c>
    </row>
    <row r="676" spans="1:5" x14ac:dyDescent="0.25">
      <c r="A676" s="1">
        <v>42989</v>
      </c>
      <c r="B676" s="2">
        <v>74942</v>
      </c>
      <c r="C676" s="2">
        <v>74145</v>
      </c>
      <c r="D676" s="2">
        <v>75275</v>
      </c>
      <c r="E676" s="2">
        <v>74115</v>
      </c>
    </row>
    <row r="677" spans="1:5" x14ac:dyDescent="0.25">
      <c r="A677" s="1">
        <v>42990</v>
      </c>
      <c r="B677" s="2">
        <v>75108</v>
      </c>
      <c r="C677" s="2">
        <v>74910</v>
      </c>
      <c r="D677" s="2">
        <v>75930</v>
      </c>
      <c r="E677" s="2">
        <v>74575</v>
      </c>
    </row>
    <row r="678" spans="1:5" x14ac:dyDescent="0.25">
      <c r="A678" s="1">
        <v>42991</v>
      </c>
      <c r="B678" s="2">
        <v>75351</v>
      </c>
      <c r="C678" s="2">
        <v>74860</v>
      </c>
      <c r="D678" s="2">
        <v>75725</v>
      </c>
      <c r="E678" s="2">
        <v>74720</v>
      </c>
    </row>
    <row r="679" spans="1:5" x14ac:dyDescent="0.25">
      <c r="A679" s="1">
        <v>42992</v>
      </c>
      <c r="B679" s="2">
        <v>75230</v>
      </c>
      <c r="C679" s="2">
        <v>75200</v>
      </c>
      <c r="D679" s="2">
        <v>75490</v>
      </c>
      <c r="E679" s="2">
        <v>74900</v>
      </c>
    </row>
    <row r="680" spans="1:5" x14ac:dyDescent="0.25">
      <c r="A680" s="1">
        <v>42993</v>
      </c>
      <c r="B680" s="2">
        <v>76262</v>
      </c>
      <c r="C680" s="2">
        <v>75000</v>
      </c>
      <c r="D680" s="2">
        <v>76385</v>
      </c>
      <c r="E680" s="2">
        <v>74730</v>
      </c>
    </row>
    <row r="681" spans="1:5" x14ac:dyDescent="0.25">
      <c r="A681" s="1">
        <v>42996</v>
      </c>
      <c r="B681" s="2">
        <v>76474</v>
      </c>
      <c r="C681" s="2">
        <v>76295</v>
      </c>
      <c r="D681" s="2">
        <v>76915</v>
      </c>
      <c r="E681" s="2">
        <v>76045</v>
      </c>
    </row>
    <row r="682" spans="1:5" x14ac:dyDescent="0.25">
      <c r="A682" s="1">
        <v>42997</v>
      </c>
      <c r="B682" s="2">
        <v>76430</v>
      </c>
      <c r="C682" s="2">
        <v>76480</v>
      </c>
      <c r="D682" s="2">
        <v>76765</v>
      </c>
      <c r="E682" s="2">
        <v>75720</v>
      </c>
    </row>
    <row r="683" spans="1:5" x14ac:dyDescent="0.25">
      <c r="A683" s="1">
        <v>42998</v>
      </c>
      <c r="B683" s="2">
        <v>76447</v>
      </c>
      <c r="C683" s="2">
        <v>76600</v>
      </c>
      <c r="D683" s="2">
        <v>76870</v>
      </c>
      <c r="E683" s="2">
        <v>75450</v>
      </c>
    </row>
    <row r="684" spans="1:5" x14ac:dyDescent="0.25">
      <c r="A684" s="1">
        <v>42999</v>
      </c>
      <c r="B684" s="2">
        <v>75987</v>
      </c>
      <c r="C684" s="2">
        <v>76210</v>
      </c>
      <c r="D684" s="2">
        <v>76800</v>
      </c>
      <c r="E684" s="2">
        <v>75660</v>
      </c>
    </row>
    <row r="685" spans="1:5" x14ac:dyDescent="0.25">
      <c r="A685" s="1">
        <v>43000</v>
      </c>
      <c r="B685" s="2">
        <v>75694</v>
      </c>
      <c r="C685" s="2">
        <v>75850</v>
      </c>
      <c r="D685" s="2">
        <v>76145</v>
      </c>
      <c r="E685" s="2">
        <v>75400</v>
      </c>
    </row>
    <row r="686" spans="1:5" x14ac:dyDescent="0.25">
      <c r="A686" s="1">
        <v>43003</v>
      </c>
      <c r="B686" s="2">
        <v>74778</v>
      </c>
      <c r="C686" s="2">
        <v>75610</v>
      </c>
      <c r="D686" s="2">
        <v>75785</v>
      </c>
      <c r="E686" s="2">
        <v>74635</v>
      </c>
    </row>
    <row r="687" spans="1:5" x14ac:dyDescent="0.25">
      <c r="A687" s="1">
        <v>43004</v>
      </c>
      <c r="B687" s="2">
        <v>74714</v>
      </c>
      <c r="C687" s="2">
        <v>74865</v>
      </c>
      <c r="D687" s="2">
        <v>75345</v>
      </c>
      <c r="E687" s="2">
        <v>74490</v>
      </c>
    </row>
    <row r="688" spans="1:5" x14ac:dyDescent="0.25">
      <c r="A688" s="1">
        <v>43005</v>
      </c>
      <c r="B688" s="2">
        <v>74069</v>
      </c>
      <c r="C688" s="2">
        <v>74600</v>
      </c>
      <c r="D688" s="2">
        <v>75035</v>
      </c>
      <c r="E688" s="2">
        <v>73405</v>
      </c>
    </row>
    <row r="689" spans="1:5" x14ac:dyDescent="0.25">
      <c r="A689" s="1">
        <v>43006</v>
      </c>
      <c r="B689" s="2">
        <v>73822</v>
      </c>
      <c r="C689" s="2">
        <v>73940</v>
      </c>
      <c r="D689" s="2">
        <v>74320</v>
      </c>
      <c r="E689" s="2">
        <v>73535</v>
      </c>
    </row>
    <row r="690" spans="1:5" x14ac:dyDescent="0.25">
      <c r="A690" s="1">
        <v>43007</v>
      </c>
      <c r="B690" s="2">
        <v>74619</v>
      </c>
      <c r="C690" s="2">
        <v>73950</v>
      </c>
      <c r="D690" s="2">
        <v>74815</v>
      </c>
      <c r="E690" s="2">
        <v>73870</v>
      </c>
    </row>
    <row r="691" spans="1:5" x14ac:dyDescent="0.25">
      <c r="A691" s="1">
        <v>43010</v>
      </c>
      <c r="B691" s="2">
        <v>74566</v>
      </c>
      <c r="C691" s="2">
        <v>74700</v>
      </c>
      <c r="D691" s="2">
        <v>74795</v>
      </c>
      <c r="E691" s="2">
        <v>74050</v>
      </c>
    </row>
    <row r="692" spans="1:5" x14ac:dyDescent="0.25">
      <c r="A692" s="1">
        <v>43011</v>
      </c>
      <c r="B692" s="2">
        <v>77007</v>
      </c>
      <c r="C692" s="2">
        <v>74900</v>
      </c>
      <c r="D692" s="2">
        <v>77165</v>
      </c>
      <c r="E692" s="2">
        <v>74660</v>
      </c>
    </row>
    <row r="693" spans="1:5" x14ac:dyDescent="0.25">
      <c r="A693" s="1">
        <v>43012</v>
      </c>
      <c r="B693" s="2">
        <v>76851</v>
      </c>
      <c r="C693" s="2">
        <v>76890</v>
      </c>
      <c r="D693" s="2">
        <v>77320</v>
      </c>
      <c r="E693" s="2">
        <v>76635</v>
      </c>
    </row>
    <row r="694" spans="1:5" x14ac:dyDescent="0.25">
      <c r="A694" s="1">
        <v>43013</v>
      </c>
      <c r="B694" s="2">
        <v>76808</v>
      </c>
      <c r="C694" s="2">
        <v>77000</v>
      </c>
      <c r="D694" s="2">
        <v>78270</v>
      </c>
      <c r="E694" s="2">
        <v>76515</v>
      </c>
    </row>
    <row r="695" spans="1:5" x14ac:dyDescent="0.25">
      <c r="A695" s="1">
        <v>43014</v>
      </c>
      <c r="B695" s="2">
        <v>76214</v>
      </c>
      <c r="C695" s="2">
        <v>76675</v>
      </c>
      <c r="D695" s="2">
        <v>76975</v>
      </c>
      <c r="E695" s="2">
        <v>75715</v>
      </c>
    </row>
    <row r="696" spans="1:5" x14ac:dyDescent="0.25">
      <c r="A696" s="1">
        <v>43017</v>
      </c>
      <c r="B696" s="2">
        <v>75807</v>
      </c>
      <c r="C696" s="2">
        <v>76500</v>
      </c>
      <c r="D696" s="2">
        <v>76570</v>
      </c>
      <c r="E696" s="2">
        <v>75285</v>
      </c>
    </row>
    <row r="697" spans="1:5" x14ac:dyDescent="0.25">
      <c r="A697" s="1">
        <v>43018</v>
      </c>
      <c r="B697" s="2">
        <v>76981</v>
      </c>
      <c r="C697" s="2">
        <v>76395</v>
      </c>
      <c r="D697" s="2">
        <v>77170</v>
      </c>
      <c r="E697" s="2">
        <v>76200</v>
      </c>
    </row>
    <row r="698" spans="1:5" x14ac:dyDescent="0.25">
      <c r="A698" s="1">
        <v>43019</v>
      </c>
      <c r="B698" s="2">
        <v>76827</v>
      </c>
      <c r="C698" s="2">
        <v>76885</v>
      </c>
      <c r="D698" s="2">
        <v>77145</v>
      </c>
      <c r="E698" s="2">
        <v>76420</v>
      </c>
    </row>
    <row r="699" spans="1:5" x14ac:dyDescent="0.25">
      <c r="A699" s="1">
        <v>43021</v>
      </c>
      <c r="B699" s="2">
        <v>77140</v>
      </c>
      <c r="C699" s="2">
        <v>77085</v>
      </c>
      <c r="D699" s="2">
        <v>77555</v>
      </c>
      <c r="E699" s="2">
        <v>76820</v>
      </c>
    </row>
    <row r="700" spans="1:5" x14ac:dyDescent="0.25">
      <c r="A700" s="1">
        <v>43024</v>
      </c>
      <c r="B700" s="2">
        <v>76927</v>
      </c>
      <c r="C700" s="2">
        <v>77330</v>
      </c>
      <c r="D700" s="2">
        <v>77430</v>
      </c>
      <c r="E700" s="2">
        <v>76570</v>
      </c>
    </row>
    <row r="701" spans="1:5" x14ac:dyDescent="0.25">
      <c r="A701" s="1">
        <v>43025</v>
      </c>
      <c r="B701" s="2">
        <v>76165</v>
      </c>
      <c r="C701" s="2">
        <v>76745</v>
      </c>
      <c r="D701" s="2">
        <v>76940</v>
      </c>
      <c r="E701" s="2">
        <v>76030</v>
      </c>
    </row>
    <row r="702" spans="1:5" x14ac:dyDescent="0.25">
      <c r="A702" s="1">
        <v>43026</v>
      </c>
      <c r="B702" s="2">
        <v>76581</v>
      </c>
      <c r="C702" s="2">
        <v>76520</v>
      </c>
      <c r="D702" s="2">
        <v>76745</v>
      </c>
      <c r="E702" s="2">
        <v>76005</v>
      </c>
    </row>
    <row r="703" spans="1:5" x14ac:dyDescent="0.25">
      <c r="A703" s="1">
        <v>43027</v>
      </c>
      <c r="B703" s="2">
        <v>76975</v>
      </c>
      <c r="C703" s="2">
        <v>76910</v>
      </c>
      <c r="D703" s="2">
        <v>76965</v>
      </c>
      <c r="E703" s="2">
        <v>76060</v>
      </c>
    </row>
    <row r="704" spans="1:5" x14ac:dyDescent="0.25">
      <c r="A704" s="1">
        <v>43028</v>
      </c>
      <c r="B704" s="2">
        <v>77114</v>
      </c>
      <c r="C704" s="2">
        <v>77380</v>
      </c>
      <c r="D704" s="2">
        <v>77755</v>
      </c>
      <c r="E704" s="2">
        <v>77080</v>
      </c>
    </row>
    <row r="705" spans="1:5" x14ac:dyDescent="0.25">
      <c r="A705" s="1">
        <v>43031</v>
      </c>
      <c r="B705" s="2">
        <v>76053</v>
      </c>
      <c r="C705" s="2">
        <v>77330</v>
      </c>
      <c r="D705" s="2">
        <v>77350</v>
      </c>
      <c r="E705" s="2">
        <v>75965</v>
      </c>
    </row>
    <row r="706" spans="1:5" x14ac:dyDescent="0.25">
      <c r="A706" s="1">
        <v>43032</v>
      </c>
      <c r="B706" s="2">
        <v>77017</v>
      </c>
      <c r="C706" s="2">
        <v>76250</v>
      </c>
      <c r="D706" s="2">
        <v>77165</v>
      </c>
      <c r="E706" s="2">
        <v>76120</v>
      </c>
    </row>
    <row r="707" spans="1:5" x14ac:dyDescent="0.25">
      <c r="A707" s="1">
        <v>43033</v>
      </c>
      <c r="B707" s="2">
        <v>77383</v>
      </c>
      <c r="C707" s="2">
        <v>77200</v>
      </c>
      <c r="D707" s="2">
        <v>77600</v>
      </c>
      <c r="E707" s="2">
        <v>76010</v>
      </c>
    </row>
    <row r="708" spans="1:5" x14ac:dyDescent="0.25">
      <c r="A708" s="1">
        <v>43034</v>
      </c>
      <c r="B708" s="2">
        <v>76485</v>
      </c>
      <c r="C708" s="2">
        <v>77595</v>
      </c>
      <c r="D708" s="2">
        <v>77760</v>
      </c>
      <c r="E708" s="2">
        <v>76410</v>
      </c>
    </row>
    <row r="709" spans="1:5" x14ac:dyDescent="0.25">
      <c r="A709" s="1">
        <v>43035</v>
      </c>
      <c r="B709" s="2">
        <v>76634</v>
      </c>
      <c r="C709" s="2">
        <v>76850</v>
      </c>
      <c r="D709" s="2">
        <v>77305</v>
      </c>
      <c r="E709" s="2">
        <v>76170</v>
      </c>
    </row>
    <row r="710" spans="1:5" x14ac:dyDescent="0.25">
      <c r="A710" s="1">
        <v>43038</v>
      </c>
      <c r="B710" s="2">
        <v>75302</v>
      </c>
      <c r="C710" s="2">
        <v>76300</v>
      </c>
      <c r="D710" s="2">
        <v>76390</v>
      </c>
      <c r="E710" s="2">
        <v>74815</v>
      </c>
    </row>
    <row r="711" spans="1:5" x14ac:dyDescent="0.25">
      <c r="A711" s="1">
        <v>43039</v>
      </c>
      <c r="B711" s="2">
        <v>74864</v>
      </c>
      <c r="C711" s="2">
        <v>75500</v>
      </c>
      <c r="D711" s="2">
        <v>75700</v>
      </c>
      <c r="E711" s="2">
        <v>74655</v>
      </c>
    </row>
    <row r="712" spans="1:5" x14ac:dyDescent="0.25">
      <c r="A712" s="1">
        <v>43040</v>
      </c>
      <c r="B712" s="2">
        <v>74362</v>
      </c>
      <c r="C712" s="2">
        <v>75325</v>
      </c>
      <c r="D712" s="2">
        <v>75815</v>
      </c>
      <c r="E712" s="2">
        <v>74320</v>
      </c>
    </row>
    <row r="713" spans="1:5" x14ac:dyDescent="0.25">
      <c r="A713" s="1">
        <v>43042</v>
      </c>
      <c r="B713" s="2">
        <v>74456</v>
      </c>
      <c r="C713" s="2">
        <v>74590</v>
      </c>
      <c r="D713" s="2">
        <v>74790</v>
      </c>
      <c r="E713" s="2">
        <v>73555</v>
      </c>
    </row>
    <row r="714" spans="1:5" x14ac:dyDescent="0.25">
      <c r="A714" s="1">
        <v>43045</v>
      </c>
      <c r="B714" s="2">
        <v>74861</v>
      </c>
      <c r="C714" s="2">
        <v>74815</v>
      </c>
      <c r="D714" s="2">
        <v>74945</v>
      </c>
      <c r="E714" s="2">
        <v>74280</v>
      </c>
    </row>
    <row r="715" spans="1:5" x14ac:dyDescent="0.25">
      <c r="A715" s="1">
        <v>43046</v>
      </c>
      <c r="B715" s="2">
        <v>72935</v>
      </c>
      <c r="C715" s="2">
        <v>74755</v>
      </c>
      <c r="D715" s="2">
        <v>74805</v>
      </c>
      <c r="E715" s="2">
        <v>72815</v>
      </c>
    </row>
    <row r="716" spans="1:5" x14ac:dyDescent="0.25">
      <c r="A716" s="1">
        <v>43047</v>
      </c>
      <c r="B716" s="2">
        <v>74918</v>
      </c>
      <c r="C716" s="2">
        <v>73250</v>
      </c>
      <c r="D716" s="2">
        <v>75030</v>
      </c>
      <c r="E716" s="2">
        <v>73060</v>
      </c>
    </row>
    <row r="717" spans="1:5" x14ac:dyDescent="0.25">
      <c r="A717" s="1">
        <v>43048</v>
      </c>
      <c r="B717" s="2">
        <v>73324</v>
      </c>
      <c r="C717" s="2">
        <v>74695</v>
      </c>
      <c r="D717" s="2">
        <v>74800</v>
      </c>
      <c r="E717" s="2">
        <v>73160</v>
      </c>
    </row>
    <row r="718" spans="1:5" x14ac:dyDescent="0.25">
      <c r="A718" s="1">
        <v>43049</v>
      </c>
      <c r="B718" s="2">
        <v>72574</v>
      </c>
      <c r="C718" s="2">
        <v>73160</v>
      </c>
      <c r="D718" s="2">
        <v>73490</v>
      </c>
      <c r="E718" s="2">
        <v>72310</v>
      </c>
    </row>
    <row r="719" spans="1:5" x14ac:dyDescent="0.25">
      <c r="A719" s="1">
        <v>43052</v>
      </c>
      <c r="B719" s="2">
        <v>73034</v>
      </c>
      <c r="C719" s="2">
        <v>72600</v>
      </c>
      <c r="D719" s="2">
        <v>73235</v>
      </c>
      <c r="E719" s="2">
        <v>72115</v>
      </c>
    </row>
    <row r="720" spans="1:5" x14ac:dyDescent="0.25">
      <c r="A720" s="1">
        <v>43053</v>
      </c>
      <c r="B720" s="2">
        <v>71139</v>
      </c>
      <c r="C720" s="2">
        <v>73015</v>
      </c>
      <c r="D720" s="2">
        <v>73270</v>
      </c>
      <c r="E720" s="2">
        <v>71010</v>
      </c>
    </row>
    <row r="721" spans="1:5" x14ac:dyDescent="0.25">
      <c r="A721" s="1">
        <v>43055</v>
      </c>
      <c r="B721" s="2">
        <v>73000</v>
      </c>
      <c r="C721" s="2">
        <v>71600</v>
      </c>
      <c r="D721" s="2">
        <v>73280</v>
      </c>
      <c r="E721" s="2">
        <v>71370</v>
      </c>
    </row>
    <row r="722" spans="1:5" x14ac:dyDescent="0.25">
      <c r="A722" s="1">
        <v>43056</v>
      </c>
      <c r="B722" s="2">
        <v>73713</v>
      </c>
      <c r="C722" s="2">
        <v>72710</v>
      </c>
      <c r="D722" s="2">
        <v>73985</v>
      </c>
      <c r="E722" s="2">
        <v>72670</v>
      </c>
    </row>
    <row r="723" spans="1:5" x14ac:dyDescent="0.25">
      <c r="A723" s="1">
        <v>43060</v>
      </c>
      <c r="B723" s="2">
        <v>74787</v>
      </c>
      <c r="C723" s="2">
        <v>74300</v>
      </c>
      <c r="D723" s="2">
        <v>75425</v>
      </c>
      <c r="E723" s="2">
        <v>74225</v>
      </c>
    </row>
    <row r="724" spans="1:5" x14ac:dyDescent="0.25">
      <c r="A724" s="1">
        <v>43061</v>
      </c>
      <c r="B724" s="2">
        <v>74826</v>
      </c>
      <c r="C724" s="2">
        <v>74970</v>
      </c>
      <c r="D724" s="2">
        <v>75385</v>
      </c>
      <c r="E724" s="2">
        <v>74520</v>
      </c>
    </row>
    <row r="725" spans="1:5" x14ac:dyDescent="0.25">
      <c r="A725" s="1">
        <v>43062</v>
      </c>
      <c r="B725" s="2">
        <v>74720</v>
      </c>
      <c r="C725" s="2">
        <v>74785</v>
      </c>
      <c r="D725" s="2">
        <v>74900</v>
      </c>
      <c r="E725" s="2">
        <v>74055</v>
      </c>
    </row>
    <row r="726" spans="1:5" x14ac:dyDescent="0.25">
      <c r="A726" s="1">
        <v>43063</v>
      </c>
      <c r="B726" s="2">
        <v>74335</v>
      </c>
      <c r="C726" s="2">
        <v>74900</v>
      </c>
      <c r="D726" s="2">
        <v>74980</v>
      </c>
      <c r="E726" s="2">
        <v>74290</v>
      </c>
    </row>
    <row r="727" spans="1:5" x14ac:dyDescent="0.25">
      <c r="A727" s="1">
        <v>43066</v>
      </c>
      <c r="B727" s="2">
        <v>74286</v>
      </c>
      <c r="C727" s="2">
        <v>74275</v>
      </c>
      <c r="D727" s="2">
        <v>74445</v>
      </c>
      <c r="E727" s="2">
        <v>73340</v>
      </c>
    </row>
    <row r="728" spans="1:5" x14ac:dyDescent="0.25">
      <c r="A728" s="1">
        <v>43067</v>
      </c>
      <c r="B728" s="2">
        <v>74570</v>
      </c>
      <c r="C728" s="2">
        <v>74565</v>
      </c>
      <c r="D728" s="2">
        <v>75220</v>
      </c>
      <c r="E728" s="2">
        <v>74270</v>
      </c>
    </row>
    <row r="729" spans="1:5" x14ac:dyDescent="0.25">
      <c r="A729" s="1">
        <v>43068</v>
      </c>
      <c r="B729" s="2">
        <v>72892</v>
      </c>
      <c r="C729" s="2">
        <v>74345</v>
      </c>
      <c r="D729" s="2">
        <v>74700</v>
      </c>
      <c r="E729" s="2">
        <v>72785</v>
      </c>
    </row>
    <row r="730" spans="1:5" x14ac:dyDescent="0.25">
      <c r="A730" s="1">
        <v>43069</v>
      </c>
      <c r="B730" s="2">
        <v>72027</v>
      </c>
      <c r="C730" s="2">
        <v>73130</v>
      </c>
      <c r="D730" s="2">
        <v>73155</v>
      </c>
      <c r="E730" s="2">
        <v>71430</v>
      </c>
    </row>
    <row r="731" spans="1:5" x14ac:dyDescent="0.25">
      <c r="A731" s="1">
        <v>43070</v>
      </c>
      <c r="B731" s="2">
        <v>72418</v>
      </c>
      <c r="C731" s="2">
        <v>71735</v>
      </c>
      <c r="D731" s="2">
        <v>72620</v>
      </c>
      <c r="E731" s="2">
        <v>71265</v>
      </c>
    </row>
    <row r="732" spans="1:5" x14ac:dyDescent="0.25">
      <c r="A732" s="1">
        <v>43073</v>
      </c>
      <c r="B732" s="2">
        <v>73184</v>
      </c>
      <c r="C732" s="2">
        <v>72835</v>
      </c>
      <c r="D732" s="2">
        <v>73895</v>
      </c>
      <c r="E732" s="2">
        <v>72475</v>
      </c>
    </row>
    <row r="733" spans="1:5" x14ac:dyDescent="0.25">
      <c r="A733" s="1">
        <v>43074</v>
      </c>
      <c r="B733" s="2">
        <v>72544</v>
      </c>
      <c r="C733" s="2">
        <v>72960</v>
      </c>
      <c r="D733" s="2">
        <v>74310</v>
      </c>
      <c r="E733" s="2">
        <v>72340</v>
      </c>
    </row>
    <row r="734" spans="1:5" x14ac:dyDescent="0.25">
      <c r="A734" s="1">
        <v>43075</v>
      </c>
      <c r="B734" s="2">
        <v>73432</v>
      </c>
      <c r="C734" s="2">
        <v>72180</v>
      </c>
      <c r="D734" s="2">
        <v>73575</v>
      </c>
      <c r="E734" s="2">
        <v>71940</v>
      </c>
    </row>
    <row r="735" spans="1:5" x14ac:dyDescent="0.25">
      <c r="A735" s="1">
        <v>43076</v>
      </c>
      <c r="B735" s="2">
        <v>72495</v>
      </c>
      <c r="C735" s="2">
        <v>73100</v>
      </c>
      <c r="D735" s="2">
        <v>73185</v>
      </c>
      <c r="E735" s="2">
        <v>71335</v>
      </c>
    </row>
    <row r="736" spans="1:5" x14ac:dyDescent="0.25">
      <c r="A736" s="1">
        <v>43077</v>
      </c>
      <c r="B736" s="2">
        <v>72780</v>
      </c>
      <c r="C736" s="2">
        <v>73210</v>
      </c>
      <c r="D736" s="2">
        <v>73480</v>
      </c>
      <c r="E736" s="2">
        <v>72660</v>
      </c>
    </row>
    <row r="737" spans="1:5" x14ac:dyDescent="0.25">
      <c r="A737" s="1">
        <v>43080</v>
      </c>
      <c r="B737" s="2">
        <v>72879</v>
      </c>
      <c r="C737" s="2">
        <v>73015</v>
      </c>
      <c r="D737" s="2">
        <v>73440</v>
      </c>
      <c r="E737" s="2">
        <v>72465</v>
      </c>
    </row>
    <row r="738" spans="1:5" x14ac:dyDescent="0.25">
      <c r="A738" s="1">
        <v>43081</v>
      </c>
      <c r="B738" s="2">
        <v>73926</v>
      </c>
      <c r="C738" s="2">
        <v>72805</v>
      </c>
      <c r="D738" s="2">
        <v>73765</v>
      </c>
      <c r="E738" s="2">
        <v>71760</v>
      </c>
    </row>
    <row r="739" spans="1:5" x14ac:dyDescent="0.25">
      <c r="A739" s="1">
        <v>43082</v>
      </c>
      <c r="B739" s="2">
        <v>73412</v>
      </c>
      <c r="C739" s="2">
        <v>74485</v>
      </c>
      <c r="D739" s="2">
        <v>75200</v>
      </c>
      <c r="E739" s="2">
        <v>73310</v>
      </c>
    </row>
    <row r="740" spans="1:5" x14ac:dyDescent="0.25">
      <c r="A740" s="1">
        <v>43083</v>
      </c>
      <c r="B740" s="2">
        <v>72993</v>
      </c>
      <c r="C740" s="2">
        <v>73165</v>
      </c>
      <c r="D740" s="2">
        <v>73480</v>
      </c>
      <c r="E740" s="2">
        <v>72605</v>
      </c>
    </row>
    <row r="741" spans="1:5" x14ac:dyDescent="0.25">
      <c r="A741" s="1">
        <v>43084</v>
      </c>
      <c r="B741" s="2">
        <v>73186</v>
      </c>
      <c r="C741" s="2">
        <v>72850</v>
      </c>
      <c r="D741" s="2">
        <v>73820</v>
      </c>
      <c r="E741" s="2">
        <v>72665</v>
      </c>
    </row>
    <row r="742" spans="1:5" x14ac:dyDescent="0.25">
      <c r="A742" s="1">
        <v>43087</v>
      </c>
      <c r="B742" s="2">
        <v>73811</v>
      </c>
      <c r="C742" s="2">
        <v>73540</v>
      </c>
      <c r="D742" s="2">
        <v>74265</v>
      </c>
      <c r="E742" s="2">
        <v>73485</v>
      </c>
    </row>
    <row r="743" spans="1:5" x14ac:dyDescent="0.25">
      <c r="A743" s="1">
        <v>43088</v>
      </c>
      <c r="B743" s="2">
        <v>73339</v>
      </c>
      <c r="C743" s="2">
        <v>73780</v>
      </c>
      <c r="D743" s="2">
        <v>73790</v>
      </c>
      <c r="E743" s="2">
        <v>72900</v>
      </c>
    </row>
    <row r="744" spans="1:5" x14ac:dyDescent="0.25">
      <c r="A744" s="1">
        <v>43089</v>
      </c>
      <c r="B744" s="2">
        <v>74051</v>
      </c>
      <c r="C744" s="2">
        <v>73240</v>
      </c>
      <c r="D744" s="2">
        <v>74175</v>
      </c>
      <c r="E744" s="2">
        <v>73220</v>
      </c>
    </row>
    <row r="745" spans="1:5" x14ac:dyDescent="0.25">
      <c r="A745" s="1">
        <v>43090</v>
      </c>
      <c r="B745" s="2">
        <v>75819</v>
      </c>
      <c r="C745" s="2">
        <v>74240</v>
      </c>
      <c r="D745" s="2">
        <v>75890</v>
      </c>
      <c r="E745" s="2">
        <v>73775</v>
      </c>
    </row>
    <row r="746" spans="1:5" x14ac:dyDescent="0.25">
      <c r="A746" s="1">
        <v>43091</v>
      </c>
      <c r="B746" s="2">
        <v>75844</v>
      </c>
      <c r="C746" s="2">
        <v>75650</v>
      </c>
      <c r="D746" s="2">
        <v>75845</v>
      </c>
      <c r="E746" s="2">
        <v>75140</v>
      </c>
    </row>
    <row r="747" spans="1:5" x14ac:dyDescent="0.25">
      <c r="A747" s="1">
        <v>43095</v>
      </c>
      <c r="B747" s="2">
        <v>76447</v>
      </c>
      <c r="C747" s="2">
        <v>75790</v>
      </c>
      <c r="D747" s="2">
        <v>76495</v>
      </c>
      <c r="E747" s="2">
        <v>75560</v>
      </c>
    </row>
    <row r="748" spans="1:5" x14ac:dyDescent="0.25">
      <c r="A748" s="1">
        <v>43096</v>
      </c>
      <c r="B748" s="2">
        <v>76660</v>
      </c>
      <c r="C748" s="2">
        <v>76600</v>
      </c>
      <c r="D748" s="2">
        <v>76930</v>
      </c>
      <c r="E748" s="2">
        <v>76450</v>
      </c>
    </row>
    <row r="749" spans="1:5" x14ac:dyDescent="0.25">
      <c r="A749" s="1">
        <v>43097</v>
      </c>
      <c r="B749" s="2">
        <v>76843</v>
      </c>
      <c r="C749" s="2">
        <v>76880</v>
      </c>
      <c r="D749" s="2">
        <v>76970</v>
      </c>
      <c r="E749" s="2">
        <v>76735</v>
      </c>
    </row>
    <row r="750" spans="1:5" x14ac:dyDescent="0.25">
      <c r="A750" s="1">
        <v>43102</v>
      </c>
      <c r="B750" s="2">
        <v>78313</v>
      </c>
      <c r="C750" s="2">
        <v>77040</v>
      </c>
      <c r="D750" s="2">
        <v>78420</v>
      </c>
      <c r="E750" s="2">
        <v>76980</v>
      </c>
    </row>
    <row r="751" spans="1:5" x14ac:dyDescent="0.25">
      <c r="A751" s="1">
        <v>43103</v>
      </c>
      <c r="B751" s="2">
        <v>78457</v>
      </c>
      <c r="C751" s="2">
        <v>78400</v>
      </c>
      <c r="D751" s="2">
        <v>78970</v>
      </c>
      <c r="E751" s="2">
        <v>78060</v>
      </c>
    </row>
    <row r="752" spans="1:5" x14ac:dyDescent="0.25">
      <c r="A752" s="1">
        <v>43104</v>
      </c>
      <c r="B752" s="2">
        <v>79198</v>
      </c>
      <c r="C752" s="2">
        <v>78620</v>
      </c>
      <c r="D752" s="2">
        <v>79710</v>
      </c>
      <c r="E752" s="2">
        <v>78505</v>
      </c>
    </row>
    <row r="753" spans="1:5" x14ac:dyDescent="0.25">
      <c r="A753" s="1">
        <v>43105</v>
      </c>
      <c r="B753" s="2">
        <v>79481</v>
      </c>
      <c r="C753" s="2">
        <v>79440</v>
      </c>
      <c r="D753" s="2">
        <v>79630</v>
      </c>
      <c r="E753" s="2">
        <v>78685</v>
      </c>
    </row>
    <row r="754" spans="1:5" x14ac:dyDescent="0.25">
      <c r="A754" s="1">
        <v>43108</v>
      </c>
      <c r="B754" s="2">
        <v>79829</v>
      </c>
      <c r="C754" s="2">
        <v>79800</v>
      </c>
      <c r="D754" s="2">
        <v>79925</v>
      </c>
      <c r="E754" s="2">
        <v>79050</v>
      </c>
    </row>
    <row r="755" spans="1:5" x14ac:dyDescent="0.25">
      <c r="A755" s="1">
        <v>43109</v>
      </c>
      <c r="B755" s="2">
        <v>79242</v>
      </c>
      <c r="C755" s="2">
        <v>79730</v>
      </c>
      <c r="D755" s="2">
        <v>79945</v>
      </c>
      <c r="E755" s="2">
        <v>79100</v>
      </c>
    </row>
    <row r="756" spans="1:5" x14ac:dyDescent="0.25">
      <c r="A756" s="1">
        <v>43110</v>
      </c>
      <c r="B756" s="2">
        <v>78638</v>
      </c>
      <c r="C756" s="2">
        <v>78880</v>
      </c>
      <c r="D756" s="2">
        <v>79020</v>
      </c>
      <c r="E756" s="2">
        <v>78510</v>
      </c>
    </row>
    <row r="757" spans="1:5" x14ac:dyDescent="0.25">
      <c r="A757" s="1">
        <v>43111</v>
      </c>
      <c r="B757" s="2">
        <v>79790</v>
      </c>
      <c r="C757" s="2">
        <v>78540</v>
      </c>
      <c r="D757" s="2">
        <v>79805</v>
      </c>
      <c r="E757" s="2">
        <v>78530</v>
      </c>
    </row>
    <row r="758" spans="1:5" x14ac:dyDescent="0.25">
      <c r="A758" s="1">
        <v>43112</v>
      </c>
      <c r="B758" s="2">
        <v>79714</v>
      </c>
      <c r="C758" s="2">
        <v>79375</v>
      </c>
      <c r="D758" s="2">
        <v>79900</v>
      </c>
      <c r="E758" s="2">
        <v>79220</v>
      </c>
    </row>
    <row r="759" spans="1:5" x14ac:dyDescent="0.25">
      <c r="A759" s="1">
        <v>43115</v>
      </c>
      <c r="B759" s="2">
        <v>80191</v>
      </c>
      <c r="C759" s="2">
        <v>79800</v>
      </c>
      <c r="D759" s="2">
        <v>80285</v>
      </c>
      <c r="E759" s="2">
        <v>79675</v>
      </c>
    </row>
    <row r="760" spans="1:5" x14ac:dyDescent="0.25">
      <c r="A760" s="1">
        <v>43116</v>
      </c>
      <c r="B760" s="2">
        <v>80161</v>
      </c>
      <c r="C760" s="2">
        <v>80470</v>
      </c>
      <c r="D760" s="2">
        <v>80645</v>
      </c>
      <c r="E760" s="2">
        <v>79975</v>
      </c>
    </row>
    <row r="761" spans="1:5" x14ac:dyDescent="0.25">
      <c r="A761" s="1">
        <v>43117</v>
      </c>
      <c r="B761" s="2">
        <v>81586</v>
      </c>
      <c r="C761" s="2">
        <v>80150</v>
      </c>
      <c r="D761" s="2">
        <v>81660</v>
      </c>
      <c r="E761" s="2">
        <v>80030</v>
      </c>
    </row>
    <row r="762" spans="1:5" x14ac:dyDescent="0.25">
      <c r="A762" s="1">
        <v>43118</v>
      </c>
      <c r="B762" s="2">
        <v>81218</v>
      </c>
      <c r="C762" s="2">
        <v>81425</v>
      </c>
      <c r="D762" s="2">
        <v>81710</v>
      </c>
      <c r="E762" s="2">
        <v>80780</v>
      </c>
    </row>
    <row r="763" spans="1:5" x14ac:dyDescent="0.25">
      <c r="A763" s="1">
        <v>43119</v>
      </c>
      <c r="B763" s="2">
        <v>81597</v>
      </c>
      <c r="C763" s="2">
        <v>81395</v>
      </c>
      <c r="D763" s="2">
        <v>81800</v>
      </c>
      <c r="E763" s="2">
        <v>81130</v>
      </c>
    </row>
    <row r="764" spans="1:5" x14ac:dyDescent="0.25">
      <c r="A764" s="1">
        <v>43122</v>
      </c>
      <c r="B764" s="2">
        <v>81908</v>
      </c>
      <c r="C764" s="2">
        <v>81405</v>
      </c>
      <c r="D764" s="2">
        <v>81900</v>
      </c>
      <c r="E764" s="2">
        <v>81170</v>
      </c>
    </row>
    <row r="765" spans="1:5" x14ac:dyDescent="0.25">
      <c r="A765" s="1">
        <v>43123</v>
      </c>
      <c r="B765" s="2">
        <v>80930</v>
      </c>
      <c r="C765" s="2">
        <v>81850</v>
      </c>
      <c r="D765" s="2">
        <v>81975</v>
      </c>
      <c r="E765" s="2">
        <v>80735</v>
      </c>
    </row>
    <row r="766" spans="1:5" x14ac:dyDescent="0.25">
      <c r="A766" s="1">
        <v>43124</v>
      </c>
      <c r="B766" s="2">
        <v>83975</v>
      </c>
      <c r="C766" s="2">
        <v>81050</v>
      </c>
      <c r="D766" s="2">
        <v>84175</v>
      </c>
      <c r="E766" s="2">
        <v>81040</v>
      </c>
    </row>
    <row r="767" spans="1:5" x14ac:dyDescent="0.25">
      <c r="A767" s="1">
        <v>43126</v>
      </c>
      <c r="B767" s="2">
        <v>85769</v>
      </c>
      <c r="C767" s="2">
        <v>84600</v>
      </c>
      <c r="D767" s="2">
        <v>85915</v>
      </c>
      <c r="E767" s="2">
        <v>84105</v>
      </c>
    </row>
    <row r="768" spans="1:5" x14ac:dyDescent="0.25">
      <c r="A768" s="1">
        <v>43129</v>
      </c>
      <c r="B768" s="2">
        <v>84895</v>
      </c>
      <c r="C768" s="2">
        <v>85525</v>
      </c>
      <c r="D768" s="2">
        <v>85620</v>
      </c>
      <c r="E768" s="2">
        <v>84520</v>
      </c>
    </row>
    <row r="769" spans="1:5" x14ac:dyDescent="0.25">
      <c r="A769" s="1">
        <v>43130</v>
      </c>
      <c r="B769" s="2">
        <v>84756</v>
      </c>
      <c r="C769" s="2">
        <v>84300</v>
      </c>
      <c r="D769" s="2">
        <v>84840</v>
      </c>
      <c r="E769" s="2">
        <v>84010</v>
      </c>
    </row>
    <row r="770" spans="1:5" x14ac:dyDescent="0.25">
      <c r="A770" s="1">
        <v>43131</v>
      </c>
      <c r="B770" s="2">
        <v>85172</v>
      </c>
      <c r="C770" s="2">
        <v>84960</v>
      </c>
      <c r="D770" s="2">
        <v>86400</v>
      </c>
      <c r="E770" s="2">
        <v>84800</v>
      </c>
    </row>
    <row r="771" spans="1:5" x14ac:dyDescent="0.25">
      <c r="A771" s="1">
        <v>43132</v>
      </c>
      <c r="B771" s="2">
        <v>85608</v>
      </c>
      <c r="C771" s="2">
        <v>85450</v>
      </c>
      <c r="D771" s="2">
        <v>86255</v>
      </c>
      <c r="E771" s="2">
        <v>84825</v>
      </c>
    </row>
    <row r="772" spans="1:5" x14ac:dyDescent="0.25">
      <c r="A772" s="1">
        <v>43133</v>
      </c>
      <c r="B772" s="2">
        <v>84187</v>
      </c>
      <c r="C772" s="2">
        <v>84600</v>
      </c>
      <c r="D772" s="2">
        <v>84865</v>
      </c>
      <c r="E772" s="2">
        <v>83900</v>
      </c>
    </row>
    <row r="773" spans="1:5" x14ac:dyDescent="0.25">
      <c r="A773" s="1">
        <v>43136</v>
      </c>
      <c r="B773" s="2">
        <v>82178</v>
      </c>
      <c r="C773" s="2">
        <v>83770</v>
      </c>
      <c r="D773" s="2">
        <v>84470</v>
      </c>
      <c r="E773" s="2">
        <v>82215</v>
      </c>
    </row>
    <row r="774" spans="1:5" x14ac:dyDescent="0.25">
      <c r="A774" s="1">
        <v>43137</v>
      </c>
      <c r="B774" s="2">
        <v>84330</v>
      </c>
      <c r="C774" s="2">
        <v>81450</v>
      </c>
      <c r="D774" s="2">
        <v>84565</v>
      </c>
      <c r="E774" s="2">
        <v>80530</v>
      </c>
    </row>
    <row r="775" spans="1:5" x14ac:dyDescent="0.25">
      <c r="A775" s="1">
        <v>43138</v>
      </c>
      <c r="B775" s="2">
        <v>82772</v>
      </c>
      <c r="C775" s="2">
        <v>83895</v>
      </c>
      <c r="D775" s="2">
        <v>84540</v>
      </c>
      <c r="E775" s="2">
        <v>82550</v>
      </c>
    </row>
    <row r="776" spans="1:5" x14ac:dyDescent="0.25">
      <c r="A776" s="1">
        <v>43139</v>
      </c>
      <c r="B776" s="2">
        <v>81557</v>
      </c>
      <c r="C776" s="2">
        <v>82550</v>
      </c>
      <c r="D776" s="2">
        <v>83585</v>
      </c>
      <c r="E776" s="2">
        <v>81100</v>
      </c>
    </row>
    <row r="777" spans="1:5" x14ac:dyDescent="0.25">
      <c r="A777" s="1">
        <v>43140</v>
      </c>
      <c r="B777" s="2">
        <v>81015</v>
      </c>
      <c r="C777" s="2">
        <v>81490</v>
      </c>
      <c r="D777" s="2">
        <v>82000</v>
      </c>
      <c r="E777" s="2">
        <v>79650</v>
      </c>
    </row>
    <row r="778" spans="1:5" x14ac:dyDescent="0.25">
      <c r="A778" s="1">
        <v>43145</v>
      </c>
      <c r="B778" s="2">
        <v>83273</v>
      </c>
      <c r="C778" s="2">
        <v>82800</v>
      </c>
      <c r="D778" s="2">
        <v>83320</v>
      </c>
      <c r="E778" s="2">
        <v>82380</v>
      </c>
    </row>
    <row r="779" spans="1:5" x14ac:dyDescent="0.25">
      <c r="A779" s="1">
        <v>43146</v>
      </c>
      <c r="B779" s="2">
        <v>85073</v>
      </c>
      <c r="C779" s="2">
        <v>85210</v>
      </c>
      <c r="D779" s="2">
        <v>85640</v>
      </c>
      <c r="E779" s="2">
        <v>84820</v>
      </c>
    </row>
    <row r="780" spans="1:5" x14ac:dyDescent="0.25">
      <c r="A780" s="1">
        <v>43147</v>
      </c>
      <c r="B780" s="2">
        <v>85355</v>
      </c>
      <c r="C780" s="2">
        <v>85405</v>
      </c>
      <c r="D780" s="2">
        <v>85505</v>
      </c>
      <c r="E780" s="2">
        <v>84650</v>
      </c>
    </row>
    <row r="781" spans="1:5" x14ac:dyDescent="0.25">
      <c r="A781" s="1">
        <v>43150</v>
      </c>
      <c r="B781" s="2">
        <v>85614</v>
      </c>
      <c r="C781" s="2">
        <v>85750</v>
      </c>
      <c r="D781" s="2">
        <v>85875</v>
      </c>
      <c r="E781" s="2">
        <v>85390</v>
      </c>
    </row>
    <row r="782" spans="1:5" x14ac:dyDescent="0.25">
      <c r="A782" s="1">
        <v>43151</v>
      </c>
      <c r="B782" s="2">
        <v>86584</v>
      </c>
      <c r="C782" s="2">
        <v>85150</v>
      </c>
      <c r="D782" s="2">
        <v>87200</v>
      </c>
      <c r="E782" s="2">
        <v>85025</v>
      </c>
    </row>
    <row r="783" spans="1:5" x14ac:dyDescent="0.25">
      <c r="A783" s="1">
        <v>43152</v>
      </c>
      <c r="B783" s="2">
        <v>86902</v>
      </c>
      <c r="C783" s="2">
        <v>86605</v>
      </c>
      <c r="D783" s="2">
        <v>88280</v>
      </c>
      <c r="E783" s="2">
        <v>86470</v>
      </c>
    </row>
    <row r="784" spans="1:5" x14ac:dyDescent="0.25">
      <c r="A784" s="1">
        <v>43153</v>
      </c>
      <c r="B784" s="2">
        <v>87486</v>
      </c>
      <c r="C784" s="2">
        <v>87005</v>
      </c>
      <c r="D784" s="2">
        <v>88050</v>
      </c>
      <c r="E784" s="2">
        <v>86755</v>
      </c>
    </row>
    <row r="785" spans="1:5" x14ac:dyDescent="0.25">
      <c r="A785" s="1">
        <v>43154</v>
      </c>
      <c r="B785" s="2">
        <v>88048</v>
      </c>
      <c r="C785" s="2">
        <v>88000</v>
      </c>
      <c r="D785" s="2">
        <v>88140</v>
      </c>
      <c r="E785" s="2">
        <v>86860</v>
      </c>
    </row>
    <row r="786" spans="1:5" x14ac:dyDescent="0.25">
      <c r="A786" s="1">
        <v>43157</v>
      </c>
      <c r="B786" s="2">
        <v>88451</v>
      </c>
      <c r="C786" s="2">
        <v>88590</v>
      </c>
      <c r="D786" s="2">
        <v>89155</v>
      </c>
      <c r="E786" s="2">
        <v>88045</v>
      </c>
    </row>
    <row r="787" spans="1:5" x14ac:dyDescent="0.25">
      <c r="A787" s="1">
        <v>43158</v>
      </c>
      <c r="B787" s="2">
        <v>87661</v>
      </c>
      <c r="C787" s="2">
        <v>88170</v>
      </c>
      <c r="D787" s="2">
        <v>88665</v>
      </c>
      <c r="E787" s="2">
        <v>87370</v>
      </c>
    </row>
    <row r="788" spans="1:5" x14ac:dyDescent="0.25">
      <c r="A788" s="1">
        <v>43159</v>
      </c>
      <c r="B788" s="2">
        <v>86137</v>
      </c>
      <c r="C788" s="2">
        <v>87570</v>
      </c>
      <c r="D788" s="2">
        <v>87955</v>
      </c>
      <c r="E788" s="2">
        <v>86100</v>
      </c>
    </row>
    <row r="789" spans="1:5" x14ac:dyDescent="0.25">
      <c r="A789" s="1">
        <v>43160</v>
      </c>
      <c r="B789" s="2">
        <v>86171</v>
      </c>
      <c r="C789" s="2">
        <v>85800</v>
      </c>
      <c r="D789" s="2">
        <v>87050</v>
      </c>
      <c r="E789" s="2">
        <v>85285</v>
      </c>
    </row>
    <row r="790" spans="1:5" x14ac:dyDescent="0.25">
      <c r="A790" s="1">
        <v>43161</v>
      </c>
      <c r="B790" s="2">
        <v>86516</v>
      </c>
      <c r="C790" s="2">
        <v>85680</v>
      </c>
      <c r="D790" s="2">
        <v>86565</v>
      </c>
      <c r="E790" s="2">
        <v>84555</v>
      </c>
    </row>
    <row r="791" spans="1:5" x14ac:dyDescent="0.25">
      <c r="A791" s="1">
        <v>43164</v>
      </c>
      <c r="B791" s="2">
        <v>86639</v>
      </c>
      <c r="C791" s="2">
        <v>86300</v>
      </c>
      <c r="D791" s="2">
        <v>86915</v>
      </c>
      <c r="E791" s="2">
        <v>85685</v>
      </c>
    </row>
    <row r="792" spans="1:5" x14ac:dyDescent="0.25">
      <c r="A792" s="1">
        <v>43165</v>
      </c>
      <c r="B792" s="2">
        <v>86313</v>
      </c>
      <c r="C792" s="2">
        <v>87205</v>
      </c>
      <c r="D792" s="2">
        <v>87665</v>
      </c>
      <c r="E792" s="2">
        <v>86285</v>
      </c>
    </row>
    <row r="793" spans="1:5" x14ac:dyDescent="0.25">
      <c r="A793" s="1">
        <v>43166</v>
      </c>
      <c r="B793" s="2">
        <v>86109</v>
      </c>
      <c r="C793" s="2">
        <v>85650</v>
      </c>
      <c r="D793" s="2">
        <v>86295</v>
      </c>
      <c r="E793" s="2">
        <v>84990</v>
      </c>
    </row>
    <row r="794" spans="1:5" x14ac:dyDescent="0.25">
      <c r="A794" s="1">
        <v>43167</v>
      </c>
      <c r="B794" s="2">
        <v>85583</v>
      </c>
      <c r="C794" s="2">
        <v>86205</v>
      </c>
      <c r="D794" s="2">
        <v>86500</v>
      </c>
      <c r="E794" s="2">
        <v>85030</v>
      </c>
    </row>
    <row r="795" spans="1:5" x14ac:dyDescent="0.25">
      <c r="A795" s="1">
        <v>43168</v>
      </c>
      <c r="B795" s="2">
        <v>87002</v>
      </c>
      <c r="C795" s="2">
        <v>85440</v>
      </c>
      <c r="D795" s="2">
        <v>87060</v>
      </c>
      <c r="E795" s="2">
        <v>85350</v>
      </c>
    </row>
    <row r="796" spans="1:5" x14ac:dyDescent="0.25">
      <c r="A796" s="1">
        <v>43171</v>
      </c>
      <c r="B796" s="2">
        <v>87484</v>
      </c>
      <c r="C796" s="2">
        <v>87300</v>
      </c>
      <c r="D796" s="2">
        <v>87695</v>
      </c>
      <c r="E796" s="2">
        <v>87090</v>
      </c>
    </row>
    <row r="797" spans="1:5" x14ac:dyDescent="0.25">
      <c r="A797" s="1">
        <v>43172</v>
      </c>
      <c r="B797" s="2">
        <v>87020</v>
      </c>
      <c r="C797" s="2">
        <v>87610</v>
      </c>
      <c r="D797" s="2">
        <v>87975</v>
      </c>
      <c r="E797" s="2">
        <v>86590</v>
      </c>
    </row>
    <row r="798" spans="1:5" x14ac:dyDescent="0.25">
      <c r="A798" s="1">
        <v>43173</v>
      </c>
      <c r="B798" s="2">
        <v>86620</v>
      </c>
      <c r="C798" s="2">
        <v>87435</v>
      </c>
      <c r="D798" s="2">
        <v>87585</v>
      </c>
      <c r="E798" s="2">
        <v>86200</v>
      </c>
    </row>
    <row r="799" spans="1:5" x14ac:dyDescent="0.25">
      <c r="A799" s="1">
        <v>43174</v>
      </c>
      <c r="B799" s="2">
        <v>85445</v>
      </c>
      <c r="C799" s="2">
        <v>86530</v>
      </c>
      <c r="D799" s="2">
        <v>86535</v>
      </c>
      <c r="E799" s="2">
        <v>85160</v>
      </c>
    </row>
    <row r="800" spans="1:5" x14ac:dyDescent="0.25">
      <c r="A800" s="1">
        <v>43175</v>
      </c>
      <c r="B800" s="2">
        <v>85259</v>
      </c>
      <c r="C800" s="2">
        <v>85440</v>
      </c>
      <c r="D800" s="2">
        <v>86025</v>
      </c>
      <c r="E800" s="2">
        <v>85005</v>
      </c>
    </row>
    <row r="801" spans="1:5" x14ac:dyDescent="0.25">
      <c r="A801" s="1">
        <v>43178</v>
      </c>
      <c r="B801" s="2">
        <v>84359</v>
      </c>
      <c r="C801" s="2">
        <v>84525</v>
      </c>
      <c r="D801" s="2">
        <v>85090</v>
      </c>
      <c r="E801" s="2">
        <v>84065</v>
      </c>
    </row>
    <row r="802" spans="1:5" x14ac:dyDescent="0.25">
      <c r="A802" s="1">
        <v>43179</v>
      </c>
      <c r="B802" s="2">
        <v>84606</v>
      </c>
      <c r="C802" s="2">
        <v>84795</v>
      </c>
      <c r="D802" s="2">
        <v>84920</v>
      </c>
      <c r="E802" s="2">
        <v>84135</v>
      </c>
    </row>
    <row r="803" spans="1:5" x14ac:dyDescent="0.25">
      <c r="A803" s="1">
        <v>43180</v>
      </c>
      <c r="B803" s="2">
        <v>85421</v>
      </c>
      <c r="C803" s="2">
        <v>84455</v>
      </c>
      <c r="D803" s="2">
        <v>85840</v>
      </c>
      <c r="E803" s="2">
        <v>84380</v>
      </c>
    </row>
    <row r="804" spans="1:5" x14ac:dyDescent="0.25">
      <c r="A804" s="1">
        <v>43181</v>
      </c>
      <c r="B804" s="2">
        <v>84939</v>
      </c>
      <c r="C804" s="2">
        <v>85350</v>
      </c>
      <c r="D804" s="2">
        <v>85950</v>
      </c>
      <c r="E804" s="2">
        <v>84520</v>
      </c>
    </row>
    <row r="805" spans="1:5" x14ac:dyDescent="0.25">
      <c r="A805" s="1">
        <v>43182</v>
      </c>
      <c r="B805" s="2">
        <v>84719</v>
      </c>
      <c r="C805" s="2">
        <v>84285</v>
      </c>
      <c r="D805" s="2">
        <v>85915</v>
      </c>
      <c r="E805" s="2">
        <v>84205</v>
      </c>
    </row>
    <row r="806" spans="1:5" x14ac:dyDescent="0.25">
      <c r="A806" s="1">
        <v>43185</v>
      </c>
      <c r="B806" s="2">
        <v>85455</v>
      </c>
      <c r="C806" s="2">
        <v>85720</v>
      </c>
      <c r="D806" s="2">
        <v>85940</v>
      </c>
      <c r="E806" s="2">
        <v>84615</v>
      </c>
    </row>
    <row r="807" spans="1:5" x14ac:dyDescent="0.25">
      <c r="A807" s="1">
        <v>43186</v>
      </c>
      <c r="B807" s="2">
        <v>84029</v>
      </c>
      <c r="C807" s="2">
        <v>85995</v>
      </c>
      <c r="D807" s="2">
        <v>86100</v>
      </c>
      <c r="E807" s="2">
        <v>83775</v>
      </c>
    </row>
    <row r="808" spans="1:5" x14ac:dyDescent="0.25">
      <c r="A808" s="1">
        <v>43187</v>
      </c>
      <c r="B808" s="2">
        <v>84153</v>
      </c>
      <c r="C808" s="2">
        <v>83770</v>
      </c>
      <c r="D808" s="2">
        <v>84340</v>
      </c>
      <c r="E808" s="2">
        <v>83135</v>
      </c>
    </row>
    <row r="809" spans="1:5" x14ac:dyDescent="0.25">
      <c r="A809" s="1">
        <v>43188</v>
      </c>
      <c r="B809" s="2">
        <v>85655</v>
      </c>
      <c r="C809" s="2">
        <v>84555</v>
      </c>
      <c r="D809" s="2">
        <v>86040</v>
      </c>
      <c r="E809" s="2">
        <v>84315</v>
      </c>
    </row>
    <row r="810" spans="1:5" x14ac:dyDescent="0.25">
      <c r="A810" s="1">
        <v>43192</v>
      </c>
      <c r="B810" s="2">
        <v>84914</v>
      </c>
      <c r="C810" s="2">
        <v>85410</v>
      </c>
      <c r="D810" s="2">
        <v>85960</v>
      </c>
      <c r="E810" s="2">
        <v>84370</v>
      </c>
    </row>
    <row r="811" spans="1:5" x14ac:dyDescent="0.25">
      <c r="A811" s="1">
        <v>43193</v>
      </c>
      <c r="B811" s="2">
        <v>84819</v>
      </c>
      <c r="C811" s="2">
        <v>85290</v>
      </c>
      <c r="D811" s="2">
        <v>85685</v>
      </c>
      <c r="E811" s="2">
        <v>84390</v>
      </c>
    </row>
    <row r="812" spans="1:5" x14ac:dyDescent="0.25">
      <c r="A812" s="1">
        <v>43194</v>
      </c>
      <c r="B812" s="2">
        <v>84524</v>
      </c>
      <c r="C812" s="2">
        <v>83580</v>
      </c>
      <c r="D812" s="2">
        <v>84880</v>
      </c>
      <c r="E812" s="2">
        <v>82940</v>
      </c>
    </row>
    <row r="813" spans="1:5" x14ac:dyDescent="0.25">
      <c r="A813" s="1">
        <v>43195</v>
      </c>
      <c r="B813" s="2">
        <v>85429</v>
      </c>
      <c r="C813" s="2">
        <v>86400</v>
      </c>
      <c r="D813" s="2">
        <v>86620</v>
      </c>
      <c r="E813" s="2">
        <v>85165</v>
      </c>
    </row>
    <row r="814" spans="1:5" x14ac:dyDescent="0.25">
      <c r="A814" s="1">
        <v>43196</v>
      </c>
      <c r="B814" s="2">
        <v>84921</v>
      </c>
      <c r="C814" s="2">
        <v>84965</v>
      </c>
      <c r="D814" s="2">
        <v>85350</v>
      </c>
      <c r="E814" s="2">
        <v>83960</v>
      </c>
    </row>
    <row r="815" spans="1:5" x14ac:dyDescent="0.25">
      <c r="A815" s="1">
        <v>43199</v>
      </c>
      <c r="B815" s="2">
        <v>83363</v>
      </c>
      <c r="C815" s="2">
        <v>85470</v>
      </c>
      <c r="D815" s="2">
        <v>85470</v>
      </c>
      <c r="E815" s="2">
        <v>83210</v>
      </c>
    </row>
    <row r="816" spans="1:5" x14ac:dyDescent="0.25">
      <c r="A816" s="1">
        <v>43200</v>
      </c>
      <c r="B816" s="2">
        <v>84689</v>
      </c>
      <c r="C816" s="2">
        <v>83925</v>
      </c>
      <c r="D816" s="2">
        <v>84800</v>
      </c>
      <c r="E816" s="2">
        <v>83445</v>
      </c>
    </row>
    <row r="817" spans="1:5" x14ac:dyDescent="0.25">
      <c r="A817" s="1">
        <v>43201</v>
      </c>
      <c r="B817" s="2">
        <v>85312</v>
      </c>
      <c r="C817" s="2">
        <v>84385</v>
      </c>
      <c r="D817" s="2">
        <v>85650</v>
      </c>
      <c r="E817" s="2">
        <v>84155</v>
      </c>
    </row>
    <row r="818" spans="1:5" x14ac:dyDescent="0.25">
      <c r="A818" s="1">
        <v>43202</v>
      </c>
      <c r="B818" s="2">
        <v>85505</v>
      </c>
      <c r="C818" s="2">
        <v>85805</v>
      </c>
      <c r="D818" s="2">
        <v>85900</v>
      </c>
      <c r="E818" s="2">
        <v>85060</v>
      </c>
    </row>
    <row r="819" spans="1:5" x14ac:dyDescent="0.25">
      <c r="A819" s="1">
        <v>43203</v>
      </c>
      <c r="B819" s="2">
        <v>84299</v>
      </c>
      <c r="C819" s="2">
        <v>85600</v>
      </c>
      <c r="D819" s="2">
        <v>85715</v>
      </c>
      <c r="E819" s="2">
        <v>84065</v>
      </c>
    </row>
    <row r="820" spans="1:5" x14ac:dyDescent="0.25">
      <c r="A820" s="1">
        <v>43206</v>
      </c>
      <c r="B820" s="2">
        <v>82867</v>
      </c>
      <c r="C820" s="2">
        <v>84215</v>
      </c>
      <c r="D820" s="2">
        <v>84670</v>
      </c>
      <c r="E820" s="2">
        <v>82685</v>
      </c>
    </row>
    <row r="821" spans="1:5" x14ac:dyDescent="0.25">
      <c r="A821" s="1">
        <v>43207</v>
      </c>
      <c r="B821" s="2">
        <v>84094</v>
      </c>
      <c r="C821" s="2">
        <v>83045</v>
      </c>
      <c r="D821" s="2">
        <v>84225</v>
      </c>
      <c r="E821" s="2">
        <v>82660</v>
      </c>
    </row>
    <row r="822" spans="1:5" x14ac:dyDescent="0.25">
      <c r="A822" s="1">
        <v>43208</v>
      </c>
      <c r="B822" s="2">
        <v>86000</v>
      </c>
      <c r="C822" s="2">
        <v>84375</v>
      </c>
      <c r="D822" s="2">
        <v>86120</v>
      </c>
      <c r="E822" s="2">
        <v>84295</v>
      </c>
    </row>
    <row r="823" spans="1:5" x14ac:dyDescent="0.25">
      <c r="A823" s="1">
        <v>43209</v>
      </c>
      <c r="B823" s="2">
        <v>86486</v>
      </c>
      <c r="C823" s="2">
        <v>86500</v>
      </c>
      <c r="D823" s="2">
        <v>86730</v>
      </c>
      <c r="E823" s="2">
        <v>85845</v>
      </c>
    </row>
    <row r="824" spans="1:5" x14ac:dyDescent="0.25">
      <c r="A824" s="1">
        <v>43210</v>
      </c>
      <c r="B824" s="2">
        <v>86265</v>
      </c>
      <c r="C824" s="2">
        <v>86360</v>
      </c>
      <c r="D824" s="2">
        <v>86410</v>
      </c>
      <c r="E824" s="2">
        <v>85630</v>
      </c>
    </row>
    <row r="825" spans="1:5" x14ac:dyDescent="0.25">
      <c r="A825" s="1">
        <v>43213</v>
      </c>
      <c r="B825" s="2">
        <v>86233</v>
      </c>
      <c r="C825" s="2">
        <v>86300</v>
      </c>
      <c r="D825" s="2">
        <v>86445</v>
      </c>
      <c r="E825" s="2">
        <v>85315</v>
      </c>
    </row>
    <row r="826" spans="1:5" x14ac:dyDescent="0.25">
      <c r="A826" s="1">
        <v>43214</v>
      </c>
      <c r="B826" s="2">
        <v>86074</v>
      </c>
      <c r="C826" s="2">
        <v>86850</v>
      </c>
      <c r="D826" s="2">
        <v>87290</v>
      </c>
      <c r="E826" s="2">
        <v>85685</v>
      </c>
    </row>
    <row r="827" spans="1:5" x14ac:dyDescent="0.25">
      <c r="A827" s="1">
        <v>43215</v>
      </c>
      <c r="B827" s="2">
        <v>85706</v>
      </c>
      <c r="C827" s="2">
        <v>85575</v>
      </c>
      <c r="D827" s="2">
        <v>85965</v>
      </c>
      <c r="E827" s="2">
        <v>84895</v>
      </c>
    </row>
    <row r="828" spans="1:5" x14ac:dyDescent="0.25">
      <c r="A828" s="1">
        <v>43216</v>
      </c>
      <c r="B828" s="2">
        <v>87114</v>
      </c>
      <c r="C828" s="2">
        <v>86100</v>
      </c>
      <c r="D828" s="2">
        <v>87370</v>
      </c>
      <c r="E828" s="2">
        <v>85830</v>
      </c>
    </row>
    <row r="829" spans="1:5" x14ac:dyDescent="0.25">
      <c r="A829" s="1">
        <v>43217</v>
      </c>
      <c r="B829" s="2">
        <v>87041</v>
      </c>
      <c r="C829" s="2">
        <v>87170</v>
      </c>
      <c r="D829" s="2">
        <v>87785</v>
      </c>
      <c r="E829" s="2">
        <v>86820</v>
      </c>
    </row>
    <row r="830" spans="1:5" x14ac:dyDescent="0.25">
      <c r="A830" s="1">
        <v>43220</v>
      </c>
      <c r="B830" s="2">
        <v>86560</v>
      </c>
      <c r="C830" s="2">
        <v>87150</v>
      </c>
      <c r="D830" s="2">
        <v>87350</v>
      </c>
      <c r="E830" s="2">
        <v>86250</v>
      </c>
    </row>
    <row r="831" spans="1:5" x14ac:dyDescent="0.25">
      <c r="A831" s="1">
        <v>43222</v>
      </c>
      <c r="B831" s="2">
        <v>85062</v>
      </c>
      <c r="C831" s="2">
        <v>86130</v>
      </c>
      <c r="D831" s="2">
        <v>86330</v>
      </c>
      <c r="E831" s="2">
        <v>84875</v>
      </c>
    </row>
    <row r="832" spans="1:5" x14ac:dyDescent="0.25">
      <c r="A832" s="1">
        <v>43223</v>
      </c>
      <c r="B832" s="2">
        <v>83776</v>
      </c>
      <c r="C832" s="2">
        <v>85080</v>
      </c>
      <c r="D832" s="2">
        <v>85110</v>
      </c>
      <c r="E832" s="2">
        <v>83605</v>
      </c>
    </row>
    <row r="833" spans="1:5" x14ac:dyDescent="0.25">
      <c r="A833" s="1">
        <v>43224</v>
      </c>
      <c r="B833" s="2">
        <v>83735</v>
      </c>
      <c r="C833" s="2">
        <v>83820</v>
      </c>
      <c r="D833" s="2">
        <v>84210</v>
      </c>
      <c r="E833" s="2">
        <v>83100</v>
      </c>
    </row>
    <row r="834" spans="1:5" x14ac:dyDescent="0.25">
      <c r="A834" s="1">
        <v>43227</v>
      </c>
      <c r="B834" s="2">
        <v>83131</v>
      </c>
      <c r="C834" s="2">
        <v>83700</v>
      </c>
      <c r="D834" s="2">
        <v>84140</v>
      </c>
      <c r="E834" s="2">
        <v>82985</v>
      </c>
    </row>
    <row r="835" spans="1:5" x14ac:dyDescent="0.25">
      <c r="A835" s="1">
        <v>43228</v>
      </c>
      <c r="B835" s="2">
        <v>83492</v>
      </c>
      <c r="C835" s="2">
        <v>83020</v>
      </c>
      <c r="D835" s="2">
        <v>83900</v>
      </c>
      <c r="E835" s="2">
        <v>82580</v>
      </c>
    </row>
    <row r="836" spans="1:5" x14ac:dyDescent="0.25">
      <c r="A836" s="1">
        <v>43229</v>
      </c>
      <c r="B836" s="2">
        <v>84755</v>
      </c>
      <c r="C836" s="2">
        <v>84050</v>
      </c>
      <c r="D836" s="2">
        <v>84950</v>
      </c>
      <c r="E836" s="2">
        <v>83200</v>
      </c>
    </row>
    <row r="837" spans="1:5" x14ac:dyDescent="0.25">
      <c r="A837" s="1">
        <v>43230</v>
      </c>
      <c r="B837" s="2">
        <v>86312</v>
      </c>
      <c r="C837" s="2">
        <v>84895</v>
      </c>
      <c r="D837" s="2">
        <v>86680</v>
      </c>
      <c r="E837" s="2">
        <v>84675</v>
      </c>
    </row>
    <row r="838" spans="1:5" x14ac:dyDescent="0.25">
      <c r="A838" s="1">
        <v>43231</v>
      </c>
      <c r="B838" s="2">
        <v>85585</v>
      </c>
      <c r="C838" s="2">
        <v>86445</v>
      </c>
      <c r="D838" s="2">
        <v>86840</v>
      </c>
      <c r="E838" s="2">
        <v>85505</v>
      </c>
    </row>
    <row r="839" spans="1:5" x14ac:dyDescent="0.25">
      <c r="A839" s="1">
        <v>43234</v>
      </c>
      <c r="B839" s="2">
        <v>85585</v>
      </c>
      <c r="C839" s="2">
        <v>85930</v>
      </c>
      <c r="D839" s="2">
        <v>86480</v>
      </c>
      <c r="E839" s="2">
        <v>85005</v>
      </c>
    </row>
    <row r="840" spans="1:5" x14ac:dyDescent="0.25">
      <c r="A840" s="1">
        <v>43235</v>
      </c>
      <c r="B840" s="2">
        <v>85584</v>
      </c>
      <c r="C840" s="2">
        <v>85430</v>
      </c>
      <c r="D840" s="2">
        <v>85925</v>
      </c>
      <c r="E840" s="2">
        <v>84105</v>
      </c>
    </row>
    <row r="841" spans="1:5" x14ac:dyDescent="0.25">
      <c r="A841" s="1">
        <v>43236</v>
      </c>
      <c r="B841" s="2">
        <v>86873</v>
      </c>
      <c r="C841" s="2">
        <v>85605</v>
      </c>
      <c r="D841" s="2">
        <v>87070</v>
      </c>
      <c r="E841" s="2">
        <v>85210</v>
      </c>
    </row>
    <row r="842" spans="1:5" x14ac:dyDescent="0.25">
      <c r="A842" s="1">
        <v>43237</v>
      </c>
      <c r="B842" s="2">
        <v>83980</v>
      </c>
      <c r="C842" s="2">
        <v>86430</v>
      </c>
      <c r="D842" s="2">
        <v>86590</v>
      </c>
      <c r="E842" s="2">
        <v>83580</v>
      </c>
    </row>
    <row r="843" spans="1:5" x14ac:dyDescent="0.25">
      <c r="A843" s="1">
        <v>43238</v>
      </c>
      <c r="B843" s="2">
        <v>83374</v>
      </c>
      <c r="C843" s="2">
        <v>84190</v>
      </c>
      <c r="D843" s="2">
        <v>84290</v>
      </c>
      <c r="E843" s="2">
        <v>81625</v>
      </c>
    </row>
    <row r="844" spans="1:5" x14ac:dyDescent="0.25">
      <c r="A844" s="1">
        <v>43241</v>
      </c>
      <c r="B844" s="2">
        <v>82231</v>
      </c>
      <c r="C844" s="2">
        <v>83690</v>
      </c>
      <c r="D844" s="2">
        <v>84205</v>
      </c>
      <c r="E844" s="2">
        <v>81825</v>
      </c>
    </row>
    <row r="845" spans="1:5" x14ac:dyDescent="0.25">
      <c r="A845" s="1">
        <v>43242</v>
      </c>
      <c r="B845" s="2">
        <v>83042</v>
      </c>
      <c r="C845" s="2">
        <v>82450</v>
      </c>
      <c r="D845" s="2">
        <v>83735</v>
      </c>
      <c r="E845" s="2">
        <v>81775</v>
      </c>
    </row>
    <row r="846" spans="1:5" x14ac:dyDescent="0.25">
      <c r="A846" s="1">
        <v>43243</v>
      </c>
      <c r="B846" s="2">
        <v>81090</v>
      </c>
      <c r="C846" s="2">
        <v>82010</v>
      </c>
      <c r="D846" s="2">
        <v>82395</v>
      </c>
      <c r="E846" s="2">
        <v>80980</v>
      </c>
    </row>
    <row r="847" spans="1:5" x14ac:dyDescent="0.25">
      <c r="A847" s="1">
        <v>43244</v>
      </c>
      <c r="B847" s="2">
        <v>80376</v>
      </c>
      <c r="C847" s="2">
        <v>79660</v>
      </c>
      <c r="D847" s="2">
        <v>80550</v>
      </c>
      <c r="E847" s="2">
        <v>79115</v>
      </c>
    </row>
    <row r="848" spans="1:5" x14ac:dyDescent="0.25">
      <c r="A848" s="1">
        <v>43245</v>
      </c>
      <c r="B848" s="2">
        <v>79077</v>
      </c>
      <c r="C848" s="2">
        <v>80325</v>
      </c>
      <c r="D848" s="2">
        <v>80895</v>
      </c>
      <c r="E848" s="2">
        <v>78745</v>
      </c>
    </row>
    <row r="849" spans="1:5" x14ac:dyDescent="0.25">
      <c r="A849" s="1">
        <v>43248</v>
      </c>
      <c r="B849" s="2">
        <v>75489</v>
      </c>
      <c r="C849" s="2">
        <v>78440</v>
      </c>
      <c r="D849" s="2">
        <v>78685</v>
      </c>
      <c r="E849" s="2">
        <v>75110</v>
      </c>
    </row>
    <row r="850" spans="1:5" x14ac:dyDescent="0.25">
      <c r="A850" s="1">
        <v>43249</v>
      </c>
      <c r="B850" s="2">
        <v>76078</v>
      </c>
      <c r="C850" s="2">
        <v>74845</v>
      </c>
      <c r="D850" s="2">
        <v>77370</v>
      </c>
      <c r="E850" s="2">
        <v>74815</v>
      </c>
    </row>
    <row r="851" spans="1:5" x14ac:dyDescent="0.25">
      <c r="A851" s="1">
        <v>43250</v>
      </c>
      <c r="B851" s="2">
        <v>76857</v>
      </c>
      <c r="C851" s="2">
        <v>76360</v>
      </c>
      <c r="D851" s="2">
        <v>77295</v>
      </c>
      <c r="E851" s="2">
        <v>75570</v>
      </c>
    </row>
    <row r="852" spans="1:5" x14ac:dyDescent="0.25">
      <c r="A852" s="1">
        <v>43252</v>
      </c>
      <c r="B852" s="2">
        <v>77313</v>
      </c>
      <c r="C852" s="2">
        <v>77580</v>
      </c>
      <c r="D852" s="2">
        <v>78300</v>
      </c>
      <c r="E852" s="2">
        <v>75425</v>
      </c>
    </row>
    <row r="853" spans="1:5" x14ac:dyDescent="0.25">
      <c r="A853" s="1">
        <v>43255</v>
      </c>
      <c r="B853" s="2">
        <v>78622</v>
      </c>
      <c r="C853" s="2">
        <v>78115</v>
      </c>
      <c r="D853" s="2">
        <v>78770</v>
      </c>
      <c r="E853" s="2">
        <v>77920</v>
      </c>
    </row>
    <row r="854" spans="1:5" x14ac:dyDescent="0.25">
      <c r="A854" s="1">
        <v>43256</v>
      </c>
      <c r="B854" s="2">
        <v>76617</v>
      </c>
      <c r="C854" s="2">
        <v>78390</v>
      </c>
      <c r="D854" s="2">
        <v>78945</v>
      </c>
      <c r="E854" s="2">
        <v>76410</v>
      </c>
    </row>
    <row r="855" spans="1:5" x14ac:dyDescent="0.25">
      <c r="A855" s="1">
        <v>43257</v>
      </c>
      <c r="B855" s="2">
        <v>76038</v>
      </c>
      <c r="C855" s="2">
        <v>76845</v>
      </c>
      <c r="D855" s="2">
        <v>77075</v>
      </c>
      <c r="E855" s="2">
        <v>75365</v>
      </c>
    </row>
    <row r="856" spans="1:5" x14ac:dyDescent="0.25">
      <c r="A856" s="1">
        <v>43258</v>
      </c>
      <c r="B856" s="2">
        <v>73857</v>
      </c>
      <c r="C856" s="2">
        <v>75750</v>
      </c>
      <c r="D856" s="2">
        <v>76155</v>
      </c>
      <c r="E856" s="2">
        <v>71060</v>
      </c>
    </row>
    <row r="857" spans="1:5" x14ac:dyDescent="0.25">
      <c r="A857" s="1">
        <v>43259</v>
      </c>
      <c r="B857" s="2">
        <v>72838</v>
      </c>
      <c r="C857" s="2">
        <v>73915</v>
      </c>
      <c r="D857" s="2">
        <v>74115</v>
      </c>
      <c r="E857" s="2">
        <v>71545</v>
      </c>
    </row>
    <row r="858" spans="1:5" x14ac:dyDescent="0.25">
      <c r="A858" s="1">
        <v>43262</v>
      </c>
      <c r="B858" s="2">
        <v>72314</v>
      </c>
      <c r="C858" s="2">
        <v>72920</v>
      </c>
      <c r="D858" s="2">
        <v>73740</v>
      </c>
      <c r="E858" s="2">
        <v>71830</v>
      </c>
    </row>
    <row r="859" spans="1:5" x14ac:dyDescent="0.25">
      <c r="A859" s="1">
        <v>43263</v>
      </c>
      <c r="B859" s="2">
        <v>72790</v>
      </c>
      <c r="C859" s="2">
        <v>72100</v>
      </c>
      <c r="D859" s="2">
        <v>73350</v>
      </c>
      <c r="E859" s="2">
        <v>71600</v>
      </c>
    </row>
    <row r="860" spans="1:5" x14ac:dyDescent="0.25">
      <c r="A860" s="1">
        <v>43264</v>
      </c>
      <c r="B860" s="2">
        <v>71695</v>
      </c>
      <c r="C860" s="2">
        <v>72845</v>
      </c>
      <c r="D860" s="2">
        <v>73245</v>
      </c>
      <c r="E860" s="2">
        <v>71160</v>
      </c>
    </row>
    <row r="861" spans="1:5" x14ac:dyDescent="0.25">
      <c r="A861" s="1">
        <v>43265</v>
      </c>
      <c r="B861" s="2">
        <v>72107</v>
      </c>
      <c r="C861" s="2">
        <v>73190</v>
      </c>
      <c r="D861" s="2">
        <v>73445</v>
      </c>
      <c r="E861" s="2">
        <v>71765</v>
      </c>
    </row>
    <row r="862" spans="1:5" x14ac:dyDescent="0.25">
      <c r="A862" s="1">
        <v>43266</v>
      </c>
      <c r="B862" s="2">
        <v>71205</v>
      </c>
      <c r="C862" s="2">
        <v>71800</v>
      </c>
      <c r="D862" s="2">
        <v>72095</v>
      </c>
      <c r="E862" s="2">
        <v>70140</v>
      </c>
    </row>
    <row r="863" spans="1:5" x14ac:dyDescent="0.25">
      <c r="A863" s="1">
        <v>43269</v>
      </c>
      <c r="B863" s="2">
        <v>70539</v>
      </c>
      <c r="C863" s="2">
        <v>70570</v>
      </c>
      <c r="D863" s="2">
        <v>70980</v>
      </c>
      <c r="E863" s="2">
        <v>69925</v>
      </c>
    </row>
    <row r="864" spans="1:5" x14ac:dyDescent="0.25">
      <c r="A864" s="1">
        <v>43270</v>
      </c>
      <c r="B864" s="2">
        <v>72014</v>
      </c>
      <c r="C864" s="2">
        <v>69250</v>
      </c>
      <c r="D864" s="2">
        <v>72780</v>
      </c>
      <c r="E864" s="2">
        <v>69225</v>
      </c>
    </row>
    <row r="865" spans="1:5" x14ac:dyDescent="0.25">
      <c r="A865" s="1">
        <v>43271</v>
      </c>
      <c r="B865" s="2">
        <v>72684</v>
      </c>
      <c r="C865" s="2">
        <v>72240</v>
      </c>
      <c r="D865" s="2">
        <v>73180</v>
      </c>
      <c r="E865" s="2">
        <v>71670</v>
      </c>
    </row>
    <row r="866" spans="1:5" x14ac:dyDescent="0.25">
      <c r="A866" s="1">
        <v>43272</v>
      </c>
      <c r="B866" s="2">
        <v>70594</v>
      </c>
      <c r="C866" s="2">
        <v>72440</v>
      </c>
      <c r="D866" s="2">
        <v>72700</v>
      </c>
      <c r="E866" s="2">
        <v>70350</v>
      </c>
    </row>
    <row r="867" spans="1:5" x14ac:dyDescent="0.25">
      <c r="A867" s="1">
        <v>43273</v>
      </c>
      <c r="B867" s="2">
        <v>71159</v>
      </c>
      <c r="C867" s="2">
        <v>70700</v>
      </c>
      <c r="D867" s="2">
        <v>71650</v>
      </c>
      <c r="E867" s="2">
        <v>70400</v>
      </c>
    </row>
    <row r="868" spans="1:5" x14ac:dyDescent="0.25">
      <c r="A868" s="1">
        <v>43276</v>
      </c>
      <c r="B868" s="2">
        <v>71564</v>
      </c>
      <c r="C868" s="2">
        <v>70820</v>
      </c>
      <c r="D868" s="2">
        <v>72165</v>
      </c>
      <c r="E868" s="2">
        <v>70225</v>
      </c>
    </row>
    <row r="869" spans="1:5" x14ac:dyDescent="0.25">
      <c r="A869" s="1">
        <v>43277</v>
      </c>
      <c r="B869" s="2">
        <v>71877</v>
      </c>
      <c r="C869" s="2">
        <v>71720</v>
      </c>
      <c r="D869" s="2">
        <v>72180</v>
      </c>
      <c r="E869" s="2">
        <v>70630</v>
      </c>
    </row>
    <row r="870" spans="1:5" x14ac:dyDescent="0.25">
      <c r="A870" s="1">
        <v>43278</v>
      </c>
      <c r="B870" s="2">
        <v>70916</v>
      </c>
      <c r="C870" s="2">
        <v>72025</v>
      </c>
      <c r="D870" s="2">
        <v>72505</v>
      </c>
      <c r="E870" s="2">
        <v>70505</v>
      </c>
    </row>
    <row r="871" spans="1:5" x14ac:dyDescent="0.25">
      <c r="A871" s="1">
        <v>43279</v>
      </c>
      <c r="B871" s="2">
        <v>72230</v>
      </c>
      <c r="C871" s="2">
        <v>70840</v>
      </c>
      <c r="D871" s="2">
        <v>72640</v>
      </c>
      <c r="E871" s="2">
        <v>70650</v>
      </c>
    </row>
    <row r="872" spans="1:5" x14ac:dyDescent="0.25">
      <c r="A872" s="1">
        <v>43280</v>
      </c>
      <c r="B872" s="2">
        <v>73162</v>
      </c>
      <c r="C872" s="2">
        <v>72820</v>
      </c>
      <c r="D872" s="2">
        <v>73470</v>
      </c>
      <c r="E872" s="2">
        <v>72520</v>
      </c>
    </row>
    <row r="873" spans="1:5" x14ac:dyDescent="0.25">
      <c r="A873" s="1">
        <v>43283</v>
      </c>
      <c r="B873" s="2">
        <v>73294</v>
      </c>
      <c r="C873" s="2">
        <v>72400</v>
      </c>
      <c r="D873" s="2">
        <v>73575</v>
      </c>
      <c r="E873" s="2">
        <v>72170</v>
      </c>
    </row>
    <row r="874" spans="1:5" x14ac:dyDescent="0.25">
      <c r="A874" s="1">
        <v>43284</v>
      </c>
      <c r="B874" s="2">
        <v>74174</v>
      </c>
      <c r="C874" s="2">
        <v>73825</v>
      </c>
      <c r="D874" s="2">
        <v>75020</v>
      </c>
      <c r="E874" s="2">
        <v>73645</v>
      </c>
    </row>
    <row r="875" spans="1:5" x14ac:dyDescent="0.25">
      <c r="A875" s="1">
        <v>43285</v>
      </c>
      <c r="B875" s="2">
        <v>75075</v>
      </c>
      <c r="C875" s="2">
        <v>74090</v>
      </c>
      <c r="D875" s="2">
        <v>75380</v>
      </c>
      <c r="E875" s="2">
        <v>73790</v>
      </c>
    </row>
    <row r="876" spans="1:5" x14ac:dyDescent="0.25">
      <c r="A876" s="1">
        <v>43286</v>
      </c>
      <c r="B876" s="2">
        <v>74883</v>
      </c>
      <c r="C876" s="2">
        <v>75700</v>
      </c>
      <c r="D876" s="2">
        <v>75825</v>
      </c>
      <c r="E876" s="2">
        <v>74070</v>
      </c>
    </row>
    <row r="877" spans="1:5" x14ac:dyDescent="0.25">
      <c r="A877" s="1">
        <v>43287</v>
      </c>
      <c r="B877" s="2">
        <v>75538</v>
      </c>
      <c r="C877" s="2">
        <v>74600</v>
      </c>
      <c r="D877" s="2">
        <v>75670</v>
      </c>
      <c r="E877" s="2">
        <v>74305</v>
      </c>
    </row>
    <row r="878" spans="1:5" x14ac:dyDescent="0.25">
      <c r="A878" s="1">
        <v>43291</v>
      </c>
      <c r="B878" s="2">
        <v>75289</v>
      </c>
      <c r="C878" s="2">
        <v>75820</v>
      </c>
      <c r="D878" s="2">
        <v>76200</v>
      </c>
      <c r="E878" s="2">
        <v>74720</v>
      </c>
    </row>
    <row r="879" spans="1:5" x14ac:dyDescent="0.25">
      <c r="A879" s="1">
        <v>43292</v>
      </c>
      <c r="B879" s="2">
        <v>74657</v>
      </c>
      <c r="C879" s="2">
        <v>74295</v>
      </c>
      <c r="D879" s="2">
        <v>75445</v>
      </c>
      <c r="E879" s="2">
        <v>74210</v>
      </c>
    </row>
    <row r="880" spans="1:5" x14ac:dyDescent="0.25">
      <c r="A880" s="1">
        <v>43293</v>
      </c>
      <c r="B880" s="2">
        <v>76184</v>
      </c>
      <c r="C880" s="2">
        <v>75180</v>
      </c>
      <c r="D880" s="2">
        <v>76395</v>
      </c>
      <c r="E880" s="2">
        <v>75060</v>
      </c>
    </row>
    <row r="881" spans="1:5" x14ac:dyDescent="0.25">
      <c r="A881" s="1">
        <v>43294</v>
      </c>
      <c r="B881" s="2">
        <v>77028</v>
      </c>
      <c r="C881" s="2">
        <v>76400</v>
      </c>
      <c r="D881" s="2">
        <v>77195</v>
      </c>
      <c r="E881" s="2">
        <v>75800</v>
      </c>
    </row>
    <row r="882" spans="1:5" x14ac:dyDescent="0.25">
      <c r="A882" s="1">
        <v>43297</v>
      </c>
      <c r="B882" s="2">
        <v>77058</v>
      </c>
      <c r="C882" s="2">
        <v>76840</v>
      </c>
      <c r="D882" s="2">
        <v>77270</v>
      </c>
      <c r="E882" s="2">
        <v>76375</v>
      </c>
    </row>
    <row r="883" spans="1:5" x14ac:dyDescent="0.25">
      <c r="A883" s="1">
        <v>43298</v>
      </c>
      <c r="B883" s="2">
        <v>78487</v>
      </c>
      <c r="C883" s="2">
        <v>77050</v>
      </c>
      <c r="D883" s="2">
        <v>78890</v>
      </c>
      <c r="E883" s="2">
        <v>76760</v>
      </c>
    </row>
    <row r="884" spans="1:5" x14ac:dyDescent="0.25">
      <c r="A884" s="1">
        <v>43299</v>
      </c>
      <c r="B884" s="2">
        <v>77553</v>
      </c>
      <c r="C884" s="2">
        <v>78360</v>
      </c>
      <c r="D884" s="2">
        <v>78765</v>
      </c>
      <c r="E884" s="2">
        <v>77340</v>
      </c>
    </row>
    <row r="885" spans="1:5" x14ac:dyDescent="0.25">
      <c r="A885" s="1">
        <v>43300</v>
      </c>
      <c r="B885" s="2">
        <v>77759</v>
      </c>
      <c r="C885" s="2">
        <v>77245</v>
      </c>
      <c r="D885" s="2">
        <v>78680</v>
      </c>
      <c r="E885" s="2">
        <v>76105</v>
      </c>
    </row>
    <row r="886" spans="1:5" x14ac:dyDescent="0.25">
      <c r="A886" s="1">
        <v>43301</v>
      </c>
      <c r="B886" s="2">
        <v>78835</v>
      </c>
      <c r="C886" s="2">
        <v>79320</v>
      </c>
      <c r="D886" s="2">
        <v>80335</v>
      </c>
      <c r="E886" s="2">
        <v>78500</v>
      </c>
    </row>
    <row r="887" spans="1:5" x14ac:dyDescent="0.25">
      <c r="A887" s="1">
        <v>43304</v>
      </c>
      <c r="B887" s="2">
        <v>78182</v>
      </c>
      <c r="C887" s="2">
        <v>78715</v>
      </c>
      <c r="D887" s="2">
        <v>78865</v>
      </c>
      <c r="E887" s="2">
        <v>78015</v>
      </c>
    </row>
    <row r="888" spans="1:5" x14ac:dyDescent="0.25">
      <c r="A888" s="1">
        <v>43305</v>
      </c>
      <c r="B888" s="2">
        <v>79474</v>
      </c>
      <c r="C888" s="2">
        <v>79050</v>
      </c>
      <c r="D888" s="2">
        <v>79790</v>
      </c>
      <c r="E888" s="2">
        <v>78945</v>
      </c>
    </row>
    <row r="889" spans="1:5" x14ac:dyDescent="0.25">
      <c r="A889" s="1">
        <v>43306</v>
      </c>
      <c r="B889" s="2">
        <v>80454</v>
      </c>
      <c r="C889" s="2">
        <v>79290</v>
      </c>
      <c r="D889" s="2">
        <v>80715</v>
      </c>
      <c r="E889" s="2">
        <v>79140</v>
      </c>
    </row>
    <row r="890" spans="1:5" x14ac:dyDescent="0.25">
      <c r="A890" s="1">
        <v>43307</v>
      </c>
      <c r="B890" s="2">
        <v>79595</v>
      </c>
      <c r="C890" s="2">
        <v>80500</v>
      </c>
      <c r="D890" s="2">
        <v>80670</v>
      </c>
      <c r="E890" s="2">
        <v>79230</v>
      </c>
    </row>
    <row r="891" spans="1:5" x14ac:dyDescent="0.25">
      <c r="A891" s="1">
        <v>43308</v>
      </c>
      <c r="B891" s="2">
        <v>80067</v>
      </c>
      <c r="C891" s="2">
        <v>80200</v>
      </c>
      <c r="D891" s="2">
        <v>80495</v>
      </c>
      <c r="E891" s="2">
        <v>79610</v>
      </c>
    </row>
    <row r="892" spans="1:5" x14ac:dyDescent="0.25">
      <c r="A892" s="1">
        <v>43311</v>
      </c>
      <c r="B892" s="2">
        <v>80452</v>
      </c>
      <c r="C892" s="2">
        <v>80295</v>
      </c>
      <c r="D892" s="2">
        <v>80685</v>
      </c>
      <c r="E892" s="2">
        <v>79850</v>
      </c>
    </row>
    <row r="893" spans="1:5" x14ac:dyDescent="0.25">
      <c r="A893" s="1">
        <v>43312</v>
      </c>
      <c r="B893" s="2">
        <v>79300</v>
      </c>
      <c r="C893" s="2">
        <v>80335</v>
      </c>
      <c r="D893" s="2">
        <v>80440</v>
      </c>
      <c r="E893" s="2">
        <v>79130</v>
      </c>
    </row>
    <row r="894" spans="1:5" x14ac:dyDescent="0.25">
      <c r="A894" s="1">
        <v>43313</v>
      </c>
      <c r="B894" s="2">
        <v>79397</v>
      </c>
      <c r="C894" s="2">
        <v>79195</v>
      </c>
      <c r="D894" s="2">
        <v>79895</v>
      </c>
      <c r="E894" s="2">
        <v>78870</v>
      </c>
    </row>
    <row r="895" spans="1:5" x14ac:dyDescent="0.25">
      <c r="A895" s="1">
        <v>43314</v>
      </c>
      <c r="B895" s="2">
        <v>79744</v>
      </c>
      <c r="C895" s="2">
        <v>78800</v>
      </c>
      <c r="D895" s="2">
        <v>80075</v>
      </c>
      <c r="E895" s="2">
        <v>78535</v>
      </c>
    </row>
    <row r="896" spans="1:5" x14ac:dyDescent="0.25">
      <c r="A896" s="1">
        <v>43315</v>
      </c>
      <c r="B896" s="2">
        <v>81644</v>
      </c>
      <c r="C896" s="2">
        <v>80500</v>
      </c>
      <c r="D896" s="2">
        <v>81935</v>
      </c>
      <c r="E896" s="2">
        <v>80255</v>
      </c>
    </row>
    <row r="897" spans="1:5" x14ac:dyDescent="0.25">
      <c r="A897" s="1">
        <v>43318</v>
      </c>
      <c r="B897" s="2">
        <v>81140</v>
      </c>
      <c r="C897" s="2">
        <v>81615</v>
      </c>
      <c r="D897" s="2">
        <v>82095</v>
      </c>
      <c r="E897" s="2">
        <v>80985</v>
      </c>
    </row>
    <row r="898" spans="1:5" x14ac:dyDescent="0.25">
      <c r="A898" s="1">
        <v>43319</v>
      </c>
      <c r="B898" s="2">
        <v>80288</v>
      </c>
      <c r="C898" s="2">
        <v>81660</v>
      </c>
      <c r="D898" s="2">
        <v>81890</v>
      </c>
      <c r="E898" s="2">
        <v>79945</v>
      </c>
    </row>
    <row r="899" spans="1:5" x14ac:dyDescent="0.25">
      <c r="A899" s="1">
        <v>43320</v>
      </c>
      <c r="B899" s="2">
        <v>79152</v>
      </c>
      <c r="C899" s="2">
        <v>80580</v>
      </c>
      <c r="D899" s="2">
        <v>80980</v>
      </c>
      <c r="E899" s="2">
        <v>78805</v>
      </c>
    </row>
    <row r="900" spans="1:5" x14ac:dyDescent="0.25">
      <c r="A900" s="1">
        <v>43321</v>
      </c>
      <c r="B900" s="2">
        <v>78766</v>
      </c>
      <c r="C900" s="2">
        <v>78960</v>
      </c>
      <c r="D900" s="2">
        <v>79480</v>
      </c>
      <c r="E900" s="2">
        <v>78110</v>
      </c>
    </row>
    <row r="901" spans="1:5" x14ac:dyDescent="0.25">
      <c r="A901" s="1">
        <v>43322</v>
      </c>
      <c r="B901" s="2">
        <v>76427</v>
      </c>
      <c r="C901" s="2">
        <v>78040</v>
      </c>
      <c r="D901" s="2">
        <v>78345</v>
      </c>
      <c r="E901" s="2">
        <v>76020</v>
      </c>
    </row>
    <row r="902" spans="1:5" x14ac:dyDescent="0.25">
      <c r="A902" s="1">
        <v>43325</v>
      </c>
      <c r="B902" s="2">
        <v>77513</v>
      </c>
      <c r="C902" s="2">
        <v>76200</v>
      </c>
      <c r="D902" s="2">
        <v>77925</v>
      </c>
      <c r="E902" s="2">
        <v>75400</v>
      </c>
    </row>
    <row r="903" spans="1:5" x14ac:dyDescent="0.25">
      <c r="A903" s="1">
        <v>43326</v>
      </c>
      <c r="B903" s="2">
        <v>78656</v>
      </c>
      <c r="C903" s="2">
        <v>78120</v>
      </c>
      <c r="D903" s="2">
        <v>78770</v>
      </c>
      <c r="E903" s="2">
        <v>77605</v>
      </c>
    </row>
    <row r="904" spans="1:5" x14ac:dyDescent="0.25">
      <c r="A904" s="1">
        <v>43327</v>
      </c>
      <c r="B904" s="2">
        <v>77283</v>
      </c>
      <c r="C904" s="2">
        <v>77555</v>
      </c>
      <c r="D904" s="2">
        <v>77860</v>
      </c>
      <c r="E904" s="2">
        <v>76800</v>
      </c>
    </row>
    <row r="905" spans="1:5" x14ac:dyDescent="0.25">
      <c r="A905" s="1">
        <v>43328</v>
      </c>
      <c r="B905" s="2">
        <v>77420</v>
      </c>
      <c r="C905" s="2">
        <v>78065</v>
      </c>
      <c r="D905" s="2">
        <v>78380</v>
      </c>
      <c r="E905" s="2">
        <v>76990</v>
      </c>
    </row>
    <row r="906" spans="1:5" x14ac:dyDescent="0.25">
      <c r="A906" s="1">
        <v>43329</v>
      </c>
      <c r="B906" s="2">
        <v>76626</v>
      </c>
      <c r="C906" s="2">
        <v>77105</v>
      </c>
      <c r="D906" s="2">
        <v>77110</v>
      </c>
      <c r="E906" s="2">
        <v>76205</v>
      </c>
    </row>
    <row r="907" spans="1:5" x14ac:dyDescent="0.25">
      <c r="A907" s="1">
        <v>43332</v>
      </c>
      <c r="B907" s="2">
        <v>76969</v>
      </c>
      <c r="C907" s="2">
        <v>76810</v>
      </c>
      <c r="D907" s="2">
        <v>77170</v>
      </c>
      <c r="E907" s="2">
        <v>76125</v>
      </c>
    </row>
    <row r="908" spans="1:5" x14ac:dyDescent="0.25">
      <c r="A908" s="1">
        <v>43333</v>
      </c>
      <c r="B908" s="2">
        <v>75698</v>
      </c>
      <c r="C908" s="2">
        <v>77300</v>
      </c>
      <c r="D908" s="2">
        <v>77320</v>
      </c>
      <c r="E908" s="2">
        <v>75360</v>
      </c>
    </row>
    <row r="909" spans="1:5" x14ac:dyDescent="0.25">
      <c r="A909" s="1">
        <v>43334</v>
      </c>
      <c r="B909" s="2">
        <v>77418</v>
      </c>
      <c r="C909" s="2">
        <v>75500</v>
      </c>
      <c r="D909" s="2">
        <v>77700</v>
      </c>
      <c r="E909" s="2">
        <v>74840</v>
      </c>
    </row>
    <row r="910" spans="1:5" x14ac:dyDescent="0.25">
      <c r="A910" s="1">
        <v>43335</v>
      </c>
      <c r="B910" s="2">
        <v>76131</v>
      </c>
      <c r="C910" s="2">
        <v>77410</v>
      </c>
      <c r="D910" s="2">
        <v>77830</v>
      </c>
      <c r="E910" s="2">
        <v>75950</v>
      </c>
    </row>
    <row r="911" spans="1:5" x14ac:dyDescent="0.25">
      <c r="A911" s="1">
        <v>43336</v>
      </c>
      <c r="B911" s="2">
        <v>76820</v>
      </c>
      <c r="C911" s="2">
        <v>76820</v>
      </c>
      <c r="D911" s="2">
        <v>77270</v>
      </c>
      <c r="E911" s="2">
        <v>76190</v>
      </c>
    </row>
    <row r="912" spans="1:5" x14ac:dyDescent="0.25">
      <c r="A912" s="1">
        <v>43339</v>
      </c>
      <c r="B912" s="2">
        <v>78385</v>
      </c>
      <c r="C912" s="2">
        <v>77300</v>
      </c>
      <c r="D912" s="2">
        <v>78585</v>
      </c>
      <c r="E912" s="2">
        <v>77040</v>
      </c>
    </row>
    <row r="913" spans="1:5" x14ac:dyDescent="0.25">
      <c r="A913" s="1">
        <v>43340</v>
      </c>
      <c r="B913" s="2">
        <v>78049</v>
      </c>
      <c r="C913" s="2">
        <v>78355</v>
      </c>
      <c r="D913" s="2">
        <v>78565</v>
      </c>
      <c r="E913" s="2">
        <v>77580</v>
      </c>
    </row>
    <row r="914" spans="1:5" x14ac:dyDescent="0.25">
      <c r="A914" s="1">
        <v>43341</v>
      </c>
      <c r="B914" s="2">
        <v>78969</v>
      </c>
      <c r="C914" s="2">
        <v>78050</v>
      </c>
      <c r="D914" s="2">
        <v>79370</v>
      </c>
      <c r="E914" s="2">
        <v>77770</v>
      </c>
    </row>
    <row r="915" spans="1:5" x14ac:dyDescent="0.25">
      <c r="A915" s="1">
        <v>43342</v>
      </c>
      <c r="B915" s="2">
        <v>76798</v>
      </c>
      <c r="C915" s="2">
        <v>78700</v>
      </c>
      <c r="D915" s="2">
        <v>78805</v>
      </c>
      <c r="E915" s="2">
        <v>76610</v>
      </c>
    </row>
    <row r="916" spans="1:5" x14ac:dyDescent="0.25">
      <c r="A916" s="1">
        <v>43343</v>
      </c>
      <c r="B916" s="2">
        <v>77196</v>
      </c>
      <c r="C916" s="2">
        <v>76605</v>
      </c>
      <c r="D916" s="2">
        <v>77660</v>
      </c>
      <c r="E916" s="2">
        <v>76345</v>
      </c>
    </row>
    <row r="917" spans="1:5" x14ac:dyDescent="0.25">
      <c r="A917" s="1">
        <v>43346</v>
      </c>
      <c r="B917" s="2">
        <v>76539</v>
      </c>
      <c r="C917" s="2">
        <v>77195</v>
      </c>
      <c r="D917" s="2">
        <v>77195</v>
      </c>
      <c r="E917" s="2">
        <v>76070</v>
      </c>
    </row>
    <row r="918" spans="1:5" x14ac:dyDescent="0.25">
      <c r="A918" s="1">
        <v>43347</v>
      </c>
      <c r="B918" s="2">
        <v>75017</v>
      </c>
      <c r="C918" s="2">
        <v>76105</v>
      </c>
      <c r="D918" s="2">
        <v>76490</v>
      </c>
      <c r="E918" s="2">
        <v>74925</v>
      </c>
    </row>
    <row r="919" spans="1:5" x14ac:dyDescent="0.25">
      <c r="A919" s="1">
        <v>43348</v>
      </c>
      <c r="B919" s="2">
        <v>75367</v>
      </c>
      <c r="C919" s="2">
        <v>74660</v>
      </c>
      <c r="D919" s="2">
        <v>75800</v>
      </c>
      <c r="E919" s="2">
        <v>74435</v>
      </c>
    </row>
    <row r="920" spans="1:5" x14ac:dyDescent="0.25">
      <c r="A920" s="1">
        <v>43349</v>
      </c>
      <c r="B920" s="2">
        <v>76848</v>
      </c>
      <c r="C920" s="2">
        <v>75430</v>
      </c>
      <c r="D920" s="2">
        <v>78550</v>
      </c>
      <c r="E920" s="2">
        <v>75290</v>
      </c>
    </row>
    <row r="921" spans="1:5" x14ac:dyDescent="0.25">
      <c r="A921" s="1">
        <v>43353</v>
      </c>
      <c r="B921" s="2">
        <v>76912</v>
      </c>
      <c r="C921" s="2">
        <v>77950</v>
      </c>
      <c r="D921" s="2">
        <v>78115</v>
      </c>
      <c r="E921" s="2">
        <v>76430</v>
      </c>
    </row>
    <row r="922" spans="1:5" x14ac:dyDescent="0.25">
      <c r="A922" s="1">
        <v>43354</v>
      </c>
      <c r="B922" s="2">
        <v>75010</v>
      </c>
      <c r="C922" s="2">
        <v>75720</v>
      </c>
      <c r="D922" s="2">
        <v>75870</v>
      </c>
      <c r="E922" s="2">
        <v>74580</v>
      </c>
    </row>
    <row r="923" spans="1:5" x14ac:dyDescent="0.25">
      <c r="A923" s="1">
        <v>43355</v>
      </c>
      <c r="B923" s="2">
        <v>75500</v>
      </c>
      <c r="C923" s="2">
        <v>75800</v>
      </c>
      <c r="D923" s="2">
        <v>76035</v>
      </c>
      <c r="E923" s="2">
        <v>74780</v>
      </c>
    </row>
    <row r="924" spans="1:5" x14ac:dyDescent="0.25">
      <c r="A924" s="1">
        <v>43356</v>
      </c>
      <c r="B924" s="2">
        <v>74971</v>
      </c>
      <c r="C924" s="2">
        <v>75890</v>
      </c>
      <c r="D924" s="2">
        <v>76015</v>
      </c>
      <c r="E924" s="2">
        <v>74760</v>
      </c>
    </row>
    <row r="925" spans="1:5" x14ac:dyDescent="0.25">
      <c r="A925" s="1">
        <v>43357</v>
      </c>
      <c r="B925" s="2">
        <v>75721</v>
      </c>
      <c r="C925" s="2">
        <v>75110</v>
      </c>
      <c r="D925" s="2">
        <v>76045</v>
      </c>
      <c r="E925" s="2">
        <v>74705</v>
      </c>
    </row>
    <row r="926" spans="1:5" x14ac:dyDescent="0.25">
      <c r="A926" s="1">
        <v>43360</v>
      </c>
      <c r="B926" s="2">
        <v>77185</v>
      </c>
      <c r="C926" s="2">
        <v>75460</v>
      </c>
      <c r="D926" s="2">
        <v>77340</v>
      </c>
      <c r="E926" s="2">
        <v>75100</v>
      </c>
    </row>
    <row r="927" spans="1:5" x14ac:dyDescent="0.25">
      <c r="A927" s="1">
        <v>43361</v>
      </c>
      <c r="B927" s="2">
        <v>78531</v>
      </c>
      <c r="C927" s="2">
        <v>77500</v>
      </c>
      <c r="D927" s="2">
        <v>78790</v>
      </c>
      <c r="E927" s="2">
        <v>76800</v>
      </c>
    </row>
    <row r="928" spans="1:5" x14ac:dyDescent="0.25">
      <c r="A928" s="1">
        <v>43362</v>
      </c>
      <c r="B928" s="2">
        <v>78288</v>
      </c>
      <c r="C928" s="2">
        <v>77635</v>
      </c>
      <c r="D928" s="2">
        <v>79310</v>
      </c>
      <c r="E928" s="2">
        <v>77450</v>
      </c>
    </row>
    <row r="929" spans="1:5" x14ac:dyDescent="0.25">
      <c r="A929" s="1">
        <v>43363</v>
      </c>
      <c r="B929" s="2">
        <v>78369</v>
      </c>
      <c r="C929" s="2">
        <v>78435</v>
      </c>
      <c r="D929" s="2">
        <v>79195</v>
      </c>
      <c r="E929" s="2">
        <v>78010</v>
      </c>
    </row>
    <row r="930" spans="1:5" x14ac:dyDescent="0.25">
      <c r="A930" s="1">
        <v>43364</v>
      </c>
      <c r="B930" s="2">
        <v>79669</v>
      </c>
      <c r="C930" s="2">
        <v>78800</v>
      </c>
      <c r="D930" s="2">
        <v>80350</v>
      </c>
      <c r="E930" s="2">
        <v>78545</v>
      </c>
    </row>
    <row r="931" spans="1:5" x14ac:dyDescent="0.25">
      <c r="A931" s="1">
        <v>43367</v>
      </c>
      <c r="B931" s="2">
        <v>78151</v>
      </c>
      <c r="C931" s="2">
        <v>79075</v>
      </c>
      <c r="D931" s="2">
        <v>79650</v>
      </c>
      <c r="E931" s="2">
        <v>77950</v>
      </c>
    </row>
    <row r="932" spans="1:5" x14ac:dyDescent="0.25">
      <c r="A932" s="1">
        <v>43368</v>
      </c>
      <c r="B932" s="2">
        <v>78866</v>
      </c>
      <c r="C932" s="2">
        <v>77100</v>
      </c>
      <c r="D932" s="2">
        <v>79000</v>
      </c>
      <c r="E932" s="2">
        <v>76910</v>
      </c>
    </row>
    <row r="933" spans="1:5" x14ac:dyDescent="0.25">
      <c r="A933" s="1">
        <v>43369</v>
      </c>
      <c r="B933" s="2">
        <v>78888</v>
      </c>
      <c r="C933" s="2">
        <v>78880</v>
      </c>
      <c r="D933" s="2">
        <v>79750</v>
      </c>
      <c r="E933" s="2">
        <v>78480</v>
      </c>
    </row>
    <row r="934" spans="1:5" x14ac:dyDescent="0.25">
      <c r="A934" s="1">
        <v>43370</v>
      </c>
      <c r="B934" s="2">
        <v>80122</v>
      </c>
      <c r="C934" s="2">
        <v>78585</v>
      </c>
      <c r="D934" s="2">
        <v>80380</v>
      </c>
      <c r="E934" s="2">
        <v>78535</v>
      </c>
    </row>
    <row r="935" spans="1:5" x14ac:dyDescent="0.25">
      <c r="A935" s="1">
        <v>43371</v>
      </c>
      <c r="B935" s="2">
        <v>79361</v>
      </c>
      <c r="C935" s="2">
        <v>79495</v>
      </c>
      <c r="D935" s="2">
        <v>80085</v>
      </c>
      <c r="E935" s="2">
        <v>78940</v>
      </c>
    </row>
    <row r="936" spans="1:5" x14ac:dyDescent="0.25">
      <c r="A936" s="1">
        <v>43374</v>
      </c>
      <c r="B936" s="2">
        <v>78760</v>
      </c>
      <c r="C936" s="2">
        <v>79515</v>
      </c>
      <c r="D936" s="2">
        <v>79740</v>
      </c>
      <c r="E936" s="2">
        <v>78210</v>
      </c>
    </row>
    <row r="937" spans="1:5" x14ac:dyDescent="0.25">
      <c r="A937" s="1">
        <v>43375</v>
      </c>
      <c r="B937" s="2">
        <v>81844</v>
      </c>
      <c r="C937" s="2">
        <v>80035</v>
      </c>
      <c r="D937" s="2">
        <v>82000</v>
      </c>
      <c r="E937" s="2">
        <v>80000</v>
      </c>
    </row>
    <row r="938" spans="1:5" x14ac:dyDescent="0.25">
      <c r="A938" s="1">
        <v>43376</v>
      </c>
      <c r="B938" s="2">
        <v>83466</v>
      </c>
      <c r="C938" s="2">
        <v>83990</v>
      </c>
      <c r="D938" s="2">
        <v>85570</v>
      </c>
      <c r="E938" s="2">
        <v>82950</v>
      </c>
    </row>
    <row r="939" spans="1:5" x14ac:dyDescent="0.25">
      <c r="A939" s="1">
        <v>43377</v>
      </c>
      <c r="B939" s="2">
        <v>83186</v>
      </c>
      <c r="C939" s="2">
        <v>82810</v>
      </c>
      <c r="D939" s="2">
        <v>83655</v>
      </c>
      <c r="E939" s="2">
        <v>82015</v>
      </c>
    </row>
    <row r="940" spans="1:5" x14ac:dyDescent="0.25">
      <c r="A940" s="1">
        <v>43378</v>
      </c>
      <c r="B940" s="2">
        <v>82476</v>
      </c>
      <c r="C940" s="2">
        <v>84675</v>
      </c>
      <c r="D940" s="2">
        <v>85055</v>
      </c>
      <c r="E940" s="2">
        <v>82150</v>
      </c>
    </row>
    <row r="941" spans="1:5" x14ac:dyDescent="0.25">
      <c r="A941" s="1">
        <v>43381</v>
      </c>
      <c r="B941" s="2">
        <v>86409</v>
      </c>
      <c r="C941" s="2">
        <v>86500</v>
      </c>
      <c r="D941" s="2">
        <v>87990</v>
      </c>
      <c r="E941" s="2">
        <v>85330</v>
      </c>
    </row>
    <row r="942" spans="1:5" x14ac:dyDescent="0.25">
      <c r="A942" s="1">
        <v>43382</v>
      </c>
      <c r="B942" s="2">
        <v>86193</v>
      </c>
      <c r="C942" s="2">
        <v>85720</v>
      </c>
      <c r="D942" s="2">
        <v>86785</v>
      </c>
      <c r="E942" s="2">
        <v>85475</v>
      </c>
    </row>
    <row r="943" spans="1:5" x14ac:dyDescent="0.25">
      <c r="A943" s="1">
        <v>43383</v>
      </c>
      <c r="B943" s="2">
        <v>83821</v>
      </c>
      <c r="C943" s="2">
        <v>85410</v>
      </c>
      <c r="D943" s="2">
        <v>85685</v>
      </c>
      <c r="E943" s="2">
        <v>83555</v>
      </c>
    </row>
    <row r="944" spans="1:5" x14ac:dyDescent="0.25">
      <c r="A944" s="1">
        <v>43384</v>
      </c>
      <c r="B944" s="2">
        <v>83038</v>
      </c>
      <c r="C944" s="2">
        <v>83970</v>
      </c>
      <c r="D944" s="2">
        <v>84985</v>
      </c>
      <c r="E944" s="2">
        <v>82605</v>
      </c>
    </row>
    <row r="945" spans="1:5" x14ac:dyDescent="0.25">
      <c r="A945" s="1">
        <v>43388</v>
      </c>
      <c r="B945" s="2">
        <v>83353</v>
      </c>
      <c r="C945" s="2">
        <v>84290</v>
      </c>
      <c r="D945" s="2">
        <v>84540</v>
      </c>
      <c r="E945" s="2">
        <v>83195</v>
      </c>
    </row>
    <row r="946" spans="1:5" x14ac:dyDescent="0.25">
      <c r="A946" s="1">
        <v>43389</v>
      </c>
      <c r="B946" s="2">
        <v>85717</v>
      </c>
      <c r="C946" s="2">
        <v>83800</v>
      </c>
      <c r="D946" s="2">
        <v>86015</v>
      </c>
      <c r="E946" s="2">
        <v>83610</v>
      </c>
    </row>
    <row r="947" spans="1:5" x14ac:dyDescent="0.25">
      <c r="A947" s="1">
        <v>43390</v>
      </c>
      <c r="B947" s="2">
        <v>85708</v>
      </c>
      <c r="C947" s="2">
        <v>85640</v>
      </c>
      <c r="D947" s="2">
        <v>86200</v>
      </c>
      <c r="E947" s="2">
        <v>84925</v>
      </c>
    </row>
    <row r="948" spans="1:5" x14ac:dyDescent="0.25">
      <c r="A948" s="1">
        <v>43391</v>
      </c>
      <c r="B948" s="2">
        <v>84590</v>
      </c>
      <c r="C948" s="2">
        <v>86200</v>
      </c>
      <c r="D948" s="2">
        <v>86385</v>
      </c>
      <c r="E948" s="2">
        <v>84285</v>
      </c>
    </row>
    <row r="949" spans="1:5" x14ac:dyDescent="0.25">
      <c r="A949" s="1">
        <v>43392</v>
      </c>
      <c r="B949" s="2">
        <v>84899</v>
      </c>
      <c r="C949" s="2">
        <v>85295</v>
      </c>
      <c r="D949" s="2">
        <v>85680</v>
      </c>
      <c r="E949" s="2">
        <v>84310</v>
      </c>
    </row>
    <row r="950" spans="1:5" x14ac:dyDescent="0.25">
      <c r="A950" s="1">
        <v>43395</v>
      </c>
      <c r="B950" s="2">
        <v>86319</v>
      </c>
      <c r="C950" s="2">
        <v>85900</v>
      </c>
      <c r="D950" s="2">
        <v>86520</v>
      </c>
      <c r="E950" s="2">
        <v>85495</v>
      </c>
    </row>
    <row r="951" spans="1:5" x14ac:dyDescent="0.25">
      <c r="A951" s="1">
        <v>43396</v>
      </c>
      <c r="B951" s="2">
        <v>86012</v>
      </c>
      <c r="C951" s="2">
        <v>85195</v>
      </c>
      <c r="D951" s="2">
        <v>86320</v>
      </c>
      <c r="E951" s="2">
        <v>84605</v>
      </c>
    </row>
    <row r="952" spans="1:5" x14ac:dyDescent="0.25">
      <c r="A952" s="1">
        <v>43397</v>
      </c>
      <c r="B952" s="2">
        <v>83619</v>
      </c>
      <c r="C952" s="2">
        <v>86300</v>
      </c>
      <c r="D952" s="2">
        <v>86470</v>
      </c>
      <c r="E952" s="2">
        <v>83490</v>
      </c>
    </row>
    <row r="953" spans="1:5" x14ac:dyDescent="0.25">
      <c r="A953" s="1">
        <v>43398</v>
      </c>
      <c r="B953" s="2">
        <v>84720</v>
      </c>
      <c r="C953" s="2">
        <v>84240</v>
      </c>
      <c r="D953" s="2">
        <v>85540</v>
      </c>
      <c r="E953" s="2">
        <v>83880</v>
      </c>
    </row>
    <row r="954" spans="1:5" x14ac:dyDescent="0.25">
      <c r="A954" s="1">
        <v>43399</v>
      </c>
      <c r="B954" s="2">
        <v>86331</v>
      </c>
      <c r="C954" s="2">
        <v>83610</v>
      </c>
      <c r="D954" s="2">
        <v>86810</v>
      </c>
      <c r="E954" s="2">
        <v>83570</v>
      </c>
    </row>
    <row r="955" spans="1:5" x14ac:dyDescent="0.25">
      <c r="A955" s="1">
        <v>43402</v>
      </c>
      <c r="B955" s="2">
        <v>84367</v>
      </c>
      <c r="C955" s="2">
        <v>89450</v>
      </c>
      <c r="D955" s="2">
        <v>90400</v>
      </c>
      <c r="E955" s="2">
        <v>83300</v>
      </c>
    </row>
    <row r="956" spans="1:5" x14ac:dyDescent="0.25">
      <c r="A956" s="1">
        <v>43403</v>
      </c>
      <c r="B956" s="2">
        <v>87535</v>
      </c>
      <c r="C956" s="2">
        <v>84800</v>
      </c>
      <c r="D956" s="2">
        <v>87830</v>
      </c>
      <c r="E956" s="2">
        <v>84460</v>
      </c>
    </row>
    <row r="957" spans="1:5" x14ac:dyDescent="0.25">
      <c r="A957" s="1">
        <v>43404</v>
      </c>
      <c r="B957" s="2">
        <v>87886</v>
      </c>
      <c r="C957" s="2">
        <v>88500</v>
      </c>
      <c r="D957" s="2">
        <v>88970</v>
      </c>
      <c r="E957" s="2">
        <v>86780</v>
      </c>
    </row>
    <row r="958" spans="1:5" x14ac:dyDescent="0.25">
      <c r="A958" s="1">
        <v>43405</v>
      </c>
      <c r="B958" s="2">
        <v>88882</v>
      </c>
      <c r="C958" s="2">
        <v>88660</v>
      </c>
      <c r="D958" s="2">
        <v>89670</v>
      </c>
      <c r="E958" s="2">
        <v>87660</v>
      </c>
    </row>
    <row r="959" spans="1:5" x14ac:dyDescent="0.25">
      <c r="A959" s="1">
        <v>43409</v>
      </c>
      <c r="B959" s="2">
        <v>90041</v>
      </c>
      <c r="C959" s="2">
        <v>89060</v>
      </c>
      <c r="D959" s="2">
        <v>90180</v>
      </c>
      <c r="E959" s="2">
        <v>88875</v>
      </c>
    </row>
    <row r="960" spans="1:5" x14ac:dyDescent="0.25">
      <c r="A960" s="1">
        <v>43410</v>
      </c>
      <c r="B960" s="2">
        <v>89151</v>
      </c>
      <c r="C960" s="2">
        <v>89635</v>
      </c>
      <c r="D960" s="2">
        <v>89935</v>
      </c>
      <c r="E960" s="2">
        <v>88605</v>
      </c>
    </row>
    <row r="961" spans="1:5" x14ac:dyDescent="0.25">
      <c r="A961" s="1">
        <v>43411</v>
      </c>
      <c r="B961" s="2">
        <v>88276</v>
      </c>
      <c r="C961" s="2">
        <v>90220</v>
      </c>
      <c r="D961" s="2">
        <v>90265</v>
      </c>
      <c r="E961" s="2">
        <v>88000</v>
      </c>
    </row>
    <row r="962" spans="1:5" x14ac:dyDescent="0.25">
      <c r="A962" s="1">
        <v>43412</v>
      </c>
      <c r="B962" s="2">
        <v>86077</v>
      </c>
      <c r="C962" s="2">
        <v>88585</v>
      </c>
      <c r="D962" s="2">
        <v>89190</v>
      </c>
      <c r="E962" s="2">
        <v>86010</v>
      </c>
    </row>
    <row r="963" spans="1:5" x14ac:dyDescent="0.25">
      <c r="A963" s="1">
        <v>43413</v>
      </c>
      <c r="B963" s="2">
        <v>86206</v>
      </c>
      <c r="C963" s="2">
        <v>85630</v>
      </c>
      <c r="D963" s="2">
        <v>86750</v>
      </c>
      <c r="E963" s="2">
        <v>84415</v>
      </c>
    </row>
    <row r="964" spans="1:5" x14ac:dyDescent="0.25">
      <c r="A964" s="1">
        <v>43416</v>
      </c>
      <c r="B964" s="2">
        <v>86031</v>
      </c>
      <c r="C964" s="2">
        <v>85960</v>
      </c>
      <c r="D964" s="2">
        <v>86720</v>
      </c>
      <c r="E964" s="2">
        <v>85375</v>
      </c>
    </row>
    <row r="965" spans="1:5" x14ac:dyDescent="0.25">
      <c r="A965" s="1">
        <v>43417</v>
      </c>
      <c r="B965" s="2">
        <v>85219</v>
      </c>
      <c r="C965" s="2">
        <v>86400</v>
      </c>
      <c r="D965" s="2">
        <v>86500</v>
      </c>
      <c r="E965" s="2">
        <v>84430</v>
      </c>
    </row>
    <row r="966" spans="1:5" x14ac:dyDescent="0.25">
      <c r="A966" s="1">
        <v>43418</v>
      </c>
      <c r="B966" s="2">
        <v>86035</v>
      </c>
      <c r="C966" s="2">
        <v>85510</v>
      </c>
      <c r="D966" s="2">
        <v>86300</v>
      </c>
      <c r="E966" s="2">
        <v>84585</v>
      </c>
    </row>
    <row r="967" spans="1:5" x14ac:dyDescent="0.25">
      <c r="A967" s="1">
        <v>43420</v>
      </c>
      <c r="B967" s="2">
        <v>88913</v>
      </c>
      <c r="C967" s="2">
        <v>87000</v>
      </c>
      <c r="D967" s="2">
        <v>89010</v>
      </c>
      <c r="E967" s="2">
        <v>86465</v>
      </c>
    </row>
    <row r="968" spans="1:5" x14ac:dyDescent="0.25">
      <c r="A968" s="1">
        <v>43423</v>
      </c>
      <c r="B968" s="2">
        <v>88195</v>
      </c>
      <c r="C968" s="2">
        <v>88650</v>
      </c>
      <c r="D968" s="2">
        <v>88675</v>
      </c>
      <c r="E968" s="2">
        <v>87315</v>
      </c>
    </row>
    <row r="969" spans="1:5" x14ac:dyDescent="0.25">
      <c r="A969" s="1">
        <v>43425</v>
      </c>
      <c r="B969" s="2">
        <v>87587</v>
      </c>
      <c r="C969" s="2">
        <v>86995</v>
      </c>
      <c r="D969" s="2">
        <v>87700</v>
      </c>
      <c r="E969" s="2">
        <v>86565</v>
      </c>
    </row>
    <row r="970" spans="1:5" x14ac:dyDescent="0.25">
      <c r="A970" s="1">
        <v>43426</v>
      </c>
      <c r="B970" s="2">
        <v>87774</v>
      </c>
      <c r="C970" s="2">
        <v>87490</v>
      </c>
      <c r="D970" s="2">
        <v>87995</v>
      </c>
      <c r="E970" s="2">
        <v>87205</v>
      </c>
    </row>
    <row r="971" spans="1:5" x14ac:dyDescent="0.25">
      <c r="A971" s="1">
        <v>43427</v>
      </c>
      <c r="B971" s="2">
        <v>86433</v>
      </c>
      <c r="C971" s="2">
        <v>87485</v>
      </c>
      <c r="D971" s="2">
        <v>87585</v>
      </c>
      <c r="E971" s="2">
        <v>86065</v>
      </c>
    </row>
    <row r="972" spans="1:5" x14ac:dyDescent="0.25">
      <c r="A972" s="1">
        <v>43430</v>
      </c>
      <c r="B972" s="2">
        <v>85657</v>
      </c>
      <c r="C972" s="2">
        <v>87200</v>
      </c>
      <c r="D972" s="2">
        <v>87445</v>
      </c>
      <c r="E972" s="2">
        <v>85075</v>
      </c>
    </row>
    <row r="973" spans="1:5" x14ac:dyDescent="0.25">
      <c r="A973" s="1">
        <v>43431</v>
      </c>
      <c r="B973" s="2">
        <v>88188</v>
      </c>
      <c r="C973" s="2">
        <v>85955</v>
      </c>
      <c r="D973" s="2">
        <v>88295</v>
      </c>
      <c r="E973" s="2">
        <v>85475</v>
      </c>
    </row>
    <row r="974" spans="1:5" x14ac:dyDescent="0.25">
      <c r="A974" s="1">
        <v>43432</v>
      </c>
      <c r="B974" s="2">
        <v>89321</v>
      </c>
      <c r="C974" s="2">
        <v>88000</v>
      </c>
      <c r="D974" s="2">
        <v>89725</v>
      </c>
      <c r="E974" s="2">
        <v>87355</v>
      </c>
    </row>
    <row r="975" spans="1:5" x14ac:dyDescent="0.25">
      <c r="A975" s="1">
        <v>43433</v>
      </c>
      <c r="B975" s="2">
        <v>89909</v>
      </c>
      <c r="C975" s="2">
        <v>88950</v>
      </c>
      <c r="D975" s="2">
        <v>90150</v>
      </c>
      <c r="E975" s="2">
        <v>88435</v>
      </c>
    </row>
    <row r="976" spans="1:5" x14ac:dyDescent="0.25">
      <c r="A976" s="1">
        <v>43434</v>
      </c>
      <c r="B976" s="2">
        <v>89863</v>
      </c>
      <c r="C976" s="2">
        <v>89295</v>
      </c>
      <c r="D976" s="2">
        <v>90475</v>
      </c>
      <c r="E976" s="2">
        <v>89150</v>
      </c>
    </row>
    <row r="977" spans="1:5" x14ac:dyDescent="0.25">
      <c r="A977" s="1">
        <v>43437</v>
      </c>
      <c r="B977" s="2">
        <v>89800</v>
      </c>
      <c r="C977" s="2">
        <v>91450</v>
      </c>
      <c r="D977" s="2">
        <v>91825</v>
      </c>
      <c r="E977" s="2">
        <v>89515</v>
      </c>
    </row>
    <row r="978" spans="1:5" x14ac:dyDescent="0.25">
      <c r="A978" s="1">
        <v>43438</v>
      </c>
      <c r="B978" s="2">
        <v>88766</v>
      </c>
      <c r="C978" s="2">
        <v>89895</v>
      </c>
      <c r="D978" s="2">
        <v>90570</v>
      </c>
      <c r="E978" s="2">
        <v>88095</v>
      </c>
    </row>
    <row r="979" spans="1:5" x14ac:dyDescent="0.25">
      <c r="A979" s="1">
        <v>43439</v>
      </c>
      <c r="B979" s="2">
        <v>89122</v>
      </c>
      <c r="C979" s="2">
        <v>88940</v>
      </c>
      <c r="D979" s="2">
        <v>89280</v>
      </c>
      <c r="E979" s="2">
        <v>88520</v>
      </c>
    </row>
    <row r="980" spans="1:5" x14ac:dyDescent="0.25">
      <c r="A980" s="1">
        <v>43440</v>
      </c>
      <c r="B980" s="2">
        <v>88866</v>
      </c>
      <c r="C980" s="2">
        <v>87680</v>
      </c>
      <c r="D980" s="2">
        <v>88975</v>
      </c>
      <c r="E980" s="2">
        <v>87040</v>
      </c>
    </row>
    <row r="981" spans="1:5" x14ac:dyDescent="0.25">
      <c r="A981" s="1">
        <v>43441</v>
      </c>
      <c r="B981" s="2">
        <v>88103</v>
      </c>
      <c r="C981" s="2">
        <v>88950</v>
      </c>
      <c r="D981" s="2">
        <v>90110</v>
      </c>
      <c r="E981" s="2">
        <v>87895</v>
      </c>
    </row>
    <row r="982" spans="1:5" x14ac:dyDescent="0.25">
      <c r="A982" s="1">
        <v>43444</v>
      </c>
      <c r="B982" s="2">
        <v>85990</v>
      </c>
      <c r="C982" s="2">
        <v>88000</v>
      </c>
      <c r="D982" s="2">
        <v>88360</v>
      </c>
      <c r="E982" s="2">
        <v>85850</v>
      </c>
    </row>
    <row r="983" spans="1:5" x14ac:dyDescent="0.25">
      <c r="A983" s="1">
        <v>43445</v>
      </c>
      <c r="B983" s="2">
        <v>86409</v>
      </c>
      <c r="C983" s="2">
        <v>86485</v>
      </c>
      <c r="D983" s="2">
        <v>87550</v>
      </c>
      <c r="E983" s="2">
        <v>85510</v>
      </c>
    </row>
    <row r="984" spans="1:5" x14ac:dyDescent="0.25">
      <c r="A984" s="1">
        <v>43446</v>
      </c>
      <c r="B984" s="2">
        <v>87146</v>
      </c>
      <c r="C984" s="2">
        <v>87235</v>
      </c>
      <c r="D984" s="2">
        <v>87970</v>
      </c>
      <c r="E984" s="2">
        <v>86970</v>
      </c>
    </row>
    <row r="985" spans="1:5" x14ac:dyDescent="0.25">
      <c r="A985" s="1">
        <v>43447</v>
      </c>
      <c r="B985" s="2">
        <v>88655</v>
      </c>
      <c r="C985" s="2">
        <v>88150</v>
      </c>
      <c r="D985" s="2">
        <v>88720</v>
      </c>
      <c r="E985" s="2">
        <v>87635</v>
      </c>
    </row>
    <row r="986" spans="1:5" x14ac:dyDescent="0.25">
      <c r="A986" s="1">
        <v>43448</v>
      </c>
      <c r="B986" s="2">
        <v>88108</v>
      </c>
      <c r="C986" s="2">
        <v>87800</v>
      </c>
      <c r="D986" s="2">
        <v>89045</v>
      </c>
      <c r="E986" s="2">
        <v>87750</v>
      </c>
    </row>
    <row r="987" spans="1:5" x14ac:dyDescent="0.25">
      <c r="A987" s="1">
        <v>43451</v>
      </c>
      <c r="B987" s="2">
        <v>87078</v>
      </c>
      <c r="C987" s="2">
        <v>88210</v>
      </c>
      <c r="D987" s="2">
        <v>88540</v>
      </c>
      <c r="E987" s="2">
        <v>87005</v>
      </c>
    </row>
    <row r="988" spans="1:5" x14ac:dyDescent="0.25">
      <c r="A988" s="1">
        <v>43452</v>
      </c>
      <c r="B988" s="2">
        <v>87417</v>
      </c>
      <c r="C988" s="2">
        <v>87320</v>
      </c>
      <c r="D988" s="2">
        <v>88070</v>
      </c>
      <c r="E988" s="2">
        <v>87145</v>
      </c>
    </row>
    <row r="989" spans="1:5" x14ac:dyDescent="0.25">
      <c r="A989" s="1">
        <v>43453</v>
      </c>
      <c r="B989" s="2">
        <v>86428</v>
      </c>
      <c r="C989" s="2">
        <v>87800</v>
      </c>
      <c r="D989" s="2">
        <v>88835</v>
      </c>
      <c r="E989" s="2">
        <v>85780</v>
      </c>
    </row>
    <row r="990" spans="1:5" x14ac:dyDescent="0.25">
      <c r="A990" s="1">
        <v>43454</v>
      </c>
      <c r="B990" s="2">
        <v>86022</v>
      </c>
      <c r="C990" s="2">
        <v>86050</v>
      </c>
      <c r="D990" s="2">
        <v>87310</v>
      </c>
      <c r="E990" s="2">
        <v>85380</v>
      </c>
    </row>
    <row r="991" spans="1:5" x14ac:dyDescent="0.25">
      <c r="A991" s="1">
        <v>43455</v>
      </c>
      <c r="B991" s="2">
        <v>86251</v>
      </c>
      <c r="C991" s="2">
        <v>86375</v>
      </c>
      <c r="D991" s="2">
        <v>87265</v>
      </c>
      <c r="E991" s="2">
        <v>85755</v>
      </c>
    </row>
    <row r="992" spans="1:5" x14ac:dyDescent="0.25">
      <c r="A992" s="1">
        <v>43460</v>
      </c>
      <c r="B992" s="2">
        <v>85635</v>
      </c>
      <c r="C992" s="2">
        <v>85900</v>
      </c>
      <c r="D992" s="2">
        <v>86035</v>
      </c>
      <c r="E992" s="2">
        <v>84410</v>
      </c>
    </row>
    <row r="993" spans="1:5" x14ac:dyDescent="0.25">
      <c r="A993" s="1">
        <v>43461</v>
      </c>
      <c r="B993" s="2">
        <v>85877</v>
      </c>
      <c r="C993" s="2">
        <v>85360</v>
      </c>
      <c r="D993" s="2">
        <v>86320</v>
      </c>
      <c r="E993" s="2">
        <v>85215</v>
      </c>
    </row>
    <row r="994" spans="1:5" x14ac:dyDescent="0.25">
      <c r="A994" s="1">
        <v>43462</v>
      </c>
      <c r="B994" s="2">
        <v>88520</v>
      </c>
      <c r="C994" s="2">
        <v>87070</v>
      </c>
      <c r="D994" s="2">
        <v>88670</v>
      </c>
      <c r="E994" s="2">
        <v>86820</v>
      </c>
    </row>
    <row r="995" spans="1:5" x14ac:dyDescent="0.25">
      <c r="A995" s="1">
        <v>43467</v>
      </c>
      <c r="B995" s="2">
        <v>91738</v>
      </c>
      <c r="C995" s="2">
        <v>87800</v>
      </c>
      <c r="D995" s="2">
        <v>92150</v>
      </c>
      <c r="E995" s="2">
        <v>87585</v>
      </c>
    </row>
    <row r="996" spans="1:5" x14ac:dyDescent="0.25">
      <c r="A996" s="1">
        <v>43468</v>
      </c>
      <c r="B996" s="2">
        <v>91746</v>
      </c>
      <c r="C996" s="2">
        <v>91115</v>
      </c>
      <c r="D996" s="2">
        <v>92165</v>
      </c>
      <c r="E996" s="2">
        <v>90450</v>
      </c>
    </row>
    <row r="997" spans="1:5" x14ac:dyDescent="0.25">
      <c r="A997" s="1">
        <v>43469</v>
      </c>
      <c r="B997" s="2">
        <v>92299</v>
      </c>
      <c r="C997" s="2">
        <v>92215</v>
      </c>
      <c r="D997" s="2">
        <v>93335</v>
      </c>
      <c r="E997" s="2">
        <v>91355</v>
      </c>
    </row>
    <row r="998" spans="1:5" x14ac:dyDescent="0.25">
      <c r="A998" s="1">
        <v>43472</v>
      </c>
      <c r="B998" s="2">
        <v>92165</v>
      </c>
      <c r="C998" s="2">
        <v>92400</v>
      </c>
      <c r="D998" s="2">
        <v>93095</v>
      </c>
      <c r="E998" s="2">
        <v>91790</v>
      </c>
    </row>
    <row r="999" spans="1:5" x14ac:dyDescent="0.25">
      <c r="A999" s="1">
        <v>43473</v>
      </c>
      <c r="B999" s="2">
        <v>92654</v>
      </c>
      <c r="C999" s="2">
        <v>92700</v>
      </c>
      <c r="D999" s="2">
        <v>92760</v>
      </c>
      <c r="E999" s="2">
        <v>91570</v>
      </c>
    </row>
    <row r="1000" spans="1:5" x14ac:dyDescent="0.25">
      <c r="A1000" s="1">
        <v>43474</v>
      </c>
      <c r="B1000" s="2">
        <v>94107</v>
      </c>
      <c r="C1000" s="2">
        <v>93090</v>
      </c>
      <c r="D1000" s="2">
        <v>94190</v>
      </c>
      <c r="E1000" s="2">
        <v>92835</v>
      </c>
    </row>
    <row r="1001" spans="1:5" x14ac:dyDescent="0.25">
      <c r="A1001" s="1">
        <v>43475</v>
      </c>
      <c r="B1001" s="2">
        <v>94335</v>
      </c>
      <c r="C1001" s="2">
        <v>93685</v>
      </c>
      <c r="D1001" s="2">
        <v>94540</v>
      </c>
      <c r="E1001" s="2">
        <v>93565</v>
      </c>
    </row>
    <row r="1002" spans="1:5" x14ac:dyDescent="0.25">
      <c r="A1002" s="1">
        <v>43476</v>
      </c>
      <c r="B1002" s="2">
        <v>94145</v>
      </c>
      <c r="C1002" s="2">
        <v>94600</v>
      </c>
      <c r="D1002" s="2">
        <v>94620</v>
      </c>
      <c r="E1002" s="2">
        <v>93760</v>
      </c>
    </row>
    <row r="1003" spans="1:5" x14ac:dyDescent="0.25">
      <c r="A1003" s="1">
        <v>43479</v>
      </c>
      <c r="B1003" s="2">
        <v>94849</v>
      </c>
      <c r="C1003" s="2">
        <v>93590</v>
      </c>
      <c r="D1003" s="2">
        <v>94945</v>
      </c>
      <c r="E1003" s="2">
        <v>93545</v>
      </c>
    </row>
    <row r="1004" spans="1:5" x14ac:dyDescent="0.25">
      <c r="A1004" s="1">
        <v>43480</v>
      </c>
      <c r="B1004" s="2">
        <v>94299</v>
      </c>
      <c r="C1004" s="2">
        <v>95000</v>
      </c>
      <c r="D1004" s="2">
        <v>95100</v>
      </c>
      <c r="E1004" s="2">
        <v>93760</v>
      </c>
    </row>
    <row r="1005" spans="1:5" x14ac:dyDescent="0.25">
      <c r="A1005" s="1">
        <v>43481</v>
      </c>
      <c r="B1005" s="2">
        <v>94653</v>
      </c>
      <c r="C1005" s="2">
        <v>94800</v>
      </c>
      <c r="D1005" s="2">
        <v>94800</v>
      </c>
      <c r="E1005" s="2">
        <v>94050</v>
      </c>
    </row>
    <row r="1006" spans="1:5" x14ac:dyDescent="0.25">
      <c r="A1006" s="1">
        <v>43482</v>
      </c>
      <c r="B1006" s="2">
        <v>95814</v>
      </c>
      <c r="C1006" s="2">
        <v>94410</v>
      </c>
      <c r="D1006" s="2">
        <v>96095</v>
      </c>
      <c r="E1006" s="2">
        <v>94265</v>
      </c>
    </row>
    <row r="1007" spans="1:5" x14ac:dyDescent="0.25">
      <c r="A1007" s="1">
        <v>43483</v>
      </c>
      <c r="B1007" s="2">
        <v>96375</v>
      </c>
      <c r="C1007" s="2">
        <v>95660</v>
      </c>
      <c r="D1007" s="2">
        <v>96795</v>
      </c>
      <c r="E1007" s="2">
        <v>95585</v>
      </c>
    </row>
    <row r="1008" spans="1:5" x14ac:dyDescent="0.25">
      <c r="A1008" s="1">
        <v>43486</v>
      </c>
      <c r="B1008" s="2">
        <v>96266</v>
      </c>
      <c r="C1008" s="2">
        <v>96150</v>
      </c>
      <c r="D1008" s="2">
        <v>96580</v>
      </c>
      <c r="E1008" s="2">
        <v>95130</v>
      </c>
    </row>
    <row r="1009" spans="1:5" x14ac:dyDescent="0.25">
      <c r="A1009" s="1">
        <v>43487</v>
      </c>
      <c r="B1009" s="2">
        <v>95221</v>
      </c>
      <c r="C1009" s="2">
        <v>96040</v>
      </c>
      <c r="D1009" s="2">
        <v>96415</v>
      </c>
      <c r="E1009" s="2">
        <v>94900</v>
      </c>
    </row>
    <row r="1010" spans="1:5" x14ac:dyDescent="0.25">
      <c r="A1010" s="1">
        <v>43488</v>
      </c>
      <c r="B1010" s="2">
        <v>96695</v>
      </c>
      <c r="C1010" s="2">
        <v>95510</v>
      </c>
      <c r="D1010" s="2">
        <v>96930</v>
      </c>
      <c r="E1010" s="2">
        <v>95500</v>
      </c>
    </row>
    <row r="1011" spans="1:5" x14ac:dyDescent="0.25">
      <c r="A1011" s="1">
        <v>43489</v>
      </c>
      <c r="B1011" s="2">
        <v>97794</v>
      </c>
      <c r="C1011" s="2">
        <v>96705</v>
      </c>
      <c r="D1011" s="2">
        <v>97935</v>
      </c>
      <c r="E1011" s="2">
        <v>96610</v>
      </c>
    </row>
    <row r="1012" spans="1:5" x14ac:dyDescent="0.25">
      <c r="A1012" s="1">
        <v>43493</v>
      </c>
      <c r="B1012" s="2">
        <v>95845</v>
      </c>
      <c r="C1012" s="2">
        <v>96530</v>
      </c>
      <c r="D1012" s="2">
        <v>96890</v>
      </c>
      <c r="E1012" s="2">
        <v>94945</v>
      </c>
    </row>
    <row r="1013" spans="1:5" x14ac:dyDescent="0.25">
      <c r="A1013" s="1">
        <v>43494</v>
      </c>
      <c r="B1013" s="2">
        <v>95906</v>
      </c>
      <c r="C1013" s="2">
        <v>95620</v>
      </c>
      <c r="D1013" s="2">
        <v>97020</v>
      </c>
      <c r="E1013" s="2">
        <v>95620</v>
      </c>
    </row>
    <row r="1014" spans="1:5" x14ac:dyDescent="0.25">
      <c r="A1014" s="1">
        <v>43495</v>
      </c>
      <c r="B1014" s="2">
        <v>97296</v>
      </c>
      <c r="C1014" s="2">
        <v>96540</v>
      </c>
      <c r="D1014" s="2">
        <v>97420</v>
      </c>
      <c r="E1014" s="2">
        <v>96010</v>
      </c>
    </row>
    <row r="1015" spans="1:5" x14ac:dyDescent="0.25">
      <c r="A1015" s="1">
        <v>43496</v>
      </c>
      <c r="B1015" s="2">
        <v>97675</v>
      </c>
      <c r="C1015" s="2">
        <v>97700</v>
      </c>
      <c r="D1015" s="2">
        <v>98640</v>
      </c>
      <c r="E1015" s="2">
        <v>97450</v>
      </c>
    </row>
    <row r="1016" spans="1:5" x14ac:dyDescent="0.25">
      <c r="A1016" s="1">
        <v>43497</v>
      </c>
      <c r="B1016" s="2">
        <v>97935</v>
      </c>
      <c r="C1016" s="2">
        <v>97460</v>
      </c>
      <c r="D1016" s="2">
        <v>98260</v>
      </c>
      <c r="E1016" s="2">
        <v>97170</v>
      </c>
    </row>
    <row r="1017" spans="1:5" x14ac:dyDescent="0.25">
      <c r="A1017" s="1">
        <v>43500</v>
      </c>
      <c r="B1017" s="2">
        <v>98724</v>
      </c>
      <c r="C1017" s="2">
        <v>98465</v>
      </c>
      <c r="D1017" s="2">
        <v>98780</v>
      </c>
      <c r="E1017" s="2">
        <v>96945</v>
      </c>
    </row>
    <row r="1018" spans="1:5" x14ac:dyDescent="0.25">
      <c r="A1018" s="1">
        <v>43501</v>
      </c>
      <c r="B1018" s="2">
        <v>98466</v>
      </c>
      <c r="C1018" s="2">
        <v>98525</v>
      </c>
      <c r="D1018" s="2">
        <v>98730</v>
      </c>
      <c r="E1018" s="2">
        <v>97715</v>
      </c>
    </row>
    <row r="1019" spans="1:5" x14ac:dyDescent="0.25">
      <c r="A1019" s="1">
        <v>43502</v>
      </c>
      <c r="B1019" s="2">
        <v>94659</v>
      </c>
      <c r="C1019" s="2">
        <v>98030</v>
      </c>
      <c r="D1019" s="2">
        <v>98085</v>
      </c>
      <c r="E1019" s="2">
        <v>94480</v>
      </c>
    </row>
    <row r="1020" spans="1:5" x14ac:dyDescent="0.25">
      <c r="A1020" s="1">
        <v>43503</v>
      </c>
      <c r="B1020" s="2">
        <v>94396</v>
      </c>
      <c r="C1020" s="2">
        <v>94800</v>
      </c>
      <c r="D1020" s="2">
        <v>95725</v>
      </c>
      <c r="E1020" s="2">
        <v>93565</v>
      </c>
    </row>
    <row r="1021" spans="1:5" x14ac:dyDescent="0.25">
      <c r="A1021" s="1">
        <v>43504</v>
      </c>
      <c r="B1021" s="2">
        <v>95474</v>
      </c>
      <c r="C1021" s="2">
        <v>94150</v>
      </c>
      <c r="D1021" s="2">
        <v>95620</v>
      </c>
      <c r="E1021" s="2">
        <v>93440</v>
      </c>
    </row>
    <row r="1022" spans="1:5" x14ac:dyDescent="0.25">
      <c r="A1022" s="1">
        <v>43507</v>
      </c>
      <c r="B1022" s="2">
        <v>94432</v>
      </c>
      <c r="C1022" s="2">
        <v>95800</v>
      </c>
      <c r="D1022" s="2">
        <v>96110</v>
      </c>
      <c r="E1022" s="2">
        <v>93745</v>
      </c>
    </row>
    <row r="1023" spans="1:5" x14ac:dyDescent="0.25">
      <c r="A1023" s="1">
        <v>43508</v>
      </c>
      <c r="B1023" s="2">
        <v>96091</v>
      </c>
      <c r="C1023" s="2">
        <v>94955</v>
      </c>
      <c r="D1023" s="2">
        <v>96650</v>
      </c>
      <c r="E1023" s="2">
        <v>94955</v>
      </c>
    </row>
    <row r="1024" spans="1:5" x14ac:dyDescent="0.25">
      <c r="A1024" s="1">
        <v>43509</v>
      </c>
      <c r="B1024" s="2">
        <v>96082</v>
      </c>
      <c r="C1024" s="2">
        <v>96300</v>
      </c>
      <c r="D1024" s="2">
        <v>96740</v>
      </c>
      <c r="E1024" s="2">
        <v>95310</v>
      </c>
    </row>
    <row r="1025" spans="1:5" x14ac:dyDescent="0.25">
      <c r="A1025" s="1">
        <v>43510</v>
      </c>
      <c r="B1025" s="2">
        <v>99004</v>
      </c>
      <c r="C1025" s="2">
        <v>97075</v>
      </c>
      <c r="D1025" s="2">
        <v>99115</v>
      </c>
      <c r="E1025" s="2">
        <v>95735</v>
      </c>
    </row>
    <row r="1026" spans="1:5" x14ac:dyDescent="0.25">
      <c r="A1026" s="1">
        <v>43511</v>
      </c>
      <c r="B1026" s="2">
        <v>98408</v>
      </c>
      <c r="C1026" s="2">
        <v>98660</v>
      </c>
      <c r="D1026" s="2">
        <v>99215</v>
      </c>
      <c r="E1026" s="2">
        <v>97935</v>
      </c>
    </row>
    <row r="1027" spans="1:5" x14ac:dyDescent="0.25">
      <c r="A1027" s="1">
        <v>43514</v>
      </c>
      <c r="B1027" s="2">
        <v>97281</v>
      </c>
      <c r="C1027" s="2">
        <v>97940</v>
      </c>
      <c r="D1027" s="2">
        <v>98090</v>
      </c>
      <c r="E1027" s="2">
        <v>97085</v>
      </c>
    </row>
    <row r="1028" spans="1:5" x14ac:dyDescent="0.25">
      <c r="A1028" s="1">
        <v>43515</v>
      </c>
      <c r="B1028" s="2">
        <v>98269</v>
      </c>
      <c r="C1028" s="2">
        <v>97200</v>
      </c>
      <c r="D1028" s="2">
        <v>99150</v>
      </c>
      <c r="E1028" s="2">
        <v>97020</v>
      </c>
    </row>
    <row r="1029" spans="1:5" x14ac:dyDescent="0.25">
      <c r="A1029" s="1">
        <v>43516</v>
      </c>
      <c r="B1029" s="2">
        <v>97316</v>
      </c>
      <c r="C1029" s="2">
        <v>98440</v>
      </c>
      <c r="D1029" s="2">
        <v>99445</v>
      </c>
      <c r="E1029" s="2">
        <v>97200</v>
      </c>
    </row>
    <row r="1030" spans="1:5" x14ac:dyDescent="0.25">
      <c r="A1030" s="1">
        <v>43517</v>
      </c>
      <c r="B1030" s="2">
        <v>97664</v>
      </c>
      <c r="C1030" s="2">
        <v>97850</v>
      </c>
      <c r="D1030" s="2">
        <v>98220</v>
      </c>
      <c r="E1030" s="2">
        <v>96525</v>
      </c>
    </row>
    <row r="1031" spans="1:5" x14ac:dyDescent="0.25">
      <c r="A1031" s="1">
        <v>43518</v>
      </c>
      <c r="B1031" s="2">
        <v>98634</v>
      </c>
      <c r="C1031" s="2">
        <v>98220</v>
      </c>
      <c r="D1031" s="2">
        <v>98900</v>
      </c>
      <c r="E1031" s="2">
        <v>97770</v>
      </c>
    </row>
    <row r="1032" spans="1:5" x14ac:dyDescent="0.25">
      <c r="A1032" s="1">
        <v>43521</v>
      </c>
      <c r="B1032" s="2">
        <v>98018</v>
      </c>
      <c r="C1032" s="2">
        <v>99110</v>
      </c>
      <c r="D1032" s="2">
        <v>99290</v>
      </c>
      <c r="E1032" s="2">
        <v>97835</v>
      </c>
    </row>
    <row r="1033" spans="1:5" x14ac:dyDescent="0.25">
      <c r="A1033" s="1">
        <v>43522</v>
      </c>
      <c r="B1033" s="2">
        <v>98354</v>
      </c>
      <c r="C1033" s="2">
        <v>97800</v>
      </c>
      <c r="D1033" s="2">
        <v>98715</v>
      </c>
      <c r="E1033" s="2">
        <v>97570</v>
      </c>
    </row>
    <row r="1034" spans="1:5" x14ac:dyDescent="0.25">
      <c r="A1034" s="1">
        <v>43523</v>
      </c>
      <c r="B1034" s="2">
        <v>98061</v>
      </c>
      <c r="C1034" s="2">
        <v>98090</v>
      </c>
      <c r="D1034" s="2">
        <v>98515</v>
      </c>
      <c r="E1034" s="2">
        <v>97590</v>
      </c>
    </row>
    <row r="1035" spans="1:5" x14ac:dyDescent="0.25">
      <c r="A1035" s="1">
        <v>43524</v>
      </c>
      <c r="B1035" s="2">
        <v>96161</v>
      </c>
      <c r="C1035" s="2">
        <v>97945</v>
      </c>
      <c r="D1035" s="2">
        <v>98235</v>
      </c>
      <c r="E1035" s="2">
        <v>95950</v>
      </c>
    </row>
    <row r="1036" spans="1:5" x14ac:dyDescent="0.25">
      <c r="A1036" s="1">
        <v>43525</v>
      </c>
      <c r="B1036" s="2">
        <v>95192</v>
      </c>
      <c r="C1036" s="2">
        <v>96500</v>
      </c>
      <c r="D1036" s="2">
        <v>96790</v>
      </c>
      <c r="E1036" s="2">
        <v>94950</v>
      </c>
    </row>
    <row r="1037" spans="1:5" x14ac:dyDescent="0.25">
      <c r="A1037" s="1">
        <v>43530</v>
      </c>
      <c r="B1037" s="2">
        <v>94748</v>
      </c>
      <c r="C1037" s="2">
        <v>94885</v>
      </c>
      <c r="D1037" s="2">
        <v>95490</v>
      </c>
      <c r="E1037" s="2">
        <v>94510</v>
      </c>
    </row>
    <row r="1038" spans="1:5" x14ac:dyDescent="0.25">
      <c r="A1038" s="1">
        <v>43531</v>
      </c>
      <c r="B1038" s="2">
        <v>94945</v>
      </c>
      <c r="C1038" s="2">
        <v>94600</v>
      </c>
      <c r="D1038" s="2">
        <v>95195</v>
      </c>
      <c r="E1038" s="2">
        <v>94270</v>
      </c>
    </row>
    <row r="1039" spans="1:5" x14ac:dyDescent="0.25">
      <c r="A1039" s="1">
        <v>43532</v>
      </c>
      <c r="B1039" s="2">
        <v>95954</v>
      </c>
      <c r="C1039" s="2">
        <v>94620</v>
      </c>
      <c r="D1039" s="2">
        <v>96095</v>
      </c>
      <c r="E1039" s="2">
        <v>93810</v>
      </c>
    </row>
    <row r="1040" spans="1:5" x14ac:dyDescent="0.25">
      <c r="A1040" s="1">
        <v>43535</v>
      </c>
      <c r="B1040" s="2">
        <v>98449</v>
      </c>
      <c r="C1040" s="2">
        <v>96315</v>
      </c>
      <c r="D1040" s="2">
        <v>98735</v>
      </c>
      <c r="E1040" s="2">
        <v>96140</v>
      </c>
    </row>
    <row r="1041" spans="1:5" x14ac:dyDescent="0.25">
      <c r="A1041" s="1">
        <v>43536</v>
      </c>
      <c r="B1041" s="2">
        <v>98321</v>
      </c>
      <c r="C1041" s="2">
        <v>98340</v>
      </c>
      <c r="D1041" s="2">
        <v>98950</v>
      </c>
      <c r="E1041" s="2">
        <v>97825</v>
      </c>
    </row>
    <row r="1042" spans="1:5" x14ac:dyDescent="0.25">
      <c r="A1042" s="1">
        <v>43537</v>
      </c>
      <c r="B1042" s="2">
        <v>99407</v>
      </c>
      <c r="C1042" s="2">
        <v>98750</v>
      </c>
      <c r="D1042" s="2">
        <v>99900</v>
      </c>
      <c r="E1042" s="2">
        <v>97910</v>
      </c>
    </row>
    <row r="1043" spans="1:5" x14ac:dyDescent="0.25">
      <c r="A1043" s="1">
        <v>43538</v>
      </c>
      <c r="B1043" s="2">
        <v>99035</v>
      </c>
      <c r="C1043" s="2">
        <v>99350</v>
      </c>
      <c r="D1043" s="2">
        <v>99650</v>
      </c>
      <c r="E1043" s="2">
        <v>98250</v>
      </c>
    </row>
    <row r="1044" spans="1:5" x14ac:dyDescent="0.25">
      <c r="A1044" s="1">
        <v>43539</v>
      </c>
      <c r="B1044" s="2">
        <v>99483</v>
      </c>
      <c r="C1044" s="2">
        <v>99420</v>
      </c>
      <c r="D1044" s="2">
        <v>99925</v>
      </c>
      <c r="E1044" s="2">
        <v>98545</v>
      </c>
    </row>
    <row r="1045" spans="1:5" x14ac:dyDescent="0.25">
      <c r="A1045" s="1">
        <v>43542</v>
      </c>
      <c r="B1045" s="2">
        <v>100321</v>
      </c>
      <c r="C1045" s="2">
        <v>99490</v>
      </c>
      <c r="D1045" s="2">
        <v>100550</v>
      </c>
      <c r="E1045" s="2">
        <v>99350</v>
      </c>
    </row>
    <row r="1046" spans="1:5" x14ac:dyDescent="0.25">
      <c r="A1046" s="1">
        <v>43543</v>
      </c>
      <c r="B1046" s="2">
        <v>100012</v>
      </c>
      <c r="C1046" s="2">
        <v>100500</v>
      </c>
      <c r="D1046" s="2">
        <v>100930</v>
      </c>
      <c r="E1046" s="2">
        <v>99765</v>
      </c>
    </row>
    <row r="1047" spans="1:5" x14ac:dyDescent="0.25">
      <c r="A1047" s="1">
        <v>43544</v>
      </c>
      <c r="B1047" s="2">
        <v>98399</v>
      </c>
      <c r="C1047" s="2">
        <v>99895</v>
      </c>
      <c r="D1047" s="2">
        <v>100245</v>
      </c>
      <c r="E1047" s="2">
        <v>97800</v>
      </c>
    </row>
    <row r="1048" spans="1:5" x14ac:dyDescent="0.25">
      <c r="A1048" s="1">
        <v>43545</v>
      </c>
      <c r="B1048" s="2">
        <v>96957</v>
      </c>
      <c r="C1048" s="2">
        <v>97700</v>
      </c>
      <c r="D1048" s="2">
        <v>98360</v>
      </c>
      <c r="E1048" s="2">
        <v>95770</v>
      </c>
    </row>
    <row r="1049" spans="1:5" x14ac:dyDescent="0.25">
      <c r="A1049" s="1">
        <v>43546</v>
      </c>
      <c r="B1049" s="2">
        <v>93842</v>
      </c>
      <c r="C1049" s="2">
        <v>95370</v>
      </c>
      <c r="D1049" s="2">
        <v>95725</v>
      </c>
      <c r="E1049" s="2">
        <v>93535</v>
      </c>
    </row>
    <row r="1050" spans="1:5" x14ac:dyDescent="0.25">
      <c r="A1050" s="1">
        <v>43549</v>
      </c>
      <c r="B1050" s="2">
        <v>93937</v>
      </c>
      <c r="C1050" s="2">
        <v>92195</v>
      </c>
      <c r="D1050" s="2">
        <v>94725</v>
      </c>
      <c r="E1050" s="2">
        <v>92070</v>
      </c>
    </row>
    <row r="1051" spans="1:5" x14ac:dyDescent="0.25">
      <c r="A1051" s="1">
        <v>43550</v>
      </c>
      <c r="B1051" s="2">
        <v>95534</v>
      </c>
      <c r="C1051" s="2">
        <v>94745</v>
      </c>
      <c r="D1051" s="2">
        <v>95875</v>
      </c>
      <c r="E1051" s="2">
        <v>94170</v>
      </c>
    </row>
    <row r="1052" spans="1:5" x14ac:dyDescent="0.25">
      <c r="A1052" s="1">
        <v>43551</v>
      </c>
      <c r="B1052" s="2">
        <v>91734</v>
      </c>
      <c r="C1052" s="2">
        <v>94200</v>
      </c>
      <c r="D1052" s="2">
        <v>94550</v>
      </c>
      <c r="E1052" s="2">
        <v>90405</v>
      </c>
    </row>
    <row r="1053" spans="1:5" x14ac:dyDescent="0.25">
      <c r="A1053" s="1">
        <v>43552</v>
      </c>
      <c r="B1053" s="2">
        <v>94636</v>
      </c>
      <c r="C1053" s="2">
        <v>90940</v>
      </c>
      <c r="D1053" s="2">
        <v>95190</v>
      </c>
      <c r="E1053" s="2">
        <v>90935</v>
      </c>
    </row>
    <row r="1054" spans="1:5" x14ac:dyDescent="0.25">
      <c r="A1054" s="1">
        <v>43553</v>
      </c>
      <c r="B1054" s="2">
        <v>95473</v>
      </c>
      <c r="C1054" s="2">
        <v>95325</v>
      </c>
      <c r="D1054" s="2">
        <v>96185</v>
      </c>
      <c r="E1054" s="2">
        <v>95015</v>
      </c>
    </row>
    <row r="1055" spans="1:5" x14ac:dyDescent="0.25">
      <c r="A1055" s="1">
        <v>43556</v>
      </c>
      <c r="B1055" s="2">
        <v>96171</v>
      </c>
      <c r="C1055" s="2">
        <v>96415</v>
      </c>
      <c r="D1055" s="2">
        <v>96995</v>
      </c>
      <c r="E1055" s="2">
        <v>95905</v>
      </c>
    </row>
    <row r="1056" spans="1:5" x14ac:dyDescent="0.25">
      <c r="A1056" s="1">
        <v>43557</v>
      </c>
      <c r="B1056" s="2">
        <v>95524</v>
      </c>
      <c r="C1056" s="2">
        <v>96600</v>
      </c>
      <c r="D1056" s="2">
        <v>96910</v>
      </c>
      <c r="E1056" s="2">
        <v>94930</v>
      </c>
    </row>
    <row r="1057" spans="1:5" x14ac:dyDescent="0.25">
      <c r="A1057" s="1">
        <v>43558</v>
      </c>
      <c r="B1057" s="2">
        <v>94665</v>
      </c>
      <c r="C1057" s="2">
        <v>96620</v>
      </c>
      <c r="D1057" s="2">
        <v>96815</v>
      </c>
      <c r="E1057" s="2">
        <v>94235</v>
      </c>
    </row>
    <row r="1058" spans="1:5" x14ac:dyDescent="0.25">
      <c r="A1058" s="1">
        <v>43559</v>
      </c>
      <c r="B1058" s="2">
        <v>96494</v>
      </c>
      <c r="C1058" s="2">
        <v>94990</v>
      </c>
      <c r="D1058" s="2">
        <v>96840</v>
      </c>
      <c r="E1058" s="2">
        <v>94465</v>
      </c>
    </row>
    <row r="1059" spans="1:5" x14ac:dyDescent="0.25">
      <c r="A1059" s="1">
        <v>43560</v>
      </c>
      <c r="B1059" s="2">
        <v>97264</v>
      </c>
      <c r="C1059" s="2">
        <v>96780</v>
      </c>
      <c r="D1059" s="2">
        <v>97685</v>
      </c>
      <c r="E1059" s="2">
        <v>96250</v>
      </c>
    </row>
    <row r="1060" spans="1:5" x14ac:dyDescent="0.25">
      <c r="A1060" s="1">
        <v>43563</v>
      </c>
      <c r="B1060" s="2">
        <v>97426</v>
      </c>
      <c r="C1060" s="2">
        <v>97395</v>
      </c>
      <c r="D1060" s="2">
        <v>97785</v>
      </c>
      <c r="E1060" s="2">
        <v>96800</v>
      </c>
    </row>
    <row r="1061" spans="1:5" x14ac:dyDescent="0.25">
      <c r="A1061" s="1">
        <v>43564</v>
      </c>
      <c r="B1061" s="2">
        <v>96271</v>
      </c>
      <c r="C1061" s="2">
        <v>97130</v>
      </c>
      <c r="D1061" s="2">
        <v>97270</v>
      </c>
      <c r="E1061" s="2">
        <v>95575</v>
      </c>
    </row>
    <row r="1062" spans="1:5" x14ac:dyDescent="0.25">
      <c r="A1062" s="1">
        <v>43565</v>
      </c>
      <c r="B1062" s="2">
        <v>96014</v>
      </c>
      <c r="C1062" s="2">
        <v>97000</v>
      </c>
      <c r="D1062" s="2">
        <v>97100</v>
      </c>
      <c r="E1062" s="2">
        <v>95755</v>
      </c>
    </row>
    <row r="1063" spans="1:5" x14ac:dyDescent="0.25">
      <c r="A1063" s="1">
        <v>43566</v>
      </c>
      <c r="B1063" s="2">
        <v>94850</v>
      </c>
      <c r="C1063" s="2">
        <v>95690</v>
      </c>
      <c r="D1063" s="2">
        <v>95975</v>
      </c>
      <c r="E1063" s="2">
        <v>94175</v>
      </c>
    </row>
    <row r="1064" spans="1:5" x14ac:dyDescent="0.25">
      <c r="A1064" s="1">
        <v>43567</v>
      </c>
      <c r="B1064" s="2">
        <v>92922</v>
      </c>
      <c r="C1064" s="2">
        <v>93685</v>
      </c>
      <c r="D1064" s="2">
        <v>94815</v>
      </c>
      <c r="E1064" s="2">
        <v>92505</v>
      </c>
    </row>
    <row r="1065" spans="1:5" x14ac:dyDescent="0.25">
      <c r="A1065" s="1">
        <v>43570</v>
      </c>
      <c r="B1065" s="2">
        <v>93144</v>
      </c>
      <c r="C1065" s="2">
        <v>93500</v>
      </c>
      <c r="D1065" s="2">
        <v>93845</v>
      </c>
      <c r="E1065" s="2">
        <v>92700</v>
      </c>
    </row>
    <row r="1066" spans="1:5" x14ac:dyDescent="0.25">
      <c r="A1066" s="1">
        <v>43571</v>
      </c>
      <c r="B1066" s="2">
        <v>94239</v>
      </c>
      <c r="C1066" s="2">
        <v>93350</v>
      </c>
      <c r="D1066" s="2">
        <v>95100</v>
      </c>
      <c r="E1066" s="2">
        <v>92805</v>
      </c>
    </row>
    <row r="1067" spans="1:5" x14ac:dyDescent="0.25">
      <c r="A1067" s="1">
        <v>43572</v>
      </c>
      <c r="B1067" s="2">
        <v>92985</v>
      </c>
      <c r="C1067" s="2">
        <v>94530</v>
      </c>
      <c r="D1067" s="2">
        <v>94980</v>
      </c>
      <c r="E1067" s="2">
        <v>92195</v>
      </c>
    </row>
    <row r="1068" spans="1:5" x14ac:dyDescent="0.25">
      <c r="A1068" s="1">
        <v>43573</v>
      </c>
      <c r="B1068" s="2">
        <v>95223</v>
      </c>
      <c r="C1068" s="2">
        <v>94900</v>
      </c>
      <c r="D1068" s="2">
        <v>96050</v>
      </c>
      <c r="E1068" s="2">
        <v>94140</v>
      </c>
    </row>
    <row r="1069" spans="1:5" x14ac:dyDescent="0.25">
      <c r="A1069" s="1">
        <v>43577</v>
      </c>
      <c r="B1069" s="2">
        <v>95347</v>
      </c>
      <c r="C1069" s="2">
        <v>95000</v>
      </c>
      <c r="D1069" s="2">
        <v>95820</v>
      </c>
      <c r="E1069" s="2">
        <v>94410</v>
      </c>
    </row>
    <row r="1070" spans="1:5" x14ac:dyDescent="0.25">
      <c r="A1070" s="1">
        <v>43578</v>
      </c>
      <c r="B1070" s="2">
        <v>96716</v>
      </c>
      <c r="C1070" s="2">
        <v>95700</v>
      </c>
      <c r="D1070" s="2">
        <v>97125</v>
      </c>
      <c r="E1070" s="2">
        <v>95650</v>
      </c>
    </row>
    <row r="1071" spans="1:5" x14ac:dyDescent="0.25">
      <c r="A1071" s="1">
        <v>43579</v>
      </c>
      <c r="B1071" s="2">
        <v>95700</v>
      </c>
      <c r="C1071" s="2">
        <v>97100</v>
      </c>
      <c r="D1071" s="2">
        <v>97210</v>
      </c>
      <c r="E1071" s="2">
        <v>94810</v>
      </c>
    </row>
    <row r="1072" spans="1:5" x14ac:dyDescent="0.25">
      <c r="A1072" s="1">
        <v>43580</v>
      </c>
      <c r="B1072" s="2">
        <v>97164</v>
      </c>
      <c r="C1072" s="2">
        <v>95995</v>
      </c>
      <c r="D1072" s="2">
        <v>97260</v>
      </c>
      <c r="E1072" s="2">
        <v>94830</v>
      </c>
    </row>
    <row r="1073" spans="1:5" x14ac:dyDescent="0.25">
      <c r="A1073" s="1">
        <v>43581</v>
      </c>
      <c r="B1073" s="2">
        <v>96893</v>
      </c>
      <c r="C1073" s="2">
        <v>96890</v>
      </c>
      <c r="D1073" s="2">
        <v>97465</v>
      </c>
      <c r="E1073" s="2">
        <v>96260</v>
      </c>
    </row>
    <row r="1074" spans="1:5" x14ac:dyDescent="0.25">
      <c r="A1074" s="1">
        <v>43584</v>
      </c>
      <c r="B1074" s="2">
        <v>96932</v>
      </c>
      <c r="C1074" s="2">
        <v>97095</v>
      </c>
      <c r="D1074" s="2">
        <v>97840</v>
      </c>
      <c r="E1074" s="2">
        <v>96675</v>
      </c>
    </row>
    <row r="1075" spans="1:5" x14ac:dyDescent="0.25">
      <c r="A1075" s="1">
        <v>43585</v>
      </c>
      <c r="B1075" s="2">
        <v>97025</v>
      </c>
      <c r="C1075" s="2">
        <v>97105</v>
      </c>
      <c r="D1075" s="2">
        <v>97420</v>
      </c>
      <c r="E1075" s="2">
        <v>96240</v>
      </c>
    </row>
    <row r="1076" spans="1:5" x14ac:dyDescent="0.25">
      <c r="A1076" s="1">
        <v>43587</v>
      </c>
      <c r="B1076" s="2">
        <v>96186</v>
      </c>
      <c r="C1076" s="2">
        <v>96355</v>
      </c>
      <c r="D1076" s="2">
        <v>96580</v>
      </c>
      <c r="E1076" s="2">
        <v>95870</v>
      </c>
    </row>
    <row r="1077" spans="1:5" x14ac:dyDescent="0.25">
      <c r="A1077" s="1">
        <v>43588</v>
      </c>
      <c r="B1077" s="2">
        <v>96791</v>
      </c>
      <c r="C1077" s="2">
        <v>96370</v>
      </c>
      <c r="D1077" s="2">
        <v>96960</v>
      </c>
      <c r="E1077" s="2">
        <v>96350</v>
      </c>
    </row>
    <row r="1078" spans="1:5" x14ac:dyDescent="0.25">
      <c r="A1078" s="1">
        <v>43591</v>
      </c>
      <c r="B1078" s="2">
        <v>95551</v>
      </c>
      <c r="C1078" s="2">
        <v>95275</v>
      </c>
      <c r="D1078" s="2">
        <v>95660</v>
      </c>
      <c r="E1078" s="2">
        <v>95060</v>
      </c>
    </row>
    <row r="1079" spans="1:5" x14ac:dyDescent="0.25">
      <c r="A1079" s="1">
        <v>43592</v>
      </c>
      <c r="B1079" s="2">
        <v>94921</v>
      </c>
      <c r="C1079" s="2">
        <v>95115</v>
      </c>
      <c r="D1079" s="2">
        <v>95325</v>
      </c>
      <c r="E1079" s="2">
        <v>93195</v>
      </c>
    </row>
    <row r="1080" spans="1:5" x14ac:dyDescent="0.25">
      <c r="A1080" s="1">
        <v>43593</v>
      </c>
      <c r="B1080" s="2">
        <v>96127</v>
      </c>
      <c r="C1080" s="2">
        <v>94920</v>
      </c>
      <c r="D1080" s="2">
        <v>96895</v>
      </c>
      <c r="E1080" s="2">
        <v>94880</v>
      </c>
    </row>
    <row r="1081" spans="1:5" x14ac:dyDescent="0.25">
      <c r="A1081" s="1">
        <v>43594</v>
      </c>
      <c r="B1081" s="2">
        <v>95300</v>
      </c>
      <c r="C1081" s="2">
        <v>95500</v>
      </c>
      <c r="D1081" s="2">
        <v>95715</v>
      </c>
      <c r="E1081" s="2">
        <v>94325</v>
      </c>
    </row>
    <row r="1082" spans="1:5" x14ac:dyDescent="0.25">
      <c r="A1082" s="1">
        <v>43595</v>
      </c>
      <c r="B1082" s="2">
        <v>94781</v>
      </c>
      <c r="C1082" s="2">
        <v>94840</v>
      </c>
      <c r="D1082" s="2">
        <v>95425</v>
      </c>
      <c r="E1082" s="2">
        <v>93630</v>
      </c>
    </row>
    <row r="1083" spans="1:5" x14ac:dyDescent="0.25">
      <c r="A1083" s="1">
        <v>43598</v>
      </c>
      <c r="B1083" s="2">
        <v>92136</v>
      </c>
      <c r="C1083" s="2">
        <v>93375</v>
      </c>
      <c r="D1083" s="2">
        <v>93375</v>
      </c>
      <c r="E1083" s="2">
        <v>91010</v>
      </c>
    </row>
    <row r="1084" spans="1:5" x14ac:dyDescent="0.25">
      <c r="A1084" s="1">
        <v>43599</v>
      </c>
      <c r="B1084" s="2">
        <v>92501</v>
      </c>
      <c r="C1084" s="2">
        <v>91915</v>
      </c>
      <c r="D1084" s="2">
        <v>92940</v>
      </c>
      <c r="E1084" s="2">
        <v>91840</v>
      </c>
    </row>
    <row r="1085" spans="1:5" x14ac:dyDescent="0.25">
      <c r="A1085" s="1">
        <v>43600</v>
      </c>
      <c r="B1085" s="2">
        <v>91715</v>
      </c>
      <c r="C1085" s="2">
        <v>91750</v>
      </c>
      <c r="D1085" s="2">
        <v>92155</v>
      </c>
      <c r="E1085" s="2">
        <v>90605</v>
      </c>
    </row>
    <row r="1086" spans="1:5" x14ac:dyDescent="0.25">
      <c r="A1086" s="1">
        <v>43601</v>
      </c>
      <c r="B1086" s="2">
        <v>90327</v>
      </c>
      <c r="C1086" s="2">
        <v>91985</v>
      </c>
      <c r="D1086" s="2">
        <v>92095</v>
      </c>
      <c r="E1086" s="2">
        <v>90010</v>
      </c>
    </row>
    <row r="1087" spans="1:5" x14ac:dyDescent="0.25">
      <c r="A1087" s="1">
        <v>43602</v>
      </c>
      <c r="B1087" s="2">
        <v>90436</v>
      </c>
      <c r="C1087" s="2">
        <v>89945</v>
      </c>
      <c r="D1087" s="2">
        <v>91735</v>
      </c>
      <c r="E1087" s="2">
        <v>89625</v>
      </c>
    </row>
    <row r="1088" spans="1:5" x14ac:dyDescent="0.25">
      <c r="A1088" s="1">
        <v>43605</v>
      </c>
      <c r="B1088" s="2">
        <v>92259</v>
      </c>
      <c r="C1088" s="2">
        <v>90130</v>
      </c>
      <c r="D1088" s="2">
        <v>92700</v>
      </c>
      <c r="E1088" s="2">
        <v>90090</v>
      </c>
    </row>
    <row r="1089" spans="1:5" x14ac:dyDescent="0.25">
      <c r="A1089" s="1">
        <v>43606</v>
      </c>
      <c r="B1089" s="2">
        <v>94718</v>
      </c>
      <c r="C1089" s="2">
        <v>92725</v>
      </c>
      <c r="D1089" s="2">
        <v>94975</v>
      </c>
      <c r="E1089" s="2">
        <v>92260</v>
      </c>
    </row>
    <row r="1090" spans="1:5" x14ac:dyDescent="0.25">
      <c r="A1090" s="1">
        <v>43607</v>
      </c>
      <c r="B1090" s="2">
        <v>94715</v>
      </c>
      <c r="C1090" s="2">
        <v>94620</v>
      </c>
      <c r="D1090" s="2">
        <v>95550</v>
      </c>
      <c r="E1090" s="2">
        <v>94165</v>
      </c>
    </row>
    <row r="1091" spans="1:5" x14ac:dyDescent="0.25">
      <c r="A1091" s="1">
        <v>43608</v>
      </c>
      <c r="B1091" s="2">
        <v>94174</v>
      </c>
      <c r="C1091" s="2">
        <v>93950</v>
      </c>
      <c r="D1091" s="2">
        <v>94875</v>
      </c>
      <c r="E1091" s="2">
        <v>93515</v>
      </c>
    </row>
    <row r="1092" spans="1:5" x14ac:dyDescent="0.25">
      <c r="A1092" s="1">
        <v>43609</v>
      </c>
      <c r="B1092" s="2">
        <v>93838</v>
      </c>
      <c r="C1092" s="2">
        <v>94720</v>
      </c>
      <c r="D1092" s="2">
        <v>95200</v>
      </c>
      <c r="E1092" s="2">
        <v>93645</v>
      </c>
    </row>
    <row r="1093" spans="1:5" x14ac:dyDescent="0.25">
      <c r="A1093" s="1">
        <v>43612</v>
      </c>
      <c r="B1093" s="2">
        <v>95158</v>
      </c>
      <c r="C1093" s="2">
        <v>94235</v>
      </c>
      <c r="D1093" s="2">
        <v>95740</v>
      </c>
      <c r="E1093" s="2">
        <v>94195</v>
      </c>
    </row>
    <row r="1094" spans="1:5" x14ac:dyDescent="0.25">
      <c r="A1094" s="1">
        <v>43613</v>
      </c>
      <c r="B1094" s="2">
        <v>96561</v>
      </c>
      <c r="C1094" s="2">
        <v>95250</v>
      </c>
      <c r="D1094" s="2">
        <v>96850</v>
      </c>
      <c r="E1094" s="2">
        <v>94850</v>
      </c>
    </row>
    <row r="1095" spans="1:5" x14ac:dyDescent="0.25">
      <c r="A1095" s="1">
        <v>43614</v>
      </c>
      <c r="B1095" s="2">
        <v>96715</v>
      </c>
      <c r="C1095" s="2">
        <v>96045</v>
      </c>
      <c r="D1095" s="2">
        <v>97230</v>
      </c>
      <c r="E1095" s="2">
        <v>95840</v>
      </c>
    </row>
    <row r="1096" spans="1:5" x14ac:dyDescent="0.25">
      <c r="A1096" s="1">
        <v>43615</v>
      </c>
      <c r="B1096" s="2">
        <v>97664</v>
      </c>
      <c r="C1096" s="2">
        <v>96600</v>
      </c>
      <c r="D1096" s="2">
        <v>98180</v>
      </c>
      <c r="E1096" s="2">
        <v>96360</v>
      </c>
    </row>
    <row r="1097" spans="1:5" x14ac:dyDescent="0.25">
      <c r="A1097" s="1">
        <v>43616</v>
      </c>
      <c r="B1097" s="2">
        <v>97140</v>
      </c>
      <c r="C1097" s="2">
        <v>97030</v>
      </c>
      <c r="D1097" s="2">
        <v>98225</v>
      </c>
      <c r="E1097" s="2">
        <v>96870</v>
      </c>
    </row>
    <row r="1098" spans="1:5" x14ac:dyDescent="0.25">
      <c r="A1098" s="1">
        <v>43619</v>
      </c>
      <c r="B1098" s="2">
        <v>97079</v>
      </c>
      <c r="C1098" s="2">
        <v>97000</v>
      </c>
      <c r="D1098" s="2">
        <v>97890</v>
      </c>
      <c r="E1098" s="2">
        <v>96530</v>
      </c>
    </row>
    <row r="1099" spans="1:5" x14ac:dyDescent="0.25">
      <c r="A1099" s="1">
        <v>43620</v>
      </c>
      <c r="B1099" s="2">
        <v>97535</v>
      </c>
      <c r="C1099" s="2">
        <v>97565</v>
      </c>
      <c r="D1099" s="2">
        <v>98035</v>
      </c>
      <c r="E1099" s="2">
        <v>96670</v>
      </c>
    </row>
    <row r="1100" spans="1:5" x14ac:dyDescent="0.25">
      <c r="A1100" s="1">
        <v>43621</v>
      </c>
      <c r="B1100" s="2">
        <v>96192</v>
      </c>
      <c r="C1100" s="2">
        <v>97935</v>
      </c>
      <c r="D1100" s="2">
        <v>97985</v>
      </c>
      <c r="E1100" s="2">
        <v>95725</v>
      </c>
    </row>
    <row r="1101" spans="1:5" x14ac:dyDescent="0.25">
      <c r="A1101" s="1">
        <v>43622</v>
      </c>
      <c r="B1101" s="2">
        <v>97285</v>
      </c>
      <c r="C1101" s="2">
        <v>96600</v>
      </c>
      <c r="D1101" s="2">
        <v>97570</v>
      </c>
      <c r="E1101" s="2">
        <v>96165</v>
      </c>
    </row>
    <row r="1102" spans="1:5" x14ac:dyDescent="0.25">
      <c r="A1102" s="1">
        <v>43623</v>
      </c>
      <c r="B1102" s="2">
        <v>97947</v>
      </c>
      <c r="C1102" s="2">
        <v>97400</v>
      </c>
      <c r="D1102" s="2">
        <v>98465</v>
      </c>
      <c r="E1102" s="2">
        <v>97215</v>
      </c>
    </row>
    <row r="1103" spans="1:5" x14ac:dyDescent="0.25">
      <c r="A1103" s="1">
        <v>43626</v>
      </c>
      <c r="B1103" s="2">
        <v>97473</v>
      </c>
      <c r="C1103" s="2">
        <v>97500</v>
      </c>
      <c r="D1103" s="2">
        <v>97925</v>
      </c>
      <c r="E1103" s="2">
        <v>96805</v>
      </c>
    </row>
    <row r="1104" spans="1:5" x14ac:dyDescent="0.25">
      <c r="A1104" s="1">
        <v>43627</v>
      </c>
      <c r="B1104" s="2">
        <v>98995</v>
      </c>
      <c r="C1104" s="2">
        <v>97715</v>
      </c>
      <c r="D1104" s="2">
        <v>99115</v>
      </c>
      <c r="E1104" s="2">
        <v>97715</v>
      </c>
    </row>
    <row r="1105" spans="1:5" x14ac:dyDescent="0.25">
      <c r="A1105" s="1">
        <v>43628</v>
      </c>
      <c r="B1105" s="2">
        <v>98359</v>
      </c>
      <c r="C1105" s="2">
        <v>98670</v>
      </c>
      <c r="D1105" s="2">
        <v>99270</v>
      </c>
      <c r="E1105" s="2">
        <v>98220</v>
      </c>
    </row>
    <row r="1106" spans="1:5" x14ac:dyDescent="0.25">
      <c r="A1106" s="1">
        <v>43629</v>
      </c>
      <c r="B1106" s="2">
        <v>99799</v>
      </c>
      <c r="C1106" s="2">
        <v>99950</v>
      </c>
      <c r="D1106" s="2">
        <v>100420</v>
      </c>
      <c r="E1106" s="2">
        <v>99465</v>
      </c>
    </row>
    <row r="1107" spans="1:5" x14ac:dyDescent="0.25">
      <c r="A1107" s="1">
        <v>43630</v>
      </c>
      <c r="B1107" s="2">
        <v>98902</v>
      </c>
      <c r="C1107" s="2">
        <v>99555</v>
      </c>
      <c r="D1107" s="2">
        <v>99985</v>
      </c>
      <c r="E1107" s="2">
        <v>98460</v>
      </c>
    </row>
    <row r="1108" spans="1:5" x14ac:dyDescent="0.25">
      <c r="A1108" s="1">
        <v>43633</v>
      </c>
      <c r="B1108" s="2">
        <v>98666</v>
      </c>
      <c r="C1108" s="2">
        <v>98615</v>
      </c>
      <c r="D1108" s="2">
        <v>99375</v>
      </c>
      <c r="E1108" s="2">
        <v>98500</v>
      </c>
    </row>
    <row r="1109" spans="1:5" x14ac:dyDescent="0.25">
      <c r="A1109" s="1">
        <v>43634</v>
      </c>
      <c r="B1109" s="2">
        <v>100273</v>
      </c>
      <c r="C1109" s="2">
        <v>99280</v>
      </c>
      <c r="D1109" s="2">
        <v>100515</v>
      </c>
      <c r="E1109" s="2">
        <v>99195</v>
      </c>
    </row>
    <row r="1110" spans="1:5" x14ac:dyDescent="0.25">
      <c r="A1110" s="1">
        <v>43635</v>
      </c>
      <c r="B1110" s="2">
        <v>101174</v>
      </c>
      <c r="C1110" s="2">
        <v>100300</v>
      </c>
      <c r="D1110" s="2">
        <v>101430</v>
      </c>
      <c r="E1110" s="2">
        <v>99865</v>
      </c>
    </row>
    <row r="1111" spans="1:5" x14ac:dyDescent="0.25">
      <c r="A1111" s="1">
        <v>43637</v>
      </c>
      <c r="B1111" s="2">
        <v>102879</v>
      </c>
      <c r="C1111" s="2">
        <v>101800</v>
      </c>
      <c r="D1111" s="2">
        <v>103035</v>
      </c>
      <c r="E1111" s="2">
        <v>101775</v>
      </c>
    </row>
    <row r="1112" spans="1:5" x14ac:dyDescent="0.25">
      <c r="A1112" s="1">
        <v>43640</v>
      </c>
      <c r="B1112" s="2">
        <v>102950</v>
      </c>
      <c r="C1112" s="2">
        <v>102940</v>
      </c>
      <c r="D1112" s="2">
        <v>103545</v>
      </c>
      <c r="E1112" s="2">
        <v>102460</v>
      </c>
    </row>
    <row r="1113" spans="1:5" x14ac:dyDescent="0.25">
      <c r="A1113" s="1">
        <v>43641</v>
      </c>
      <c r="B1113" s="2">
        <v>100826</v>
      </c>
      <c r="C1113" s="2">
        <v>102740</v>
      </c>
      <c r="D1113" s="2">
        <v>102845</v>
      </c>
      <c r="E1113" s="2">
        <v>100500</v>
      </c>
    </row>
    <row r="1114" spans="1:5" x14ac:dyDescent="0.25">
      <c r="A1114" s="1">
        <v>43642</v>
      </c>
      <c r="B1114" s="2">
        <v>101469</v>
      </c>
      <c r="C1114" s="2">
        <v>101490</v>
      </c>
      <c r="D1114" s="2">
        <v>101985</v>
      </c>
      <c r="E1114" s="2">
        <v>100910</v>
      </c>
    </row>
    <row r="1115" spans="1:5" x14ac:dyDescent="0.25">
      <c r="A1115" s="1">
        <v>43643</v>
      </c>
      <c r="B1115" s="2">
        <v>101479</v>
      </c>
      <c r="C1115" s="2">
        <v>101105</v>
      </c>
      <c r="D1115" s="2">
        <v>101850</v>
      </c>
      <c r="E1115" s="2">
        <v>100100</v>
      </c>
    </row>
    <row r="1116" spans="1:5" x14ac:dyDescent="0.25">
      <c r="A1116" s="1">
        <v>43644</v>
      </c>
      <c r="B1116" s="2">
        <v>101570</v>
      </c>
      <c r="C1116" s="2">
        <v>101800</v>
      </c>
      <c r="D1116" s="2">
        <v>102435</v>
      </c>
      <c r="E1116" s="2">
        <v>101230</v>
      </c>
    </row>
    <row r="1117" spans="1:5" x14ac:dyDescent="0.25">
      <c r="A1117" s="1">
        <v>43647</v>
      </c>
      <c r="B1117" s="2">
        <v>102017</v>
      </c>
      <c r="C1117" s="2">
        <v>102810</v>
      </c>
      <c r="D1117" s="2">
        <v>103240</v>
      </c>
      <c r="E1117" s="2">
        <v>101855</v>
      </c>
    </row>
    <row r="1118" spans="1:5" x14ac:dyDescent="0.25">
      <c r="A1118" s="1">
        <v>43648</v>
      </c>
      <c r="B1118" s="2">
        <v>101242</v>
      </c>
      <c r="C1118" s="2">
        <v>102010</v>
      </c>
      <c r="D1118" s="2">
        <v>102350</v>
      </c>
      <c r="E1118" s="2">
        <v>100560</v>
      </c>
    </row>
    <row r="1119" spans="1:5" x14ac:dyDescent="0.25">
      <c r="A1119" s="1">
        <v>43649</v>
      </c>
      <c r="B1119" s="2">
        <v>102711</v>
      </c>
      <c r="C1119" s="2">
        <v>101250</v>
      </c>
      <c r="D1119" s="2">
        <v>102925</v>
      </c>
      <c r="E1119" s="2">
        <v>100380</v>
      </c>
    </row>
    <row r="1120" spans="1:5" x14ac:dyDescent="0.25">
      <c r="A1120" s="1">
        <v>43650</v>
      </c>
      <c r="B1120" s="2">
        <v>104303</v>
      </c>
      <c r="C1120" s="2">
        <v>102790</v>
      </c>
      <c r="D1120" s="2">
        <v>104730</v>
      </c>
      <c r="E1120" s="2">
        <v>102790</v>
      </c>
    </row>
    <row r="1121" spans="1:5" x14ac:dyDescent="0.25">
      <c r="A1121" s="1">
        <v>43651</v>
      </c>
      <c r="B1121" s="2">
        <v>104658</v>
      </c>
      <c r="C1121" s="2">
        <v>104355</v>
      </c>
      <c r="D1121" s="2">
        <v>104900</v>
      </c>
      <c r="E1121" s="2">
        <v>103290</v>
      </c>
    </row>
    <row r="1122" spans="1:5" x14ac:dyDescent="0.25">
      <c r="A1122" s="1">
        <v>43654</v>
      </c>
      <c r="B1122" s="2">
        <v>105137</v>
      </c>
      <c r="C1122" s="2">
        <v>104500</v>
      </c>
      <c r="D1122" s="2">
        <v>105365</v>
      </c>
      <c r="E1122" s="2">
        <v>104375</v>
      </c>
    </row>
    <row r="1123" spans="1:5" x14ac:dyDescent="0.25">
      <c r="A1123" s="1">
        <v>43656</v>
      </c>
      <c r="B1123" s="2">
        <v>106496</v>
      </c>
      <c r="C1123" s="2">
        <v>106075</v>
      </c>
      <c r="D1123" s="2">
        <v>107295</v>
      </c>
      <c r="E1123" s="2">
        <v>105820</v>
      </c>
    </row>
    <row r="1124" spans="1:5" x14ac:dyDescent="0.25">
      <c r="A1124" s="1">
        <v>43657</v>
      </c>
      <c r="B1124" s="2">
        <v>105726</v>
      </c>
      <c r="C1124" s="2">
        <v>106950</v>
      </c>
      <c r="D1124" s="2">
        <v>107165</v>
      </c>
      <c r="E1124" s="2">
        <v>105335</v>
      </c>
    </row>
    <row r="1125" spans="1:5" x14ac:dyDescent="0.25">
      <c r="A1125" s="1">
        <v>43658</v>
      </c>
      <c r="B1125" s="2">
        <v>104452</v>
      </c>
      <c r="C1125" s="2">
        <v>105650</v>
      </c>
      <c r="D1125" s="2">
        <v>106230</v>
      </c>
      <c r="E1125" s="2">
        <v>104150</v>
      </c>
    </row>
    <row r="1126" spans="1:5" x14ac:dyDescent="0.25">
      <c r="A1126" s="1">
        <v>43661</v>
      </c>
      <c r="B1126" s="2">
        <v>104276</v>
      </c>
      <c r="C1126" s="2">
        <v>104900</v>
      </c>
      <c r="D1126" s="2">
        <v>105270</v>
      </c>
      <c r="E1126" s="2">
        <v>103965</v>
      </c>
    </row>
    <row r="1127" spans="1:5" x14ac:dyDescent="0.25">
      <c r="A1127" s="1">
        <v>43662</v>
      </c>
      <c r="B1127" s="2">
        <v>104269</v>
      </c>
      <c r="C1127" s="2">
        <v>104750</v>
      </c>
      <c r="D1127" s="2">
        <v>104960</v>
      </c>
      <c r="E1127" s="2">
        <v>103780</v>
      </c>
    </row>
    <row r="1128" spans="1:5" x14ac:dyDescent="0.25">
      <c r="A1128" s="1">
        <v>43663</v>
      </c>
      <c r="B1128" s="2">
        <v>104340</v>
      </c>
      <c r="C1128" s="2">
        <v>104450</v>
      </c>
      <c r="D1128" s="2">
        <v>104930</v>
      </c>
      <c r="E1128" s="2">
        <v>104150</v>
      </c>
    </row>
    <row r="1129" spans="1:5" x14ac:dyDescent="0.25">
      <c r="A1129" s="1">
        <v>43664</v>
      </c>
      <c r="B1129" s="2">
        <v>105116</v>
      </c>
      <c r="C1129" s="2">
        <v>104165</v>
      </c>
      <c r="D1129" s="2">
        <v>105375</v>
      </c>
      <c r="E1129" s="2">
        <v>104065</v>
      </c>
    </row>
    <row r="1130" spans="1:5" x14ac:dyDescent="0.25">
      <c r="A1130" s="1">
        <v>43665</v>
      </c>
      <c r="B1130" s="2">
        <v>103892</v>
      </c>
      <c r="C1130" s="2">
        <v>105500</v>
      </c>
      <c r="D1130" s="2">
        <v>105585</v>
      </c>
      <c r="E1130" s="2">
        <v>103665</v>
      </c>
    </row>
    <row r="1131" spans="1:5" x14ac:dyDescent="0.25">
      <c r="A1131" s="1">
        <v>43668</v>
      </c>
      <c r="B1131" s="2">
        <v>104275</v>
      </c>
      <c r="C1131" s="2">
        <v>104100</v>
      </c>
      <c r="D1131" s="2">
        <v>104725</v>
      </c>
      <c r="E1131" s="2">
        <v>103945</v>
      </c>
    </row>
    <row r="1132" spans="1:5" x14ac:dyDescent="0.25">
      <c r="A1132" s="1">
        <v>43669</v>
      </c>
      <c r="B1132" s="2">
        <v>104098</v>
      </c>
      <c r="C1132" s="2">
        <v>104625</v>
      </c>
      <c r="D1132" s="2">
        <v>104895</v>
      </c>
      <c r="E1132" s="2">
        <v>103815</v>
      </c>
    </row>
    <row r="1133" spans="1:5" x14ac:dyDescent="0.25">
      <c r="A1133" s="1">
        <v>43670</v>
      </c>
      <c r="B1133" s="2">
        <v>104434</v>
      </c>
      <c r="C1133" s="2">
        <v>104105</v>
      </c>
      <c r="D1133" s="2">
        <v>104970</v>
      </c>
      <c r="E1133" s="2">
        <v>104075</v>
      </c>
    </row>
    <row r="1134" spans="1:5" x14ac:dyDescent="0.25">
      <c r="A1134" s="1">
        <v>43671</v>
      </c>
      <c r="B1134" s="2">
        <v>102888</v>
      </c>
      <c r="C1134" s="2">
        <v>104595</v>
      </c>
      <c r="D1134" s="2">
        <v>104840</v>
      </c>
      <c r="E1134" s="2">
        <v>102655</v>
      </c>
    </row>
    <row r="1135" spans="1:5" x14ac:dyDescent="0.25">
      <c r="A1135" s="1">
        <v>43672</v>
      </c>
      <c r="B1135" s="2">
        <v>103314</v>
      </c>
      <c r="C1135" s="2">
        <v>103400</v>
      </c>
      <c r="D1135" s="2">
        <v>103640</v>
      </c>
      <c r="E1135" s="2">
        <v>102465</v>
      </c>
    </row>
    <row r="1136" spans="1:5" x14ac:dyDescent="0.25">
      <c r="A1136" s="1">
        <v>43675</v>
      </c>
      <c r="B1136" s="2">
        <v>103673</v>
      </c>
      <c r="C1136" s="2">
        <v>103390</v>
      </c>
      <c r="D1136" s="2">
        <v>103960</v>
      </c>
      <c r="E1136" s="2">
        <v>102720</v>
      </c>
    </row>
    <row r="1137" spans="1:5" x14ac:dyDescent="0.25">
      <c r="A1137" s="1">
        <v>43676</v>
      </c>
      <c r="B1137" s="2">
        <v>103129</v>
      </c>
      <c r="C1137" s="2">
        <v>103550</v>
      </c>
      <c r="D1137" s="2">
        <v>103850</v>
      </c>
      <c r="E1137" s="2">
        <v>102805</v>
      </c>
    </row>
    <row r="1138" spans="1:5" x14ac:dyDescent="0.25">
      <c r="A1138" s="1">
        <v>43677</v>
      </c>
      <c r="B1138" s="2">
        <v>101967</v>
      </c>
      <c r="C1138" s="2">
        <v>103450</v>
      </c>
      <c r="D1138" s="2">
        <v>103630</v>
      </c>
      <c r="E1138" s="2">
        <v>101520</v>
      </c>
    </row>
    <row r="1139" spans="1:5" x14ac:dyDescent="0.25">
      <c r="A1139" s="1">
        <v>43678</v>
      </c>
      <c r="B1139" s="2">
        <v>102307</v>
      </c>
      <c r="C1139" s="2">
        <v>102500</v>
      </c>
      <c r="D1139" s="2">
        <v>104285</v>
      </c>
      <c r="E1139" s="2">
        <v>101985</v>
      </c>
    </row>
    <row r="1140" spans="1:5" x14ac:dyDescent="0.25">
      <c r="A1140" s="1">
        <v>43679</v>
      </c>
      <c r="B1140" s="2">
        <v>102814</v>
      </c>
      <c r="C1140" s="2">
        <v>101600</v>
      </c>
      <c r="D1140" s="2">
        <v>103370</v>
      </c>
      <c r="E1140" s="2">
        <v>101430</v>
      </c>
    </row>
    <row r="1141" spans="1:5" x14ac:dyDescent="0.25">
      <c r="A1141" s="1">
        <v>43682</v>
      </c>
      <c r="B1141" s="2">
        <v>100185</v>
      </c>
      <c r="C1141" s="2">
        <v>101315</v>
      </c>
      <c r="D1141" s="2">
        <v>101425</v>
      </c>
      <c r="E1141" s="2">
        <v>99705</v>
      </c>
    </row>
    <row r="1142" spans="1:5" x14ac:dyDescent="0.25">
      <c r="A1142" s="1">
        <v>43683</v>
      </c>
      <c r="B1142" s="2">
        <v>102244</v>
      </c>
      <c r="C1142" s="2">
        <v>100990</v>
      </c>
      <c r="D1142" s="2">
        <v>102415</v>
      </c>
      <c r="E1142" s="2">
        <v>100780</v>
      </c>
    </row>
    <row r="1143" spans="1:5" x14ac:dyDescent="0.25">
      <c r="A1143" s="1">
        <v>43684</v>
      </c>
      <c r="B1143" s="2">
        <v>102982</v>
      </c>
      <c r="C1143" s="2">
        <v>102600</v>
      </c>
      <c r="D1143" s="2">
        <v>103105</v>
      </c>
      <c r="E1143" s="2">
        <v>100500</v>
      </c>
    </row>
    <row r="1144" spans="1:5" x14ac:dyDescent="0.25">
      <c r="A1144" s="1">
        <v>43685</v>
      </c>
      <c r="B1144" s="2">
        <v>104300</v>
      </c>
      <c r="C1144" s="2">
        <v>103245</v>
      </c>
      <c r="D1144" s="2">
        <v>104475</v>
      </c>
      <c r="E1144" s="2">
        <v>103150</v>
      </c>
    </row>
    <row r="1145" spans="1:5" x14ac:dyDescent="0.25">
      <c r="A1145" s="1">
        <v>43686</v>
      </c>
      <c r="B1145" s="2">
        <v>103961</v>
      </c>
      <c r="C1145" s="2">
        <v>103950</v>
      </c>
      <c r="D1145" s="2">
        <v>104930</v>
      </c>
      <c r="E1145" s="2">
        <v>103555</v>
      </c>
    </row>
    <row r="1146" spans="1:5" x14ac:dyDescent="0.25">
      <c r="A1146" s="1">
        <v>43689</v>
      </c>
      <c r="B1146" s="2">
        <v>101947</v>
      </c>
      <c r="C1146" s="2">
        <v>103000</v>
      </c>
      <c r="D1146" s="2">
        <v>103070</v>
      </c>
      <c r="E1146" s="2">
        <v>101575</v>
      </c>
    </row>
    <row r="1147" spans="1:5" x14ac:dyDescent="0.25">
      <c r="A1147" s="1">
        <v>43690</v>
      </c>
      <c r="B1147" s="2">
        <v>103349</v>
      </c>
      <c r="C1147" s="2">
        <v>101410</v>
      </c>
      <c r="D1147" s="2">
        <v>103845</v>
      </c>
      <c r="E1147" s="2">
        <v>101150</v>
      </c>
    </row>
    <row r="1148" spans="1:5" x14ac:dyDescent="0.25">
      <c r="A1148" s="1">
        <v>43691</v>
      </c>
      <c r="B1148" s="2">
        <v>100330</v>
      </c>
      <c r="C1148" s="2">
        <v>101990</v>
      </c>
      <c r="D1148" s="2">
        <v>102180</v>
      </c>
      <c r="E1148" s="2">
        <v>100190</v>
      </c>
    </row>
    <row r="1149" spans="1:5" x14ac:dyDescent="0.25">
      <c r="A1149" s="1">
        <v>43692</v>
      </c>
      <c r="B1149" s="2">
        <v>99813</v>
      </c>
      <c r="C1149" s="2">
        <v>101500</v>
      </c>
      <c r="D1149" s="2">
        <v>102080</v>
      </c>
      <c r="E1149" s="2">
        <v>98935</v>
      </c>
    </row>
    <row r="1150" spans="1:5" x14ac:dyDescent="0.25">
      <c r="A1150" s="1">
        <v>43693</v>
      </c>
      <c r="B1150" s="2">
        <v>100649</v>
      </c>
      <c r="C1150" s="2">
        <v>100800</v>
      </c>
      <c r="D1150" s="2">
        <v>101370</v>
      </c>
      <c r="E1150" s="2">
        <v>99875</v>
      </c>
    </row>
    <row r="1151" spans="1:5" x14ac:dyDescent="0.25">
      <c r="A1151" s="1">
        <v>43696</v>
      </c>
      <c r="B1151" s="2">
        <v>100168</v>
      </c>
      <c r="C1151" s="2">
        <v>101865</v>
      </c>
      <c r="D1151" s="2">
        <v>101890</v>
      </c>
      <c r="E1151" s="2">
        <v>99665</v>
      </c>
    </row>
    <row r="1152" spans="1:5" x14ac:dyDescent="0.25">
      <c r="A1152" s="1">
        <v>43697</v>
      </c>
      <c r="B1152" s="2">
        <v>99994</v>
      </c>
      <c r="C1152" s="2">
        <v>100140</v>
      </c>
      <c r="D1152" s="2">
        <v>100625</v>
      </c>
      <c r="E1152" s="2">
        <v>98570</v>
      </c>
    </row>
    <row r="1153" spans="1:5" x14ac:dyDescent="0.25">
      <c r="A1153" s="1">
        <v>43698</v>
      </c>
      <c r="B1153" s="2">
        <v>102084</v>
      </c>
      <c r="C1153" s="2">
        <v>100550</v>
      </c>
      <c r="D1153" s="2">
        <v>102270</v>
      </c>
      <c r="E1153" s="2">
        <v>100250</v>
      </c>
    </row>
    <row r="1154" spans="1:5" x14ac:dyDescent="0.25">
      <c r="A1154" s="1">
        <v>43699</v>
      </c>
      <c r="B1154" s="2">
        <v>100808</v>
      </c>
      <c r="C1154" s="2">
        <v>101895</v>
      </c>
      <c r="D1154" s="2">
        <v>102420</v>
      </c>
      <c r="E1154" s="2">
        <v>100615</v>
      </c>
    </row>
    <row r="1155" spans="1:5" x14ac:dyDescent="0.25">
      <c r="A1155" s="1">
        <v>43700</v>
      </c>
      <c r="B1155" s="2">
        <v>98367</v>
      </c>
      <c r="C1155" s="2">
        <v>100950</v>
      </c>
      <c r="D1155" s="2">
        <v>100950</v>
      </c>
      <c r="E1155" s="2">
        <v>97670</v>
      </c>
    </row>
    <row r="1156" spans="1:5" x14ac:dyDescent="0.25">
      <c r="A1156" s="1">
        <v>43703</v>
      </c>
      <c r="B1156" s="2">
        <v>96718</v>
      </c>
      <c r="C1156" s="2">
        <v>98895</v>
      </c>
      <c r="D1156" s="2">
        <v>99210</v>
      </c>
      <c r="E1156" s="2">
        <v>95610</v>
      </c>
    </row>
    <row r="1157" spans="1:5" x14ac:dyDescent="0.25">
      <c r="A1157" s="1">
        <v>43704</v>
      </c>
      <c r="B1157" s="2">
        <v>97692</v>
      </c>
      <c r="C1157" s="2">
        <v>96670</v>
      </c>
      <c r="D1157" s="2">
        <v>98620</v>
      </c>
      <c r="E1157" s="2">
        <v>96435</v>
      </c>
    </row>
    <row r="1158" spans="1:5" x14ac:dyDescent="0.25">
      <c r="A1158" s="1">
        <v>43705</v>
      </c>
      <c r="B1158" s="2">
        <v>98762</v>
      </c>
      <c r="C1158" s="2">
        <v>97345</v>
      </c>
      <c r="D1158" s="2">
        <v>99050</v>
      </c>
      <c r="E1158" s="2">
        <v>96900</v>
      </c>
    </row>
    <row r="1159" spans="1:5" x14ac:dyDescent="0.25">
      <c r="A1159" s="1">
        <v>43706</v>
      </c>
      <c r="B1159" s="2">
        <v>101269</v>
      </c>
      <c r="C1159" s="2">
        <v>99095</v>
      </c>
      <c r="D1159" s="2">
        <v>101600</v>
      </c>
      <c r="E1159" s="2">
        <v>99095</v>
      </c>
    </row>
    <row r="1160" spans="1:5" x14ac:dyDescent="0.25">
      <c r="A1160" s="1">
        <v>43707</v>
      </c>
      <c r="B1160" s="2">
        <v>102221</v>
      </c>
      <c r="C1160" s="2">
        <v>101870</v>
      </c>
      <c r="D1160" s="2">
        <v>102350</v>
      </c>
      <c r="E1160" s="2">
        <v>101360</v>
      </c>
    </row>
    <row r="1161" spans="1:5" x14ac:dyDescent="0.25">
      <c r="A1161" s="1">
        <v>43710</v>
      </c>
      <c r="B1161" s="2">
        <v>101190</v>
      </c>
      <c r="C1161" s="2">
        <v>102140</v>
      </c>
      <c r="D1161" s="2">
        <v>102280</v>
      </c>
      <c r="E1161" s="2">
        <v>101070</v>
      </c>
    </row>
    <row r="1162" spans="1:5" x14ac:dyDescent="0.25">
      <c r="A1162" s="1">
        <v>43711</v>
      </c>
      <c r="B1162" s="2">
        <v>100208</v>
      </c>
      <c r="C1162" s="2">
        <v>100845</v>
      </c>
      <c r="D1162" s="2">
        <v>102110</v>
      </c>
      <c r="E1162" s="2">
        <v>99900</v>
      </c>
    </row>
    <row r="1163" spans="1:5" x14ac:dyDescent="0.25">
      <c r="A1163" s="1">
        <v>43712</v>
      </c>
      <c r="B1163" s="2">
        <v>101704</v>
      </c>
      <c r="C1163" s="2">
        <v>101695</v>
      </c>
      <c r="D1163" s="2">
        <v>101865</v>
      </c>
      <c r="E1163" s="2">
        <v>100935</v>
      </c>
    </row>
    <row r="1164" spans="1:5" x14ac:dyDescent="0.25">
      <c r="A1164" s="1">
        <v>43713</v>
      </c>
      <c r="B1164" s="2">
        <v>102764</v>
      </c>
      <c r="C1164" s="2">
        <v>102395</v>
      </c>
      <c r="D1164" s="2">
        <v>103870</v>
      </c>
      <c r="E1164" s="2">
        <v>102200</v>
      </c>
    </row>
    <row r="1165" spans="1:5" x14ac:dyDescent="0.25">
      <c r="A1165" s="1">
        <v>43714</v>
      </c>
      <c r="B1165" s="2">
        <v>103457</v>
      </c>
      <c r="C1165" s="2">
        <v>103050</v>
      </c>
      <c r="D1165" s="2">
        <v>103760</v>
      </c>
      <c r="E1165" s="2">
        <v>102940</v>
      </c>
    </row>
    <row r="1166" spans="1:5" x14ac:dyDescent="0.25">
      <c r="A1166" s="1">
        <v>43717</v>
      </c>
      <c r="B1166" s="2">
        <v>103655</v>
      </c>
      <c r="C1166" s="2">
        <v>104000</v>
      </c>
      <c r="D1166" s="2">
        <v>104840</v>
      </c>
      <c r="E1166" s="2">
        <v>103320</v>
      </c>
    </row>
    <row r="1167" spans="1:5" x14ac:dyDescent="0.25">
      <c r="A1167" s="1">
        <v>43718</v>
      </c>
      <c r="B1167" s="2">
        <v>103466</v>
      </c>
      <c r="C1167" s="2">
        <v>103500</v>
      </c>
      <c r="D1167" s="2">
        <v>104175</v>
      </c>
      <c r="E1167" s="2">
        <v>102720</v>
      </c>
    </row>
    <row r="1168" spans="1:5" x14ac:dyDescent="0.25">
      <c r="A1168" s="1">
        <v>43719</v>
      </c>
      <c r="B1168" s="2">
        <v>103955</v>
      </c>
      <c r="C1168" s="2">
        <v>103845</v>
      </c>
      <c r="D1168" s="2">
        <v>104680</v>
      </c>
      <c r="E1168" s="2">
        <v>103635</v>
      </c>
    </row>
    <row r="1169" spans="1:5" x14ac:dyDescent="0.25">
      <c r="A1169" s="1">
        <v>43720</v>
      </c>
      <c r="B1169" s="2">
        <v>104781</v>
      </c>
      <c r="C1169" s="2">
        <v>104720</v>
      </c>
      <c r="D1169" s="2">
        <v>105225</v>
      </c>
      <c r="E1169" s="2">
        <v>104180</v>
      </c>
    </row>
    <row r="1170" spans="1:5" x14ac:dyDescent="0.25">
      <c r="A1170" s="1">
        <v>43721</v>
      </c>
      <c r="B1170" s="2">
        <v>103842</v>
      </c>
      <c r="C1170" s="2">
        <v>105100</v>
      </c>
      <c r="D1170" s="2">
        <v>105275</v>
      </c>
      <c r="E1170" s="2">
        <v>103630</v>
      </c>
    </row>
    <row r="1171" spans="1:5" x14ac:dyDescent="0.25">
      <c r="A1171" s="1">
        <v>43724</v>
      </c>
      <c r="B1171" s="2">
        <v>103929</v>
      </c>
      <c r="C1171" s="2">
        <v>103750</v>
      </c>
      <c r="D1171" s="2">
        <v>104465</v>
      </c>
      <c r="E1171" s="2">
        <v>103115</v>
      </c>
    </row>
    <row r="1172" spans="1:5" x14ac:dyDescent="0.25">
      <c r="A1172" s="1">
        <v>43725</v>
      </c>
      <c r="B1172" s="2">
        <v>104951</v>
      </c>
      <c r="C1172" s="2">
        <v>103620</v>
      </c>
      <c r="D1172" s="2">
        <v>105235</v>
      </c>
      <c r="E1172" s="2">
        <v>103295</v>
      </c>
    </row>
    <row r="1173" spans="1:5" x14ac:dyDescent="0.25">
      <c r="A1173" s="1">
        <v>43726</v>
      </c>
      <c r="B1173" s="2">
        <v>104831</v>
      </c>
      <c r="C1173" s="2">
        <v>105255</v>
      </c>
      <c r="D1173" s="2">
        <v>105270</v>
      </c>
      <c r="E1173" s="2">
        <v>103925</v>
      </c>
    </row>
    <row r="1174" spans="1:5" x14ac:dyDescent="0.25">
      <c r="A1174" s="1">
        <v>43727</v>
      </c>
      <c r="B1174" s="2">
        <v>104667</v>
      </c>
      <c r="C1174" s="2">
        <v>105565</v>
      </c>
      <c r="D1174" s="2">
        <v>106430</v>
      </c>
      <c r="E1174" s="2">
        <v>104530</v>
      </c>
    </row>
    <row r="1175" spans="1:5" x14ac:dyDescent="0.25">
      <c r="A1175" s="1">
        <v>43728</v>
      </c>
      <c r="B1175" s="2">
        <v>105061</v>
      </c>
      <c r="C1175" s="2">
        <v>105150</v>
      </c>
      <c r="D1175" s="2">
        <v>105415</v>
      </c>
      <c r="E1175" s="2">
        <v>104140</v>
      </c>
    </row>
    <row r="1176" spans="1:5" x14ac:dyDescent="0.25">
      <c r="A1176" s="1">
        <v>43731</v>
      </c>
      <c r="B1176" s="2">
        <v>104896</v>
      </c>
      <c r="C1176" s="2">
        <v>104620</v>
      </c>
      <c r="D1176" s="2">
        <v>105025</v>
      </c>
      <c r="E1176" s="2">
        <v>104275</v>
      </c>
    </row>
    <row r="1177" spans="1:5" x14ac:dyDescent="0.25">
      <c r="A1177" s="1">
        <v>43732</v>
      </c>
      <c r="B1177" s="2">
        <v>104126</v>
      </c>
      <c r="C1177" s="2">
        <v>105385</v>
      </c>
      <c r="D1177" s="2">
        <v>105445</v>
      </c>
      <c r="E1177" s="2">
        <v>103690</v>
      </c>
    </row>
    <row r="1178" spans="1:5" x14ac:dyDescent="0.25">
      <c r="A1178" s="1">
        <v>43733</v>
      </c>
      <c r="B1178" s="2">
        <v>104700</v>
      </c>
      <c r="C1178" s="2">
        <v>103460</v>
      </c>
      <c r="D1178" s="2">
        <v>104810</v>
      </c>
      <c r="E1178" s="2">
        <v>103260</v>
      </c>
    </row>
    <row r="1179" spans="1:5" x14ac:dyDescent="0.25">
      <c r="A1179" s="1">
        <v>43734</v>
      </c>
      <c r="B1179" s="2">
        <v>105540</v>
      </c>
      <c r="C1179" s="2">
        <v>105185</v>
      </c>
      <c r="D1179" s="2">
        <v>105615</v>
      </c>
      <c r="E1179" s="2">
        <v>104540</v>
      </c>
    </row>
    <row r="1180" spans="1:5" x14ac:dyDescent="0.25">
      <c r="A1180" s="1">
        <v>43735</v>
      </c>
      <c r="B1180" s="2">
        <v>105344</v>
      </c>
      <c r="C1180" s="2">
        <v>105545</v>
      </c>
      <c r="D1180" s="2">
        <v>105900</v>
      </c>
      <c r="E1180" s="2">
        <v>104705</v>
      </c>
    </row>
    <row r="1181" spans="1:5" x14ac:dyDescent="0.25">
      <c r="A1181" s="1">
        <v>43738</v>
      </c>
      <c r="B1181" s="2">
        <v>105139</v>
      </c>
      <c r="C1181" s="2">
        <v>105750</v>
      </c>
      <c r="D1181" s="2">
        <v>105775</v>
      </c>
      <c r="E1181" s="2">
        <v>104855</v>
      </c>
    </row>
    <row r="1182" spans="1:5" x14ac:dyDescent="0.25">
      <c r="A1182" s="1">
        <v>43739</v>
      </c>
      <c r="B1182" s="2">
        <v>104157</v>
      </c>
      <c r="C1182" s="2">
        <v>105180</v>
      </c>
      <c r="D1182" s="2">
        <v>105355</v>
      </c>
      <c r="E1182" s="2">
        <v>103985</v>
      </c>
    </row>
    <row r="1183" spans="1:5" x14ac:dyDescent="0.25">
      <c r="A1183" s="1">
        <v>43740</v>
      </c>
      <c r="B1183" s="2">
        <v>101149</v>
      </c>
      <c r="C1183" s="2">
        <v>103275</v>
      </c>
      <c r="D1183" s="2">
        <v>103400</v>
      </c>
      <c r="E1183" s="2">
        <v>101000</v>
      </c>
    </row>
    <row r="1184" spans="1:5" x14ac:dyDescent="0.25">
      <c r="A1184" s="1">
        <v>43741</v>
      </c>
      <c r="B1184" s="2">
        <v>101456</v>
      </c>
      <c r="C1184" s="2">
        <v>101445</v>
      </c>
      <c r="D1184" s="2">
        <v>101730</v>
      </c>
      <c r="E1184" s="2">
        <v>99915</v>
      </c>
    </row>
    <row r="1185" spans="1:5" x14ac:dyDescent="0.25">
      <c r="A1185" s="1">
        <v>43742</v>
      </c>
      <c r="B1185" s="2">
        <v>102613</v>
      </c>
      <c r="C1185" s="2">
        <v>101175</v>
      </c>
      <c r="D1185" s="2">
        <v>102770</v>
      </c>
      <c r="E1185" s="2">
        <v>100900</v>
      </c>
    </row>
    <row r="1186" spans="1:5" x14ac:dyDescent="0.25">
      <c r="A1186" s="1">
        <v>43745</v>
      </c>
      <c r="B1186" s="2">
        <v>100661</v>
      </c>
      <c r="C1186" s="2">
        <v>102100</v>
      </c>
      <c r="D1186" s="2">
        <v>102565</v>
      </c>
      <c r="E1186" s="2">
        <v>100370</v>
      </c>
    </row>
    <row r="1187" spans="1:5" x14ac:dyDescent="0.25">
      <c r="A1187" s="1">
        <v>43746</v>
      </c>
      <c r="B1187" s="2">
        <v>99898</v>
      </c>
      <c r="C1187" s="2">
        <v>100305</v>
      </c>
      <c r="D1187" s="2">
        <v>101490</v>
      </c>
      <c r="E1187" s="2">
        <v>99695</v>
      </c>
    </row>
    <row r="1188" spans="1:5" x14ac:dyDescent="0.25">
      <c r="A1188" s="1">
        <v>43747</v>
      </c>
      <c r="B1188" s="2">
        <v>101300</v>
      </c>
      <c r="C1188" s="2">
        <v>100800</v>
      </c>
      <c r="D1188" s="2">
        <v>101690</v>
      </c>
      <c r="E1188" s="2">
        <v>100230</v>
      </c>
    </row>
    <row r="1189" spans="1:5" x14ac:dyDescent="0.25">
      <c r="A1189" s="1">
        <v>43748</v>
      </c>
      <c r="B1189" s="2">
        <v>101892</v>
      </c>
      <c r="C1189" s="2">
        <v>101100</v>
      </c>
      <c r="D1189" s="2">
        <v>102600</v>
      </c>
      <c r="E1189" s="2">
        <v>101080</v>
      </c>
    </row>
    <row r="1190" spans="1:5" x14ac:dyDescent="0.25">
      <c r="A1190" s="1">
        <v>43749</v>
      </c>
      <c r="B1190" s="2">
        <v>103837</v>
      </c>
      <c r="C1190" s="2">
        <v>103300</v>
      </c>
      <c r="D1190" s="2">
        <v>104610</v>
      </c>
      <c r="E1190" s="2">
        <v>102835</v>
      </c>
    </row>
    <row r="1191" spans="1:5" x14ac:dyDescent="0.25">
      <c r="A1191" s="1">
        <v>43752</v>
      </c>
      <c r="B1191" s="2">
        <v>104293</v>
      </c>
      <c r="C1191" s="2">
        <v>103330</v>
      </c>
      <c r="D1191" s="2">
        <v>104450</v>
      </c>
      <c r="E1191" s="2">
        <v>103255</v>
      </c>
    </row>
    <row r="1192" spans="1:5" x14ac:dyDescent="0.25">
      <c r="A1192" s="1">
        <v>43753</v>
      </c>
      <c r="B1192" s="2">
        <v>104440</v>
      </c>
      <c r="C1192" s="2">
        <v>104540</v>
      </c>
      <c r="D1192" s="2">
        <v>105135</v>
      </c>
      <c r="E1192" s="2">
        <v>104065</v>
      </c>
    </row>
    <row r="1193" spans="1:5" x14ac:dyDescent="0.25">
      <c r="A1193" s="1">
        <v>43754</v>
      </c>
      <c r="B1193" s="2">
        <v>104921</v>
      </c>
      <c r="C1193" s="2">
        <v>104100</v>
      </c>
      <c r="D1193" s="2">
        <v>104965</v>
      </c>
      <c r="E1193" s="2">
        <v>103420</v>
      </c>
    </row>
    <row r="1194" spans="1:5" x14ac:dyDescent="0.25">
      <c r="A1194" s="1">
        <v>43755</v>
      </c>
      <c r="B1194" s="2">
        <v>105750</v>
      </c>
      <c r="C1194" s="2">
        <v>106330</v>
      </c>
      <c r="D1194" s="2">
        <v>106765</v>
      </c>
      <c r="E1194" s="2">
        <v>105590</v>
      </c>
    </row>
    <row r="1195" spans="1:5" x14ac:dyDescent="0.25">
      <c r="A1195" s="1">
        <v>43756</v>
      </c>
      <c r="B1195" s="2">
        <v>105366</v>
      </c>
      <c r="C1195" s="2">
        <v>105895</v>
      </c>
      <c r="D1195" s="2">
        <v>106300</v>
      </c>
      <c r="E1195" s="2">
        <v>105250</v>
      </c>
    </row>
    <row r="1196" spans="1:5" x14ac:dyDescent="0.25">
      <c r="A1196" s="1">
        <v>43759</v>
      </c>
      <c r="B1196" s="2">
        <v>106678</v>
      </c>
      <c r="C1196" s="2">
        <v>105690</v>
      </c>
      <c r="D1196" s="2">
        <v>106960</v>
      </c>
      <c r="E1196" s="2">
        <v>105410</v>
      </c>
    </row>
    <row r="1197" spans="1:5" x14ac:dyDescent="0.25">
      <c r="A1197" s="1">
        <v>43760</v>
      </c>
      <c r="B1197" s="2">
        <v>107969</v>
      </c>
      <c r="C1197" s="2">
        <v>106780</v>
      </c>
      <c r="D1197" s="2">
        <v>108220</v>
      </c>
      <c r="E1197" s="2">
        <v>106635</v>
      </c>
    </row>
    <row r="1198" spans="1:5" x14ac:dyDescent="0.25">
      <c r="A1198" s="1">
        <v>43761</v>
      </c>
      <c r="B1198" s="2">
        <v>108180</v>
      </c>
      <c r="C1198" s="2">
        <v>107550</v>
      </c>
      <c r="D1198" s="2">
        <v>108740</v>
      </c>
      <c r="E1198" s="2">
        <v>107510</v>
      </c>
    </row>
    <row r="1199" spans="1:5" x14ac:dyDescent="0.25">
      <c r="A1199" s="1">
        <v>43762</v>
      </c>
      <c r="B1199" s="2">
        <v>107681</v>
      </c>
      <c r="C1199" s="2">
        <v>108500</v>
      </c>
      <c r="D1199" s="2">
        <v>108630</v>
      </c>
      <c r="E1199" s="2">
        <v>107280</v>
      </c>
    </row>
    <row r="1200" spans="1:5" x14ac:dyDescent="0.25">
      <c r="A1200" s="1">
        <v>43763</v>
      </c>
      <c r="B1200" s="2">
        <v>108099</v>
      </c>
      <c r="C1200" s="2">
        <v>107900</v>
      </c>
      <c r="D1200" s="2">
        <v>108865</v>
      </c>
      <c r="E1200" s="2">
        <v>107670</v>
      </c>
    </row>
    <row r="1201" spans="1:5" x14ac:dyDescent="0.25">
      <c r="A1201" s="1">
        <v>43766</v>
      </c>
      <c r="B1201" s="2">
        <v>108756</v>
      </c>
      <c r="C1201" s="2">
        <v>108310</v>
      </c>
      <c r="D1201" s="2">
        <v>109130</v>
      </c>
      <c r="E1201" s="2">
        <v>107955</v>
      </c>
    </row>
    <row r="1202" spans="1:5" x14ac:dyDescent="0.25">
      <c r="A1202" s="1">
        <v>43767</v>
      </c>
      <c r="B1202" s="2">
        <v>108100</v>
      </c>
      <c r="C1202" s="2">
        <v>108520</v>
      </c>
      <c r="D1202" s="2">
        <v>108725</v>
      </c>
      <c r="E1202" s="2">
        <v>107895</v>
      </c>
    </row>
    <row r="1203" spans="1:5" x14ac:dyDescent="0.25">
      <c r="A1203" s="1">
        <v>43768</v>
      </c>
      <c r="B1203" s="2">
        <v>109000</v>
      </c>
      <c r="C1203" s="2">
        <v>108100</v>
      </c>
      <c r="D1203" s="2">
        <v>109065</v>
      </c>
      <c r="E1203" s="2">
        <v>107125</v>
      </c>
    </row>
    <row r="1204" spans="1:5" x14ac:dyDescent="0.25">
      <c r="A1204" s="1">
        <v>43769</v>
      </c>
      <c r="B1204" s="2">
        <v>107885</v>
      </c>
      <c r="C1204" s="2">
        <v>108685</v>
      </c>
      <c r="D1204" s="2">
        <v>108705</v>
      </c>
      <c r="E1204" s="2">
        <v>106900</v>
      </c>
    </row>
    <row r="1205" spans="1:5" x14ac:dyDescent="0.25">
      <c r="A1205" s="1">
        <v>43770</v>
      </c>
      <c r="B1205" s="2">
        <v>108782</v>
      </c>
      <c r="C1205" s="2">
        <v>107955</v>
      </c>
      <c r="D1205" s="2">
        <v>109145</v>
      </c>
      <c r="E1205" s="2">
        <v>107900</v>
      </c>
    </row>
    <row r="1206" spans="1:5" x14ac:dyDescent="0.25">
      <c r="A1206" s="1">
        <v>43773</v>
      </c>
      <c r="B1206" s="2">
        <v>109228</v>
      </c>
      <c r="C1206" s="2">
        <v>109710</v>
      </c>
      <c r="D1206" s="2">
        <v>109970</v>
      </c>
      <c r="E1206" s="2">
        <v>108960</v>
      </c>
    </row>
    <row r="1207" spans="1:5" x14ac:dyDescent="0.25">
      <c r="A1207" s="1">
        <v>43774</v>
      </c>
      <c r="B1207" s="2">
        <v>109091</v>
      </c>
      <c r="C1207" s="2">
        <v>109560</v>
      </c>
      <c r="D1207" s="2">
        <v>109920</v>
      </c>
      <c r="E1207" s="2">
        <v>108790</v>
      </c>
    </row>
    <row r="1208" spans="1:5" x14ac:dyDescent="0.25">
      <c r="A1208" s="1">
        <v>43775</v>
      </c>
      <c r="B1208" s="2">
        <v>108876</v>
      </c>
      <c r="C1208" s="2">
        <v>109300</v>
      </c>
      <c r="D1208" s="2">
        <v>110330</v>
      </c>
      <c r="E1208" s="2">
        <v>107745</v>
      </c>
    </row>
    <row r="1209" spans="1:5" x14ac:dyDescent="0.25">
      <c r="A1209" s="1">
        <v>43776</v>
      </c>
      <c r="B1209" s="2">
        <v>110001</v>
      </c>
      <c r="C1209" s="2">
        <v>109445</v>
      </c>
      <c r="D1209" s="2">
        <v>110290</v>
      </c>
      <c r="E1209" s="2">
        <v>109050</v>
      </c>
    </row>
    <row r="1210" spans="1:5" x14ac:dyDescent="0.25">
      <c r="A1210" s="1">
        <v>43777</v>
      </c>
      <c r="B1210" s="2">
        <v>107908</v>
      </c>
      <c r="C1210" s="2">
        <v>109200</v>
      </c>
      <c r="D1210" s="2">
        <v>109480</v>
      </c>
      <c r="E1210" s="2">
        <v>107540</v>
      </c>
    </row>
    <row r="1211" spans="1:5" x14ac:dyDescent="0.25">
      <c r="A1211" s="1">
        <v>43780</v>
      </c>
      <c r="B1211" s="2">
        <v>108834</v>
      </c>
      <c r="C1211" s="2">
        <v>107535</v>
      </c>
      <c r="D1211" s="2">
        <v>108885</v>
      </c>
      <c r="E1211" s="2">
        <v>107165</v>
      </c>
    </row>
    <row r="1212" spans="1:5" x14ac:dyDescent="0.25">
      <c r="A1212" s="1">
        <v>43781</v>
      </c>
      <c r="B1212" s="2">
        <v>107146</v>
      </c>
      <c r="C1212" s="2">
        <v>108930</v>
      </c>
      <c r="D1212" s="2">
        <v>108985</v>
      </c>
      <c r="E1212" s="2">
        <v>106615</v>
      </c>
    </row>
    <row r="1213" spans="1:5" x14ac:dyDescent="0.25">
      <c r="A1213" s="1">
        <v>43782</v>
      </c>
      <c r="B1213" s="2">
        <v>106589</v>
      </c>
      <c r="C1213" s="2">
        <v>106610</v>
      </c>
      <c r="D1213" s="2">
        <v>107265</v>
      </c>
      <c r="E1213" s="2">
        <v>105625</v>
      </c>
    </row>
    <row r="1214" spans="1:5" x14ac:dyDescent="0.25">
      <c r="A1214" s="1">
        <v>43783</v>
      </c>
      <c r="B1214" s="2">
        <v>106944</v>
      </c>
      <c r="C1214" s="2">
        <v>106700</v>
      </c>
      <c r="D1214" s="2">
        <v>107240</v>
      </c>
      <c r="E1214" s="2">
        <v>106160</v>
      </c>
    </row>
    <row r="1215" spans="1:5" x14ac:dyDescent="0.25">
      <c r="A1215" s="1">
        <v>43787</v>
      </c>
      <c r="B1215" s="2">
        <v>106681</v>
      </c>
      <c r="C1215" s="2">
        <v>107850</v>
      </c>
      <c r="D1215" s="2">
        <v>108215</v>
      </c>
      <c r="E1215" s="2">
        <v>106625</v>
      </c>
    </row>
    <row r="1216" spans="1:5" x14ac:dyDescent="0.25">
      <c r="A1216" s="1">
        <v>43788</v>
      </c>
      <c r="B1216" s="2">
        <v>106080</v>
      </c>
      <c r="C1216" s="2">
        <v>107100</v>
      </c>
      <c r="D1216" s="2">
        <v>107350</v>
      </c>
      <c r="E1216" s="2">
        <v>105690</v>
      </c>
    </row>
    <row r="1217" spans="1:5" x14ac:dyDescent="0.25">
      <c r="A1217" s="1">
        <v>43790</v>
      </c>
      <c r="B1217" s="2">
        <v>107758</v>
      </c>
      <c r="C1217" s="2">
        <v>105810</v>
      </c>
      <c r="D1217" s="2">
        <v>107795</v>
      </c>
      <c r="E1217" s="2">
        <v>105725</v>
      </c>
    </row>
    <row r="1218" spans="1:5" x14ac:dyDescent="0.25">
      <c r="A1218" s="1">
        <v>43791</v>
      </c>
      <c r="B1218" s="2">
        <v>108891</v>
      </c>
      <c r="C1218" s="2">
        <v>107955</v>
      </c>
      <c r="D1218" s="2">
        <v>108945</v>
      </c>
      <c r="E1218" s="2">
        <v>107520</v>
      </c>
    </row>
    <row r="1219" spans="1:5" x14ac:dyDescent="0.25">
      <c r="A1219" s="1">
        <v>43794</v>
      </c>
      <c r="B1219" s="2">
        <v>108766</v>
      </c>
      <c r="C1219" s="2">
        <v>109255</v>
      </c>
      <c r="D1219" s="2">
        <v>109375</v>
      </c>
      <c r="E1219" s="2">
        <v>108365</v>
      </c>
    </row>
    <row r="1220" spans="1:5" x14ac:dyDescent="0.25">
      <c r="A1220" s="1">
        <v>43795</v>
      </c>
      <c r="B1220" s="2">
        <v>107500</v>
      </c>
      <c r="C1220" s="2">
        <v>108430</v>
      </c>
      <c r="D1220" s="2">
        <v>108530</v>
      </c>
      <c r="E1220" s="2">
        <v>106645</v>
      </c>
    </row>
    <row r="1221" spans="1:5" x14ac:dyDescent="0.25">
      <c r="A1221" s="1">
        <v>43796</v>
      </c>
      <c r="B1221" s="2">
        <v>108035</v>
      </c>
      <c r="C1221" s="2">
        <v>107825</v>
      </c>
      <c r="D1221" s="2">
        <v>108235</v>
      </c>
      <c r="E1221" s="2">
        <v>106450</v>
      </c>
    </row>
    <row r="1222" spans="1:5" x14ac:dyDescent="0.25">
      <c r="A1222" s="1">
        <v>43797</v>
      </c>
      <c r="B1222" s="2">
        <v>108539</v>
      </c>
      <c r="C1222" s="2">
        <v>107785</v>
      </c>
      <c r="D1222" s="2">
        <v>108650</v>
      </c>
      <c r="E1222" s="2">
        <v>107375</v>
      </c>
    </row>
    <row r="1223" spans="1:5" x14ac:dyDescent="0.25">
      <c r="A1223" s="1">
        <v>43798</v>
      </c>
      <c r="B1223" s="2">
        <v>108359</v>
      </c>
      <c r="C1223" s="2">
        <v>108300</v>
      </c>
      <c r="D1223" s="2">
        <v>109010</v>
      </c>
      <c r="E1223" s="2">
        <v>107945</v>
      </c>
    </row>
    <row r="1224" spans="1:5" x14ac:dyDescent="0.25">
      <c r="A1224" s="1">
        <v>43801</v>
      </c>
      <c r="B1224" s="2">
        <v>109153</v>
      </c>
      <c r="C1224" s="2">
        <v>108315</v>
      </c>
      <c r="D1224" s="2">
        <v>109585</v>
      </c>
      <c r="E1224" s="2">
        <v>108250</v>
      </c>
    </row>
    <row r="1225" spans="1:5" x14ac:dyDescent="0.25">
      <c r="A1225" s="1">
        <v>43802</v>
      </c>
      <c r="B1225" s="2">
        <v>109184</v>
      </c>
      <c r="C1225" s="2">
        <v>109000</v>
      </c>
      <c r="D1225" s="2">
        <v>109680</v>
      </c>
      <c r="E1225" s="2">
        <v>108330</v>
      </c>
    </row>
    <row r="1226" spans="1:5" x14ac:dyDescent="0.25">
      <c r="A1226" s="1">
        <v>43803</v>
      </c>
      <c r="B1226" s="2">
        <v>110428</v>
      </c>
      <c r="C1226" s="2">
        <v>109750</v>
      </c>
      <c r="D1226" s="2">
        <v>110480</v>
      </c>
      <c r="E1226" s="2">
        <v>109355</v>
      </c>
    </row>
    <row r="1227" spans="1:5" x14ac:dyDescent="0.25">
      <c r="A1227" s="1">
        <v>43804</v>
      </c>
      <c r="B1227" s="2">
        <v>110775</v>
      </c>
      <c r="C1227" s="2">
        <v>110655</v>
      </c>
      <c r="D1227" s="2">
        <v>111330</v>
      </c>
      <c r="E1227" s="2">
        <v>110135</v>
      </c>
    </row>
    <row r="1228" spans="1:5" x14ac:dyDescent="0.25">
      <c r="A1228" s="1">
        <v>43805</v>
      </c>
      <c r="B1228" s="2">
        <v>111303</v>
      </c>
      <c r="C1228" s="2">
        <v>110945</v>
      </c>
      <c r="D1228" s="2">
        <v>111640</v>
      </c>
      <c r="E1228" s="2">
        <v>110815</v>
      </c>
    </row>
    <row r="1229" spans="1:5" x14ac:dyDescent="0.25">
      <c r="A1229" s="1">
        <v>43808</v>
      </c>
      <c r="B1229" s="2">
        <v>111071</v>
      </c>
      <c r="C1229" s="2">
        <v>110930</v>
      </c>
      <c r="D1229" s="2">
        <v>111570</v>
      </c>
      <c r="E1229" s="2">
        <v>110910</v>
      </c>
    </row>
    <row r="1230" spans="1:5" x14ac:dyDescent="0.25">
      <c r="A1230" s="1">
        <v>43809</v>
      </c>
      <c r="B1230" s="2">
        <v>110705</v>
      </c>
      <c r="C1230" s="2">
        <v>110810</v>
      </c>
      <c r="D1230" s="2">
        <v>111330</v>
      </c>
      <c r="E1230" s="2">
        <v>110255</v>
      </c>
    </row>
    <row r="1231" spans="1:5" x14ac:dyDescent="0.25">
      <c r="A1231" s="1">
        <v>43810</v>
      </c>
      <c r="B1231" s="2">
        <v>111055</v>
      </c>
      <c r="C1231" s="2">
        <v>111000</v>
      </c>
      <c r="D1231" s="2">
        <v>111285</v>
      </c>
      <c r="E1231" s="2">
        <v>110600</v>
      </c>
    </row>
    <row r="1232" spans="1:5" x14ac:dyDescent="0.25">
      <c r="A1232" s="1">
        <v>43811</v>
      </c>
      <c r="B1232" s="2">
        <v>112458</v>
      </c>
      <c r="C1232" s="2">
        <v>111505</v>
      </c>
      <c r="D1232" s="2">
        <v>112595</v>
      </c>
      <c r="E1232" s="2">
        <v>111380</v>
      </c>
    </row>
    <row r="1233" spans="1:5" x14ac:dyDescent="0.25">
      <c r="A1233" s="1">
        <v>43812</v>
      </c>
      <c r="B1233" s="2">
        <v>112665</v>
      </c>
      <c r="C1233" s="2">
        <v>112500</v>
      </c>
      <c r="D1233" s="2">
        <v>112970</v>
      </c>
      <c r="E1233" s="2">
        <v>111880</v>
      </c>
    </row>
    <row r="1234" spans="1:5" x14ac:dyDescent="0.25">
      <c r="A1234" s="1">
        <v>43815</v>
      </c>
      <c r="B1234" s="2">
        <v>112176</v>
      </c>
      <c r="C1234" s="2">
        <v>112970</v>
      </c>
      <c r="D1234" s="2">
        <v>113345</v>
      </c>
      <c r="E1234" s="2">
        <v>112200</v>
      </c>
    </row>
    <row r="1235" spans="1:5" x14ac:dyDescent="0.25">
      <c r="A1235" s="1">
        <v>43816</v>
      </c>
      <c r="B1235" s="2">
        <v>112629</v>
      </c>
      <c r="C1235" s="2">
        <v>112395</v>
      </c>
      <c r="D1235" s="2">
        <v>112820</v>
      </c>
      <c r="E1235" s="2">
        <v>111950</v>
      </c>
    </row>
    <row r="1236" spans="1:5" x14ac:dyDescent="0.25">
      <c r="A1236" s="1">
        <v>43817</v>
      </c>
      <c r="B1236" s="2">
        <v>114023</v>
      </c>
      <c r="C1236" s="2">
        <v>112510</v>
      </c>
      <c r="D1236" s="2">
        <v>114110</v>
      </c>
      <c r="E1236" s="2">
        <v>112280</v>
      </c>
    </row>
    <row r="1237" spans="1:5" x14ac:dyDescent="0.25">
      <c r="A1237" s="1">
        <v>43818</v>
      </c>
      <c r="B1237" s="2">
        <v>115728</v>
      </c>
      <c r="C1237" s="2">
        <v>114755</v>
      </c>
      <c r="D1237" s="2">
        <v>115835</v>
      </c>
      <c r="E1237" s="2">
        <v>114330</v>
      </c>
    </row>
    <row r="1238" spans="1:5" x14ac:dyDescent="0.25">
      <c r="A1238" s="1">
        <v>43819</v>
      </c>
      <c r="B1238" s="2">
        <v>115759</v>
      </c>
      <c r="C1238" s="2">
        <v>115630</v>
      </c>
      <c r="D1238" s="2">
        <v>116025</v>
      </c>
      <c r="E1238" s="2">
        <v>115125</v>
      </c>
    </row>
    <row r="1239" spans="1:5" x14ac:dyDescent="0.25">
      <c r="A1239" s="1">
        <v>43822</v>
      </c>
      <c r="B1239" s="2">
        <v>116319</v>
      </c>
      <c r="C1239" s="2">
        <v>115955</v>
      </c>
      <c r="D1239" s="2">
        <v>116410</v>
      </c>
      <c r="E1239" s="2">
        <v>115535</v>
      </c>
    </row>
    <row r="1240" spans="1:5" x14ac:dyDescent="0.25">
      <c r="A1240" s="1">
        <v>43825</v>
      </c>
      <c r="B1240" s="2">
        <v>117858</v>
      </c>
      <c r="C1240" s="2">
        <v>116580</v>
      </c>
      <c r="D1240" s="2">
        <v>117925</v>
      </c>
      <c r="E1240" s="2">
        <v>116235</v>
      </c>
    </row>
    <row r="1241" spans="1:5" x14ac:dyDescent="0.25">
      <c r="A1241" s="1">
        <v>43826</v>
      </c>
      <c r="B1241" s="2">
        <v>116938</v>
      </c>
      <c r="C1241" s="2">
        <v>117800</v>
      </c>
      <c r="D1241" s="2">
        <v>118570</v>
      </c>
      <c r="E1241" s="2">
        <v>116560</v>
      </c>
    </row>
    <row r="1242" spans="1:5" x14ac:dyDescent="0.25">
      <c r="A1242" s="1">
        <v>43829</v>
      </c>
      <c r="B1242" s="2">
        <v>115952</v>
      </c>
      <c r="C1242" s="2">
        <v>116960</v>
      </c>
      <c r="D1242" s="2">
        <v>117720</v>
      </c>
      <c r="E1242" s="2">
        <v>115875</v>
      </c>
    </row>
    <row r="1243" spans="1:5" x14ac:dyDescent="0.25">
      <c r="A1243" s="1">
        <v>43832</v>
      </c>
      <c r="B1243" s="2">
        <v>118982</v>
      </c>
      <c r="C1243" s="2">
        <v>117070</v>
      </c>
      <c r="D1243" s="2">
        <v>119000</v>
      </c>
      <c r="E1243" s="2">
        <v>116865</v>
      </c>
    </row>
    <row r="1244" spans="1:5" x14ac:dyDescent="0.25">
      <c r="A1244" s="1">
        <v>43833</v>
      </c>
      <c r="B1244" s="2">
        <v>118561</v>
      </c>
      <c r="C1244" s="2">
        <v>117410</v>
      </c>
      <c r="D1244" s="2">
        <v>119405</v>
      </c>
      <c r="E1244" s="2">
        <v>116995</v>
      </c>
    </row>
    <row r="1245" spans="1:5" x14ac:dyDescent="0.25">
      <c r="A1245" s="1">
        <v>43836</v>
      </c>
      <c r="B1245" s="2">
        <v>117267</v>
      </c>
      <c r="C1245" s="2">
        <v>117790</v>
      </c>
      <c r="D1245" s="2">
        <v>118260</v>
      </c>
      <c r="E1245" s="2">
        <v>116785</v>
      </c>
    </row>
    <row r="1246" spans="1:5" x14ac:dyDescent="0.25">
      <c r="A1246" s="1">
        <v>43837</v>
      </c>
      <c r="B1246" s="2">
        <v>117116</v>
      </c>
      <c r="C1246" s="2">
        <v>117760</v>
      </c>
      <c r="D1246" s="2">
        <v>117925</v>
      </c>
      <c r="E1246" s="2">
        <v>116340</v>
      </c>
    </row>
    <row r="1247" spans="1:5" x14ac:dyDescent="0.25">
      <c r="A1247" s="1">
        <v>43838</v>
      </c>
      <c r="B1247" s="2">
        <v>116503</v>
      </c>
      <c r="C1247" s="2">
        <v>117205</v>
      </c>
      <c r="D1247" s="2">
        <v>117885</v>
      </c>
      <c r="E1247" s="2">
        <v>116080</v>
      </c>
    </row>
    <row r="1248" spans="1:5" x14ac:dyDescent="0.25">
      <c r="A1248" s="1">
        <v>43839</v>
      </c>
      <c r="B1248" s="2">
        <v>116359</v>
      </c>
      <c r="C1248" s="2">
        <v>117240</v>
      </c>
      <c r="D1248" s="2">
        <v>117355</v>
      </c>
      <c r="E1248" s="2">
        <v>115810</v>
      </c>
    </row>
    <row r="1249" spans="1:5" x14ac:dyDescent="0.25">
      <c r="A1249" s="1">
        <v>43840</v>
      </c>
      <c r="B1249" s="2">
        <v>115726</v>
      </c>
      <c r="C1249" s="2">
        <v>116815</v>
      </c>
      <c r="D1249" s="2">
        <v>117230</v>
      </c>
      <c r="E1249" s="2">
        <v>115320</v>
      </c>
    </row>
    <row r="1250" spans="1:5" x14ac:dyDescent="0.25">
      <c r="A1250" s="1">
        <v>43843</v>
      </c>
      <c r="B1250" s="2">
        <v>117775</v>
      </c>
      <c r="C1250" s="2">
        <v>116330</v>
      </c>
      <c r="D1250" s="2">
        <v>117840</v>
      </c>
      <c r="E1250" s="2">
        <v>116120</v>
      </c>
    </row>
    <row r="1251" spans="1:5" x14ac:dyDescent="0.25">
      <c r="A1251" s="1">
        <v>43844</v>
      </c>
      <c r="B1251" s="2">
        <v>117879</v>
      </c>
      <c r="C1251" s="2">
        <v>117690</v>
      </c>
      <c r="D1251" s="2">
        <v>118100</v>
      </c>
      <c r="E1251" s="2">
        <v>116955</v>
      </c>
    </row>
    <row r="1252" spans="1:5" x14ac:dyDescent="0.25">
      <c r="A1252" s="1">
        <v>43845</v>
      </c>
      <c r="B1252" s="2">
        <v>116757</v>
      </c>
      <c r="C1252" s="2">
        <v>117820</v>
      </c>
      <c r="D1252" s="2">
        <v>117840</v>
      </c>
      <c r="E1252" s="2">
        <v>116525</v>
      </c>
    </row>
    <row r="1253" spans="1:5" x14ac:dyDescent="0.25">
      <c r="A1253" s="1">
        <v>43846</v>
      </c>
      <c r="B1253" s="2">
        <v>116978</v>
      </c>
      <c r="C1253" s="2">
        <v>117100</v>
      </c>
      <c r="D1253" s="2">
        <v>117540</v>
      </c>
      <c r="E1253" s="2">
        <v>116230</v>
      </c>
    </row>
    <row r="1254" spans="1:5" x14ac:dyDescent="0.25">
      <c r="A1254" s="1">
        <v>43847</v>
      </c>
      <c r="B1254" s="2">
        <v>118728</v>
      </c>
      <c r="C1254" s="2">
        <v>117400</v>
      </c>
      <c r="D1254" s="2">
        <v>118770</v>
      </c>
      <c r="E1254" s="2">
        <v>117225</v>
      </c>
    </row>
    <row r="1255" spans="1:5" x14ac:dyDescent="0.25">
      <c r="A1255" s="1">
        <v>43850</v>
      </c>
      <c r="B1255" s="2">
        <v>119097</v>
      </c>
      <c r="C1255" s="2">
        <v>118605</v>
      </c>
      <c r="D1255" s="2">
        <v>119140</v>
      </c>
      <c r="E1255" s="2">
        <v>118135</v>
      </c>
    </row>
    <row r="1256" spans="1:5" x14ac:dyDescent="0.25">
      <c r="A1256" s="1">
        <v>43851</v>
      </c>
      <c r="B1256" s="2">
        <v>117277</v>
      </c>
      <c r="C1256" s="2">
        <v>118300</v>
      </c>
      <c r="D1256" s="2">
        <v>118900</v>
      </c>
      <c r="E1256" s="2">
        <v>117245</v>
      </c>
    </row>
    <row r="1257" spans="1:5" x14ac:dyDescent="0.25">
      <c r="A1257" s="1">
        <v>43852</v>
      </c>
      <c r="B1257" s="2">
        <v>118565</v>
      </c>
      <c r="C1257" s="2">
        <v>117770</v>
      </c>
      <c r="D1257" s="2">
        <v>118625</v>
      </c>
      <c r="E1257" s="2">
        <v>117685</v>
      </c>
    </row>
    <row r="1258" spans="1:5" x14ac:dyDescent="0.25">
      <c r="A1258" s="1">
        <v>43853</v>
      </c>
      <c r="B1258" s="2">
        <v>119808</v>
      </c>
      <c r="C1258" s="2">
        <v>118200</v>
      </c>
      <c r="D1258" s="2">
        <v>119875</v>
      </c>
      <c r="E1258" s="2">
        <v>117115</v>
      </c>
    </row>
    <row r="1259" spans="1:5" x14ac:dyDescent="0.25">
      <c r="A1259" s="1">
        <v>43854</v>
      </c>
      <c r="B1259" s="2">
        <v>118558</v>
      </c>
      <c r="C1259" s="2">
        <v>119895</v>
      </c>
      <c r="D1259" s="2">
        <v>120080</v>
      </c>
      <c r="E1259" s="2">
        <v>118270</v>
      </c>
    </row>
    <row r="1260" spans="1:5" x14ac:dyDescent="0.25">
      <c r="A1260" s="1">
        <v>43857</v>
      </c>
      <c r="B1260" s="2">
        <v>114618</v>
      </c>
      <c r="C1260" s="2">
        <v>116600</v>
      </c>
      <c r="D1260" s="2">
        <v>116890</v>
      </c>
      <c r="E1260" s="2">
        <v>114555</v>
      </c>
    </row>
    <row r="1261" spans="1:5" x14ac:dyDescent="0.25">
      <c r="A1261" s="1">
        <v>43858</v>
      </c>
      <c r="B1261" s="2">
        <v>116779</v>
      </c>
      <c r="C1261" s="2">
        <v>115045</v>
      </c>
      <c r="D1261" s="2">
        <v>117050</v>
      </c>
      <c r="E1261" s="2">
        <v>114930</v>
      </c>
    </row>
    <row r="1262" spans="1:5" x14ac:dyDescent="0.25">
      <c r="A1262" s="1">
        <v>43859</v>
      </c>
      <c r="B1262" s="2">
        <v>115451</v>
      </c>
      <c r="C1262" s="2">
        <v>116990</v>
      </c>
      <c r="D1262" s="2">
        <v>117395</v>
      </c>
      <c r="E1262" s="2">
        <v>115260</v>
      </c>
    </row>
    <row r="1263" spans="1:5" x14ac:dyDescent="0.25">
      <c r="A1263" s="1">
        <v>43860</v>
      </c>
      <c r="B1263" s="2">
        <v>115648</v>
      </c>
      <c r="C1263" s="2">
        <v>114260</v>
      </c>
      <c r="D1263" s="2">
        <v>115695</v>
      </c>
      <c r="E1263" s="2">
        <v>112910</v>
      </c>
    </row>
    <row r="1264" spans="1:5" x14ac:dyDescent="0.25">
      <c r="A1264" s="1">
        <v>43861</v>
      </c>
      <c r="B1264" s="2">
        <v>113931</v>
      </c>
      <c r="C1264" s="2">
        <v>114600</v>
      </c>
      <c r="D1264" s="2">
        <v>114685</v>
      </c>
      <c r="E1264" s="2">
        <v>113220</v>
      </c>
    </row>
    <row r="1265" spans="1:5" x14ac:dyDescent="0.25">
      <c r="A1265" s="1">
        <v>43864</v>
      </c>
      <c r="B1265" s="2">
        <v>114903</v>
      </c>
      <c r="C1265" s="2">
        <v>114450</v>
      </c>
      <c r="D1265" s="2">
        <v>115500</v>
      </c>
      <c r="E1265" s="2">
        <v>113595</v>
      </c>
    </row>
    <row r="1266" spans="1:5" x14ac:dyDescent="0.25">
      <c r="A1266" s="1">
        <v>43865</v>
      </c>
      <c r="B1266" s="2">
        <v>115737</v>
      </c>
      <c r="C1266" s="2">
        <v>116275</v>
      </c>
      <c r="D1266" s="2">
        <v>116785</v>
      </c>
      <c r="E1266" s="2">
        <v>115570</v>
      </c>
    </row>
    <row r="1267" spans="1:5" x14ac:dyDescent="0.25">
      <c r="A1267" s="1">
        <v>43866</v>
      </c>
      <c r="B1267" s="2">
        <v>116274</v>
      </c>
      <c r="C1267" s="2">
        <v>116795</v>
      </c>
      <c r="D1267" s="2">
        <v>117855</v>
      </c>
      <c r="E1267" s="2">
        <v>116170</v>
      </c>
    </row>
    <row r="1268" spans="1:5" x14ac:dyDescent="0.25">
      <c r="A1268" s="1">
        <v>43867</v>
      </c>
      <c r="B1268" s="2">
        <v>115189</v>
      </c>
      <c r="C1268" s="2">
        <v>117000</v>
      </c>
      <c r="D1268" s="2">
        <v>117535</v>
      </c>
      <c r="E1268" s="2">
        <v>114775</v>
      </c>
    </row>
    <row r="1269" spans="1:5" x14ac:dyDescent="0.25">
      <c r="A1269" s="1">
        <v>43868</v>
      </c>
      <c r="B1269" s="2">
        <v>113750</v>
      </c>
      <c r="C1269" s="2">
        <v>114875</v>
      </c>
      <c r="D1269" s="2">
        <v>115245</v>
      </c>
      <c r="E1269" s="2">
        <v>113735</v>
      </c>
    </row>
    <row r="1270" spans="1:5" x14ac:dyDescent="0.25">
      <c r="A1270" s="1">
        <v>43871</v>
      </c>
      <c r="B1270" s="2">
        <v>112895</v>
      </c>
      <c r="C1270" s="2">
        <v>113655</v>
      </c>
      <c r="D1270" s="2">
        <v>114195</v>
      </c>
      <c r="E1270" s="2">
        <v>112135</v>
      </c>
    </row>
    <row r="1271" spans="1:5" x14ac:dyDescent="0.25">
      <c r="A1271" s="1">
        <v>43872</v>
      </c>
      <c r="B1271" s="2">
        <v>115367</v>
      </c>
      <c r="C1271" s="2">
        <v>113735</v>
      </c>
      <c r="D1271" s="2">
        <v>115620</v>
      </c>
      <c r="E1271" s="2">
        <v>113565</v>
      </c>
    </row>
    <row r="1272" spans="1:5" x14ac:dyDescent="0.25">
      <c r="A1272" s="1">
        <v>43873</v>
      </c>
      <c r="B1272" s="2">
        <v>116951</v>
      </c>
      <c r="C1272" s="2">
        <v>116190</v>
      </c>
      <c r="D1272" s="2">
        <v>117250</v>
      </c>
      <c r="E1272" s="2">
        <v>115555</v>
      </c>
    </row>
    <row r="1273" spans="1:5" x14ac:dyDescent="0.25">
      <c r="A1273" s="1">
        <v>43874</v>
      </c>
      <c r="B1273" s="2">
        <v>116303</v>
      </c>
      <c r="C1273" s="2">
        <v>116105</v>
      </c>
      <c r="D1273" s="2">
        <v>116705</v>
      </c>
      <c r="E1273" s="2">
        <v>115440</v>
      </c>
    </row>
    <row r="1274" spans="1:5" x14ac:dyDescent="0.25">
      <c r="A1274" s="1">
        <v>43875</v>
      </c>
      <c r="B1274" s="2">
        <v>115021</v>
      </c>
      <c r="C1274" s="2">
        <v>116750</v>
      </c>
      <c r="D1274" s="2">
        <v>116930</v>
      </c>
      <c r="E1274" s="2">
        <v>114765</v>
      </c>
    </row>
    <row r="1275" spans="1:5" x14ac:dyDescent="0.25">
      <c r="A1275" s="1">
        <v>43878</v>
      </c>
      <c r="B1275" s="2">
        <v>115939</v>
      </c>
      <c r="C1275" s="2">
        <v>115500</v>
      </c>
      <c r="D1275" s="2">
        <v>116395</v>
      </c>
      <c r="E1275" s="2">
        <v>115320</v>
      </c>
    </row>
    <row r="1276" spans="1:5" x14ac:dyDescent="0.25">
      <c r="A1276" s="1">
        <v>43879</v>
      </c>
      <c r="B1276" s="2">
        <v>115527</v>
      </c>
      <c r="C1276" s="2">
        <v>114850</v>
      </c>
      <c r="D1276" s="2">
        <v>115760</v>
      </c>
      <c r="E1276" s="2">
        <v>114140</v>
      </c>
    </row>
    <row r="1277" spans="1:5" x14ac:dyDescent="0.25">
      <c r="A1277" s="1">
        <v>43880</v>
      </c>
      <c r="B1277" s="2">
        <v>117130</v>
      </c>
      <c r="C1277" s="2">
        <v>115950</v>
      </c>
      <c r="D1277" s="2">
        <v>117220</v>
      </c>
      <c r="E1277" s="2">
        <v>115280</v>
      </c>
    </row>
    <row r="1278" spans="1:5" x14ac:dyDescent="0.25">
      <c r="A1278" s="1">
        <v>43881</v>
      </c>
      <c r="B1278" s="2">
        <v>115090</v>
      </c>
      <c r="C1278" s="2">
        <v>116720</v>
      </c>
      <c r="D1278" s="2">
        <v>117180</v>
      </c>
      <c r="E1278" s="2">
        <v>114900</v>
      </c>
    </row>
    <row r="1279" spans="1:5" x14ac:dyDescent="0.25">
      <c r="A1279" s="1">
        <v>43882</v>
      </c>
      <c r="B1279" s="2">
        <v>114045</v>
      </c>
      <c r="C1279" s="2">
        <v>114400</v>
      </c>
      <c r="D1279" s="2">
        <v>114510</v>
      </c>
      <c r="E1279" s="2">
        <v>113180</v>
      </c>
    </row>
    <row r="1280" spans="1:5" x14ac:dyDescent="0.25">
      <c r="A1280" s="1">
        <v>43887</v>
      </c>
      <c r="B1280" s="2">
        <v>106261</v>
      </c>
      <c r="C1280" s="2">
        <v>108710</v>
      </c>
      <c r="D1280" s="2">
        <v>109135</v>
      </c>
      <c r="E1280" s="2">
        <v>105470</v>
      </c>
    </row>
    <row r="1281" spans="1:5" x14ac:dyDescent="0.25">
      <c r="A1281" s="1">
        <v>43888</v>
      </c>
      <c r="B1281" s="2">
        <v>103449</v>
      </c>
      <c r="C1281" s="2">
        <v>104750</v>
      </c>
      <c r="D1281" s="2">
        <v>107185</v>
      </c>
      <c r="E1281" s="2">
        <v>103000</v>
      </c>
    </row>
    <row r="1282" spans="1:5" x14ac:dyDescent="0.25">
      <c r="A1282" s="1">
        <v>43889</v>
      </c>
      <c r="B1282" s="2">
        <v>104252</v>
      </c>
      <c r="C1282" s="2">
        <v>101350</v>
      </c>
      <c r="D1282" s="2">
        <v>104920</v>
      </c>
      <c r="E1282" s="2">
        <v>100335</v>
      </c>
    </row>
    <row r="1283" spans="1:5" x14ac:dyDescent="0.25">
      <c r="A1283" s="1">
        <v>43892</v>
      </c>
      <c r="B1283" s="2">
        <v>107145</v>
      </c>
      <c r="C1283" s="2">
        <v>103860</v>
      </c>
      <c r="D1283" s="2">
        <v>107760</v>
      </c>
      <c r="E1283" s="2">
        <v>103090</v>
      </c>
    </row>
    <row r="1284" spans="1:5" x14ac:dyDescent="0.25">
      <c r="A1284" s="1">
        <v>43893</v>
      </c>
      <c r="B1284" s="2">
        <v>105612</v>
      </c>
      <c r="C1284" s="2">
        <v>107655</v>
      </c>
      <c r="D1284" s="2">
        <v>109960</v>
      </c>
      <c r="E1284" s="2">
        <v>104775</v>
      </c>
    </row>
    <row r="1285" spans="1:5" x14ac:dyDescent="0.25">
      <c r="A1285" s="1">
        <v>43894</v>
      </c>
      <c r="B1285" s="2">
        <v>107677</v>
      </c>
      <c r="C1285" s="2">
        <v>107500</v>
      </c>
      <c r="D1285" s="2">
        <v>108495</v>
      </c>
      <c r="E1285" s="2">
        <v>105350</v>
      </c>
    </row>
    <row r="1286" spans="1:5" x14ac:dyDescent="0.25">
      <c r="A1286" s="1">
        <v>43895</v>
      </c>
      <c r="B1286" s="2">
        <v>102397</v>
      </c>
      <c r="C1286" s="2">
        <v>105800</v>
      </c>
      <c r="D1286" s="2">
        <v>106545</v>
      </c>
      <c r="E1286" s="2">
        <v>100760</v>
      </c>
    </row>
    <row r="1287" spans="1:5" x14ac:dyDescent="0.25">
      <c r="A1287" s="1">
        <v>43896</v>
      </c>
      <c r="B1287" s="2">
        <v>98376</v>
      </c>
      <c r="C1287" s="2">
        <v>99090</v>
      </c>
      <c r="D1287" s="2">
        <v>99805</v>
      </c>
      <c r="E1287" s="2">
        <v>97165</v>
      </c>
    </row>
    <row r="1288" spans="1:5" x14ac:dyDescent="0.25">
      <c r="A1288" s="1">
        <v>43899</v>
      </c>
      <c r="B1288" s="2">
        <v>86080</v>
      </c>
      <c r="C1288" s="2">
        <v>88540</v>
      </c>
      <c r="D1288" s="2">
        <v>90890</v>
      </c>
      <c r="E1288" s="2">
        <v>86080</v>
      </c>
    </row>
    <row r="1289" spans="1:5" x14ac:dyDescent="0.25">
      <c r="A1289" s="1">
        <v>43900</v>
      </c>
      <c r="B1289" s="2">
        <v>92042</v>
      </c>
      <c r="C1289" s="2">
        <v>90665</v>
      </c>
      <c r="D1289" s="2">
        <v>92780</v>
      </c>
      <c r="E1289" s="2">
        <v>87355</v>
      </c>
    </row>
    <row r="1290" spans="1:5" x14ac:dyDescent="0.25">
      <c r="A1290" s="1">
        <v>43901</v>
      </c>
      <c r="B1290" s="2">
        <v>84848</v>
      </c>
      <c r="C1290" s="2">
        <v>89600</v>
      </c>
      <c r="D1290" s="2">
        <v>90680</v>
      </c>
      <c r="E1290" s="2">
        <v>80540</v>
      </c>
    </row>
    <row r="1291" spans="1:5" x14ac:dyDescent="0.25">
      <c r="A1291" s="1">
        <v>43902</v>
      </c>
      <c r="B1291" s="2">
        <v>72125</v>
      </c>
      <c r="C1291" s="2">
        <v>76365</v>
      </c>
      <c r="D1291" s="2">
        <v>76365</v>
      </c>
      <c r="E1291" s="2">
        <v>72125</v>
      </c>
    </row>
    <row r="1292" spans="1:5" x14ac:dyDescent="0.25">
      <c r="A1292" s="1">
        <v>43903</v>
      </c>
      <c r="B1292" s="2">
        <v>82679</v>
      </c>
      <c r="C1292" s="2">
        <v>79300</v>
      </c>
      <c r="D1292" s="2">
        <v>82940</v>
      </c>
      <c r="E1292" s="2">
        <v>72510</v>
      </c>
    </row>
    <row r="1293" spans="1:5" x14ac:dyDescent="0.25">
      <c r="A1293" s="1">
        <v>43906</v>
      </c>
      <c r="B1293" s="2">
        <v>70376</v>
      </c>
      <c r="C1293" s="2">
        <v>74415</v>
      </c>
      <c r="D1293" s="2">
        <v>76425</v>
      </c>
      <c r="E1293" s="2">
        <v>70280</v>
      </c>
    </row>
    <row r="1294" spans="1:5" x14ac:dyDescent="0.25">
      <c r="A1294" s="1">
        <v>43907</v>
      </c>
      <c r="B1294" s="2">
        <v>74726</v>
      </c>
      <c r="C1294" s="2">
        <v>70625</v>
      </c>
      <c r="D1294" s="2">
        <v>77410</v>
      </c>
      <c r="E1294" s="2">
        <v>70600</v>
      </c>
    </row>
    <row r="1295" spans="1:5" x14ac:dyDescent="0.25">
      <c r="A1295" s="1">
        <v>43908</v>
      </c>
      <c r="B1295" s="2">
        <v>66597</v>
      </c>
      <c r="C1295" s="2">
        <v>67255</v>
      </c>
      <c r="D1295" s="2">
        <v>70300</v>
      </c>
      <c r="E1295" s="2">
        <v>63520</v>
      </c>
    </row>
    <row r="1296" spans="1:5" x14ac:dyDescent="0.25">
      <c r="A1296" s="1">
        <v>43909</v>
      </c>
      <c r="B1296" s="2">
        <v>67466</v>
      </c>
      <c r="C1296" s="2">
        <v>66150</v>
      </c>
      <c r="D1296" s="2">
        <v>70060</v>
      </c>
      <c r="E1296" s="2">
        <v>61450</v>
      </c>
    </row>
    <row r="1297" spans="1:5" x14ac:dyDescent="0.25">
      <c r="A1297" s="1">
        <v>43910</v>
      </c>
      <c r="B1297" s="2">
        <v>67003</v>
      </c>
      <c r="C1297" s="2">
        <v>69805</v>
      </c>
      <c r="D1297" s="2">
        <v>72385</v>
      </c>
      <c r="E1297" s="2">
        <v>65780</v>
      </c>
    </row>
    <row r="1298" spans="1:5" x14ac:dyDescent="0.25">
      <c r="A1298" s="1">
        <v>43913</v>
      </c>
      <c r="B1298" s="2">
        <v>63099</v>
      </c>
      <c r="C1298" s="2">
        <v>64240</v>
      </c>
      <c r="D1298" s="2">
        <v>69965</v>
      </c>
      <c r="E1298" s="2">
        <v>61900</v>
      </c>
    </row>
    <row r="1299" spans="1:5" x14ac:dyDescent="0.25">
      <c r="A1299" s="1">
        <v>43914</v>
      </c>
      <c r="B1299" s="2">
        <v>69900</v>
      </c>
      <c r="C1299" s="2">
        <v>68380</v>
      </c>
      <c r="D1299" s="2">
        <v>71700</v>
      </c>
      <c r="E1299" s="2">
        <v>66670</v>
      </c>
    </row>
    <row r="1300" spans="1:5" x14ac:dyDescent="0.25">
      <c r="A1300" s="1">
        <v>43915</v>
      </c>
      <c r="B1300" s="2">
        <v>74840</v>
      </c>
      <c r="C1300" s="2">
        <v>68510</v>
      </c>
      <c r="D1300" s="2">
        <v>76800</v>
      </c>
      <c r="E1300" s="2">
        <v>67740</v>
      </c>
    </row>
    <row r="1301" spans="1:5" x14ac:dyDescent="0.25">
      <c r="A1301" s="1">
        <v>43916</v>
      </c>
      <c r="B1301" s="2">
        <v>77721</v>
      </c>
      <c r="C1301" s="2">
        <v>73100</v>
      </c>
      <c r="D1301" s="2">
        <v>78850</v>
      </c>
      <c r="E1301" s="2">
        <v>72215</v>
      </c>
    </row>
    <row r="1302" spans="1:5" x14ac:dyDescent="0.25">
      <c r="A1302" s="1">
        <v>43917</v>
      </c>
      <c r="B1302" s="2">
        <v>73050</v>
      </c>
      <c r="C1302" s="2">
        <v>74760</v>
      </c>
      <c r="D1302" s="2">
        <v>75810</v>
      </c>
      <c r="E1302" s="2">
        <v>72500</v>
      </c>
    </row>
    <row r="1303" spans="1:5" x14ac:dyDescent="0.25">
      <c r="A1303" s="1">
        <v>43920</v>
      </c>
      <c r="B1303" s="2">
        <v>74612</v>
      </c>
      <c r="C1303" s="2">
        <v>73400</v>
      </c>
      <c r="D1303" s="2">
        <v>75160</v>
      </c>
      <c r="E1303" s="2">
        <v>72820</v>
      </c>
    </row>
    <row r="1304" spans="1:5" x14ac:dyDescent="0.25">
      <c r="A1304" s="1">
        <v>43921</v>
      </c>
      <c r="B1304" s="2">
        <v>72788</v>
      </c>
      <c r="C1304" s="2">
        <v>75100</v>
      </c>
      <c r="D1304" s="2">
        <v>75485</v>
      </c>
      <c r="E1304" s="2">
        <v>71880</v>
      </c>
    </row>
    <row r="1305" spans="1:5" x14ac:dyDescent="0.25">
      <c r="A1305" s="1">
        <v>43922</v>
      </c>
      <c r="B1305" s="2">
        <v>70893</v>
      </c>
      <c r="C1305" s="2">
        <v>69925</v>
      </c>
      <c r="D1305" s="2">
        <v>71570</v>
      </c>
      <c r="E1305" s="2">
        <v>68870</v>
      </c>
    </row>
    <row r="1306" spans="1:5" x14ac:dyDescent="0.25">
      <c r="A1306" s="1">
        <v>43923</v>
      </c>
      <c r="B1306" s="2">
        <v>72117</v>
      </c>
      <c r="C1306" s="2">
        <v>72810</v>
      </c>
      <c r="D1306" s="2">
        <v>74040</v>
      </c>
      <c r="E1306" s="2">
        <v>71010</v>
      </c>
    </row>
    <row r="1307" spans="1:5" x14ac:dyDescent="0.25">
      <c r="A1307" s="1">
        <v>43924</v>
      </c>
      <c r="B1307" s="2">
        <v>69354</v>
      </c>
      <c r="C1307" s="2">
        <v>72450</v>
      </c>
      <c r="D1307" s="2">
        <v>73275</v>
      </c>
      <c r="E1307" s="2">
        <v>67710</v>
      </c>
    </row>
    <row r="1308" spans="1:5" x14ac:dyDescent="0.25">
      <c r="A1308" s="1">
        <v>43927</v>
      </c>
      <c r="B1308" s="2">
        <v>74106</v>
      </c>
      <c r="C1308" s="2">
        <v>72650</v>
      </c>
      <c r="D1308" s="2">
        <v>75370</v>
      </c>
      <c r="E1308" s="2">
        <v>72150</v>
      </c>
    </row>
    <row r="1309" spans="1:5" x14ac:dyDescent="0.25">
      <c r="A1309" s="1">
        <v>43928</v>
      </c>
      <c r="B1309" s="2">
        <v>76279</v>
      </c>
      <c r="C1309" s="2">
        <v>77800</v>
      </c>
      <c r="D1309" s="2">
        <v>79985</v>
      </c>
      <c r="E1309" s="2">
        <v>76070</v>
      </c>
    </row>
    <row r="1310" spans="1:5" x14ac:dyDescent="0.25">
      <c r="A1310" s="1">
        <v>43929</v>
      </c>
      <c r="B1310" s="2">
        <v>78707</v>
      </c>
      <c r="C1310" s="2">
        <v>77050</v>
      </c>
      <c r="D1310" s="2">
        <v>79180</v>
      </c>
      <c r="E1310" s="2">
        <v>76115</v>
      </c>
    </row>
    <row r="1311" spans="1:5" x14ac:dyDescent="0.25">
      <c r="A1311" s="1">
        <v>43930</v>
      </c>
      <c r="B1311" s="2">
        <v>77894</v>
      </c>
      <c r="C1311" s="2">
        <v>78510</v>
      </c>
      <c r="D1311" s="2">
        <v>80470</v>
      </c>
      <c r="E1311" s="2">
        <v>77420</v>
      </c>
    </row>
    <row r="1312" spans="1:5" x14ac:dyDescent="0.25">
      <c r="A1312" s="1">
        <v>43934</v>
      </c>
      <c r="B1312" s="2">
        <v>78893</v>
      </c>
      <c r="C1312" s="2">
        <v>77520</v>
      </c>
      <c r="D1312" s="2">
        <v>79345</v>
      </c>
      <c r="E1312" s="2">
        <v>76315</v>
      </c>
    </row>
    <row r="1313" spans="1:5" x14ac:dyDescent="0.25">
      <c r="A1313" s="1">
        <v>43935</v>
      </c>
      <c r="B1313" s="2">
        <v>79932</v>
      </c>
      <c r="C1313" s="2">
        <v>80290</v>
      </c>
      <c r="D1313" s="2">
        <v>81725</v>
      </c>
      <c r="E1313" s="2">
        <v>79800</v>
      </c>
    </row>
    <row r="1314" spans="1:5" x14ac:dyDescent="0.25">
      <c r="A1314" s="1">
        <v>43936</v>
      </c>
      <c r="B1314" s="2">
        <v>79397</v>
      </c>
      <c r="C1314" s="2">
        <v>78050</v>
      </c>
      <c r="D1314" s="2">
        <v>80120</v>
      </c>
      <c r="E1314" s="2">
        <v>77605</v>
      </c>
    </row>
    <row r="1315" spans="1:5" x14ac:dyDescent="0.25">
      <c r="A1315" s="1">
        <v>43937</v>
      </c>
      <c r="B1315" s="2">
        <v>78045</v>
      </c>
      <c r="C1315" s="2">
        <v>79950</v>
      </c>
      <c r="D1315" s="2">
        <v>80400</v>
      </c>
      <c r="E1315" s="2">
        <v>77635</v>
      </c>
    </row>
    <row r="1316" spans="1:5" x14ac:dyDescent="0.25">
      <c r="A1316" s="1">
        <v>43938</v>
      </c>
      <c r="B1316" s="2">
        <v>79187</v>
      </c>
      <c r="C1316" s="2">
        <v>81000</v>
      </c>
      <c r="D1316" s="2">
        <v>81000</v>
      </c>
      <c r="E1316" s="2">
        <v>77945</v>
      </c>
    </row>
    <row r="1317" spans="1:5" x14ac:dyDescent="0.25">
      <c r="A1317" s="1">
        <v>43941</v>
      </c>
      <c r="B1317" s="2">
        <v>79136</v>
      </c>
      <c r="C1317" s="2">
        <v>76890</v>
      </c>
      <c r="D1317" s="2">
        <v>80455</v>
      </c>
      <c r="E1317" s="2">
        <v>76780</v>
      </c>
    </row>
    <row r="1318" spans="1:5" x14ac:dyDescent="0.25">
      <c r="A1318" s="1">
        <v>43943</v>
      </c>
      <c r="B1318" s="2">
        <v>80795</v>
      </c>
      <c r="C1318" s="2">
        <v>78750</v>
      </c>
      <c r="D1318" s="2">
        <v>81500</v>
      </c>
      <c r="E1318" s="2">
        <v>78340</v>
      </c>
    </row>
    <row r="1319" spans="1:5" x14ac:dyDescent="0.25">
      <c r="A1319" s="1">
        <v>43944</v>
      </c>
      <c r="B1319" s="2">
        <v>79774</v>
      </c>
      <c r="C1319" s="2">
        <v>80500</v>
      </c>
      <c r="D1319" s="2">
        <v>81960</v>
      </c>
      <c r="E1319" s="2">
        <v>78700</v>
      </c>
    </row>
    <row r="1320" spans="1:5" x14ac:dyDescent="0.25">
      <c r="A1320" s="1">
        <v>43945</v>
      </c>
      <c r="B1320" s="2">
        <v>75330</v>
      </c>
      <c r="C1320" s="2">
        <v>79020</v>
      </c>
      <c r="D1320" s="2">
        <v>79020</v>
      </c>
      <c r="E1320" s="2">
        <v>71800</v>
      </c>
    </row>
    <row r="1321" spans="1:5" x14ac:dyDescent="0.25">
      <c r="A1321" s="1">
        <v>43948</v>
      </c>
      <c r="B1321" s="2">
        <v>78341</v>
      </c>
      <c r="C1321" s="2">
        <v>78000</v>
      </c>
      <c r="D1321" s="2">
        <v>78925</v>
      </c>
      <c r="E1321" s="2">
        <v>76420</v>
      </c>
    </row>
    <row r="1322" spans="1:5" x14ac:dyDescent="0.25">
      <c r="A1322" s="1">
        <v>43949</v>
      </c>
      <c r="B1322" s="2">
        <v>81473</v>
      </c>
      <c r="C1322" s="2">
        <v>79900</v>
      </c>
      <c r="D1322" s="2">
        <v>81710</v>
      </c>
      <c r="E1322" s="2">
        <v>79650</v>
      </c>
    </row>
    <row r="1323" spans="1:5" x14ac:dyDescent="0.25">
      <c r="A1323" s="1">
        <v>43950</v>
      </c>
      <c r="B1323" s="2">
        <v>83477</v>
      </c>
      <c r="C1323" s="2">
        <v>82160</v>
      </c>
      <c r="D1323" s="2">
        <v>84240</v>
      </c>
      <c r="E1323" s="2">
        <v>81810</v>
      </c>
    </row>
    <row r="1324" spans="1:5" x14ac:dyDescent="0.25">
      <c r="A1324" s="1">
        <v>43951</v>
      </c>
      <c r="B1324" s="2">
        <v>80525</v>
      </c>
      <c r="C1324" s="2">
        <v>82880</v>
      </c>
      <c r="D1324" s="2">
        <v>83070</v>
      </c>
      <c r="E1324" s="2">
        <v>79955</v>
      </c>
    </row>
    <row r="1325" spans="1:5" x14ac:dyDescent="0.25">
      <c r="A1325" s="1">
        <v>43955</v>
      </c>
      <c r="B1325" s="2">
        <v>79098</v>
      </c>
      <c r="C1325" s="2">
        <v>77350</v>
      </c>
      <c r="D1325" s="2">
        <v>79360</v>
      </c>
      <c r="E1325" s="2">
        <v>77050</v>
      </c>
    </row>
    <row r="1326" spans="1:5" x14ac:dyDescent="0.25">
      <c r="A1326" s="1">
        <v>43956</v>
      </c>
      <c r="B1326" s="2">
        <v>79630</v>
      </c>
      <c r="C1326" s="2">
        <v>80200</v>
      </c>
      <c r="D1326" s="2">
        <v>81290</v>
      </c>
      <c r="E1326" s="2">
        <v>79225</v>
      </c>
    </row>
    <row r="1327" spans="1:5" x14ac:dyDescent="0.25">
      <c r="A1327" s="1">
        <v>43957</v>
      </c>
      <c r="B1327" s="2">
        <v>79219</v>
      </c>
      <c r="C1327" s="2">
        <v>80235</v>
      </c>
      <c r="D1327" s="2">
        <v>80500</v>
      </c>
      <c r="E1327" s="2">
        <v>78110</v>
      </c>
    </row>
    <row r="1328" spans="1:5" x14ac:dyDescent="0.25">
      <c r="A1328" s="1">
        <v>43958</v>
      </c>
      <c r="B1328" s="2">
        <v>78558</v>
      </c>
      <c r="C1328" s="2">
        <v>79990</v>
      </c>
      <c r="D1328" s="2">
        <v>80885</v>
      </c>
      <c r="E1328" s="2">
        <v>78105</v>
      </c>
    </row>
    <row r="1329" spans="1:5" x14ac:dyDescent="0.25">
      <c r="A1329" s="1">
        <v>43959</v>
      </c>
      <c r="B1329" s="2">
        <v>80493</v>
      </c>
      <c r="C1329" s="2">
        <v>79460</v>
      </c>
      <c r="D1329" s="2">
        <v>80985</v>
      </c>
      <c r="E1329" s="2">
        <v>79100</v>
      </c>
    </row>
    <row r="1330" spans="1:5" x14ac:dyDescent="0.25">
      <c r="A1330" s="1">
        <v>43962</v>
      </c>
      <c r="B1330" s="2">
        <v>79026</v>
      </c>
      <c r="C1330" s="2">
        <v>79465</v>
      </c>
      <c r="D1330" s="2">
        <v>80820</v>
      </c>
      <c r="E1330" s="2">
        <v>78725</v>
      </c>
    </row>
    <row r="1331" spans="1:5" x14ac:dyDescent="0.25">
      <c r="A1331" s="1">
        <v>43963</v>
      </c>
      <c r="B1331" s="2">
        <v>77916</v>
      </c>
      <c r="C1331" s="2">
        <v>79550</v>
      </c>
      <c r="D1331" s="2">
        <v>80445</v>
      </c>
      <c r="E1331" s="2">
        <v>77530</v>
      </c>
    </row>
    <row r="1332" spans="1:5" x14ac:dyDescent="0.25">
      <c r="A1332" s="1">
        <v>43964</v>
      </c>
      <c r="B1332" s="2">
        <v>78011</v>
      </c>
      <c r="C1332" s="2">
        <v>79000</v>
      </c>
      <c r="D1332" s="2">
        <v>79165</v>
      </c>
      <c r="E1332" s="2">
        <v>77170</v>
      </c>
    </row>
    <row r="1333" spans="1:5" x14ac:dyDescent="0.25">
      <c r="A1333" s="1">
        <v>43965</v>
      </c>
      <c r="B1333" s="2">
        <v>79113</v>
      </c>
      <c r="C1333" s="2">
        <v>77520</v>
      </c>
      <c r="D1333" s="2">
        <v>79530</v>
      </c>
      <c r="E1333" s="2">
        <v>75680</v>
      </c>
    </row>
    <row r="1334" spans="1:5" x14ac:dyDescent="0.25">
      <c r="A1334" s="1">
        <v>43966</v>
      </c>
      <c r="B1334" s="2">
        <v>77721</v>
      </c>
      <c r="C1334" s="2">
        <v>78610</v>
      </c>
      <c r="D1334" s="2">
        <v>79700</v>
      </c>
      <c r="E1334" s="2">
        <v>77275</v>
      </c>
    </row>
    <row r="1335" spans="1:5" x14ac:dyDescent="0.25">
      <c r="A1335" s="1">
        <v>43969</v>
      </c>
      <c r="B1335" s="2">
        <v>81373</v>
      </c>
      <c r="C1335" s="2">
        <v>79535</v>
      </c>
      <c r="D1335" s="2">
        <v>81635</v>
      </c>
      <c r="E1335" s="2">
        <v>79385</v>
      </c>
    </row>
    <row r="1336" spans="1:5" x14ac:dyDescent="0.25">
      <c r="A1336" s="1">
        <v>43970</v>
      </c>
      <c r="B1336" s="2">
        <v>80791</v>
      </c>
      <c r="C1336" s="2">
        <v>81365</v>
      </c>
      <c r="D1336" s="2">
        <v>82350</v>
      </c>
      <c r="E1336" s="2">
        <v>80565</v>
      </c>
    </row>
    <row r="1337" spans="1:5" x14ac:dyDescent="0.25">
      <c r="A1337" s="1">
        <v>43971</v>
      </c>
      <c r="B1337" s="2">
        <v>81273</v>
      </c>
      <c r="C1337" s="2">
        <v>81635</v>
      </c>
      <c r="D1337" s="2">
        <v>82435</v>
      </c>
      <c r="E1337" s="2">
        <v>80920</v>
      </c>
    </row>
    <row r="1338" spans="1:5" x14ac:dyDescent="0.25">
      <c r="A1338" s="1">
        <v>43972</v>
      </c>
      <c r="B1338" s="2">
        <v>83104</v>
      </c>
      <c r="C1338" s="2">
        <v>81085</v>
      </c>
      <c r="D1338" s="2">
        <v>83490</v>
      </c>
      <c r="E1338" s="2">
        <v>80875</v>
      </c>
    </row>
    <row r="1339" spans="1:5" x14ac:dyDescent="0.25">
      <c r="A1339" s="1">
        <v>43973</v>
      </c>
      <c r="B1339" s="2">
        <v>82436</v>
      </c>
      <c r="C1339" s="2">
        <v>82995</v>
      </c>
      <c r="D1339" s="2">
        <v>84390</v>
      </c>
      <c r="E1339" s="2">
        <v>81500</v>
      </c>
    </row>
    <row r="1340" spans="1:5" x14ac:dyDescent="0.25">
      <c r="A1340" s="1">
        <v>43976</v>
      </c>
      <c r="B1340" s="2">
        <v>85860</v>
      </c>
      <c r="C1340" s="2">
        <v>85245</v>
      </c>
      <c r="D1340" s="2">
        <v>86115</v>
      </c>
      <c r="E1340" s="2">
        <v>84725</v>
      </c>
    </row>
    <row r="1341" spans="1:5" x14ac:dyDescent="0.25">
      <c r="A1341" s="1">
        <v>43977</v>
      </c>
      <c r="B1341" s="2">
        <v>85721</v>
      </c>
      <c r="C1341" s="2">
        <v>86680</v>
      </c>
      <c r="D1341" s="2">
        <v>87445</v>
      </c>
      <c r="E1341" s="2">
        <v>85360</v>
      </c>
    </row>
    <row r="1342" spans="1:5" x14ac:dyDescent="0.25">
      <c r="A1342" s="1">
        <v>43978</v>
      </c>
      <c r="B1342" s="2">
        <v>87982</v>
      </c>
      <c r="C1342" s="2">
        <v>86775</v>
      </c>
      <c r="D1342" s="2">
        <v>88260</v>
      </c>
      <c r="E1342" s="2">
        <v>86005</v>
      </c>
    </row>
    <row r="1343" spans="1:5" x14ac:dyDescent="0.25">
      <c r="A1343" s="1">
        <v>43979</v>
      </c>
      <c r="B1343" s="2">
        <v>87033</v>
      </c>
      <c r="C1343" s="2">
        <v>87915</v>
      </c>
      <c r="D1343" s="2">
        <v>88210</v>
      </c>
      <c r="E1343" s="2">
        <v>86595</v>
      </c>
    </row>
    <row r="1344" spans="1:5" x14ac:dyDescent="0.25">
      <c r="A1344" s="1">
        <v>43980</v>
      </c>
      <c r="B1344" s="2">
        <v>87209</v>
      </c>
      <c r="C1344" s="2">
        <v>86605</v>
      </c>
      <c r="D1344" s="2">
        <v>87625</v>
      </c>
      <c r="E1344" s="2">
        <v>85365</v>
      </c>
    </row>
    <row r="1345" spans="1:5" x14ac:dyDescent="0.25">
      <c r="A1345" s="1">
        <v>43983</v>
      </c>
      <c r="B1345" s="2">
        <v>88776</v>
      </c>
      <c r="C1345" s="2">
        <v>87500</v>
      </c>
      <c r="D1345" s="2">
        <v>89155</v>
      </c>
      <c r="E1345" s="2">
        <v>86670</v>
      </c>
    </row>
    <row r="1346" spans="1:5" x14ac:dyDescent="0.25">
      <c r="A1346" s="1">
        <v>43984</v>
      </c>
      <c r="B1346" s="2">
        <v>91164</v>
      </c>
      <c r="C1346" s="2">
        <v>89655</v>
      </c>
      <c r="D1346" s="2">
        <v>91500</v>
      </c>
      <c r="E1346" s="2">
        <v>89145</v>
      </c>
    </row>
    <row r="1347" spans="1:5" x14ac:dyDescent="0.25">
      <c r="A1347" s="1">
        <v>43985</v>
      </c>
      <c r="B1347" s="2">
        <v>92923</v>
      </c>
      <c r="C1347" s="2">
        <v>91525</v>
      </c>
      <c r="D1347" s="2">
        <v>93835</v>
      </c>
      <c r="E1347" s="2">
        <v>91520</v>
      </c>
    </row>
    <row r="1348" spans="1:5" x14ac:dyDescent="0.25">
      <c r="A1348" s="1">
        <v>43986</v>
      </c>
      <c r="B1348" s="2">
        <v>93884</v>
      </c>
      <c r="C1348" s="2">
        <v>92110</v>
      </c>
      <c r="D1348" s="2">
        <v>94270</v>
      </c>
      <c r="E1348" s="2">
        <v>91970</v>
      </c>
    </row>
    <row r="1349" spans="1:5" x14ac:dyDescent="0.25">
      <c r="A1349" s="1">
        <v>43987</v>
      </c>
      <c r="B1349" s="2">
        <v>94583</v>
      </c>
      <c r="C1349" s="2">
        <v>95445</v>
      </c>
      <c r="D1349" s="2">
        <v>97450</v>
      </c>
      <c r="E1349" s="2">
        <v>94300</v>
      </c>
    </row>
    <row r="1350" spans="1:5" x14ac:dyDescent="0.25">
      <c r="A1350" s="1">
        <v>43990</v>
      </c>
      <c r="B1350" s="2">
        <v>97588</v>
      </c>
      <c r="C1350" s="2">
        <v>95670</v>
      </c>
      <c r="D1350" s="2">
        <v>97820</v>
      </c>
      <c r="E1350" s="2">
        <v>95460</v>
      </c>
    </row>
    <row r="1351" spans="1:5" x14ac:dyDescent="0.25">
      <c r="A1351" s="1">
        <v>43991</v>
      </c>
      <c r="B1351" s="2">
        <v>96726</v>
      </c>
      <c r="C1351" s="2">
        <v>96700</v>
      </c>
      <c r="D1351" s="2">
        <v>97390</v>
      </c>
      <c r="E1351" s="2">
        <v>95505</v>
      </c>
    </row>
    <row r="1352" spans="1:5" x14ac:dyDescent="0.25">
      <c r="A1352" s="1">
        <v>43992</v>
      </c>
      <c r="B1352" s="2">
        <v>94641</v>
      </c>
      <c r="C1352" s="2">
        <v>97020</v>
      </c>
      <c r="D1352" s="2">
        <v>97975</v>
      </c>
      <c r="E1352" s="2">
        <v>94325</v>
      </c>
    </row>
    <row r="1353" spans="1:5" x14ac:dyDescent="0.25">
      <c r="A1353" s="1">
        <v>43994</v>
      </c>
      <c r="B1353" s="2">
        <v>92604</v>
      </c>
      <c r="C1353" s="2">
        <v>91400</v>
      </c>
      <c r="D1353" s="2">
        <v>93370</v>
      </c>
      <c r="E1353" s="2">
        <v>90675</v>
      </c>
    </row>
    <row r="1354" spans="1:5" x14ac:dyDescent="0.25">
      <c r="A1354" s="1">
        <v>43997</v>
      </c>
      <c r="B1354" s="2">
        <v>92469</v>
      </c>
      <c r="C1354" s="2">
        <v>90695</v>
      </c>
      <c r="D1354" s="2">
        <v>93190</v>
      </c>
      <c r="E1354" s="2">
        <v>89935</v>
      </c>
    </row>
    <row r="1355" spans="1:5" x14ac:dyDescent="0.25">
      <c r="A1355" s="1">
        <v>43998</v>
      </c>
      <c r="B1355" s="2">
        <v>93522</v>
      </c>
      <c r="C1355" s="2">
        <v>94100</v>
      </c>
      <c r="D1355" s="2">
        <v>95440</v>
      </c>
      <c r="E1355" s="2">
        <v>92740</v>
      </c>
    </row>
    <row r="1356" spans="1:5" x14ac:dyDescent="0.25">
      <c r="A1356" s="1">
        <v>43999</v>
      </c>
      <c r="B1356" s="2">
        <v>96082</v>
      </c>
      <c r="C1356" s="2">
        <v>94100</v>
      </c>
      <c r="D1356" s="2">
        <v>96495</v>
      </c>
      <c r="E1356" s="2">
        <v>93860</v>
      </c>
    </row>
    <row r="1357" spans="1:5" x14ac:dyDescent="0.25">
      <c r="A1357" s="1">
        <v>44000</v>
      </c>
      <c r="B1357" s="2">
        <v>96354</v>
      </c>
      <c r="C1357" s="2">
        <v>94180</v>
      </c>
      <c r="D1357" s="2">
        <v>97395</v>
      </c>
      <c r="E1357" s="2">
        <v>93985</v>
      </c>
    </row>
    <row r="1358" spans="1:5" x14ac:dyDescent="0.25">
      <c r="A1358" s="1">
        <v>44001</v>
      </c>
      <c r="B1358" s="2">
        <v>96404</v>
      </c>
      <c r="C1358" s="2">
        <v>97155</v>
      </c>
      <c r="D1358" s="2">
        <v>97950</v>
      </c>
      <c r="E1358" s="2">
        <v>95985</v>
      </c>
    </row>
    <row r="1359" spans="1:5" x14ac:dyDescent="0.25">
      <c r="A1359" s="1">
        <v>44004</v>
      </c>
      <c r="B1359" s="2">
        <v>95481</v>
      </c>
      <c r="C1359" s="2">
        <v>97435</v>
      </c>
      <c r="D1359" s="2">
        <v>97520</v>
      </c>
      <c r="E1359" s="2">
        <v>95025</v>
      </c>
    </row>
    <row r="1360" spans="1:5" x14ac:dyDescent="0.25">
      <c r="A1360" s="1">
        <v>44005</v>
      </c>
      <c r="B1360" s="2">
        <v>96092</v>
      </c>
      <c r="C1360" s="2">
        <v>97090</v>
      </c>
      <c r="D1360" s="2">
        <v>97670</v>
      </c>
      <c r="E1360" s="2">
        <v>95840</v>
      </c>
    </row>
    <row r="1361" spans="1:5" x14ac:dyDescent="0.25">
      <c r="A1361" s="1">
        <v>44006</v>
      </c>
      <c r="B1361" s="2">
        <v>94433</v>
      </c>
      <c r="C1361" s="2">
        <v>95200</v>
      </c>
      <c r="D1361" s="2">
        <v>96120</v>
      </c>
      <c r="E1361" s="2">
        <v>93370</v>
      </c>
    </row>
    <row r="1362" spans="1:5" x14ac:dyDescent="0.25">
      <c r="A1362" s="1">
        <v>44007</v>
      </c>
      <c r="B1362" s="2">
        <v>96171</v>
      </c>
      <c r="C1362" s="2">
        <v>93810</v>
      </c>
      <c r="D1362" s="2">
        <v>96515</v>
      </c>
      <c r="E1362" s="2">
        <v>93785</v>
      </c>
    </row>
    <row r="1363" spans="1:5" x14ac:dyDescent="0.25">
      <c r="A1363" s="1">
        <v>44008</v>
      </c>
      <c r="B1363" s="2">
        <v>93824</v>
      </c>
      <c r="C1363" s="2">
        <v>95990</v>
      </c>
      <c r="D1363" s="2">
        <v>96125</v>
      </c>
      <c r="E1363" s="2">
        <v>93420</v>
      </c>
    </row>
    <row r="1364" spans="1:5" x14ac:dyDescent="0.25">
      <c r="A1364" s="1">
        <v>44011</v>
      </c>
      <c r="B1364" s="2">
        <v>95876</v>
      </c>
      <c r="C1364" s="2">
        <v>94230</v>
      </c>
      <c r="D1364" s="2">
        <v>96270</v>
      </c>
      <c r="E1364" s="2">
        <v>93945</v>
      </c>
    </row>
    <row r="1365" spans="1:5" x14ac:dyDescent="0.25">
      <c r="A1365" s="1">
        <v>44012</v>
      </c>
      <c r="B1365" s="2">
        <v>95342</v>
      </c>
      <c r="C1365" s="2">
        <v>95800</v>
      </c>
      <c r="D1365" s="2">
        <v>96495</v>
      </c>
      <c r="E1365" s="2">
        <v>94905</v>
      </c>
    </row>
    <row r="1366" spans="1:5" x14ac:dyDescent="0.25">
      <c r="A1366" s="1">
        <v>44013</v>
      </c>
      <c r="B1366" s="2">
        <v>96397</v>
      </c>
      <c r="C1366" s="2">
        <v>94420</v>
      </c>
      <c r="D1366" s="2">
        <v>97110</v>
      </c>
      <c r="E1366" s="2">
        <v>94390</v>
      </c>
    </row>
    <row r="1367" spans="1:5" x14ac:dyDescent="0.25">
      <c r="A1367" s="1">
        <v>44014</v>
      </c>
      <c r="B1367" s="2">
        <v>96285</v>
      </c>
      <c r="C1367" s="2">
        <v>97515</v>
      </c>
      <c r="D1367" s="2">
        <v>98180</v>
      </c>
      <c r="E1367" s="2">
        <v>96120</v>
      </c>
    </row>
    <row r="1368" spans="1:5" x14ac:dyDescent="0.25">
      <c r="A1368" s="1">
        <v>44015</v>
      </c>
      <c r="B1368" s="2">
        <v>96868</v>
      </c>
      <c r="C1368" s="2">
        <v>96630</v>
      </c>
      <c r="D1368" s="2">
        <v>96990</v>
      </c>
      <c r="E1368" s="2">
        <v>96010</v>
      </c>
    </row>
    <row r="1369" spans="1:5" x14ac:dyDescent="0.25">
      <c r="A1369" s="1">
        <v>44018</v>
      </c>
      <c r="B1369" s="2">
        <v>99147</v>
      </c>
      <c r="C1369" s="2">
        <v>98605</v>
      </c>
      <c r="D1369" s="2">
        <v>99490</v>
      </c>
      <c r="E1369" s="2">
        <v>98300</v>
      </c>
    </row>
    <row r="1370" spans="1:5" x14ac:dyDescent="0.25">
      <c r="A1370" s="1">
        <v>44019</v>
      </c>
      <c r="B1370" s="2">
        <v>97848</v>
      </c>
      <c r="C1370" s="2">
        <v>98530</v>
      </c>
      <c r="D1370" s="2">
        <v>99110</v>
      </c>
      <c r="E1370" s="2">
        <v>97370</v>
      </c>
    </row>
    <row r="1371" spans="1:5" x14ac:dyDescent="0.25">
      <c r="A1371" s="1">
        <v>44020</v>
      </c>
      <c r="B1371" s="2">
        <v>100031</v>
      </c>
      <c r="C1371" s="2">
        <v>98350</v>
      </c>
      <c r="D1371" s="2">
        <v>100175</v>
      </c>
      <c r="E1371" s="2">
        <v>98210</v>
      </c>
    </row>
    <row r="1372" spans="1:5" x14ac:dyDescent="0.25">
      <c r="A1372" s="1">
        <v>44021</v>
      </c>
      <c r="B1372" s="2">
        <v>99212</v>
      </c>
      <c r="C1372" s="2">
        <v>99900</v>
      </c>
      <c r="D1372" s="2">
        <v>100385</v>
      </c>
      <c r="E1372" s="2">
        <v>98925</v>
      </c>
    </row>
    <row r="1373" spans="1:5" x14ac:dyDescent="0.25">
      <c r="A1373" s="1">
        <v>44022</v>
      </c>
      <c r="B1373" s="2">
        <v>100128</v>
      </c>
      <c r="C1373" s="2">
        <v>98900</v>
      </c>
      <c r="D1373" s="2">
        <v>100250</v>
      </c>
      <c r="E1373" s="2">
        <v>98575</v>
      </c>
    </row>
    <row r="1374" spans="1:5" x14ac:dyDescent="0.25">
      <c r="A1374" s="1">
        <v>44025</v>
      </c>
      <c r="B1374" s="2">
        <v>98726</v>
      </c>
      <c r="C1374" s="2">
        <v>100750</v>
      </c>
      <c r="D1374" s="2">
        <v>101040</v>
      </c>
      <c r="E1374" s="2">
        <v>98300</v>
      </c>
    </row>
    <row r="1375" spans="1:5" x14ac:dyDescent="0.25">
      <c r="A1375" s="1">
        <v>44026</v>
      </c>
      <c r="B1375" s="2">
        <v>100475</v>
      </c>
      <c r="C1375" s="2">
        <v>99195</v>
      </c>
      <c r="D1375" s="2">
        <v>100685</v>
      </c>
      <c r="E1375" s="2">
        <v>98360</v>
      </c>
    </row>
    <row r="1376" spans="1:5" x14ac:dyDescent="0.25">
      <c r="A1376" s="1">
        <v>44027</v>
      </c>
      <c r="B1376" s="2">
        <v>101946</v>
      </c>
      <c r="C1376" s="2">
        <v>101805</v>
      </c>
      <c r="D1376" s="2">
        <v>102295</v>
      </c>
      <c r="E1376" s="2">
        <v>100810</v>
      </c>
    </row>
    <row r="1377" spans="1:5" x14ac:dyDescent="0.25">
      <c r="A1377" s="1">
        <v>44028</v>
      </c>
      <c r="B1377" s="2">
        <v>100712</v>
      </c>
      <c r="C1377" s="2">
        <v>101360</v>
      </c>
      <c r="D1377" s="2">
        <v>101630</v>
      </c>
      <c r="E1377" s="2">
        <v>100230</v>
      </c>
    </row>
    <row r="1378" spans="1:5" x14ac:dyDescent="0.25">
      <c r="A1378" s="1">
        <v>44029</v>
      </c>
      <c r="B1378" s="2">
        <v>103124</v>
      </c>
      <c r="C1378" s="2">
        <v>101255</v>
      </c>
      <c r="D1378" s="2">
        <v>103300</v>
      </c>
      <c r="E1378" s="2">
        <v>101140</v>
      </c>
    </row>
    <row r="1379" spans="1:5" x14ac:dyDescent="0.25">
      <c r="A1379" s="1">
        <v>44032</v>
      </c>
      <c r="B1379" s="2">
        <v>104498</v>
      </c>
      <c r="C1379" s="2">
        <v>102880</v>
      </c>
      <c r="D1379" s="2">
        <v>104550</v>
      </c>
      <c r="E1379" s="2">
        <v>102755</v>
      </c>
    </row>
    <row r="1380" spans="1:5" x14ac:dyDescent="0.25">
      <c r="A1380" s="1">
        <v>44033</v>
      </c>
      <c r="B1380" s="2">
        <v>104390</v>
      </c>
      <c r="C1380" s="2">
        <v>105125</v>
      </c>
      <c r="D1380" s="2">
        <v>105520</v>
      </c>
      <c r="E1380" s="2">
        <v>103810</v>
      </c>
    </row>
    <row r="1381" spans="1:5" x14ac:dyDescent="0.25">
      <c r="A1381" s="1">
        <v>44034</v>
      </c>
      <c r="B1381" s="2">
        <v>104346</v>
      </c>
      <c r="C1381" s="2">
        <v>104030</v>
      </c>
      <c r="D1381" s="2">
        <v>105140</v>
      </c>
      <c r="E1381" s="2">
        <v>103305</v>
      </c>
    </row>
    <row r="1382" spans="1:5" x14ac:dyDescent="0.25">
      <c r="A1382" s="1">
        <v>44035</v>
      </c>
      <c r="B1382" s="2">
        <v>102304</v>
      </c>
      <c r="C1382" s="2">
        <v>105185</v>
      </c>
      <c r="D1382" s="2">
        <v>105305</v>
      </c>
      <c r="E1382" s="2">
        <v>102120</v>
      </c>
    </row>
    <row r="1383" spans="1:5" x14ac:dyDescent="0.25">
      <c r="A1383" s="1">
        <v>44036</v>
      </c>
      <c r="B1383" s="2">
        <v>102386</v>
      </c>
      <c r="C1383" s="2">
        <v>102100</v>
      </c>
      <c r="D1383" s="2">
        <v>102835</v>
      </c>
      <c r="E1383" s="2">
        <v>100910</v>
      </c>
    </row>
    <row r="1384" spans="1:5" x14ac:dyDescent="0.25">
      <c r="A1384" s="1">
        <v>44039</v>
      </c>
      <c r="B1384" s="2">
        <v>104502</v>
      </c>
      <c r="C1384" s="2">
        <v>103130</v>
      </c>
      <c r="D1384" s="2">
        <v>104695</v>
      </c>
      <c r="E1384" s="2">
        <v>102575</v>
      </c>
    </row>
    <row r="1385" spans="1:5" x14ac:dyDescent="0.25">
      <c r="A1385" s="1">
        <v>44040</v>
      </c>
      <c r="B1385" s="2">
        <v>103957</v>
      </c>
      <c r="C1385" s="2">
        <v>103800</v>
      </c>
      <c r="D1385" s="2">
        <v>104805</v>
      </c>
      <c r="E1385" s="2">
        <v>103500</v>
      </c>
    </row>
    <row r="1386" spans="1:5" x14ac:dyDescent="0.25">
      <c r="A1386" s="1">
        <v>44041</v>
      </c>
      <c r="B1386" s="2">
        <v>105487</v>
      </c>
      <c r="C1386" s="2">
        <v>104440</v>
      </c>
      <c r="D1386" s="2">
        <v>105790</v>
      </c>
      <c r="E1386" s="2">
        <v>104310</v>
      </c>
    </row>
    <row r="1387" spans="1:5" x14ac:dyDescent="0.25">
      <c r="A1387" s="1">
        <v>44042</v>
      </c>
      <c r="B1387" s="2">
        <v>105262</v>
      </c>
      <c r="C1387" s="2">
        <v>104820</v>
      </c>
      <c r="D1387" s="2">
        <v>105880</v>
      </c>
      <c r="E1387" s="2">
        <v>103930</v>
      </c>
    </row>
    <row r="1388" spans="1:5" x14ac:dyDescent="0.25">
      <c r="A1388" s="1">
        <v>44043</v>
      </c>
      <c r="B1388" s="2">
        <v>103161</v>
      </c>
      <c r="C1388" s="2">
        <v>105420</v>
      </c>
      <c r="D1388" s="2">
        <v>105795</v>
      </c>
      <c r="E1388" s="2">
        <v>102620</v>
      </c>
    </row>
    <row r="1389" spans="1:5" x14ac:dyDescent="0.25">
      <c r="A1389" s="1">
        <v>44046</v>
      </c>
      <c r="B1389" s="2">
        <v>103144</v>
      </c>
      <c r="C1389" s="2">
        <v>103995</v>
      </c>
      <c r="D1389" s="2">
        <v>104100</v>
      </c>
      <c r="E1389" s="2">
        <v>102320</v>
      </c>
    </row>
    <row r="1390" spans="1:5" x14ac:dyDescent="0.25">
      <c r="A1390" s="1">
        <v>44047</v>
      </c>
      <c r="B1390" s="2">
        <v>101452</v>
      </c>
      <c r="C1390" s="2">
        <v>102450</v>
      </c>
      <c r="D1390" s="2">
        <v>102890</v>
      </c>
      <c r="E1390" s="2">
        <v>99950</v>
      </c>
    </row>
    <row r="1391" spans="1:5" x14ac:dyDescent="0.25">
      <c r="A1391" s="1">
        <v>44048</v>
      </c>
      <c r="B1391" s="2">
        <v>102979</v>
      </c>
      <c r="C1391" s="2">
        <v>102580</v>
      </c>
      <c r="D1391" s="2">
        <v>103865</v>
      </c>
      <c r="E1391" s="2">
        <v>101925</v>
      </c>
    </row>
    <row r="1392" spans="1:5" x14ac:dyDescent="0.25">
      <c r="A1392" s="1">
        <v>44049</v>
      </c>
      <c r="B1392" s="2">
        <v>104146</v>
      </c>
      <c r="C1392" s="2">
        <v>102380</v>
      </c>
      <c r="D1392" s="2">
        <v>104660</v>
      </c>
      <c r="E1392" s="2">
        <v>102085</v>
      </c>
    </row>
    <row r="1393" spans="1:5" x14ac:dyDescent="0.25">
      <c r="A1393" s="1">
        <v>44050</v>
      </c>
      <c r="B1393" s="2">
        <v>102818</v>
      </c>
      <c r="C1393" s="2">
        <v>103155</v>
      </c>
      <c r="D1393" s="2">
        <v>104285</v>
      </c>
      <c r="E1393" s="2">
        <v>101900</v>
      </c>
    </row>
    <row r="1394" spans="1:5" x14ac:dyDescent="0.25">
      <c r="A1394" s="1">
        <v>44053</v>
      </c>
      <c r="B1394" s="2">
        <v>103429</v>
      </c>
      <c r="C1394" s="2">
        <v>103200</v>
      </c>
      <c r="D1394" s="2">
        <v>103970</v>
      </c>
      <c r="E1394" s="2">
        <v>101235</v>
      </c>
    </row>
    <row r="1395" spans="1:5" x14ac:dyDescent="0.25">
      <c r="A1395" s="1">
        <v>44054</v>
      </c>
      <c r="B1395" s="2">
        <v>102102</v>
      </c>
      <c r="C1395" s="2">
        <v>104325</v>
      </c>
      <c r="D1395" s="2">
        <v>104670</v>
      </c>
      <c r="E1395" s="2">
        <v>101850</v>
      </c>
    </row>
    <row r="1396" spans="1:5" x14ac:dyDescent="0.25">
      <c r="A1396" s="1">
        <v>44055</v>
      </c>
      <c r="B1396" s="2">
        <v>101380</v>
      </c>
      <c r="C1396" s="2">
        <v>102660</v>
      </c>
      <c r="D1396" s="2">
        <v>103070</v>
      </c>
      <c r="E1396" s="2">
        <v>100750</v>
      </c>
    </row>
    <row r="1397" spans="1:5" x14ac:dyDescent="0.25">
      <c r="A1397" s="1">
        <v>44056</v>
      </c>
      <c r="B1397" s="2">
        <v>100528</v>
      </c>
      <c r="C1397" s="2">
        <v>102600</v>
      </c>
      <c r="D1397" s="2">
        <v>103525</v>
      </c>
      <c r="E1397" s="2">
        <v>100265</v>
      </c>
    </row>
    <row r="1398" spans="1:5" x14ac:dyDescent="0.25">
      <c r="A1398" s="1">
        <v>44057</v>
      </c>
      <c r="B1398" s="2">
        <v>101516</v>
      </c>
      <c r="C1398" s="2">
        <v>100395</v>
      </c>
      <c r="D1398" s="2">
        <v>101990</v>
      </c>
      <c r="E1398" s="2">
        <v>99775</v>
      </c>
    </row>
    <row r="1399" spans="1:5" x14ac:dyDescent="0.25">
      <c r="A1399" s="1">
        <v>44060</v>
      </c>
      <c r="B1399" s="2">
        <v>99733</v>
      </c>
      <c r="C1399" s="2">
        <v>101095</v>
      </c>
      <c r="D1399" s="2">
        <v>101925</v>
      </c>
      <c r="E1399" s="2">
        <v>98665</v>
      </c>
    </row>
    <row r="1400" spans="1:5" x14ac:dyDescent="0.25">
      <c r="A1400" s="1">
        <v>44061</v>
      </c>
      <c r="B1400" s="2">
        <v>102227</v>
      </c>
      <c r="C1400" s="2">
        <v>101175</v>
      </c>
      <c r="D1400" s="2">
        <v>102520</v>
      </c>
      <c r="E1400" s="2">
        <v>100960</v>
      </c>
    </row>
    <row r="1401" spans="1:5" x14ac:dyDescent="0.25">
      <c r="A1401" s="1">
        <v>44062</v>
      </c>
      <c r="B1401" s="2">
        <v>100820</v>
      </c>
      <c r="C1401" s="2">
        <v>101665</v>
      </c>
      <c r="D1401" s="2">
        <v>102725</v>
      </c>
      <c r="E1401" s="2">
        <v>100655</v>
      </c>
    </row>
    <row r="1402" spans="1:5" x14ac:dyDescent="0.25">
      <c r="A1402" s="1">
        <v>44063</v>
      </c>
      <c r="B1402" s="2">
        <v>101655</v>
      </c>
      <c r="C1402" s="2">
        <v>99030</v>
      </c>
      <c r="D1402" s="2">
        <v>102035</v>
      </c>
      <c r="E1402" s="2">
        <v>98890</v>
      </c>
    </row>
    <row r="1403" spans="1:5" x14ac:dyDescent="0.25">
      <c r="A1403" s="1">
        <v>44064</v>
      </c>
      <c r="B1403" s="2">
        <v>101637</v>
      </c>
      <c r="C1403" s="2">
        <v>100895</v>
      </c>
      <c r="D1403" s="2">
        <v>101815</v>
      </c>
      <c r="E1403" s="2">
        <v>100490</v>
      </c>
    </row>
    <row r="1404" spans="1:5" x14ac:dyDescent="0.25">
      <c r="A1404" s="1">
        <v>44067</v>
      </c>
      <c r="B1404" s="2">
        <v>102443</v>
      </c>
      <c r="C1404" s="2">
        <v>102610</v>
      </c>
      <c r="D1404" s="2">
        <v>102950</v>
      </c>
      <c r="E1404" s="2">
        <v>101770</v>
      </c>
    </row>
    <row r="1405" spans="1:5" x14ac:dyDescent="0.25">
      <c r="A1405" s="1">
        <v>44068</v>
      </c>
      <c r="B1405" s="2">
        <v>102206</v>
      </c>
      <c r="C1405" s="2">
        <v>102835</v>
      </c>
      <c r="D1405" s="2">
        <v>103090</v>
      </c>
      <c r="E1405" s="2">
        <v>101730</v>
      </c>
    </row>
    <row r="1406" spans="1:5" x14ac:dyDescent="0.25">
      <c r="A1406" s="1">
        <v>44069</v>
      </c>
      <c r="B1406" s="2">
        <v>100651</v>
      </c>
      <c r="C1406" s="2">
        <v>101995</v>
      </c>
      <c r="D1406" s="2">
        <v>102710</v>
      </c>
      <c r="E1406" s="2">
        <v>99450</v>
      </c>
    </row>
    <row r="1407" spans="1:5" x14ac:dyDescent="0.25">
      <c r="A1407" s="1">
        <v>44070</v>
      </c>
      <c r="B1407" s="2">
        <v>100678</v>
      </c>
      <c r="C1407" s="2">
        <v>100665</v>
      </c>
      <c r="D1407" s="2">
        <v>101825</v>
      </c>
      <c r="E1407" s="2">
        <v>99925</v>
      </c>
    </row>
    <row r="1408" spans="1:5" x14ac:dyDescent="0.25">
      <c r="A1408" s="1">
        <v>44071</v>
      </c>
      <c r="B1408" s="2">
        <v>102282</v>
      </c>
      <c r="C1408" s="2">
        <v>101535</v>
      </c>
      <c r="D1408" s="2">
        <v>102585</v>
      </c>
      <c r="E1408" s="2">
        <v>100990</v>
      </c>
    </row>
    <row r="1409" spans="1:5" x14ac:dyDescent="0.25">
      <c r="A1409" s="1">
        <v>44074</v>
      </c>
      <c r="B1409" s="2">
        <v>99807</v>
      </c>
      <c r="C1409" s="2">
        <v>102435</v>
      </c>
      <c r="D1409" s="2">
        <v>102450</v>
      </c>
      <c r="E1409" s="2">
        <v>99520</v>
      </c>
    </row>
    <row r="1410" spans="1:5" x14ac:dyDescent="0.25">
      <c r="A1410" s="1">
        <v>44075</v>
      </c>
      <c r="B1410" s="2">
        <v>102341</v>
      </c>
      <c r="C1410" s="2">
        <v>100450</v>
      </c>
      <c r="D1410" s="2">
        <v>102475</v>
      </c>
      <c r="E1410" s="2">
        <v>100290</v>
      </c>
    </row>
    <row r="1411" spans="1:5" x14ac:dyDescent="0.25">
      <c r="A1411" s="1">
        <v>44076</v>
      </c>
      <c r="B1411" s="2">
        <v>102108</v>
      </c>
      <c r="C1411" s="2">
        <v>102600</v>
      </c>
      <c r="D1411" s="2">
        <v>103090</v>
      </c>
      <c r="E1411" s="2">
        <v>100940</v>
      </c>
    </row>
    <row r="1412" spans="1:5" x14ac:dyDescent="0.25">
      <c r="A1412" s="1">
        <v>44077</v>
      </c>
      <c r="B1412" s="2">
        <v>100866</v>
      </c>
      <c r="C1412" s="2">
        <v>102095</v>
      </c>
      <c r="D1412" s="2">
        <v>103445</v>
      </c>
      <c r="E1412" s="2">
        <v>99830</v>
      </c>
    </row>
    <row r="1413" spans="1:5" x14ac:dyDescent="0.25">
      <c r="A1413" s="1">
        <v>44078</v>
      </c>
      <c r="B1413" s="2">
        <v>101474</v>
      </c>
      <c r="C1413" s="2">
        <v>100920</v>
      </c>
      <c r="D1413" s="2">
        <v>102005</v>
      </c>
      <c r="E1413" s="2">
        <v>99030</v>
      </c>
    </row>
    <row r="1414" spans="1:5" x14ac:dyDescent="0.25">
      <c r="A1414" s="1">
        <v>44082</v>
      </c>
      <c r="B1414" s="2">
        <v>100047</v>
      </c>
      <c r="C1414" s="2">
        <v>99910</v>
      </c>
      <c r="D1414" s="2">
        <v>100890</v>
      </c>
      <c r="E1414" s="2">
        <v>99410</v>
      </c>
    </row>
    <row r="1415" spans="1:5" x14ac:dyDescent="0.25">
      <c r="A1415" s="1">
        <v>44083</v>
      </c>
      <c r="B1415" s="2">
        <v>101471</v>
      </c>
      <c r="C1415" s="2">
        <v>100780</v>
      </c>
      <c r="D1415" s="2">
        <v>101840</v>
      </c>
      <c r="E1415" s="2">
        <v>100560</v>
      </c>
    </row>
    <row r="1416" spans="1:5" x14ac:dyDescent="0.25">
      <c r="A1416" s="1">
        <v>44084</v>
      </c>
      <c r="B1416" s="2">
        <v>98755</v>
      </c>
      <c r="C1416" s="2">
        <v>100990</v>
      </c>
      <c r="D1416" s="2">
        <v>101690</v>
      </c>
      <c r="E1416" s="2">
        <v>98310</v>
      </c>
    </row>
    <row r="1417" spans="1:5" x14ac:dyDescent="0.25">
      <c r="A1417" s="1">
        <v>44085</v>
      </c>
      <c r="B1417" s="2">
        <v>98302</v>
      </c>
      <c r="C1417" s="2">
        <v>99250</v>
      </c>
      <c r="D1417" s="2">
        <v>99560</v>
      </c>
      <c r="E1417" s="2">
        <v>97790</v>
      </c>
    </row>
    <row r="1418" spans="1:5" x14ac:dyDescent="0.25">
      <c r="A1418" s="1">
        <v>44088</v>
      </c>
      <c r="B1418" s="2">
        <v>100347</v>
      </c>
      <c r="C1418" s="2">
        <v>99250</v>
      </c>
      <c r="D1418" s="2">
        <v>100660</v>
      </c>
      <c r="E1418" s="2">
        <v>99005</v>
      </c>
    </row>
    <row r="1419" spans="1:5" x14ac:dyDescent="0.25">
      <c r="A1419" s="1">
        <v>44089</v>
      </c>
      <c r="B1419" s="2">
        <v>100252</v>
      </c>
      <c r="C1419" s="2">
        <v>100940</v>
      </c>
      <c r="D1419" s="2">
        <v>101150</v>
      </c>
      <c r="E1419" s="2">
        <v>99700</v>
      </c>
    </row>
    <row r="1420" spans="1:5" x14ac:dyDescent="0.25">
      <c r="A1420" s="1">
        <v>44090</v>
      </c>
      <c r="B1420" s="2">
        <v>99748</v>
      </c>
      <c r="C1420" s="2">
        <v>100825</v>
      </c>
      <c r="D1420" s="2">
        <v>100880</v>
      </c>
      <c r="E1420" s="2">
        <v>99660</v>
      </c>
    </row>
    <row r="1421" spans="1:5" x14ac:dyDescent="0.25">
      <c r="A1421" s="1">
        <v>44091</v>
      </c>
      <c r="B1421" s="2">
        <v>100192</v>
      </c>
      <c r="C1421" s="2">
        <v>98850</v>
      </c>
      <c r="D1421" s="2">
        <v>100390</v>
      </c>
      <c r="E1421" s="2">
        <v>98565</v>
      </c>
    </row>
    <row r="1422" spans="1:5" x14ac:dyDescent="0.25">
      <c r="A1422" s="1">
        <v>44092</v>
      </c>
      <c r="B1422" s="2">
        <v>98215</v>
      </c>
      <c r="C1422" s="2">
        <v>100100</v>
      </c>
      <c r="D1422" s="2">
        <v>100155</v>
      </c>
      <c r="E1422" s="2">
        <v>97960</v>
      </c>
    </row>
    <row r="1423" spans="1:5" x14ac:dyDescent="0.25">
      <c r="A1423" s="1">
        <v>44095</v>
      </c>
      <c r="B1423" s="2">
        <v>97102</v>
      </c>
      <c r="C1423" s="2">
        <v>96720</v>
      </c>
      <c r="D1423" s="2">
        <v>97370</v>
      </c>
      <c r="E1423" s="2">
        <v>95820</v>
      </c>
    </row>
    <row r="1424" spans="1:5" x14ac:dyDescent="0.25">
      <c r="A1424" s="1">
        <v>44096</v>
      </c>
      <c r="B1424" s="2">
        <v>97302</v>
      </c>
      <c r="C1424" s="2">
        <v>96940</v>
      </c>
      <c r="D1424" s="2">
        <v>97775</v>
      </c>
      <c r="E1424" s="2">
        <v>96405</v>
      </c>
    </row>
    <row r="1425" spans="1:5" x14ac:dyDescent="0.25">
      <c r="A1425" s="1">
        <v>44097</v>
      </c>
      <c r="B1425" s="2">
        <v>95634</v>
      </c>
      <c r="C1425" s="2">
        <v>97500</v>
      </c>
      <c r="D1425" s="2">
        <v>97520</v>
      </c>
      <c r="E1425" s="2">
        <v>95505</v>
      </c>
    </row>
    <row r="1426" spans="1:5" x14ac:dyDescent="0.25">
      <c r="A1426" s="1">
        <v>44098</v>
      </c>
      <c r="B1426" s="2">
        <v>97012</v>
      </c>
      <c r="C1426" s="2">
        <v>95400</v>
      </c>
      <c r="D1426" s="2">
        <v>98080</v>
      </c>
      <c r="E1426" s="2">
        <v>95300</v>
      </c>
    </row>
    <row r="1427" spans="1:5" x14ac:dyDescent="0.25">
      <c r="A1427" s="1">
        <v>44099</v>
      </c>
      <c r="B1427" s="2">
        <v>97087</v>
      </c>
      <c r="C1427" s="2">
        <v>96505</v>
      </c>
      <c r="D1427" s="2">
        <v>97175</v>
      </c>
      <c r="E1427" s="2">
        <v>95550</v>
      </c>
    </row>
    <row r="1428" spans="1:5" x14ac:dyDescent="0.25">
      <c r="A1428" s="1">
        <v>44102</v>
      </c>
      <c r="B1428" s="2">
        <v>94650</v>
      </c>
      <c r="C1428" s="2">
        <v>98300</v>
      </c>
      <c r="D1428" s="2">
        <v>98450</v>
      </c>
      <c r="E1428" s="2">
        <v>94310</v>
      </c>
    </row>
    <row r="1429" spans="1:5" x14ac:dyDescent="0.25">
      <c r="A1429" s="1">
        <v>44103</v>
      </c>
      <c r="B1429" s="2">
        <v>93482</v>
      </c>
      <c r="C1429" s="2">
        <v>94615</v>
      </c>
      <c r="D1429" s="2">
        <v>95520</v>
      </c>
      <c r="E1429" s="2">
        <v>93220</v>
      </c>
    </row>
    <row r="1430" spans="1:5" x14ac:dyDescent="0.25">
      <c r="A1430" s="1">
        <v>44104</v>
      </c>
      <c r="B1430" s="2">
        <v>94587</v>
      </c>
      <c r="C1430" s="2">
        <v>93400</v>
      </c>
      <c r="D1430" s="2">
        <v>95390</v>
      </c>
      <c r="E1430" s="2">
        <v>93140</v>
      </c>
    </row>
    <row r="1431" spans="1:5" x14ac:dyDescent="0.25">
      <c r="A1431" s="1">
        <v>44105</v>
      </c>
      <c r="B1431" s="2">
        <v>95423</v>
      </c>
      <c r="C1431" s="2">
        <v>95370</v>
      </c>
      <c r="D1431" s="2">
        <v>95590</v>
      </c>
      <c r="E1431" s="2">
        <v>93535</v>
      </c>
    </row>
    <row r="1432" spans="1:5" x14ac:dyDescent="0.25">
      <c r="A1432" s="1">
        <v>44106</v>
      </c>
      <c r="B1432" s="2">
        <v>93753</v>
      </c>
      <c r="C1432" s="2">
        <v>94500</v>
      </c>
      <c r="D1432" s="2">
        <v>96040</v>
      </c>
      <c r="E1432" s="2">
        <v>93120</v>
      </c>
    </row>
    <row r="1433" spans="1:5" x14ac:dyDescent="0.25">
      <c r="A1433" s="1">
        <v>44109</v>
      </c>
      <c r="B1433" s="2">
        <v>96120</v>
      </c>
      <c r="C1433" s="2">
        <v>94155</v>
      </c>
      <c r="D1433" s="2">
        <v>96465</v>
      </c>
      <c r="E1433" s="2">
        <v>93660</v>
      </c>
    </row>
    <row r="1434" spans="1:5" x14ac:dyDescent="0.25">
      <c r="A1434" s="1">
        <v>44110</v>
      </c>
      <c r="B1434" s="2">
        <v>95548</v>
      </c>
      <c r="C1434" s="2">
        <v>96725</v>
      </c>
      <c r="D1434" s="2">
        <v>97480</v>
      </c>
      <c r="E1434" s="2">
        <v>95125</v>
      </c>
    </row>
    <row r="1435" spans="1:5" x14ac:dyDescent="0.25">
      <c r="A1435" s="1">
        <v>44111</v>
      </c>
      <c r="B1435" s="2">
        <v>95456</v>
      </c>
      <c r="C1435" s="2">
        <v>96240</v>
      </c>
      <c r="D1435" s="2">
        <v>96435</v>
      </c>
      <c r="E1435" s="2">
        <v>94760</v>
      </c>
    </row>
    <row r="1436" spans="1:5" x14ac:dyDescent="0.25">
      <c r="A1436" s="1">
        <v>44112</v>
      </c>
      <c r="B1436" s="2">
        <v>97820</v>
      </c>
      <c r="C1436" s="2">
        <v>96175</v>
      </c>
      <c r="D1436" s="2">
        <v>98070</v>
      </c>
      <c r="E1436" s="2">
        <v>95535</v>
      </c>
    </row>
    <row r="1437" spans="1:5" x14ac:dyDescent="0.25">
      <c r="A1437" s="1">
        <v>44113</v>
      </c>
      <c r="B1437" s="2">
        <v>97315</v>
      </c>
      <c r="C1437" s="2">
        <v>97905</v>
      </c>
      <c r="D1437" s="2">
        <v>98700</v>
      </c>
      <c r="E1437" s="2">
        <v>97095</v>
      </c>
    </row>
    <row r="1438" spans="1:5" x14ac:dyDescent="0.25">
      <c r="A1438" s="1">
        <v>44117</v>
      </c>
      <c r="B1438" s="2">
        <v>98552</v>
      </c>
      <c r="C1438" s="2">
        <v>98180</v>
      </c>
      <c r="D1438" s="2">
        <v>99050</v>
      </c>
      <c r="E1438" s="2">
        <v>97210</v>
      </c>
    </row>
    <row r="1439" spans="1:5" x14ac:dyDescent="0.25">
      <c r="A1439" s="1">
        <v>44118</v>
      </c>
      <c r="B1439" s="2">
        <v>99348</v>
      </c>
      <c r="C1439" s="2">
        <v>98050</v>
      </c>
      <c r="D1439" s="2">
        <v>99590</v>
      </c>
      <c r="E1439" s="2">
        <v>97860</v>
      </c>
    </row>
    <row r="1440" spans="1:5" x14ac:dyDescent="0.25">
      <c r="A1440" s="1">
        <v>44119</v>
      </c>
      <c r="B1440" s="2">
        <v>99209</v>
      </c>
      <c r="C1440" s="2">
        <v>98175</v>
      </c>
      <c r="D1440" s="2">
        <v>99730</v>
      </c>
      <c r="E1440" s="2">
        <v>97910</v>
      </c>
    </row>
    <row r="1441" spans="1:5" x14ac:dyDescent="0.25">
      <c r="A1441" s="1">
        <v>44120</v>
      </c>
      <c r="B1441" s="2">
        <v>98457</v>
      </c>
      <c r="C1441" s="2">
        <v>99340</v>
      </c>
      <c r="D1441" s="2">
        <v>99435</v>
      </c>
      <c r="E1441" s="2">
        <v>98280</v>
      </c>
    </row>
    <row r="1442" spans="1:5" x14ac:dyDescent="0.25">
      <c r="A1442" s="1">
        <v>44123</v>
      </c>
      <c r="B1442" s="2">
        <v>98825</v>
      </c>
      <c r="C1442" s="2">
        <v>99150</v>
      </c>
      <c r="D1442" s="2">
        <v>100170</v>
      </c>
      <c r="E1442" s="2">
        <v>98570</v>
      </c>
    </row>
    <row r="1443" spans="1:5" x14ac:dyDescent="0.25">
      <c r="A1443" s="1">
        <v>44124</v>
      </c>
      <c r="B1443" s="2">
        <v>100662</v>
      </c>
      <c r="C1443" s="2">
        <v>99200</v>
      </c>
      <c r="D1443" s="2">
        <v>100970</v>
      </c>
      <c r="E1443" s="2">
        <v>99120</v>
      </c>
    </row>
    <row r="1444" spans="1:5" x14ac:dyDescent="0.25">
      <c r="A1444" s="1">
        <v>44125</v>
      </c>
      <c r="B1444" s="2">
        <v>100662</v>
      </c>
      <c r="C1444" s="2">
        <v>100500</v>
      </c>
      <c r="D1444" s="2">
        <v>101875</v>
      </c>
      <c r="E1444" s="2">
        <v>100280</v>
      </c>
    </row>
    <row r="1445" spans="1:5" x14ac:dyDescent="0.25">
      <c r="A1445" s="1">
        <v>44126</v>
      </c>
      <c r="B1445" s="2">
        <v>102044</v>
      </c>
      <c r="C1445" s="2">
        <v>100660</v>
      </c>
      <c r="D1445" s="2">
        <v>102445</v>
      </c>
      <c r="E1445" s="2">
        <v>100565</v>
      </c>
    </row>
    <row r="1446" spans="1:5" x14ac:dyDescent="0.25">
      <c r="A1446" s="1">
        <v>44127</v>
      </c>
      <c r="B1446" s="2">
        <v>101368</v>
      </c>
      <c r="C1446" s="2">
        <v>102420</v>
      </c>
      <c r="D1446" s="2">
        <v>102480</v>
      </c>
      <c r="E1446" s="2">
        <v>101275</v>
      </c>
    </row>
    <row r="1447" spans="1:5" x14ac:dyDescent="0.25">
      <c r="A1447" s="1">
        <v>44130</v>
      </c>
      <c r="B1447" s="2">
        <v>101231</v>
      </c>
      <c r="C1447" s="2">
        <v>100845</v>
      </c>
      <c r="D1447" s="2">
        <v>101970</v>
      </c>
      <c r="E1447" s="2">
        <v>99940</v>
      </c>
    </row>
    <row r="1448" spans="1:5" x14ac:dyDescent="0.25">
      <c r="A1448" s="1">
        <v>44131</v>
      </c>
      <c r="B1448" s="2">
        <v>99647</v>
      </c>
      <c r="C1448" s="2">
        <v>101890</v>
      </c>
      <c r="D1448" s="2">
        <v>101940</v>
      </c>
      <c r="E1448" s="2">
        <v>98770</v>
      </c>
    </row>
    <row r="1449" spans="1:5" x14ac:dyDescent="0.25">
      <c r="A1449" s="1">
        <v>44132</v>
      </c>
      <c r="B1449" s="2">
        <v>95369</v>
      </c>
      <c r="C1449" s="2">
        <v>98300</v>
      </c>
      <c r="D1449" s="2">
        <v>98375</v>
      </c>
      <c r="E1449" s="2">
        <v>95135</v>
      </c>
    </row>
    <row r="1450" spans="1:5" x14ac:dyDescent="0.25">
      <c r="A1450" s="1">
        <v>44133</v>
      </c>
      <c r="B1450" s="2">
        <v>96608</v>
      </c>
      <c r="C1450" s="2">
        <v>95235</v>
      </c>
      <c r="D1450" s="2">
        <v>96895</v>
      </c>
      <c r="E1450" s="2">
        <v>93555</v>
      </c>
    </row>
    <row r="1451" spans="1:5" x14ac:dyDescent="0.25">
      <c r="A1451" s="1">
        <v>44134</v>
      </c>
      <c r="B1451" s="2">
        <v>94042</v>
      </c>
      <c r="C1451" s="2">
        <v>95505</v>
      </c>
      <c r="D1451" s="2">
        <v>96340</v>
      </c>
      <c r="E1451" s="2">
        <v>93630</v>
      </c>
    </row>
    <row r="1452" spans="1:5" x14ac:dyDescent="0.25">
      <c r="A1452" s="1">
        <v>44138</v>
      </c>
      <c r="B1452" s="2">
        <v>96083</v>
      </c>
      <c r="C1452" s="2">
        <v>96090</v>
      </c>
      <c r="D1452" s="2">
        <v>96535</v>
      </c>
      <c r="E1452" s="2">
        <v>95135</v>
      </c>
    </row>
    <row r="1453" spans="1:5" x14ac:dyDescent="0.25">
      <c r="A1453" s="1">
        <v>44139</v>
      </c>
      <c r="B1453" s="2">
        <v>97935</v>
      </c>
      <c r="C1453" s="2">
        <v>96155</v>
      </c>
      <c r="D1453" s="2">
        <v>98470</v>
      </c>
      <c r="E1453" s="2">
        <v>96155</v>
      </c>
    </row>
    <row r="1454" spans="1:5" x14ac:dyDescent="0.25">
      <c r="A1454" s="1">
        <v>44140</v>
      </c>
      <c r="B1454" s="2">
        <v>100828</v>
      </c>
      <c r="C1454" s="2">
        <v>99285</v>
      </c>
      <c r="D1454" s="2">
        <v>101120</v>
      </c>
      <c r="E1454" s="2">
        <v>99150</v>
      </c>
    </row>
    <row r="1455" spans="1:5" x14ac:dyDescent="0.25">
      <c r="A1455" s="1">
        <v>44141</v>
      </c>
      <c r="B1455" s="2">
        <v>101110</v>
      </c>
      <c r="C1455" s="2">
        <v>100395</v>
      </c>
      <c r="D1455" s="2">
        <v>101275</v>
      </c>
      <c r="E1455" s="2">
        <v>99990</v>
      </c>
    </row>
    <row r="1456" spans="1:5" x14ac:dyDescent="0.25">
      <c r="A1456" s="1">
        <v>44144</v>
      </c>
      <c r="B1456" s="2">
        <v>103517</v>
      </c>
      <c r="C1456" s="2">
        <v>104115</v>
      </c>
      <c r="D1456" s="2">
        <v>105355</v>
      </c>
      <c r="E1456" s="2">
        <v>103285</v>
      </c>
    </row>
    <row r="1457" spans="1:5" x14ac:dyDescent="0.25">
      <c r="A1457" s="1">
        <v>44145</v>
      </c>
      <c r="B1457" s="2">
        <v>105079</v>
      </c>
      <c r="C1457" s="2">
        <v>103500</v>
      </c>
      <c r="D1457" s="2">
        <v>105940</v>
      </c>
      <c r="E1457" s="2">
        <v>103390</v>
      </c>
    </row>
    <row r="1458" spans="1:5" x14ac:dyDescent="0.25">
      <c r="A1458" s="1">
        <v>44146</v>
      </c>
      <c r="B1458" s="2">
        <v>104797</v>
      </c>
      <c r="C1458" s="2">
        <v>105410</v>
      </c>
      <c r="D1458" s="2">
        <v>105565</v>
      </c>
      <c r="E1458" s="2">
        <v>104245</v>
      </c>
    </row>
    <row r="1459" spans="1:5" x14ac:dyDescent="0.25">
      <c r="A1459" s="1">
        <v>44147</v>
      </c>
      <c r="B1459" s="2">
        <v>102534</v>
      </c>
      <c r="C1459" s="2">
        <v>104855</v>
      </c>
      <c r="D1459" s="2">
        <v>105250</v>
      </c>
      <c r="E1459" s="2">
        <v>102145</v>
      </c>
    </row>
    <row r="1460" spans="1:5" x14ac:dyDescent="0.25">
      <c r="A1460" s="1">
        <v>44148</v>
      </c>
      <c r="B1460" s="2">
        <v>104694</v>
      </c>
      <c r="C1460" s="2">
        <v>103355</v>
      </c>
      <c r="D1460" s="2">
        <v>104880</v>
      </c>
      <c r="E1460" s="2">
        <v>103075</v>
      </c>
    </row>
    <row r="1461" spans="1:5" x14ac:dyDescent="0.25">
      <c r="A1461" s="1">
        <v>44151</v>
      </c>
      <c r="B1461" s="2">
        <v>106566</v>
      </c>
      <c r="C1461" s="2">
        <v>106250</v>
      </c>
      <c r="D1461" s="2">
        <v>106780</v>
      </c>
      <c r="E1461" s="2">
        <v>105275</v>
      </c>
    </row>
    <row r="1462" spans="1:5" x14ac:dyDescent="0.25">
      <c r="A1462" s="1">
        <v>44152</v>
      </c>
      <c r="B1462" s="2">
        <v>107441</v>
      </c>
      <c r="C1462" s="2">
        <v>106250</v>
      </c>
      <c r="D1462" s="2">
        <v>107935</v>
      </c>
      <c r="E1462" s="2">
        <v>105915</v>
      </c>
    </row>
    <row r="1463" spans="1:5" x14ac:dyDescent="0.25">
      <c r="A1463" s="1">
        <v>44153</v>
      </c>
      <c r="B1463" s="2">
        <v>106198</v>
      </c>
      <c r="C1463" s="2">
        <v>107885</v>
      </c>
      <c r="D1463" s="2">
        <v>107920</v>
      </c>
      <c r="E1463" s="2">
        <v>106065</v>
      </c>
    </row>
    <row r="1464" spans="1:5" x14ac:dyDescent="0.25">
      <c r="A1464" s="1">
        <v>44154</v>
      </c>
      <c r="B1464" s="2">
        <v>106869</v>
      </c>
      <c r="C1464" s="2">
        <v>105850</v>
      </c>
      <c r="D1464" s="2">
        <v>107140</v>
      </c>
      <c r="E1464" s="2">
        <v>105580</v>
      </c>
    </row>
    <row r="1465" spans="1:5" x14ac:dyDescent="0.25">
      <c r="A1465" s="1">
        <v>44155</v>
      </c>
      <c r="B1465" s="2">
        <v>106013</v>
      </c>
      <c r="C1465" s="2">
        <v>106845</v>
      </c>
      <c r="D1465" s="2">
        <v>107115</v>
      </c>
      <c r="E1465" s="2">
        <v>105705</v>
      </c>
    </row>
    <row r="1466" spans="1:5" x14ac:dyDescent="0.25">
      <c r="A1466" s="1">
        <v>44158</v>
      </c>
      <c r="B1466" s="2">
        <v>107409</v>
      </c>
      <c r="C1466" s="2">
        <v>106935</v>
      </c>
      <c r="D1466" s="2">
        <v>107610</v>
      </c>
      <c r="E1466" s="2">
        <v>106630</v>
      </c>
    </row>
    <row r="1467" spans="1:5" x14ac:dyDescent="0.25">
      <c r="A1467" s="1">
        <v>44159</v>
      </c>
      <c r="B1467" s="2">
        <v>109955</v>
      </c>
      <c r="C1467" s="2">
        <v>108115</v>
      </c>
      <c r="D1467" s="2">
        <v>110055</v>
      </c>
      <c r="E1467" s="2">
        <v>107575</v>
      </c>
    </row>
    <row r="1468" spans="1:5" x14ac:dyDescent="0.25">
      <c r="A1468" s="1">
        <v>44160</v>
      </c>
      <c r="B1468" s="2">
        <v>110204</v>
      </c>
      <c r="C1468" s="2">
        <v>109550</v>
      </c>
      <c r="D1468" s="2">
        <v>110715</v>
      </c>
      <c r="E1468" s="2">
        <v>109300</v>
      </c>
    </row>
    <row r="1469" spans="1:5" x14ac:dyDescent="0.25">
      <c r="A1469" s="1">
        <v>44161</v>
      </c>
      <c r="B1469" s="2">
        <v>110316</v>
      </c>
      <c r="C1469" s="2">
        <v>109915</v>
      </c>
      <c r="D1469" s="2">
        <v>110385</v>
      </c>
      <c r="E1469" s="2">
        <v>109405</v>
      </c>
    </row>
    <row r="1470" spans="1:5" x14ac:dyDescent="0.25">
      <c r="A1470" s="1">
        <v>44162</v>
      </c>
      <c r="B1470" s="2">
        <v>110547</v>
      </c>
      <c r="C1470" s="2">
        <v>110485</v>
      </c>
      <c r="D1470" s="2">
        <v>111680</v>
      </c>
      <c r="E1470" s="2">
        <v>110325</v>
      </c>
    </row>
    <row r="1471" spans="1:5" x14ac:dyDescent="0.25">
      <c r="A1471" s="1">
        <v>44165</v>
      </c>
      <c r="B1471" s="2">
        <v>109193</v>
      </c>
      <c r="C1471" s="2">
        <v>110075</v>
      </c>
      <c r="D1471" s="2">
        <v>111065</v>
      </c>
      <c r="E1471" s="2">
        <v>108830</v>
      </c>
    </row>
    <row r="1472" spans="1:5" x14ac:dyDescent="0.25">
      <c r="A1472" s="1">
        <v>44166</v>
      </c>
      <c r="B1472" s="2">
        <v>111499</v>
      </c>
      <c r="C1472" s="2">
        <v>110690</v>
      </c>
      <c r="D1472" s="2">
        <v>111965</v>
      </c>
      <c r="E1472" s="2">
        <v>110325</v>
      </c>
    </row>
    <row r="1473" spans="1:5" x14ac:dyDescent="0.25">
      <c r="A1473" s="1">
        <v>44167</v>
      </c>
      <c r="B1473" s="2">
        <v>111872</v>
      </c>
      <c r="C1473" s="2">
        <v>111350</v>
      </c>
      <c r="D1473" s="2">
        <v>112355</v>
      </c>
      <c r="E1473" s="2">
        <v>110625</v>
      </c>
    </row>
    <row r="1474" spans="1:5" x14ac:dyDescent="0.25">
      <c r="A1474" s="1">
        <v>44168</v>
      </c>
      <c r="B1474" s="2">
        <v>112164</v>
      </c>
      <c r="C1474" s="2">
        <v>111805</v>
      </c>
      <c r="D1474" s="2">
        <v>113440</v>
      </c>
      <c r="E1474" s="2">
        <v>111750</v>
      </c>
    </row>
    <row r="1475" spans="1:5" x14ac:dyDescent="0.25">
      <c r="A1475" s="1">
        <v>44169</v>
      </c>
      <c r="B1475" s="2">
        <v>113737</v>
      </c>
      <c r="C1475" s="2">
        <v>112975</v>
      </c>
      <c r="D1475" s="2">
        <v>113940</v>
      </c>
      <c r="E1475" s="2">
        <v>112875</v>
      </c>
    </row>
    <row r="1476" spans="1:5" x14ac:dyDescent="0.25">
      <c r="A1476" s="1">
        <v>44172</v>
      </c>
      <c r="B1476" s="2">
        <v>113543</v>
      </c>
      <c r="C1476" s="2">
        <v>113090</v>
      </c>
      <c r="D1476" s="2">
        <v>114575</v>
      </c>
      <c r="E1476" s="2">
        <v>112505</v>
      </c>
    </row>
    <row r="1477" spans="1:5" x14ac:dyDescent="0.25">
      <c r="A1477" s="1">
        <v>44173</v>
      </c>
      <c r="B1477" s="2">
        <v>113754</v>
      </c>
      <c r="C1477" s="2">
        <v>113120</v>
      </c>
      <c r="D1477" s="2">
        <v>114385</v>
      </c>
      <c r="E1477" s="2">
        <v>112750</v>
      </c>
    </row>
    <row r="1478" spans="1:5" x14ac:dyDescent="0.25">
      <c r="A1478" s="1">
        <v>44174</v>
      </c>
      <c r="B1478" s="2">
        <v>112983</v>
      </c>
      <c r="C1478" s="2">
        <v>114040</v>
      </c>
      <c r="D1478" s="2">
        <v>114190</v>
      </c>
      <c r="E1478" s="2">
        <v>112455</v>
      </c>
    </row>
    <row r="1479" spans="1:5" x14ac:dyDescent="0.25">
      <c r="A1479" s="1">
        <v>44175</v>
      </c>
      <c r="B1479" s="2">
        <v>115078</v>
      </c>
      <c r="C1479" s="2">
        <v>113200</v>
      </c>
      <c r="D1479" s="2">
        <v>115280</v>
      </c>
      <c r="E1479" s="2">
        <v>112625</v>
      </c>
    </row>
    <row r="1480" spans="1:5" x14ac:dyDescent="0.25">
      <c r="A1480" s="1">
        <v>44176</v>
      </c>
      <c r="B1480" s="2">
        <v>115115</v>
      </c>
      <c r="C1480" s="2">
        <v>114350</v>
      </c>
      <c r="D1480" s="2">
        <v>115550</v>
      </c>
      <c r="E1480" s="2">
        <v>113915</v>
      </c>
    </row>
    <row r="1481" spans="1:5" x14ac:dyDescent="0.25">
      <c r="A1481" s="1">
        <v>44179</v>
      </c>
      <c r="B1481" s="2">
        <v>114569</v>
      </c>
      <c r="C1481" s="2">
        <v>115665</v>
      </c>
      <c r="D1481" s="2">
        <v>115950</v>
      </c>
      <c r="E1481" s="2">
        <v>114320</v>
      </c>
    </row>
    <row r="1482" spans="1:5" x14ac:dyDescent="0.25">
      <c r="A1482" s="1">
        <v>44180</v>
      </c>
      <c r="B1482" s="2">
        <v>116135</v>
      </c>
      <c r="C1482" s="2">
        <v>114900</v>
      </c>
      <c r="D1482" s="2">
        <v>116390</v>
      </c>
      <c r="E1482" s="2">
        <v>114830</v>
      </c>
    </row>
    <row r="1483" spans="1:5" x14ac:dyDescent="0.25">
      <c r="A1483" s="1">
        <v>44181</v>
      </c>
      <c r="B1483" s="2">
        <v>117577</v>
      </c>
      <c r="C1483" s="2">
        <v>116465</v>
      </c>
      <c r="D1483" s="2">
        <v>117640</v>
      </c>
      <c r="E1483" s="2">
        <v>115320</v>
      </c>
    </row>
    <row r="1484" spans="1:5" x14ac:dyDescent="0.25">
      <c r="A1484" s="1">
        <v>44182</v>
      </c>
      <c r="B1484" s="2">
        <v>118586</v>
      </c>
      <c r="C1484" s="2">
        <v>118075</v>
      </c>
      <c r="D1484" s="2">
        <v>119290</v>
      </c>
      <c r="E1484" s="2">
        <v>117890</v>
      </c>
    </row>
    <row r="1485" spans="1:5" x14ac:dyDescent="0.25">
      <c r="A1485" s="1">
        <v>44183</v>
      </c>
      <c r="B1485" s="2">
        <v>118231</v>
      </c>
      <c r="C1485" s="2">
        <v>118115</v>
      </c>
      <c r="D1485" s="2">
        <v>119645</v>
      </c>
      <c r="E1485" s="2">
        <v>117730</v>
      </c>
    </row>
    <row r="1486" spans="1:5" x14ac:dyDescent="0.25">
      <c r="A1486" s="1">
        <v>44186</v>
      </c>
      <c r="B1486" s="2">
        <v>115961</v>
      </c>
      <c r="C1486" s="2">
        <v>115815</v>
      </c>
      <c r="D1486" s="2">
        <v>117290</v>
      </c>
      <c r="E1486" s="2">
        <v>115085</v>
      </c>
    </row>
    <row r="1487" spans="1:5" x14ac:dyDescent="0.25">
      <c r="A1487" s="1">
        <v>44187</v>
      </c>
      <c r="B1487" s="2">
        <v>116786</v>
      </c>
      <c r="C1487" s="2">
        <v>116300</v>
      </c>
      <c r="D1487" s="2">
        <v>117135</v>
      </c>
      <c r="E1487" s="2">
        <v>115750</v>
      </c>
    </row>
    <row r="1488" spans="1:5" x14ac:dyDescent="0.25">
      <c r="A1488" s="1">
        <v>44188</v>
      </c>
      <c r="B1488" s="2">
        <v>117870</v>
      </c>
      <c r="C1488" s="2">
        <v>117305</v>
      </c>
      <c r="D1488" s="2">
        <v>118560</v>
      </c>
      <c r="E1488" s="2">
        <v>117055</v>
      </c>
    </row>
    <row r="1489" spans="1:5" x14ac:dyDescent="0.25">
      <c r="A1489" s="1">
        <v>44193</v>
      </c>
      <c r="B1489" s="2">
        <v>119292</v>
      </c>
      <c r="C1489" s="2">
        <v>118500</v>
      </c>
      <c r="D1489" s="2">
        <v>119420</v>
      </c>
      <c r="E1489" s="2">
        <v>118330</v>
      </c>
    </row>
    <row r="1490" spans="1:5" x14ac:dyDescent="0.25">
      <c r="A1490" s="1">
        <v>44194</v>
      </c>
      <c r="B1490" s="2">
        <v>119625</v>
      </c>
      <c r="C1490" s="2">
        <v>119800</v>
      </c>
      <c r="D1490" s="2">
        <v>120045</v>
      </c>
      <c r="E1490" s="2">
        <v>118870</v>
      </c>
    </row>
    <row r="1491" spans="1:5" x14ac:dyDescent="0.25">
      <c r="A1491" s="1">
        <v>44195</v>
      </c>
      <c r="B1491" s="2">
        <v>119230</v>
      </c>
      <c r="C1491" s="2">
        <v>119870</v>
      </c>
      <c r="D1491" s="2">
        <v>120380</v>
      </c>
      <c r="E1491" s="2">
        <v>119050</v>
      </c>
    </row>
    <row r="1492" spans="1:5" x14ac:dyDescent="0.25">
      <c r="A1492" s="1">
        <v>44200</v>
      </c>
      <c r="B1492" s="2">
        <v>118859</v>
      </c>
      <c r="C1492" s="2">
        <v>120270</v>
      </c>
      <c r="D1492" s="2">
        <v>120585</v>
      </c>
      <c r="E1492" s="2">
        <v>118135</v>
      </c>
    </row>
    <row r="1493" spans="1:5" x14ac:dyDescent="0.25">
      <c r="A1493" s="1">
        <v>44201</v>
      </c>
      <c r="B1493" s="2">
        <v>119393</v>
      </c>
      <c r="C1493" s="2">
        <v>118990</v>
      </c>
      <c r="D1493" s="2">
        <v>119965</v>
      </c>
      <c r="E1493" s="2">
        <v>116765</v>
      </c>
    </row>
    <row r="1494" spans="1:5" x14ac:dyDescent="0.25">
      <c r="A1494" s="1">
        <v>44202</v>
      </c>
      <c r="B1494" s="2">
        <v>119180</v>
      </c>
      <c r="C1494" s="2">
        <v>119220</v>
      </c>
      <c r="D1494" s="2">
        <v>121075</v>
      </c>
      <c r="E1494" s="2">
        <v>118895</v>
      </c>
    </row>
    <row r="1495" spans="1:5" x14ac:dyDescent="0.25">
      <c r="A1495" s="1">
        <v>44203</v>
      </c>
      <c r="B1495" s="2">
        <v>122684</v>
      </c>
      <c r="C1495" s="2">
        <v>119560</v>
      </c>
      <c r="D1495" s="2">
        <v>122870</v>
      </c>
      <c r="E1495" s="2">
        <v>119230</v>
      </c>
    </row>
    <row r="1496" spans="1:5" x14ac:dyDescent="0.25">
      <c r="A1496" s="1">
        <v>44204</v>
      </c>
      <c r="B1496" s="2">
        <v>125127</v>
      </c>
      <c r="C1496" s="2">
        <v>123150</v>
      </c>
      <c r="D1496" s="2">
        <v>125470</v>
      </c>
      <c r="E1496" s="2">
        <v>122365</v>
      </c>
    </row>
    <row r="1497" spans="1:5" x14ac:dyDescent="0.25">
      <c r="A1497" s="1">
        <v>44207</v>
      </c>
      <c r="B1497" s="2">
        <v>123120</v>
      </c>
      <c r="C1497" s="2">
        <v>124500</v>
      </c>
      <c r="D1497" s="2">
        <v>124915</v>
      </c>
      <c r="E1497" s="2">
        <v>122460</v>
      </c>
    </row>
    <row r="1498" spans="1:5" x14ac:dyDescent="0.25">
      <c r="A1498" s="1">
        <v>44208</v>
      </c>
      <c r="B1498" s="2">
        <v>124336</v>
      </c>
      <c r="C1498" s="2">
        <v>123800</v>
      </c>
      <c r="D1498" s="2">
        <v>124720</v>
      </c>
      <c r="E1498" s="2">
        <v>123230</v>
      </c>
    </row>
    <row r="1499" spans="1:5" x14ac:dyDescent="0.25">
      <c r="A1499" s="1">
        <v>44209</v>
      </c>
      <c r="B1499" s="2">
        <v>121959</v>
      </c>
      <c r="C1499" s="2">
        <v>123945</v>
      </c>
      <c r="D1499" s="2">
        <v>124395</v>
      </c>
      <c r="E1499" s="2">
        <v>121020</v>
      </c>
    </row>
    <row r="1500" spans="1:5" x14ac:dyDescent="0.25">
      <c r="A1500" s="1">
        <v>44210</v>
      </c>
      <c r="B1500" s="2">
        <v>123488</v>
      </c>
      <c r="C1500" s="2">
        <v>122805</v>
      </c>
      <c r="D1500" s="2">
        <v>124045</v>
      </c>
      <c r="E1500" s="2">
        <v>122335</v>
      </c>
    </row>
    <row r="1501" spans="1:5" x14ac:dyDescent="0.25">
      <c r="A1501" s="1">
        <v>44211</v>
      </c>
      <c r="B1501" s="2">
        <v>120353</v>
      </c>
      <c r="C1501" s="2">
        <v>122705</v>
      </c>
      <c r="D1501" s="2">
        <v>122745</v>
      </c>
      <c r="E1501" s="2">
        <v>120170</v>
      </c>
    </row>
    <row r="1502" spans="1:5" x14ac:dyDescent="0.25">
      <c r="A1502" s="1">
        <v>44214</v>
      </c>
      <c r="B1502" s="2">
        <v>121263</v>
      </c>
      <c r="C1502" s="2">
        <v>120730</v>
      </c>
      <c r="D1502" s="2">
        <v>122780</v>
      </c>
      <c r="E1502" s="2">
        <v>119960</v>
      </c>
    </row>
    <row r="1503" spans="1:5" x14ac:dyDescent="0.25">
      <c r="A1503" s="1">
        <v>44215</v>
      </c>
      <c r="B1503" s="2">
        <v>120626</v>
      </c>
      <c r="C1503" s="2">
        <v>122195</v>
      </c>
      <c r="D1503" s="2">
        <v>122440</v>
      </c>
      <c r="E1503" s="2">
        <v>119255</v>
      </c>
    </row>
    <row r="1504" spans="1:5" x14ac:dyDescent="0.25">
      <c r="A1504" s="1">
        <v>44216</v>
      </c>
      <c r="B1504" s="2">
        <v>119707</v>
      </c>
      <c r="C1504" s="2">
        <v>120580</v>
      </c>
      <c r="D1504" s="2">
        <v>121520</v>
      </c>
      <c r="E1504" s="2">
        <v>118670</v>
      </c>
    </row>
    <row r="1505" spans="1:5" x14ac:dyDescent="0.25">
      <c r="A1505" s="1">
        <v>44217</v>
      </c>
      <c r="B1505" s="2">
        <v>118416</v>
      </c>
      <c r="C1505" s="2">
        <v>120200</v>
      </c>
      <c r="D1505" s="2">
        <v>120320</v>
      </c>
      <c r="E1505" s="2">
        <v>117745</v>
      </c>
    </row>
    <row r="1506" spans="1:5" x14ac:dyDescent="0.25">
      <c r="A1506" s="1">
        <v>44218</v>
      </c>
      <c r="B1506" s="2">
        <v>117450</v>
      </c>
      <c r="C1506" s="2">
        <v>116850</v>
      </c>
      <c r="D1506" s="2">
        <v>117945</v>
      </c>
      <c r="E1506" s="2">
        <v>116065</v>
      </c>
    </row>
    <row r="1507" spans="1:5" x14ac:dyDescent="0.25">
      <c r="A1507" s="1">
        <v>44222</v>
      </c>
      <c r="B1507" s="2">
        <v>116250</v>
      </c>
      <c r="C1507" s="2">
        <v>116790</v>
      </c>
      <c r="D1507" s="2">
        <v>119195</v>
      </c>
      <c r="E1507" s="2">
        <v>116050</v>
      </c>
    </row>
    <row r="1508" spans="1:5" x14ac:dyDescent="0.25">
      <c r="A1508" s="1">
        <v>44223</v>
      </c>
      <c r="B1508" s="2">
        <v>115831</v>
      </c>
      <c r="C1508" s="2">
        <v>115745</v>
      </c>
      <c r="D1508" s="2">
        <v>117870</v>
      </c>
      <c r="E1508" s="2">
        <v>114820</v>
      </c>
    </row>
    <row r="1509" spans="1:5" x14ac:dyDescent="0.25">
      <c r="A1509" s="1">
        <v>44224</v>
      </c>
      <c r="B1509" s="2">
        <v>118994</v>
      </c>
      <c r="C1509" s="2">
        <v>115675</v>
      </c>
      <c r="D1509" s="2">
        <v>119450</v>
      </c>
      <c r="E1509" s="2">
        <v>115465</v>
      </c>
    </row>
    <row r="1510" spans="1:5" x14ac:dyDescent="0.25">
      <c r="A1510" s="1">
        <v>44225</v>
      </c>
      <c r="B1510" s="2">
        <v>115056</v>
      </c>
      <c r="C1510" s="2">
        <v>118600</v>
      </c>
      <c r="D1510" s="2">
        <v>118680</v>
      </c>
      <c r="E1510" s="2">
        <v>114880</v>
      </c>
    </row>
    <row r="1511" spans="1:5" x14ac:dyDescent="0.25">
      <c r="A1511" s="1">
        <v>44228</v>
      </c>
      <c r="B1511" s="2">
        <v>117385</v>
      </c>
      <c r="C1511" s="2">
        <v>116350</v>
      </c>
      <c r="D1511" s="2">
        <v>117990</v>
      </c>
      <c r="E1511" s="2">
        <v>115660</v>
      </c>
    </row>
    <row r="1512" spans="1:5" x14ac:dyDescent="0.25">
      <c r="A1512" s="1">
        <v>44229</v>
      </c>
      <c r="B1512" s="2">
        <v>118307</v>
      </c>
      <c r="C1512" s="2">
        <v>118485</v>
      </c>
      <c r="D1512" s="2">
        <v>119915</v>
      </c>
      <c r="E1512" s="2">
        <v>117710</v>
      </c>
    </row>
    <row r="1513" spans="1:5" x14ac:dyDescent="0.25">
      <c r="A1513" s="1">
        <v>44230</v>
      </c>
      <c r="B1513" s="2">
        <v>119748</v>
      </c>
      <c r="C1513" s="2">
        <v>118935</v>
      </c>
      <c r="D1513" s="2">
        <v>120380</v>
      </c>
      <c r="E1513" s="2">
        <v>118550</v>
      </c>
    </row>
    <row r="1514" spans="1:5" x14ac:dyDescent="0.25">
      <c r="A1514" s="1">
        <v>44231</v>
      </c>
      <c r="B1514" s="2">
        <v>119218</v>
      </c>
      <c r="C1514" s="2">
        <v>120110</v>
      </c>
      <c r="D1514" s="2">
        <v>120685</v>
      </c>
      <c r="E1514" s="2">
        <v>118825</v>
      </c>
    </row>
    <row r="1515" spans="1:5" x14ac:dyDescent="0.25">
      <c r="A1515" s="1">
        <v>44232</v>
      </c>
      <c r="B1515" s="2">
        <v>120200</v>
      </c>
      <c r="C1515" s="2">
        <v>119675</v>
      </c>
      <c r="D1515" s="2">
        <v>121195</v>
      </c>
      <c r="E1515" s="2">
        <v>119365</v>
      </c>
    </row>
    <row r="1516" spans="1:5" x14ac:dyDescent="0.25">
      <c r="A1516" s="1">
        <v>44235</v>
      </c>
      <c r="B1516" s="2">
        <v>119743</v>
      </c>
      <c r="C1516" s="2">
        <v>120520</v>
      </c>
      <c r="D1516" s="2">
        <v>120885</v>
      </c>
      <c r="E1516" s="2">
        <v>119040</v>
      </c>
    </row>
    <row r="1517" spans="1:5" x14ac:dyDescent="0.25">
      <c r="A1517" s="1">
        <v>44236</v>
      </c>
      <c r="B1517" s="2">
        <v>119369</v>
      </c>
      <c r="C1517" s="2">
        <v>119600</v>
      </c>
      <c r="D1517" s="2">
        <v>119980</v>
      </c>
      <c r="E1517" s="2">
        <v>118175</v>
      </c>
    </row>
    <row r="1518" spans="1:5" x14ac:dyDescent="0.25">
      <c r="A1518" s="1">
        <v>44237</v>
      </c>
      <c r="B1518" s="2">
        <v>118340</v>
      </c>
      <c r="C1518" s="2">
        <v>119750</v>
      </c>
      <c r="D1518" s="2">
        <v>119915</v>
      </c>
      <c r="E1518" s="2">
        <v>117830</v>
      </c>
    </row>
    <row r="1519" spans="1:5" x14ac:dyDescent="0.25">
      <c r="A1519" s="1">
        <v>44238</v>
      </c>
      <c r="B1519" s="2">
        <v>119223</v>
      </c>
      <c r="C1519" s="2">
        <v>118645</v>
      </c>
      <c r="D1519" s="2">
        <v>120325</v>
      </c>
      <c r="E1519" s="2">
        <v>118400</v>
      </c>
    </row>
    <row r="1520" spans="1:5" x14ac:dyDescent="0.25">
      <c r="A1520" s="1">
        <v>44239</v>
      </c>
      <c r="B1520" s="2">
        <v>119380</v>
      </c>
      <c r="C1520" s="2">
        <v>119010</v>
      </c>
      <c r="D1520" s="2">
        <v>119770</v>
      </c>
      <c r="E1520" s="2">
        <v>118025</v>
      </c>
    </row>
    <row r="1521" spans="1:5" x14ac:dyDescent="0.25">
      <c r="A1521" s="1">
        <v>44244</v>
      </c>
      <c r="B1521" s="2">
        <v>120395</v>
      </c>
      <c r="C1521" s="2">
        <v>119640</v>
      </c>
      <c r="D1521" s="2">
        <v>120535</v>
      </c>
      <c r="E1521" s="2">
        <v>118715</v>
      </c>
    </row>
    <row r="1522" spans="1:5" x14ac:dyDescent="0.25">
      <c r="A1522" s="1">
        <v>44245</v>
      </c>
      <c r="B1522" s="2">
        <v>119285</v>
      </c>
      <c r="C1522" s="2">
        <v>120600</v>
      </c>
      <c r="D1522" s="2">
        <v>121050</v>
      </c>
      <c r="E1522" s="2">
        <v>118625</v>
      </c>
    </row>
    <row r="1523" spans="1:5" x14ac:dyDescent="0.25">
      <c r="A1523" s="1">
        <v>44246</v>
      </c>
      <c r="B1523" s="2">
        <v>118613</v>
      </c>
      <c r="C1523" s="2">
        <v>118450</v>
      </c>
      <c r="D1523" s="2">
        <v>119420</v>
      </c>
      <c r="E1523" s="2">
        <v>117970</v>
      </c>
    </row>
    <row r="1524" spans="1:5" x14ac:dyDescent="0.25">
      <c r="A1524" s="1">
        <v>44249</v>
      </c>
      <c r="B1524" s="2">
        <v>112709</v>
      </c>
      <c r="C1524" s="2">
        <v>112970</v>
      </c>
      <c r="D1524" s="2">
        <v>114600</v>
      </c>
      <c r="E1524" s="2">
        <v>111740</v>
      </c>
    </row>
    <row r="1525" spans="1:5" x14ac:dyDescent="0.25">
      <c r="A1525" s="1">
        <v>44250</v>
      </c>
      <c r="B1525" s="2">
        <v>115339</v>
      </c>
      <c r="C1525" s="2">
        <v>113000</v>
      </c>
      <c r="D1525" s="2">
        <v>115750</v>
      </c>
      <c r="E1525" s="2">
        <v>112950</v>
      </c>
    </row>
    <row r="1526" spans="1:5" x14ac:dyDescent="0.25">
      <c r="A1526" s="1">
        <v>44251</v>
      </c>
      <c r="B1526" s="2">
        <v>115805</v>
      </c>
      <c r="C1526" s="2">
        <v>115515</v>
      </c>
      <c r="D1526" s="2">
        <v>116360</v>
      </c>
      <c r="E1526" s="2">
        <v>114745</v>
      </c>
    </row>
    <row r="1527" spans="1:5" x14ac:dyDescent="0.25">
      <c r="A1527" s="1">
        <v>44252</v>
      </c>
      <c r="B1527" s="2">
        <v>112264</v>
      </c>
      <c r="C1527" s="2">
        <v>116000</v>
      </c>
      <c r="D1527" s="2">
        <v>116720</v>
      </c>
      <c r="E1527" s="2">
        <v>111815</v>
      </c>
    </row>
    <row r="1528" spans="1:5" x14ac:dyDescent="0.25">
      <c r="A1528" s="1">
        <v>44253</v>
      </c>
      <c r="B1528" s="2">
        <v>110136</v>
      </c>
      <c r="C1528" s="2">
        <v>112245</v>
      </c>
      <c r="D1528" s="2">
        <v>113660</v>
      </c>
      <c r="E1528" s="2">
        <v>109765</v>
      </c>
    </row>
    <row r="1529" spans="1:5" x14ac:dyDescent="0.25">
      <c r="A1529" s="1">
        <v>44256</v>
      </c>
      <c r="B1529" s="2">
        <v>110262</v>
      </c>
      <c r="C1529" s="2">
        <v>111350</v>
      </c>
      <c r="D1529" s="2">
        <v>112670</v>
      </c>
      <c r="E1529" s="2">
        <v>110060</v>
      </c>
    </row>
    <row r="1530" spans="1:5" x14ac:dyDescent="0.25">
      <c r="A1530" s="1">
        <v>44257</v>
      </c>
      <c r="B1530" s="2">
        <v>111586</v>
      </c>
      <c r="C1530" s="2">
        <v>110000</v>
      </c>
      <c r="D1530" s="2">
        <v>112630</v>
      </c>
      <c r="E1530" s="2">
        <v>107330</v>
      </c>
    </row>
    <row r="1531" spans="1:5" x14ac:dyDescent="0.25">
      <c r="A1531" s="1">
        <v>44258</v>
      </c>
      <c r="B1531" s="2">
        <v>111329</v>
      </c>
      <c r="C1531" s="2">
        <v>112650</v>
      </c>
      <c r="D1531" s="2">
        <v>112775</v>
      </c>
      <c r="E1531" s="2">
        <v>107550</v>
      </c>
    </row>
    <row r="1532" spans="1:5" x14ac:dyDescent="0.25">
      <c r="A1532" s="1">
        <v>44259</v>
      </c>
      <c r="B1532" s="2">
        <v>112651</v>
      </c>
      <c r="C1532" s="2">
        <v>111600</v>
      </c>
      <c r="D1532" s="2">
        <v>114700</v>
      </c>
      <c r="E1532" s="2">
        <v>111000</v>
      </c>
    </row>
    <row r="1533" spans="1:5" x14ac:dyDescent="0.25">
      <c r="A1533" s="1">
        <v>44260</v>
      </c>
      <c r="B1533" s="2">
        <v>115277</v>
      </c>
      <c r="C1533" s="2">
        <v>113665</v>
      </c>
      <c r="D1533" s="2">
        <v>115635</v>
      </c>
      <c r="E1533" s="2">
        <v>112415</v>
      </c>
    </row>
    <row r="1534" spans="1:5" x14ac:dyDescent="0.25">
      <c r="A1534" s="1">
        <v>44263</v>
      </c>
      <c r="B1534" s="2">
        <v>110663</v>
      </c>
      <c r="C1534" s="2">
        <v>114150</v>
      </c>
      <c r="D1534" s="2">
        <v>114695</v>
      </c>
      <c r="E1534" s="2">
        <v>108975</v>
      </c>
    </row>
    <row r="1535" spans="1:5" x14ac:dyDescent="0.25">
      <c r="A1535" s="1">
        <v>44264</v>
      </c>
      <c r="B1535" s="2">
        <v>111268</v>
      </c>
      <c r="C1535" s="2">
        <v>110500</v>
      </c>
      <c r="D1535" s="2">
        <v>112915</v>
      </c>
      <c r="E1535" s="2">
        <v>109405</v>
      </c>
    </row>
    <row r="1536" spans="1:5" x14ac:dyDescent="0.25">
      <c r="A1536" s="1">
        <v>44265</v>
      </c>
      <c r="B1536" s="2">
        <v>112837</v>
      </c>
      <c r="C1536" s="2">
        <v>111550</v>
      </c>
      <c r="D1536" s="2">
        <v>113250</v>
      </c>
      <c r="E1536" s="2">
        <v>109945</v>
      </c>
    </row>
    <row r="1537" spans="1:5" x14ac:dyDescent="0.25">
      <c r="A1537" s="1">
        <v>44266</v>
      </c>
      <c r="B1537" s="2">
        <v>115026</v>
      </c>
      <c r="C1537" s="2">
        <v>114065</v>
      </c>
      <c r="D1537" s="2">
        <v>115265</v>
      </c>
      <c r="E1537" s="2">
        <v>113330</v>
      </c>
    </row>
    <row r="1538" spans="1:5" x14ac:dyDescent="0.25">
      <c r="A1538" s="1">
        <v>44267</v>
      </c>
      <c r="B1538" s="2">
        <v>114205</v>
      </c>
      <c r="C1538" s="2">
        <v>113970</v>
      </c>
      <c r="D1538" s="2">
        <v>114540</v>
      </c>
      <c r="E1538" s="2">
        <v>113300</v>
      </c>
    </row>
    <row r="1539" spans="1:5" x14ac:dyDescent="0.25">
      <c r="A1539" s="1">
        <v>44270</v>
      </c>
      <c r="B1539" s="2">
        <v>115055</v>
      </c>
      <c r="C1539" s="2">
        <v>114485</v>
      </c>
      <c r="D1539" s="2">
        <v>115245</v>
      </c>
      <c r="E1539" s="2">
        <v>113520</v>
      </c>
    </row>
    <row r="1540" spans="1:5" x14ac:dyDescent="0.25">
      <c r="A1540" s="1">
        <v>44271</v>
      </c>
      <c r="B1540" s="2">
        <v>114032</v>
      </c>
      <c r="C1540" s="2">
        <v>115205</v>
      </c>
      <c r="D1540" s="2">
        <v>115260</v>
      </c>
      <c r="E1540" s="2">
        <v>113390</v>
      </c>
    </row>
    <row r="1541" spans="1:5" x14ac:dyDescent="0.25">
      <c r="A1541" s="1">
        <v>44272</v>
      </c>
      <c r="B1541" s="2">
        <v>116604</v>
      </c>
      <c r="C1541" s="2">
        <v>113645</v>
      </c>
      <c r="D1541" s="2">
        <v>116940</v>
      </c>
      <c r="E1541" s="2">
        <v>113135</v>
      </c>
    </row>
    <row r="1542" spans="1:5" x14ac:dyDescent="0.25">
      <c r="A1542" s="1">
        <v>44273</v>
      </c>
      <c r="B1542" s="2">
        <v>114919</v>
      </c>
      <c r="C1542" s="2">
        <v>116345</v>
      </c>
      <c r="D1542" s="2">
        <v>117510</v>
      </c>
      <c r="E1542" s="2">
        <v>114385</v>
      </c>
    </row>
    <row r="1543" spans="1:5" x14ac:dyDescent="0.25">
      <c r="A1543" s="1">
        <v>44274</v>
      </c>
      <c r="B1543" s="2">
        <v>116123</v>
      </c>
      <c r="C1543" s="2">
        <v>115210</v>
      </c>
      <c r="D1543" s="2">
        <v>116600</v>
      </c>
      <c r="E1543" s="2">
        <v>114715</v>
      </c>
    </row>
    <row r="1544" spans="1:5" x14ac:dyDescent="0.25">
      <c r="A1544" s="1">
        <v>44277</v>
      </c>
      <c r="B1544" s="2">
        <v>115002</v>
      </c>
      <c r="C1544" s="2">
        <v>116150</v>
      </c>
      <c r="D1544" s="2">
        <v>116175</v>
      </c>
      <c r="E1544" s="2">
        <v>113630</v>
      </c>
    </row>
    <row r="1545" spans="1:5" x14ac:dyDescent="0.25">
      <c r="A1545" s="1">
        <v>44278</v>
      </c>
      <c r="B1545" s="2">
        <v>113366</v>
      </c>
      <c r="C1545" s="2">
        <v>114430</v>
      </c>
      <c r="D1545" s="2">
        <v>115730</v>
      </c>
      <c r="E1545" s="2">
        <v>113025</v>
      </c>
    </row>
    <row r="1546" spans="1:5" x14ac:dyDescent="0.25">
      <c r="A1546" s="1">
        <v>44279</v>
      </c>
      <c r="B1546" s="2">
        <v>111914</v>
      </c>
      <c r="C1546" s="2">
        <v>113585</v>
      </c>
      <c r="D1546" s="2">
        <v>114950</v>
      </c>
      <c r="E1546" s="2">
        <v>111635</v>
      </c>
    </row>
    <row r="1547" spans="1:5" x14ac:dyDescent="0.25">
      <c r="A1547" s="1">
        <v>44280</v>
      </c>
      <c r="B1547" s="2">
        <v>113759</v>
      </c>
      <c r="C1547" s="2">
        <v>111820</v>
      </c>
      <c r="D1547" s="2">
        <v>114125</v>
      </c>
      <c r="E1547" s="2">
        <v>110840</v>
      </c>
    </row>
    <row r="1548" spans="1:5" x14ac:dyDescent="0.25">
      <c r="A1548" s="1">
        <v>44281</v>
      </c>
      <c r="B1548" s="2">
        <v>114825</v>
      </c>
      <c r="C1548" s="2">
        <v>113735</v>
      </c>
      <c r="D1548" s="2">
        <v>115530</v>
      </c>
      <c r="E1548" s="2">
        <v>113155</v>
      </c>
    </row>
    <row r="1549" spans="1:5" x14ac:dyDescent="0.25">
      <c r="A1549" s="1">
        <v>44284</v>
      </c>
      <c r="B1549" s="2">
        <v>115351</v>
      </c>
      <c r="C1549" s="2">
        <v>114300</v>
      </c>
      <c r="D1549" s="2">
        <v>115795</v>
      </c>
      <c r="E1549" s="2">
        <v>113770</v>
      </c>
    </row>
    <row r="1550" spans="1:5" x14ac:dyDescent="0.25">
      <c r="A1550" s="1">
        <v>44285</v>
      </c>
      <c r="B1550" s="2">
        <v>116958</v>
      </c>
      <c r="C1550" s="2">
        <v>115400</v>
      </c>
      <c r="D1550" s="2">
        <v>117190</v>
      </c>
      <c r="E1550" s="2">
        <v>114665</v>
      </c>
    </row>
    <row r="1551" spans="1:5" x14ac:dyDescent="0.25">
      <c r="A1551" s="1">
        <v>44286</v>
      </c>
      <c r="B1551" s="2">
        <v>116549</v>
      </c>
      <c r="C1551" s="2">
        <v>116875</v>
      </c>
      <c r="D1551" s="2">
        <v>117350</v>
      </c>
      <c r="E1551" s="2">
        <v>115915</v>
      </c>
    </row>
    <row r="1552" spans="1:5" x14ac:dyDescent="0.25">
      <c r="A1552" s="1">
        <v>44287</v>
      </c>
      <c r="B1552" s="2">
        <v>115091</v>
      </c>
      <c r="C1552" s="2">
        <v>117135</v>
      </c>
      <c r="D1552" s="2">
        <v>117515</v>
      </c>
      <c r="E1552" s="2">
        <v>114680</v>
      </c>
    </row>
    <row r="1553" spans="1:5" x14ac:dyDescent="0.25">
      <c r="A1553" s="1">
        <v>44291</v>
      </c>
      <c r="B1553" s="2">
        <v>117624</v>
      </c>
      <c r="C1553" s="2">
        <v>115590</v>
      </c>
      <c r="D1553" s="2">
        <v>117830</v>
      </c>
      <c r="E1553" s="2">
        <v>115580</v>
      </c>
    </row>
    <row r="1554" spans="1:5" x14ac:dyDescent="0.25">
      <c r="A1554" s="1">
        <v>44292</v>
      </c>
      <c r="B1554" s="2">
        <v>117550</v>
      </c>
      <c r="C1554" s="2">
        <v>117290</v>
      </c>
      <c r="D1554" s="2">
        <v>118260</v>
      </c>
      <c r="E1554" s="2">
        <v>117100</v>
      </c>
    </row>
    <row r="1555" spans="1:5" x14ac:dyDescent="0.25">
      <c r="A1555" s="1">
        <v>44293</v>
      </c>
      <c r="B1555" s="2">
        <v>117565</v>
      </c>
      <c r="C1555" s="2">
        <v>117620</v>
      </c>
      <c r="D1555" s="2">
        <v>118500</v>
      </c>
      <c r="E1555" s="2">
        <v>116680</v>
      </c>
    </row>
    <row r="1556" spans="1:5" x14ac:dyDescent="0.25">
      <c r="A1556" s="1">
        <v>44294</v>
      </c>
      <c r="B1556" s="2">
        <v>118322</v>
      </c>
      <c r="C1556" s="2">
        <v>118245</v>
      </c>
      <c r="D1556" s="2">
        <v>119020</v>
      </c>
      <c r="E1556" s="2">
        <v>117410</v>
      </c>
    </row>
    <row r="1557" spans="1:5" x14ac:dyDescent="0.25">
      <c r="A1557" s="1">
        <v>44295</v>
      </c>
      <c r="B1557" s="2">
        <v>117654</v>
      </c>
      <c r="C1557" s="2">
        <v>118040</v>
      </c>
      <c r="D1557" s="2">
        <v>118695</v>
      </c>
      <c r="E1557" s="2">
        <v>117205</v>
      </c>
    </row>
    <row r="1558" spans="1:5" x14ac:dyDescent="0.25">
      <c r="A1558" s="1">
        <v>44298</v>
      </c>
      <c r="B1558" s="2">
        <v>118842</v>
      </c>
      <c r="C1558" s="2">
        <v>117475</v>
      </c>
      <c r="D1558" s="2">
        <v>118950</v>
      </c>
      <c r="E1558" s="2">
        <v>117430</v>
      </c>
    </row>
    <row r="1559" spans="1:5" x14ac:dyDescent="0.25">
      <c r="A1559" s="1">
        <v>44299</v>
      </c>
      <c r="B1559" s="2">
        <v>119209</v>
      </c>
      <c r="C1559" s="2">
        <v>118155</v>
      </c>
      <c r="D1559" s="2">
        <v>119565</v>
      </c>
      <c r="E1559" s="2">
        <v>117880</v>
      </c>
    </row>
    <row r="1560" spans="1:5" x14ac:dyDescent="0.25">
      <c r="A1560" s="1">
        <v>44300</v>
      </c>
      <c r="B1560" s="2">
        <v>120474</v>
      </c>
      <c r="C1560" s="2">
        <v>119025</v>
      </c>
      <c r="D1560" s="2">
        <v>120945</v>
      </c>
      <c r="E1560" s="2">
        <v>119025</v>
      </c>
    </row>
    <row r="1561" spans="1:5" x14ac:dyDescent="0.25">
      <c r="A1561" s="1">
        <v>44301</v>
      </c>
      <c r="B1561" s="2">
        <v>121068</v>
      </c>
      <c r="C1561" s="2">
        <v>121000</v>
      </c>
      <c r="D1561" s="2">
        <v>121880</v>
      </c>
      <c r="E1561" s="2">
        <v>120540</v>
      </c>
    </row>
    <row r="1562" spans="1:5" x14ac:dyDescent="0.25">
      <c r="A1562" s="1">
        <v>44302</v>
      </c>
      <c r="B1562" s="2">
        <v>121537</v>
      </c>
      <c r="C1562" s="2">
        <v>121200</v>
      </c>
      <c r="D1562" s="2">
        <v>121860</v>
      </c>
      <c r="E1562" s="2">
        <v>120620</v>
      </c>
    </row>
    <row r="1563" spans="1:5" x14ac:dyDescent="0.25">
      <c r="A1563" s="1">
        <v>44305</v>
      </c>
      <c r="B1563" s="2">
        <v>121357</v>
      </c>
      <c r="C1563" s="2">
        <v>121500</v>
      </c>
      <c r="D1563" s="2">
        <v>122475</v>
      </c>
      <c r="E1563" s="2">
        <v>121050</v>
      </c>
    </row>
    <row r="1564" spans="1:5" x14ac:dyDescent="0.25">
      <c r="A1564" s="1">
        <v>44306</v>
      </c>
      <c r="B1564" s="2">
        <v>120442</v>
      </c>
      <c r="C1564" s="2">
        <v>120900</v>
      </c>
      <c r="D1564" s="2">
        <v>121765</v>
      </c>
      <c r="E1564" s="2">
        <v>120255</v>
      </c>
    </row>
    <row r="1565" spans="1:5" x14ac:dyDescent="0.25">
      <c r="A1565" s="1">
        <v>44308</v>
      </c>
      <c r="B1565" s="2">
        <v>119824</v>
      </c>
      <c r="C1565" s="2">
        <v>120775</v>
      </c>
      <c r="D1565" s="2">
        <v>121460</v>
      </c>
      <c r="E1565" s="2">
        <v>119615</v>
      </c>
    </row>
    <row r="1566" spans="1:5" x14ac:dyDescent="0.25">
      <c r="A1566" s="1">
        <v>44309</v>
      </c>
      <c r="B1566" s="2">
        <v>120924</v>
      </c>
      <c r="C1566" s="2">
        <v>120700</v>
      </c>
      <c r="D1566" s="2">
        <v>121310</v>
      </c>
      <c r="E1566" s="2">
        <v>120300</v>
      </c>
    </row>
    <row r="1567" spans="1:5" x14ac:dyDescent="0.25">
      <c r="A1567" s="1">
        <v>44312</v>
      </c>
      <c r="B1567" s="2">
        <v>121078</v>
      </c>
      <c r="C1567" s="2">
        <v>121460</v>
      </c>
      <c r="D1567" s="2">
        <v>121750</v>
      </c>
      <c r="E1567" s="2">
        <v>120145</v>
      </c>
    </row>
    <row r="1568" spans="1:5" x14ac:dyDescent="0.25">
      <c r="A1568" s="1">
        <v>44313</v>
      </c>
      <c r="B1568" s="2">
        <v>119788</v>
      </c>
      <c r="C1568" s="2">
        <v>121300</v>
      </c>
      <c r="D1568" s="2">
        <v>121540</v>
      </c>
      <c r="E1568" s="2">
        <v>119160</v>
      </c>
    </row>
    <row r="1569" spans="1:5" x14ac:dyDescent="0.25">
      <c r="A1569" s="1">
        <v>44314</v>
      </c>
      <c r="B1569" s="2">
        <v>121416</v>
      </c>
      <c r="C1569" s="2">
        <v>119610</v>
      </c>
      <c r="D1569" s="2">
        <v>121990</v>
      </c>
      <c r="E1569" s="2">
        <v>119525</v>
      </c>
    </row>
    <row r="1570" spans="1:5" x14ac:dyDescent="0.25">
      <c r="A1570" s="1">
        <v>44315</v>
      </c>
      <c r="B1570" s="2">
        <v>120307</v>
      </c>
      <c r="C1570" s="2">
        <v>121705</v>
      </c>
      <c r="D1570" s="2">
        <v>122050</v>
      </c>
      <c r="E1570" s="2">
        <v>120080</v>
      </c>
    </row>
    <row r="1571" spans="1:5" x14ac:dyDescent="0.25">
      <c r="A1571" s="1">
        <v>44316</v>
      </c>
      <c r="B1571" s="2">
        <v>119317</v>
      </c>
      <c r="C1571" s="2">
        <v>120035</v>
      </c>
      <c r="D1571" s="2">
        <v>120540</v>
      </c>
      <c r="E1571" s="2">
        <v>118905</v>
      </c>
    </row>
    <row r="1572" spans="1:5" x14ac:dyDescent="0.25">
      <c r="A1572" s="1">
        <v>44319</v>
      </c>
      <c r="B1572" s="2">
        <v>119508</v>
      </c>
      <c r="C1572" s="2">
        <v>119800</v>
      </c>
      <c r="D1572" s="2">
        <v>120335</v>
      </c>
      <c r="E1572" s="2">
        <v>118815</v>
      </c>
    </row>
    <row r="1573" spans="1:5" x14ac:dyDescent="0.25">
      <c r="A1573" s="1">
        <v>44320</v>
      </c>
      <c r="B1573" s="2">
        <v>117966</v>
      </c>
      <c r="C1573" s="2">
        <v>119260</v>
      </c>
      <c r="D1573" s="2">
        <v>119700</v>
      </c>
      <c r="E1573" s="2">
        <v>117915</v>
      </c>
    </row>
    <row r="1574" spans="1:5" x14ac:dyDescent="0.25">
      <c r="A1574" s="1">
        <v>44321</v>
      </c>
      <c r="B1574" s="2">
        <v>119979</v>
      </c>
      <c r="C1574" s="2">
        <v>118700</v>
      </c>
      <c r="D1574" s="2">
        <v>120205</v>
      </c>
      <c r="E1574" s="2">
        <v>118470</v>
      </c>
    </row>
    <row r="1575" spans="1:5" x14ac:dyDescent="0.25">
      <c r="A1575" s="1">
        <v>44322</v>
      </c>
      <c r="B1575" s="2">
        <v>120176</v>
      </c>
      <c r="C1575" s="2">
        <v>120025</v>
      </c>
      <c r="D1575" s="2">
        <v>120420</v>
      </c>
      <c r="E1575" s="2">
        <v>119320</v>
      </c>
    </row>
    <row r="1576" spans="1:5" x14ac:dyDescent="0.25">
      <c r="A1576" s="1">
        <v>44323</v>
      </c>
      <c r="B1576" s="2">
        <v>122378</v>
      </c>
      <c r="C1576" s="2">
        <v>120630</v>
      </c>
      <c r="D1576" s="2">
        <v>122705</v>
      </c>
      <c r="E1576" s="2">
        <v>120380</v>
      </c>
    </row>
    <row r="1577" spans="1:5" x14ac:dyDescent="0.25">
      <c r="A1577" s="1">
        <v>44326</v>
      </c>
      <c r="B1577" s="2">
        <v>122170</v>
      </c>
      <c r="C1577" s="2">
        <v>122295</v>
      </c>
      <c r="D1577" s="2">
        <v>123045</v>
      </c>
      <c r="E1577" s="2">
        <v>122045</v>
      </c>
    </row>
    <row r="1578" spans="1:5" x14ac:dyDescent="0.25">
      <c r="A1578" s="1">
        <v>44327</v>
      </c>
      <c r="B1578" s="2">
        <v>123132</v>
      </c>
      <c r="C1578" s="2">
        <v>121290</v>
      </c>
      <c r="D1578" s="2">
        <v>123250</v>
      </c>
      <c r="E1578" s="2">
        <v>120465</v>
      </c>
    </row>
    <row r="1579" spans="1:5" x14ac:dyDescent="0.25">
      <c r="A1579" s="1">
        <v>44328</v>
      </c>
      <c r="B1579" s="2">
        <v>119858</v>
      </c>
      <c r="C1579" s="2">
        <v>122755</v>
      </c>
      <c r="D1579" s="2">
        <v>122895</v>
      </c>
      <c r="E1579" s="2">
        <v>119650</v>
      </c>
    </row>
    <row r="1580" spans="1:5" x14ac:dyDescent="0.25">
      <c r="A1580" s="1">
        <v>44329</v>
      </c>
      <c r="B1580" s="2">
        <v>120883</v>
      </c>
      <c r="C1580" s="2">
        <v>120110</v>
      </c>
      <c r="D1580" s="2">
        <v>121725</v>
      </c>
      <c r="E1580" s="2">
        <v>119830</v>
      </c>
    </row>
    <row r="1581" spans="1:5" x14ac:dyDescent="0.25">
      <c r="A1581" s="1">
        <v>44330</v>
      </c>
      <c r="B1581" s="2">
        <v>122119</v>
      </c>
      <c r="C1581" s="2">
        <v>121515</v>
      </c>
      <c r="D1581" s="2">
        <v>122475</v>
      </c>
      <c r="E1581" s="2">
        <v>121185</v>
      </c>
    </row>
    <row r="1582" spans="1:5" x14ac:dyDescent="0.25">
      <c r="A1582" s="1">
        <v>44333</v>
      </c>
      <c r="B1582" s="2">
        <v>123212</v>
      </c>
      <c r="C1582" s="2">
        <v>121435</v>
      </c>
      <c r="D1582" s="2">
        <v>123370</v>
      </c>
      <c r="E1582" s="2">
        <v>121335</v>
      </c>
    </row>
    <row r="1583" spans="1:5" x14ac:dyDescent="0.25">
      <c r="A1583" s="1">
        <v>44334</v>
      </c>
      <c r="B1583" s="2">
        <v>123082</v>
      </c>
      <c r="C1583" s="2">
        <v>123550</v>
      </c>
      <c r="D1583" s="2">
        <v>123840</v>
      </c>
      <c r="E1583" s="2">
        <v>122710</v>
      </c>
    </row>
    <row r="1584" spans="1:5" x14ac:dyDescent="0.25">
      <c r="A1584" s="1">
        <v>44335</v>
      </c>
      <c r="B1584" s="2">
        <v>122919</v>
      </c>
      <c r="C1584" s="2">
        <v>121955</v>
      </c>
      <c r="D1584" s="2">
        <v>123495</v>
      </c>
      <c r="E1584" s="2">
        <v>121690</v>
      </c>
    </row>
    <row r="1585" spans="1:5" x14ac:dyDescent="0.25">
      <c r="A1585" s="1">
        <v>44336</v>
      </c>
      <c r="B1585" s="2">
        <v>122845</v>
      </c>
      <c r="C1585" s="2">
        <v>122990</v>
      </c>
      <c r="D1585" s="2">
        <v>123220</v>
      </c>
      <c r="E1585" s="2">
        <v>122300</v>
      </c>
    </row>
    <row r="1586" spans="1:5" x14ac:dyDescent="0.25">
      <c r="A1586" s="1">
        <v>44337</v>
      </c>
      <c r="B1586" s="2">
        <v>122798</v>
      </c>
      <c r="C1586" s="2">
        <v>123195</v>
      </c>
      <c r="D1586" s="2">
        <v>123245</v>
      </c>
      <c r="E1586" s="2">
        <v>121910</v>
      </c>
    </row>
    <row r="1587" spans="1:5" x14ac:dyDescent="0.25">
      <c r="A1587" s="1">
        <v>44340</v>
      </c>
      <c r="B1587" s="2">
        <v>124243</v>
      </c>
      <c r="C1587" s="2">
        <v>122950</v>
      </c>
      <c r="D1587" s="2">
        <v>124425</v>
      </c>
      <c r="E1587" s="2">
        <v>122700</v>
      </c>
    </row>
    <row r="1588" spans="1:5" x14ac:dyDescent="0.25">
      <c r="A1588" s="1">
        <v>44341</v>
      </c>
      <c r="B1588" s="2">
        <v>123202</v>
      </c>
      <c r="C1588" s="2">
        <v>124065</v>
      </c>
      <c r="D1588" s="2">
        <v>124930</v>
      </c>
      <c r="E1588" s="2">
        <v>122890</v>
      </c>
    </row>
    <row r="1589" spans="1:5" x14ac:dyDescent="0.25">
      <c r="A1589" s="1">
        <v>44342</v>
      </c>
      <c r="B1589" s="2">
        <v>124196</v>
      </c>
      <c r="C1589" s="2">
        <v>123520</v>
      </c>
      <c r="D1589" s="2">
        <v>124510</v>
      </c>
      <c r="E1589" s="2">
        <v>123505</v>
      </c>
    </row>
    <row r="1590" spans="1:5" x14ac:dyDescent="0.25">
      <c r="A1590" s="1">
        <v>44343</v>
      </c>
      <c r="B1590" s="2">
        <v>124476</v>
      </c>
      <c r="C1590" s="2">
        <v>123890</v>
      </c>
      <c r="D1590" s="2">
        <v>124740</v>
      </c>
      <c r="E1590" s="2">
        <v>123625</v>
      </c>
    </row>
    <row r="1591" spans="1:5" x14ac:dyDescent="0.25">
      <c r="A1591" s="1">
        <v>44344</v>
      </c>
      <c r="B1591" s="2">
        <v>125674</v>
      </c>
      <c r="C1591" s="2">
        <v>124840</v>
      </c>
      <c r="D1591" s="2">
        <v>125880</v>
      </c>
      <c r="E1591" s="2">
        <v>124350</v>
      </c>
    </row>
    <row r="1592" spans="1:5" x14ac:dyDescent="0.25">
      <c r="A1592" s="1">
        <v>44347</v>
      </c>
      <c r="B1592" s="2">
        <v>126255</v>
      </c>
      <c r="C1592" s="2">
        <v>125515</v>
      </c>
      <c r="D1592" s="2">
        <v>126340</v>
      </c>
      <c r="E1592" s="2">
        <v>125390</v>
      </c>
    </row>
    <row r="1593" spans="1:5" x14ac:dyDescent="0.25">
      <c r="A1593" s="1">
        <v>44348</v>
      </c>
      <c r="B1593" s="2">
        <v>128434</v>
      </c>
      <c r="C1593" s="2">
        <v>126600</v>
      </c>
      <c r="D1593" s="2">
        <v>128560</v>
      </c>
      <c r="E1593" s="2">
        <v>126345</v>
      </c>
    </row>
    <row r="1594" spans="1:5" x14ac:dyDescent="0.25">
      <c r="A1594" s="1">
        <v>44349</v>
      </c>
      <c r="B1594" s="2">
        <v>129541</v>
      </c>
      <c r="C1594" s="2">
        <v>128260</v>
      </c>
      <c r="D1594" s="2">
        <v>129675</v>
      </c>
      <c r="E1594" s="2">
        <v>128050</v>
      </c>
    </row>
    <row r="1595" spans="1:5" x14ac:dyDescent="0.25">
      <c r="A1595" s="1">
        <v>44351</v>
      </c>
      <c r="B1595" s="2">
        <v>130152</v>
      </c>
      <c r="C1595" s="2">
        <v>129105</v>
      </c>
      <c r="D1595" s="2">
        <v>130280</v>
      </c>
      <c r="E1595" s="2">
        <v>129105</v>
      </c>
    </row>
    <row r="1596" spans="1:5" x14ac:dyDescent="0.25">
      <c r="A1596" s="1">
        <v>44354</v>
      </c>
      <c r="B1596" s="2">
        <v>130814</v>
      </c>
      <c r="C1596" s="2">
        <v>130175</v>
      </c>
      <c r="D1596" s="2">
        <v>131360</v>
      </c>
      <c r="E1596" s="2">
        <v>129560</v>
      </c>
    </row>
    <row r="1597" spans="1:5" x14ac:dyDescent="0.25">
      <c r="A1597" s="1">
        <v>44355</v>
      </c>
      <c r="B1597" s="2">
        <v>129811</v>
      </c>
      <c r="C1597" s="2">
        <v>130605</v>
      </c>
      <c r="D1597" s="2">
        <v>130895</v>
      </c>
      <c r="E1597" s="2">
        <v>129320</v>
      </c>
    </row>
    <row r="1598" spans="1:5" x14ac:dyDescent="0.25">
      <c r="A1598" s="1">
        <v>44356</v>
      </c>
      <c r="B1598" s="2">
        <v>129973</v>
      </c>
      <c r="C1598" s="2">
        <v>130040</v>
      </c>
      <c r="D1598" s="2">
        <v>130960</v>
      </c>
      <c r="E1598" s="2">
        <v>129365</v>
      </c>
    </row>
    <row r="1599" spans="1:5" x14ac:dyDescent="0.25">
      <c r="A1599" s="1">
        <v>44357</v>
      </c>
      <c r="B1599" s="2">
        <v>130148</v>
      </c>
      <c r="C1599" s="2">
        <v>129800</v>
      </c>
      <c r="D1599" s="2">
        <v>130660</v>
      </c>
      <c r="E1599" s="2">
        <v>129500</v>
      </c>
    </row>
    <row r="1600" spans="1:5" x14ac:dyDescent="0.25">
      <c r="A1600" s="1">
        <v>44358</v>
      </c>
      <c r="B1600" s="2">
        <v>129370</v>
      </c>
      <c r="C1600" s="2">
        <v>130385</v>
      </c>
      <c r="D1600" s="2">
        <v>130425</v>
      </c>
      <c r="E1600" s="2">
        <v>128640</v>
      </c>
    </row>
    <row r="1601" spans="1:5" x14ac:dyDescent="0.25">
      <c r="A1601" s="1">
        <v>44361</v>
      </c>
      <c r="B1601" s="2">
        <v>130220</v>
      </c>
      <c r="C1601" s="2">
        <v>129760</v>
      </c>
      <c r="D1601" s="2">
        <v>131150</v>
      </c>
      <c r="E1601" s="2">
        <v>129650</v>
      </c>
    </row>
    <row r="1602" spans="1:5" x14ac:dyDescent="0.25">
      <c r="A1602" s="1">
        <v>44362</v>
      </c>
      <c r="B1602" s="2">
        <v>130076</v>
      </c>
      <c r="C1602" s="2">
        <v>130380</v>
      </c>
      <c r="D1602" s="2">
        <v>130385</v>
      </c>
      <c r="E1602" s="2">
        <v>129235</v>
      </c>
    </row>
    <row r="1603" spans="1:5" x14ac:dyDescent="0.25">
      <c r="A1603" s="1">
        <v>44363</v>
      </c>
      <c r="B1603" s="2">
        <v>129516</v>
      </c>
      <c r="C1603" s="2">
        <v>129890</v>
      </c>
      <c r="D1603" s="2">
        <v>130240</v>
      </c>
      <c r="E1603" s="2">
        <v>129010</v>
      </c>
    </row>
    <row r="1604" spans="1:5" x14ac:dyDescent="0.25">
      <c r="A1604" s="1">
        <v>44364</v>
      </c>
      <c r="B1604" s="2">
        <v>128790</v>
      </c>
      <c r="C1604" s="2">
        <v>129850</v>
      </c>
      <c r="D1604" s="2">
        <v>130745</v>
      </c>
      <c r="E1604" s="2">
        <v>128325</v>
      </c>
    </row>
    <row r="1605" spans="1:5" x14ac:dyDescent="0.25">
      <c r="A1605" s="1">
        <v>44365</v>
      </c>
      <c r="B1605" s="2">
        <v>128927</v>
      </c>
      <c r="C1605" s="2">
        <v>129350</v>
      </c>
      <c r="D1605" s="2">
        <v>129580</v>
      </c>
      <c r="E1605" s="2">
        <v>128250</v>
      </c>
    </row>
    <row r="1606" spans="1:5" x14ac:dyDescent="0.25">
      <c r="A1606" s="1">
        <v>44368</v>
      </c>
      <c r="B1606" s="2">
        <v>129937</v>
      </c>
      <c r="C1606" s="2">
        <v>128995</v>
      </c>
      <c r="D1606" s="2">
        <v>130230</v>
      </c>
      <c r="E1606" s="2">
        <v>128755</v>
      </c>
    </row>
    <row r="1607" spans="1:5" x14ac:dyDescent="0.25">
      <c r="A1607" s="1">
        <v>44369</v>
      </c>
      <c r="B1607" s="2">
        <v>129497</v>
      </c>
      <c r="C1607" s="2">
        <v>129915</v>
      </c>
      <c r="D1607" s="2">
        <v>129930</v>
      </c>
      <c r="E1607" s="2">
        <v>128480</v>
      </c>
    </row>
    <row r="1608" spans="1:5" x14ac:dyDescent="0.25">
      <c r="A1608" s="1">
        <v>44370</v>
      </c>
      <c r="B1608" s="2">
        <v>129144</v>
      </c>
      <c r="C1608" s="2">
        <v>129760</v>
      </c>
      <c r="D1608" s="2">
        <v>130645</v>
      </c>
      <c r="E1608" s="2">
        <v>128835</v>
      </c>
    </row>
    <row r="1609" spans="1:5" x14ac:dyDescent="0.25">
      <c r="A1609" s="1">
        <v>44371</v>
      </c>
      <c r="B1609" s="2">
        <v>130211</v>
      </c>
      <c r="C1609" s="2">
        <v>129685</v>
      </c>
      <c r="D1609" s="2">
        <v>130325</v>
      </c>
      <c r="E1609" s="2">
        <v>129500</v>
      </c>
    </row>
    <row r="1610" spans="1:5" x14ac:dyDescent="0.25">
      <c r="A1610" s="1">
        <v>44372</v>
      </c>
      <c r="B1610" s="2">
        <v>127861</v>
      </c>
      <c r="C1610" s="2">
        <v>130285</v>
      </c>
      <c r="D1610" s="2">
        <v>130450</v>
      </c>
      <c r="E1610" s="2">
        <v>127235</v>
      </c>
    </row>
    <row r="1611" spans="1:5" x14ac:dyDescent="0.25">
      <c r="A1611" s="1">
        <v>44375</v>
      </c>
      <c r="B1611" s="2">
        <v>128096</v>
      </c>
      <c r="C1611" s="2">
        <v>128045</v>
      </c>
      <c r="D1611" s="2">
        <v>128765</v>
      </c>
      <c r="E1611" s="2">
        <v>126945</v>
      </c>
    </row>
    <row r="1612" spans="1:5" x14ac:dyDescent="0.25">
      <c r="A1612" s="1">
        <v>44376</v>
      </c>
      <c r="B1612" s="2">
        <v>127894</v>
      </c>
      <c r="C1612" s="2">
        <v>127900</v>
      </c>
      <c r="D1612" s="2">
        <v>128100</v>
      </c>
      <c r="E1612" s="2">
        <v>126765</v>
      </c>
    </row>
    <row r="1613" spans="1:5" x14ac:dyDescent="0.25">
      <c r="A1613" s="1">
        <v>44377</v>
      </c>
      <c r="B1613" s="2">
        <v>127254</v>
      </c>
      <c r="C1613" s="2">
        <v>127400</v>
      </c>
      <c r="D1613" s="2">
        <v>127835</v>
      </c>
      <c r="E1613" s="2">
        <v>126750</v>
      </c>
    </row>
    <row r="1614" spans="1:5" x14ac:dyDescent="0.25">
      <c r="A1614" s="1">
        <v>44378</v>
      </c>
      <c r="B1614" s="2">
        <v>126283</v>
      </c>
      <c r="C1614" s="2">
        <v>127435</v>
      </c>
      <c r="D1614" s="2">
        <v>127735</v>
      </c>
      <c r="E1614" s="2">
        <v>125485</v>
      </c>
    </row>
    <row r="1615" spans="1:5" x14ac:dyDescent="0.25">
      <c r="A1615" s="1">
        <v>44379</v>
      </c>
      <c r="B1615" s="2">
        <v>128247</v>
      </c>
      <c r="C1615" s="2">
        <v>126300</v>
      </c>
      <c r="D1615" s="2">
        <v>128430</v>
      </c>
      <c r="E1615" s="2">
        <v>126080</v>
      </c>
    </row>
    <row r="1616" spans="1:5" x14ac:dyDescent="0.25">
      <c r="A1616" s="1">
        <v>44382</v>
      </c>
      <c r="B1616" s="2">
        <v>127449</v>
      </c>
      <c r="C1616" s="2">
        <v>128000</v>
      </c>
      <c r="D1616" s="2">
        <v>128235</v>
      </c>
      <c r="E1616" s="2">
        <v>127015</v>
      </c>
    </row>
    <row r="1617" spans="1:5" x14ac:dyDescent="0.25">
      <c r="A1617" s="1">
        <v>44383</v>
      </c>
      <c r="B1617" s="2">
        <v>125525</v>
      </c>
      <c r="C1617" s="2">
        <v>127525</v>
      </c>
      <c r="D1617" s="2">
        <v>127625</v>
      </c>
      <c r="E1617" s="2">
        <v>125300</v>
      </c>
    </row>
    <row r="1618" spans="1:5" x14ac:dyDescent="0.25">
      <c r="A1618" s="1">
        <v>44384</v>
      </c>
      <c r="B1618" s="2">
        <v>127565</v>
      </c>
      <c r="C1618" s="2">
        <v>125980</v>
      </c>
      <c r="D1618" s="2">
        <v>127745</v>
      </c>
      <c r="E1618" s="2">
        <v>125670</v>
      </c>
    </row>
    <row r="1619" spans="1:5" x14ac:dyDescent="0.25">
      <c r="A1619" s="1">
        <v>44385</v>
      </c>
      <c r="B1619" s="2">
        <v>125782</v>
      </c>
      <c r="C1619" s="2">
        <v>125680</v>
      </c>
      <c r="D1619" s="2">
        <v>126440</v>
      </c>
      <c r="E1619" s="2">
        <v>124725</v>
      </c>
    </row>
    <row r="1620" spans="1:5" x14ac:dyDescent="0.25">
      <c r="A1620" s="1">
        <v>44386</v>
      </c>
      <c r="B1620" s="2">
        <v>125700</v>
      </c>
      <c r="C1620" s="2">
        <v>125700</v>
      </c>
      <c r="D1620" s="2">
        <v>125700</v>
      </c>
      <c r="E1620" s="2">
        <v>125700</v>
      </c>
    </row>
    <row r="1621" spans="1:5" x14ac:dyDescent="0.25">
      <c r="A1621" s="1">
        <v>44389</v>
      </c>
      <c r="B1621" s="2">
        <v>128112</v>
      </c>
      <c r="C1621" s="2">
        <v>126550</v>
      </c>
      <c r="D1621" s="2">
        <v>128500</v>
      </c>
      <c r="E1621" s="2">
        <v>126160</v>
      </c>
    </row>
    <row r="1622" spans="1:5" x14ac:dyDescent="0.25">
      <c r="A1622" s="1">
        <v>44390</v>
      </c>
      <c r="B1622" s="2">
        <v>128634</v>
      </c>
      <c r="C1622" s="2">
        <v>128175</v>
      </c>
      <c r="D1622" s="2">
        <v>128990</v>
      </c>
      <c r="E1622" s="2">
        <v>126820</v>
      </c>
    </row>
    <row r="1623" spans="1:5" x14ac:dyDescent="0.25">
      <c r="A1623" s="1">
        <v>44391</v>
      </c>
      <c r="B1623" s="2">
        <v>128950</v>
      </c>
      <c r="C1623" s="2">
        <v>128930</v>
      </c>
      <c r="D1623" s="2">
        <v>130140</v>
      </c>
      <c r="E1623" s="2">
        <v>128530</v>
      </c>
    </row>
    <row r="1624" spans="1:5" x14ac:dyDescent="0.25">
      <c r="A1624" s="1">
        <v>44392</v>
      </c>
      <c r="B1624" s="2">
        <v>127988</v>
      </c>
      <c r="C1624" s="2">
        <v>128570</v>
      </c>
      <c r="D1624" s="2">
        <v>129485</v>
      </c>
      <c r="E1624" s="2">
        <v>127305</v>
      </c>
    </row>
    <row r="1625" spans="1:5" x14ac:dyDescent="0.25">
      <c r="A1625" s="1">
        <v>44393</v>
      </c>
      <c r="B1625" s="2">
        <v>126396</v>
      </c>
      <c r="C1625" s="2">
        <v>128145</v>
      </c>
      <c r="D1625" s="2">
        <v>128530</v>
      </c>
      <c r="E1625" s="2">
        <v>126180</v>
      </c>
    </row>
    <row r="1626" spans="1:5" x14ac:dyDescent="0.25">
      <c r="A1626" s="1">
        <v>44396</v>
      </c>
      <c r="B1626" s="2">
        <v>124754</v>
      </c>
      <c r="C1626" s="2">
        <v>124750</v>
      </c>
      <c r="D1626" s="2">
        <v>125190</v>
      </c>
      <c r="E1626" s="2">
        <v>123660</v>
      </c>
    </row>
    <row r="1627" spans="1:5" x14ac:dyDescent="0.25">
      <c r="A1627" s="1">
        <v>44397</v>
      </c>
      <c r="B1627" s="2">
        <v>125749</v>
      </c>
      <c r="C1627" s="2">
        <v>125680</v>
      </c>
      <c r="D1627" s="2">
        <v>126060</v>
      </c>
      <c r="E1627" s="2">
        <v>123905</v>
      </c>
    </row>
    <row r="1628" spans="1:5" x14ac:dyDescent="0.25">
      <c r="A1628" s="1">
        <v>44398</v>
      </c>
      <c r="B1628" s="2">
        <v>126331</v>
      </c>
      <c r="C1628" s="2">
        <v>125750</v>
      </c>
      <c r="D1628" s="2">
        <v>126510</v>
      </c>
      <c r="E1628" s="2">
        <v>125530</v>
      </c>
    </row>
    <row r="1629" spans="1:5" x14ac:dyDescent="0.25">
      <c r="A1629" s="1">
        <v>44399</v>
      </c>
      <c r="B1629" s="2">
        <v>126635</v>
      </c>
      <c r="C1629" s="2">
        <v>126450</v>
      </c>
      <c r="D1629" s="2">
        <v>126820</v>
      </c>
      <c r="E1629" s="2">
        <v>125690</v>
      </c>
    </row>
    <row r="1630" spans="1:5" x14ac:dyDescent="0.25">
      <c r="A1630" s="1">
        <v>44400</v>
      </c>
      <c r="B1630" s="2">
        <v>125337</v>
      </c>
      <c r="C1630" s="2">
        <v>126900</v>
      </c>
      <c r="D1630" s="2">
        <v>126945</v>
      </c>
      <c r="E1630" s="2">
        <v>124685</v>
      </c>
    </row>
    <row r="1631" spans="1:5" x14ac:dyDescent="0.25">
      <c r="A1631" s="1">
        <v>44403</v>
      </c>
      <c r="B1631" s="2">
        <v>126253</v>
      </c>
      <c r="C1631" s="2">
        <v>125110</v>
      </c>
      <c r="D1631" s="2">
        <v>126580</v>
      </c>
      <c r="E1631" s="2">
        <v>125015</v>
      </c>
    </row>
    <row r="1632" spans="1:5" x14ac:dyDescent="0.25">
      <c r="A1632" s="1">
        <v>44404</v>
      </c>
      <c r="B1632" s="2">
        <v>124861</v>
      </c>
      <c r="C1632" s="2">
        <v>125865</v>
      </c>
      <c r="D1632" s="2">
        <v>125955</v>
      </c>
      <c r="E1632" s="2">
        <v>123945</v>
      </c>
    </row>
    <row r="1633" spans="1:5" x14ac:dyDescent="0.25">
      <c r="A1633" s="1">
        <v>44405</v>
      </c>
      <c r="B1633" s="2">
        <v>126596</v>
      </c>
      <c r="C1633" s="2">
        <v>125260</v>
      </c>
      <c r="D1633" s="2">
        <v>127060</v>
      </c>
      <c r="E1633" s="2">
        <v>125240</v>
      </c>
    </row>
    <row r="1634" spans="1:5" x14ac:dyDescent="0.25">
      <c r="A1634" s="1">
        <v>44406</v>
      </c>
      <c r="B1634" s="2">
        <v>125849</v>
      </c>
      <c r="C1634" s="2">
        <v>126415</v>
      </c>
      <c r="D1634" s="2">
        <v>127145</v>
      </c>
      <c r="E1634" s="2">
        <v>125140</v>
      </c>
    </row>
    <row r="1635" spans="1:5" x14ac:dyDescent="0.25">
      <c r="A1635" s="1">
        <v>44407</v>
      </c>
      <c r="B1635" s="2">
        <v>121923</v>
      </c>
      <c r="C1635" s="2">
        <v>124840</v>
      </c>
      <c r="D1635" s="2">
        <v>125245</v>
      </c>
      <c r="E1635" s="2">
        <v>121800</v>
      </c>
    </row>
    <row r="1636" spans="1:5" x14ac:dyDescent="0.25">
      <c r="A1636" s="1">
        <v>44410</v>
      </c>
      <c r="B1636" s="2">
        <v>122571</v>
      </c>
      <c r="C1636" s="2">
        <v>123695</v>
      </c>
      <c r="D1636" s="2">
        <v>124805</v>
      </c>
      <c r="E1636" s="2">
        <v>121985</v>
      </c>
    </row>
    <row r="1637" spans="1:5" x14ac:dyDescent="0.25">
      <c r="A1637" s="1">
        <v>44411</v>
      </c>
      <c r="B1637" s="2">
        <v>123656</v>
      </c>
      <c r="C1637" s="2">
        <v>123220</v>
      </c>
      <c r="D1637" s="2">
        <v>124020</v>
      </c>
      <c r="E1637" s="2">
        <v>120955</v>
      </c>
    </row>
    <row r="1638" spans="1:5" x14ac:dyDescent="0.25">
      <c r="A1638" s="1">
        <v>44412</v>
      </c>
      <c r="B1638" s="2">
        <v>121928</v>
      </c>
      <c r="C1638" s="2">
        <v>123230</v>
      </c>
      <c r="D1638" s="2">
        <v>123820</v>
      </c>
      <c r="E1638" s="2">
        <v>121135</v>
      </c>
    </row>
    <row r="1639" spans="1:5" x14ac:dyDescent="0.25">
      <c r="A1639" s="1">
        <v>44413</v>
      </c>
      <c r="B1639" s="2">
        <v>121738</v>
      </c>
      <c r="C1639" s="2">
        <v>123250</v>
      </c>
      <c r="D1639" s="2">
        <v>123800</v>
      </c>
      <c r="E1639" s="2">
        <v>120835</v>
      </c>
    </row>
    <row r="1640" spans="1:5" x14ac:dyDescent="0.25">
      <c r="A1640" s="1">
        <v>44414</v>
      </c>
      <c r="B1640" s="2">
        <v>122898</v>
      </c>
      <c r="C1640" s="2">
        <v>121520</v>
      </c>
      <c r="D1640" s="2">
        <v>123470</v>
      </c>
      <c r="E1640" s="2">
        <v>121100</v>
      </c>
    </row>
    <row r="1641" spans="1:5" x14ac:dyDescent="0.25">
      <c r="A1641" s="1">
        <v>44417</v>
      </c>
      <c r="B1641" s="2">
        <v>123016</v>
      </c>
      <c r="C1641" s="2">
        <v>122500</v>
      </c>
      <c r="D1641" s="2">
        <v>123790</v>
      </c>
      <c r="E1641" s="2">
        <v>122160</v>
      </c>
    </row>
    <row r="1642" spans="1:5" x14ac:dyDescent="0.25">
      <c r="A1642" s="1">
        <v>44418</v>
      </c>
      <c r="B1642" s="2">
        <v>122359</v>
      </c>
      <c r="C1642" s="2">
        <v>123285</v>
      </c>
      <c r="D1642" s="2">
        <v>123660</v>
      </c>
      <c r="E1642" s="2">
        <v>122150</v>
      </c>
    </row>
    <row r="1643" spans="1:5" x14ac:dyDescent="0.25">
      <c r="A1643" s="1">
        <v>44419</v>
      </c>
      <c r="B1643" s="2">
        <v>122107</v>
      </c>
      <c r="C1643" s="2">
        <v>122725</v>
      </c>
      <c r="D1643" s="2">
        <v>122900</v>
      </c>
      <c r="E1643" s="2">
        <v>120855</v>
      </c>
    </row>
    <row r="1644" spans="1:5" x14ac:dyDescent="0.25">
      <c r="A1644" s="1">
        <v>44420</v>
      </c>
      <c r="B1644" s="2">
        <v>120580</v>
      </c>
      <c r="C1644" s="2">
        <v>122390</v>
      </c>
      <c r="D1644" s="2">
        <v>122455</v>
      </c>
      <c r="E1644" s="2">
        <v>120370</v>
      </c>
    </row>
    <row r="1645" spans="1:5" x14ac:dyDescent="0.25">
      <c r="A1645" s="1">
        <v>44421</v>
      </c>
      <c r="B1645" s="2">
        <v>121199</v>
      </c>
      <c r="C1645" s="2">
        <v>120890</v>
      </c>
      <c r="D1645" s="2">
        <v>121335</v>
      </c>
      <c r="E1645" s="2">
        <v>119940</v>
      </c>
    </row>
    <row r="1646" spans="1:5" x14ac:dyDescent="0.25">
      <c r="A1646" s="1">
        <v>44424</v>
      </c>
      <c r="B1646" s="2">
        <v>119182</v>
      </c>
      <c r="C1646" s="2">
        <v>120550</v>
      </c>
      <c r="D1646" s="2">
        <v>120760</v>
      </c>
      <c r="E1646" s="2">
        <v>118700</v>
      </c>
    </row>
    <row r="1647" spans="1:5" x14ac:dyDescent="0.25">
      <c r="A1647" s="1">
        <v>44425</v>
      </c>
      <c r="B1647" s="2">
        <v>117676</v>
      </c>
      <c r="C1647" s="2">
        <v>119315</v>
      </c>
      <c r="D1647" s="2">
        <v>119340</v>
      </c>
      <c r="E1647" s="2">
        <v>116220</v>
      </c>
    </row>
    <row r="1648" spans="1:5" x14ac:dyDescent="0.25">
      <c r="A1648" s="1">
        <v>44426</v>
      </c>
      <c r="B1648" s="2">
        <v>117945</v>
      </c>
      <c r="C1648" s="2">
        <v>117740</v>
      </c>
      <c r="D1648" s="2">
        <v>118685</v>
      </c>
      <c r="E1648" s="2">
        <v>116460</v>
      </c>
    </row>
    <row r="1649" spans="1:5" x14ac:dyDescent="0.25">
      <c r="A1649" s="1">
        <v>44427</v>
      </c>
      <c r="B1649" s="2">
        <v>117958</v>
      </c>
      <c r="C1649" s="2">
        <v>115200</v>
      </c>
      <c r="D1649" s="2">
        <v>118415</v>
      </c>
      <c r="E1649" s="2">
        <v>114825</v>
      </c>
    </row>
    <row r="1650" spans="1:5" x14ac:dyDescent="0.25">
      <c r="A1650" s="1">
        <v>44428</v>
      </c>
      <c r="B1650" s="2">
        <v>118758</v>
      </c>
      <c r="C1650" s="2">
        <v>117280</v>
      </c>
      <c r="D1650" s="2">
        <v>119160</v>
      </c>
      <c r="E1650" s="2">
        <v>116425</v>
      </c>
    </row>
    <row r="1651" spans="1:5" x14ac:dyDescent="0.25">
      <c r="A1651" s="1">
        <v>44431</v>
      </c>
      <c r="B1651" s="2">
        <v>118116</v>
      </c>
      <c r="C1651" s="2">
        <v>119300</v>
      </c>
      <c r="D1651" s="2">
        <v>119595</v>
      </c>
      <c r="E1651" s="2">
        <v>117745</v>
      </c>
    </row>
    <row r="1652" spans="1:5" x14ac:dyDescent="0.25">
      <c r="A1652" s="1">
        <v>44432</v>
      </c>
      <c r="B1652" s="2">
        <v>120815</v>
      </c>
      <c r="C1652" s="2">
        <v>118910</v>
      </c>
      <c r="D1652" s="2">
        <v>121275</v>
      </c>
      <c r="E1652" s="2">
        <v>118880</v>
      </c>
    </row>
    <row r="1653" spans="1:5" x14ac:dyDescent="0.25">
      <c r="A1653" s="1">
        <v>44433</v>
      </c>
      <c r="B1653" s="2">
        <v>121453</v>
      </c>
      <c r="C1653" s="2">
        <v>121145</v>
      </c>
      <c r="D1653" s="2">
        <v>121590</v>
      </c>
      <c r="E1653" s="2">
        <v>119845</v>
      </c>
    </row>
    <row r="1654" spans="1:5" x14ac:dyDescent="0.25">
      <c r="A1654" s="1">
        <v>44434</v>
      </c>
      <c r="B1654" s="2">
        <v>119243</v>
      </c>
      <c r="C1654" s="2">
        <v>121050</v>
      </c>
      <c r="D1654" s="2">
        <v>121560</v>
      </c>
      <c r="E1654" s="2">
        <v>119030</v>
      </c>
    </row>
    <row r="1655" spans="1:5" x14ac:dyDescent="0.25">
      <c r="A1655" s="1">
        <v>44435</v>
      </c>
      <c r="B1655" s="2">
        <v>121345</v>
      </c>
      <c r="C1655" s="2">
        <v>119985</v>
      </c>
      <c r="D1655" s="2">
        <v>121400</v>
      </c>
      <c r="E1655" s="2">
        <v>119660</v>
      </c>
    </row>
    <row r="1656" spans="1:5" x14ac:dyDescent="0.25">
      <c r="A1656" s="1">
        <v>44438</v>
      </c>
      <c r="B1656" s="2">
        <v>120280</v>
      </c>
      <c r="C1656" s="2">
        <v>121120</v>
      </c>
      <c r="D1656" s="2">
        <v>121200</v>
      </c>
      <c r="E1656" s="2">
        <v>119900</v>
      </c>
    </row>
    <row r="1657" spans="1:5" x14ac:dyDescent="0.25">
      <c r="A1657" s="1">
        <v>44439</v>
      </c>
      <c r="B1657" s="2">
        <v>119011</v>
      </c>
      <c r="C1657" s="2">
        <v>120190</v>
      </c>
      <c r="D1657" s="2">
        <v>120795</v>
      </c>
      <c r="E1657" s="2">
        <v>118415</v>
      </c>
    </row>
    <row r="1658" spans="1:5" x14ac:dyDescent="0.25">
      <c r="A1658" s="1">
        <v>44440</v>
      </c>
      <c r="B1658" s="2">
        <v>119840</v>
      </c>
      <c r="C1658" s="2">
        <v>119400</v>
      </c>
      <c r="D1658" s="2">
        <v>120615</v>
      </c>
      <c r="E1658" s="2">
        <v>118625</v>
      </c>
    </row>
    <row r="1659" spans="1:5" x14ac:dyDescent="0.25">
      <c r="A1659" s="1">
        <v>44441</v>
      </c>
      <c r="B1659" s="2">
        <v>117112</v>
      </c>
      <c r="C1659" s="2">
        <v>119595</v>
      </c>
      <c r="D1659" s="2">
        <v>119735</v>
      </c>
      <c r="E1659" s="2">
        <v>116920</v>
      </c>
    </row>
    <row r="1660" spans="1:5" x14ac:dyDescent="0.25">
      <c r="A1660" s="1">
        <v>44442</v>
      </c>
      <c r="B1660" s="2">
        <v>117198</v>
      </c>
      <c r="C1660" s="2">
        <v>117665</v>
      </c>
      <c r="D1660" s="2">
        <v>118350</v>
      </c>
      <c r="E1660" s="2">
        <v>116085</v>
      </c>
    </row>
    <row r="1661" spans="1:5" x14ac:dyDescent="0.25">
      <c r="A1661" s="1">
        <v>44445</v>
      </c>
      <c r="B1661" s="2">
        <v>118336</v>
      </c>
      <c r="C1661" s="2">
        <v>117200</v>
      </c>
      <c r="D1661" s="2">
        <v>118585</v>
      </c>
      <c r="E1661" s="2">
        <v>116530</v>
      </c>
    </row>
    <row r="1662" spans="1:5" x14ac:dyDescent="0.25">
      <c r="A1662" s="1">
        <v>44447</v>
      </c>
      <c r="B1662" s="2">
        <v>113749</v>
      </c>
      <c r="C1662" s="2">
        <v>117150</v>
      </c>
      <c r="D1662" s="2">
        <v>117980</v>
      </c>
      <c r="E1662" s="2">
        <v>113570</v>
      </c>
    </row>
    <row r="1663" spans="1:5" x14ac:dyDescent="0.25">
      <c r="A1663" s="1">
        <v>44448</v>
      </c>
      <c r="B1663" s="2">
        <v>115891</v>
      </c>
      <c r="C1663" s="2">
        <v>114570</v>
      </c>
      <c r="D1663" s="2">
        <v>117245</v>
      </c>
      <c r="E1663" s="2">
        <v>112815</v>
      </c>
    </row>
    <row r="1664" spans="1:5" x14ac:dyDescent="0.25">
      <c r="A1664" s="1">
        <v>44449</v>
      </c>
      <c r="B1664" s="2">
        <v>114660</v>
      </c>
      <c r="C1664" s="2">
        <v>117250</v>
      </c>
      <c r="D1664" s="2">
        <v>118195</v>
      </c>
      <c r="E1664" s="2">
        <v>114400</v>
      </c>
    </row>
    <row r="1665" spans="1:5" x14ac:dyDescent="0.25">
      <c r="A1665" s="1">
        <v>44452</v>
      </c>
      <c r="B1665" s="2">
        <v>116871</v>
      </c>
      <c r="C1665" s="2">
        <v>115600</v>
      </c>
      <c r="D1665" s="2">
        <v>117585</v>
      </c>
      <c r="E1665" s="2">
        <v>115515</v>
      </c>
    </row>
    <row r="1666" spans="1:5" x14ac:dyDescent="0.25">
      <c r="A1666" s="1">
        <v>44453</v>
      </c>
      <c r="B1666" s="2">
        <v>116505</v>
      </c>
      <c r="C1666" s="2">
        <v>116300</v>
      </c>
      <c r="D1666" s="2">
        <v>117735</v>
      </c>
      <c r="E1666" s="2">
        <v>115980</v>
      </c>
    </row>
    <row r="1667" spans="1:5" x14ac:dyDescent="0.25">
      <c r="A1667" s="1">
        <v>44454</v>
      </c>
      <c r="B1667" s="2">
        <v>115528</v>
      </c>
      <c r="C1667" s="2">
        <v>116650</v>
      </c>
      <c r="D1667" s="2">
        <v>116980</v>
      </c>
      <c r="E1667" s="2">
        <v>115105</v>
      </c>
    </row>
    <row r="1668" spans="1:5" x14ac:dyDescent="0.25">
      <c r="A1668" s="1">
        <v>44455</v>
      </c>
      <c r="B1668" s="2">
        <v>114173</v>
      </c>
      <c r="C1668" s="2">
        <v>114845</v>
      </c>
      <c r="D1668" s="2">
        <v>115130</v>
      </c>
      <c r="E1668" s="2">
        <v>113705</v>
      </c>
    </row>
    <row r="1669" spans="1:5" x14ac:dyDescent="0.25">
      <c r="A1669" s="1">
        <v>44456</v>
      </c>
      <c r="B1669" s="2">
        <v>111697</v>
      </c>
      <c r="C1669" s="2">
        <v>113780</v>
      </c>
      <c r="D1669" s="2">
        <v>114145</v>
      </c>
      <c r="E1669" s="2">
        <v>111205</v>
      </c>
    </row>
    <row r="1670" spans="1:5" x14ac:dyDescent="0.25">
      <c r="A1670" s="1">
        <v>44459</v>
      </c>
      <c r="B1670" s="2">
        <v>109090</v>
      </c>
      <c r="C1670" s="2">
        <v>109205</v>
      </c>
      <c r="D1670" s="2">
        <v>110165</v>
      </c>
      <c r="E1670" s="2">
        <v>107800</v>
      </c>
    </row>
    <row r="1671" spans="1:5" x14ac:dyDescent="0.25">
      <c r="A1671" s="1">
        <v>44460</v>
      </c>
      <c r="B1671" s="2">
        <v>110419</v>
      </c>
      <c r="C1671" s="2">
        <v>110600</v>
      </c>
      <c r="D1671" s="2">
        <v>111190</v>
      </c>
      <c r="E1671" s="2">
        <v>109175</v>
      </c>
    </row>
    <row r="1672" spans="1:5" x14ac:dyDescent="0.25">
      <c r="A1672" s="1">
        <v>44461</v>
      </c>
      <c r="B1672" s="2">
        <v>112435</v>
      </c>
      <c r="C1672" s="2">
        <v>111500</v>
      </c>
      <c r="D1672" s="2">
        <v>113605</v>
      </c>
      <c r="E1672" s="2">
        <v>111500</v>
      </c>
    </row>
    <row r="1673" spans="1:5" x14ac:dyDescent="0.25">
      <c r="A1673" s="1">
        <v>44462</v>
      </c>
      <c r="B1673" s="2">
        <v>114221</v>
      </c>
      <c r="C1673" s="2">
        <v>112895</v>
      </c>
      <c r="D1673" s="2">
        <v>114640</v>
      </c>
      <c r="E1673" s="2">
        <v>112670</v>
      </c>
    </row>
    <row r="1674" spans="1:5" x14ac:dyDescent="0.25">
      <c r="A1674" s="1">
        <v>44463</v>
      </c>
      <c r="B1674" s="2">
        <v>113520</v>
      </c>
      <c r="C1674" s="2">
        <v>113265</v>
      </c>
      <c r="D1674" s="2">
        <v>113820</v>
      </c>
      <c r="E1674" s="2">
        <v>112655</v>
      </c>
    </row>
    <row r="1675" spans="1:5" x14ac:dyDescent="0.25">
      <c r="A1675" s="1">
        <v>44466</v>
      </c>
      <c r="B1675" s="2">
        <v>113665</v>
      </c>
      <c r="C1675" s="2">
        <v>114080</v>
      </c>
      <c r="D1675" s="2">
        <v>115115</v>
      </c>
      <c r="E1675" s="2">
        <v>112355</v>
      </c>
    </row>
    <row r="1676" spans="1:5" x14ac:dyDescent="0.25">
      <c r="A1676" s="1">
        <v>44467</v>
      </c>
      <c r="B1676" s="2">
        <v>110256</v>
      </c>
      <c r="C1676" s="2">
        <v>112555</v>
      </c>
      <c r="D1676" s="2">
        <v>113360</v>
      </c>
      <c r="E1676" s="2">
        <v>109980</v>
      </c>
    </row>
    <row r="1677" spans="1:5" x14ac:dyDescent="0.25">
      <c r="A1677" s="1">
        <v>44468</v>
      </c>
      <c r="B1677" s="2">
        <v>111240</v>
      </c>
      <c r="C1677" s="2">
        <v>110700</v>
      </c>
      <c r="D1677" s="2">
        <v>112195</v>
      </c>
      <c r="E1677" s="2">
        <v>110490</v>
      </c>
    </row>
    <row r="1678" spans="1:5" x14ac:dyDescent="0.25">
      <c r="A1678" s="1">
        <v>44469</v>
      </c>
      <c r="B1678" s="2">
        <v>110773</v>
      </c>
      <c r="C1678" s="2">
        <v>111650</v>
      </c>
      <c r="D1678" s="2">
        <v>112515</v>
      </c>
      <c r="E1678" s="2">
        <v>110460</v>
      </c>
    </row>
    <row r="1679" spans="1:5" x14ac:dyDescent="0.25">
      <c r="A1679" s="1">
        <v>44470</v>
      </c>
      <c r="B1679" s="2">
        <v>112832</v>
      </c>
      <c r="C1679" s="2">
        <v>111050</v>
      </c>
      <c r="D1679" s="2">
        <v>113150</v>
      </c>
      <c r="E1679" s="2">
        <v>110930</v>
      </c>
    </row>
    <row r="1680" spans="1:5" x14ac:dyDescent="0.25">
      <c r="A1680" s="1">
        <v>44473</v>
      </c>
      <c r="B1680" s="2">
        <v>110360</v>
      </c>
      <c r="C1680" s="2">
        <v>112300</v>
      </c>
      <c r="D1680" s="2">
        <v>112420</v>
      </c>
      <c r="E1680" s="2">
        <v>109900</v>
      </c>
    </row>
    <row r="1681" spans="1:5" x14ac:dyDescent="0.25">
      <c r="A1681" s="1">
        <v>44474</v>
      </c>
      <c r="B1681" s="2">
        <v>110419</v>
      </c>
      <c r="C1681" s="2">
        <v>111070</v>
      </c>
      <c r="D1681" s="2">
        <v>111815</v>
      </c>
      <c r="E1681" s="2">
        <v>110060</v>
      </c>
    </row>
    <row r="1682" spans="1:5" x14ac:dyDescent="0.25">
      <c r="A1682" s="1">
        <v>44475</v>
      </c>
      <c r="B1682" s="2">
        <v>110514</v>
      </c>
      <c r="C1682" s="2">
        <v>109290</v>
      </c>
      <c r="D1682" s="2">
        <v>110790</v>
      </c>
      <c r="E1682" s="2">
        <v>108120</v>
      </c>
    </row>
    <row r="1683" spans="1:5" x14ac:dyDescent="0.25">
      <c r="A1683" s="1">
        <v>44476</v>
      </c>
      <c r="B1683" s="2">
        <v>110607</v>
      </c>
      <c r="C1683" s="2">
        <v>111765</v>
      </c>
      <c r="D1683" s="2">
        <v>111765</v>
      </c>
      <c r="E1683" s="2">
        <v>110475</v>
      </c>
    </row>
    <row r="1684" spans="1:5" x14ac:dyDescent="0.25">
      <c r="A1684" s="1">
        <v>44477</v>
      </c>
      <c r="B1684" s="2">
        <v>112962</v>
      </c>
      <c r="C1684" s="2">
        <v>111345</v>
      </c>
      <c r="D1684" s="2">
        <v>114485</v>
      </c>
      <c r="E1684" s="2">
        <v>111245</v>
      </c>
    </row>
    <row r="1685" spans="1:5" x14ac:dyDescent="0.25">
      <c r="A1685" s="1">
        <v>44480</v>
      </c>
      <c r="B1685" s="2">
        <v>112052</v>
      </c>
      <c r="C1685" s="2">
        <v>113200</v>
      </c>
      <c r="D1685" s="2">
        <v>113960</v>
      </c>
      <c r="E1685" s="2">
        <v>112000</v>
      </c>
    </row>
    <row r="1686" spans="1:5" x14ac:dyDescent="0.25">
      <c r="A1686" s="1">
        <v>44482</v>
      </c>
      <c r="B1686" s="2">
        <v>113774</v>
      </c>
      <c r="C1686" s="2">
        <v>112150</v>
      </c>
      <c r="D1686" s="2">
        <v>114785</v>
      </c>
      <c r="E1686" s="2">
        <v>112030</v>
      </c>
    </row>
    <row r="1687" spans="1:5" x14ac:dyDescent="0.25">
      <c r="A1687" s="1">
        <v>44483</v>
      </c>
      <c r="B1687" s="2">
        <v>114340</v>
      </c>
      <c r="C1687" s="2">
        <v>115295</v>
      </c>
      <c r="D1687" s="2">
        <v>115530</v>
      </c>
      <c r="E1687" s="2">
        <v>113750</v>
      </c>
    </row>
    <row r="1688" spans="1:5" x14ac:dyDescent="0.25">
      <c r="A1688" s="1">
        <v>44484</v>
      </c>
      <c r="B1688" s="2">
        <v>115637</v>
      </c>
      <c r="C1688" s="2">
        <v>114870</v>
      </c>
      <c r="D1688" s="2">
        <v>115940</v>
      </c>
      <c r="E1688" s="2">
        <v>114110</v>
      </c>
    </row>
    <row r="1689" spans="1:5" x14ac:dyDescent="0.25">
      <c r="A1689" s="1">
        <v>44487</v>
      </c>
      <c r="B1689" s="2">
        <v>115445</v>
      </c>
      <c r="C1689" s="2">
        <v>115060</v>
      </c>
      <c r="D1689" s="2">
        <v>116060</v>
      </c>
      <c r="E1689" s="2">
        <v>113750</v>
      </c>
    </row>
    <row r="1690" spans="1:5" x14ac:dyDescent="0.25">
      <c r="A1690" s="1">
        <v>44488</v>
      </c>
      <c r="B1690" s="2">
        <v>111762</v>
      </c>
      <c r="C1690" s="2">
        <v>114890</v>
      </c>
      <c r="D1690" s="2">
        <v>114900</v>
      </c>
      <c r="E1690" s="2">
        <v>110880</v>
      </c>
    </row>
    <row r="1691" spans="1:5" x14ac:dyDescent="0.25">
      <c r="A1691" s="1">
        <v>44489</v>
      </c>
      <c r="B1691" s="2">
        <v>111466</v>
      </c>
      <c r="C1691" s="2">
        <v>112390</v>
      </c>
      <c r="D1691" s="2">
        <v>113135</v>
      </c>
      <c r="E1691" s="2">
        <v>109835</v>
      </c>
    </row>
    <row r="1692" spans="1:5" x14ac:dyDescent="0.25">
      <c r="A1692" s="1">
        <v>44490</v>
      </c>
      <c r="B1692" s="2">
        <v>108661</v>
      </c>
      <c r="C1692" s="2">
        <v>108580</v>
      </c>
      <c r="D1692" s="2">
        <v>110460</v>
      </c>
      <c r="E1692" s="2">
        <v>106595</v>
      </c>
    </row>
    <row r="1693" spans="1:5" x14ac:dyDescent="0.25">
      <c r="A1693" s="1">
        <v>44491</v>
      </c>
      <c r="B1693" s="2">
        <v>107117</v>
      </c>
      <c r="C1693" s="2">
        <v>107850</v>
      </c>
      <c r="D1693" s="2">
        <v>108865</v>
      </c>
      <c r="E1693" s="2">
        <v>103660</v>
      </c>
    </row>
    <row r="1694" spans="1:5" x14ac:dyDescent="0.25">
      <c r="A1694" s="1">
        <v>44494</v>
      </c>
      <c r="B1694" s="2">
        <v>109627</v>
      </c>
      <c r="C1694" s="2">
        <v>107905</v>
      </c>
      <c r="D1694" s="2">
        <v>110340</v>
      </c>
      <c r="E1694" s="2">
        <v>107255</v>
      </c>
    </row>
    <row r="1695" spans="1:5" x14ac:dyDescent="0.25">
      <c r="A1695" s="1">
        <v>44495</v>
      </c>
      <c r="B1695" s="2">
        <v>107197</v>
      </c>
      <c r="C1695" s="2">
        <v>109295</v>
      </c>
      <c r="D1695" s="2">
        <v>109305</v>
      </c>
      <c r="E1695" s="2">
        <v>107035</v>
      </c>
    </row>
    <row r="1696" spans="1:5" x14ac:dyDescent="0.25">
      <c r="A1696" s="1">
        <v>44496</v>
      </c>
      <c r="B1696" s="2">
        <v>107346</v>
      </c>
      <c r="C1696" s="2">
        <v>107400</v>
      </c>
      <c r="D1696" s="2">
        <v>109175</v>
      </c>
      <c r="E1696" s="2">
        <v>106885</v>
      </c>
    </row>
    <row r="1697" spans="1:5" x14ac:dyDescent="0.25">
      <c r="A1697" s="1">
        <v>44497</v>
      </c>
      <c r="B1697" s="2">
        <v>106219</v>
      </c>
      <c r="C1697" s="2">
        <v>107475</v>
      </c>
      <c r="D1697" s="2">
        <v>108190</v>
      </c>
      <c r="E1697" s="2">
        <v>104825</v>
      </c>
    </row>
    <row r="1698" spans="1:5" x14ac:dyDescent="0.25">
      <c r="A1698" s="1">
        <v>44498</v>
      </c>
      <c r="B1698" s="2">
        <v>104357</v>
      </c>
      <c r="C1698" s="2">
        <v>105855</v>
      </c>
      <c r="D1698" s="2">
        <v>107100</v>
      </c>
      <c r="E1698" s="2">
        <v>104110</v>
      </c>
    </row>
    <row r="1699" spans="1:5" x14ac:dyDescent="0.25">
      <c r="A1699" s="1">
        <v>44501</v>
      </c>
      <c r="B1699" s="2">
        <v>106383</v>
      </c>
      <c r="C1699" s="2">
        <v>105330</v>
      </c>
      <c r="D1699" s="2">
        <v>106930</v>
      </c>
      <c r="E1699" s="2">
        <v>105070</v>
      </c>
    </row>
    <row r="1700" spans="1:5" x14ac:dyDescent="0.25">
      <c r="A1700" s="1">
        <v>44503</v>
      </c>
      <c r="B1700" s="2">
        <v>106612</v>
      </c>
      <c r="C1700" s="2">
        <v>105365</v>
      </c>
      <c r="D1700" s="2">
        <v>107635</v>
      </c>
      <c r="E1700" s="2">
        <v>104830</v>
      </c>
    </row>
    <row r="1701" spans="1:5" x14ac:dyDescent="0.25">
      <c r="A1701" s="1">
        <v>44504</v>
      </c>
      <c r="B1701" s="2">
        <v>104195</v>
      </c>
      <c r="C1701" s="2">
        <v>107500</v>
      </c>
      <c r="D1701" s="2">
        <v>107525</v>
      </c>
      <c r="E1701" s="2">
        <v>103520</v>
      </c>
    </row>
    <row r="1702" spans="1:5" x14ac:dyDescent="0.25">
      <c r="A1702" s="1">
        <v>44505</v>
      </c>
      <c r="B1702" s="2">
        <v>105498</v>
      </c>
      <c r="C1702" s="2">
        <v>104600</v>
      </c>
      <c r="D1702" s="2">
        <v>106385</v>
      </c>
      <c r="E1702" s="2">
        <v>104000</v>
      </c>
    </row>
    <row r="1703" spans="1:5" x14ac:dyDescent="0.25">
      <c r="A1703" s="1">
        <v>44508</v>
      </c>
      <c r="B1703" s="2">
        <v>105429</v>
      </c>
      <c r="C1703" s="2">
        <v>104850</v>
      </c>
      <c r="D1703" s="2">
        <v>106475</v>
      </c>
      <c r="E1703" s="2">
        <v>104340</v>
      </c>
    </row>
    <row r="1704" spans="1:5" x14ac:dyDescent="0.25">
      <c r="A1704" s="1">
        <v>44509</v>
      </c>
      <c r="B1704" s="2">
        <v>106166</v>
      </c>
      <c r="C1704" s="2">
        <v>105840</v>
      </c>
      <c r="D1704" s="2">
        <v>107410</v>
      </c>
      <c r="E1704" s="2">
        <v>105455</v>
      </c>
    </row>
    <row r="1705" spans="1:5" x14ac:dyDescent="0.25">
      <c r="A1705" s="1">
        <v>44510</v>
      </c>
      <c r="B1705" s="2">
        <v>106583</v>
      </c>
      <c r="C1705" s="2">
        <v>105740</v>
      </c>
      <c r="D1705" s="2">
        <v>108070</v>
      </c>
      <c r="E1705" s="2">
        <v>105260</v>
      </c>
    </row>
    <row r="1706" spans="1:5" x14ac:dyDescent="0.25">
      <c r="A1706" s="1">
        <v>44511</v>
      </c>
      <c r="B1706" s="2">
        <v>108236</v>
      </c>
      <c r="C1706" s="2">
        <v>107550</v>
      </c>
      <c r="D1706" s="2">
        <v>109325</v>
      </c>
      <c r="E1706" s="2">
        <v>107460</v>
      </c>
    </row>
    <row r="1707" spans="1:5" x14ac:dyDescent="0.25">
      <c r="A1707" s="1">
        <v>44512</v>
      </c>
      <c r="B1707" s="2">
        <v>106841</v>
      </c>
      <c r="C1707" s="2">
        <v>108500</v>
      </c>
      <c r="D1707" s="2">
        <v>108675</v>
      </c>
      <c r="E1707" s="2">
        <v>106300</v>
      </c>
    </row>
    <row r="1708" spans="1:5" x14ac:dyDescent="0.25">
      <c r="A1708" s="1">
        <v>44516</v>
      </c>
      <c r="B1708" s="2">
        <v>104930</v>
      </c>
      <c r="C1708" s="2">
        <v>107210</v>
      </c>
      <c r="D1708" s="2">
        <v>107630</v>
      </c>
      <c r="E1708" s="2">
        <v>104610</v>
      </c>
    </row>
    <row r="1709" spans="1:5" x14ac:dyDescent="0.25">
      <c r="A1709" s="1">
        <v>44517</v>
      </c>
      <c r="B1709" s="2">
        <v>103522</v>
      </c>
      <c r="C1709" s="2">
        <v>104800</v>
      </c>
      <c r="D1709" s="2">
        <v>106165</v>
      </c>
      <c r="E1709" s="2">
        <v>102915</v>
      </c>
    </row>
    <row r="1710" spans="1:5" x14ac:dyDescent="0.25">
      <c r="A1710" s="1">
        <v>44518</v>
      </c>
      <c r="B1710" s="2">
        <v>102978</v>
      </c>
      <c r="C1710" s="2">
        <v>103800</v>
      </c>
      <c r="D1710" s="2">
        <v>104315</v>
      </c>
      <c r="E1710" s="2">
        <v>102515</v>
      </c>
    </row>
    <row r="1711" spans="1:5" x14ac:dyDescent="0.25">
      <c r="A1711" s="1">
        <v>44519</v>
      </c>
      <c r="B1711" s="2">
        <v>103558</v>
      </c>
      <c r="C1711" s="2">
        <v>103025</v>
      </c>
      <c r="D1711" s="2">
        <v>104495</v>
      </c>
      <c r="E1711" s="2">
        <v>102650</v>
      </c>
    </row>
    <row r="1712" spans="1:5" x14ac:dyDescent="0.25">
      <c r="A1712" s="1">
        <v>44522</v>
      </c>
      <c r="B1712" s="2">
        <v>102627</v>
      </c>
      <c r="C1712" s="2">
        <v>104310</v>
      </c>
      <c r="D1712" s="2">
        <v>105125</v>
      </c>
      <c r="E1712" s="2">
        <v>102400</v>
      </c>
    </row>
    <row r="1713" spans="1:5" x14ac:dyDescent="0.25">
      <c r="A1713" s="1">
        <v>44523</v>
      </c>
      <c r="B1713" s="2">
        <v>104066</v>
      </c>
      <c r="C1713" s="2">
        <v>102700</v>
      </c>
      <c r="D1713" s="2">
        <v>104560</v>
      </c>
      <c r="E1713" s="2">
        <v>102140</v>
      </c>
    </row>
    <row r="1714" spans="1:5" x14ac:dyDescent="0.25">
      <c r="A1714" s="1">
        <v>44524</v>
      </c>
      <c r="B1714" s="2">
        <v>104899</v>
      </c>
      <c r="C1714" s="2">
        <v>104000</v>
      </c>
      <c r="D1714" s="2">
        <v>105540</v>
      </c>
      <c r="E1714" s="2">
        <v>102805</v>
      </c>
    </row>
    <row r="1715" spans="1:5" x14ac:dyDescent="0.25">
      <c r="A1715" s="1">
        <v>44525</v>
      </c>
      <c r="B1715" s="2">
        <v>106264</v>
      </c>
      <c r="C1715" s="2">
        <v>104750</v>
      </c>
      <c r="D1715" s="2">
        <v>106875</v>
      </c>
      <c r="E1715" s="2">
        <v>104575</v>
      </c>
    </row>
    <row r="1716" spans="1:5" x14ac:dyDescent="0.25">
      <c r="A1716" s="1">
        <v>44526</v>
      </c>
      <c r="B1716" s="2">
        <v>102556</v>
      </c>
      <c r="C1716" s="2">
        <v>103100</v>
      </c>
      <c r="D1716" s="2">
        <v>104000</v>
      </c>
      <c r="E1716" s="2">
        <v>101770</v>
      </c>
    </row>
    <row r="1717" spans="1:5" x14ac:dyDescent="0.25">
      <c r="A1717" s="1">
        <v>44529</v>
      </c>
      <c r="B1717" s="2">
        <v>103158</v>
      </c>
      <c r="C1717" s="2">
        <v>103615</v>
      </c>
      <c r="D1717" s="2">
        <v>104515</v>
      </c>
      <c r="E1717" s="2">
        <v>102880</v>
      </c>
    </row>
    <row r="1718" spans="1:5" x14ac:dyDescent="0.25">
      <c r="A1718" s="1">
        <v>44530</v>
      </c>
      <c r="B1718" s="2">
        <v>102268</v>
      </c>
      <c r="C1718" s="2">
        <v>102350</v>
      </c>
      <c r="D1718" s="2">
        <v>103390</v>
      </c>
      <c r="E1718" s="2">
        <v>100390</v>
      </c>
    </row>
    <row r="1719" spans="1:5" x14ac:dyDescent="0.25">
      <c r="A1719" s="1">
        <v>44531</v>
      </c>
      <c r="B1719" s="2">
        <v>101002</v>
      </c>
      <c r="C1719" s="2">
        <v>103215</v>
      </c>
      <c r="D1719" s="2">
        <v>104435</v>
      </c>
      <c r="E1719" s="2">
        <v>100800</v>
      </c>
    </row>
    <row r="1720" spans="1:5" x14ac:dyDescent="0.25">
      <c r="A1720" s="1">
        <v>44532</v>
      </c>
      <c r="B1720" s="2">
        <v>104531</v>
      </c>
      <c r="C1720" s="2">
        <v>101580</v>
      </c>
      <c r="D1720" s="2">
        <v>104755</v>
      </c>
      <c r="E1720" s="2">
        <v>101505</v>
      </c>
    </row>
    <row r="1721" spans="1:5" x14ac:dyDescent="0.25">
      <c r="A1721" s="1">
        <v>44533</v>
      </c>
      <c r="B1721" s="2">
        <v>105460</v>
      </c>
      <c r="C1721" s="2">
        <v>104385</v>
      </c>
      <c r="D1721" s="2">
        <v>107130</v>
      </c>
      <c r="E1721" s="2">
        <v>103955</v>
      </c>
    </row>
    <row r="1722" spans="1:5" x14ac:dyDescent="0.25">
      <c r="A1722" s="1">
        <v>44536</v>
      </c>
      <c r="B1722" s="2">
        <v>107215</v>
      </c>
      <c r="C1722" s="2">
        <v>106160</v>
      </c>
      <c r="D1722" s="2">
        <v>107860</v>
      </c>
      <c r="E1722" s="2">
        <v>105790</v>
      </c>
    </row>
    <row r="1723" spans="1:5" x14ac:dyDescent="0.25">
      <c r="A1723" s="1">
        <v>44537</v>
      </c>
      <c r="B1723" s="2">
        <v>107843</v>
      </c>
      <c r="C1723" s="2">
        <v>108535</v>
      </c>
      <c r="D1723" s="2">
        <v>108985</v>
      </c>
      <c r="E1723" s="2">
        <v>107305</v>
      </c>
    </row>
    <row r="1724" spans="1:5" x14ac:dyDescent="0.25">
      <c r="A1724" s="1">
        <v>44538</v>
      </c>
      <c r="B1724" s="2">
        <v>108345</v>
      </c>
      <c r="C1724" s="2">
        <v>108470</v>
      </c>
      <c r="D1724" s="2">
        <v>108780</v>
      </c>
      <c r="E1724" s="2">
        <v>107480</v>
      </c>
    </row>
    <row r="1725" spans="1:5" x14ac:dyDescent="0.25">
      <c r="A1725" s="1">
        <v>44539</v>
      </c>
      <c r="B1725" s="2">
        <v>106283</v>
      </c>
      <c r="C1725" s="2">
        <v>107450</v>
      </c>
      <c r="D1725" s="2">
        <v>107680</v>
      </c>
      <c r="E1725" s="2">
        <v>105955</v>
      </c>
    </row>
    <row r="1726" spans="1:5" x14ac:dyDescent="0.25">
      <c r="A1726" s="1">
        <v>44540</v>
      </c>
      <c r="B1726" s="2">
        <v>107884</v>
      </c>
      <c r="C1726" s="2">
        <v>106850</v>
      </c>
      <c r="D1726" s="2">
        <v>108455</v>
      </c>
      <c r="E1726" s="2">
        <v>106850</v>
      </c>
    </row>
    <row r="1727" spans="1:5" x14ac:dyDescent="0.25">
      <c r="A1727" s="1">
        <v>44543</v>
      </c>
      <c r="B1727" s="2">
        <v>107502</v>
      </c>
      <c r="C1727" s="2">
        <v>108550</v>
      </c>
      <c r="D1727" s="2">
        <v>109625</v>
      </c>
      <c r="E1727" s="2">
        <v>107320</v>
      </c>
    </row>
    <row r="1728" spans="1:5" x14ac:dyDescent="0.25">
      <c r="A1728" s="1">
        <v>44544</v>
      </c>
      <c r="B1728" s="2">
        <v>106698</v>
      </c>
      <c r="C1728" s="2">
        <v>107340</v>
      </c>
      <c r="D1728" s="2">
        <v>109255</v>
      </c>
      <c r="E1728" s="2">
        <v>106440</v>
      </c>
    </row>
    <row r="1729" spans="1:5" x14ac:dyDescent="0.25">
      <c r="A1729" s="1">
        <v>44545</v>
      </c>
      <c r="B1729" s="2">
        <v>106991</v>
      </c>
      <c r="C1729" s="2">
        <v>106650</v>
      </c>
      <c r="D1729" s="2">
        <v>107355</v>
      </c>
      <c r="E1729" s="2">
        <v>105635</v>
      </c>
    </row>
    <row r="1730" spans="1:5" x14ac:dyDescent="0.25">
      <c r="A1730" s="1">
        <v>44546</v>
      </c>
      <c r="B1730" s="2">
        <v>109835</v>
      </c>
      <c r="C1730" s="2">
        <v>109830</v>
      </c>
      <c r="D1730" s="2">
        <v>110535</v>
      </c>
      <c r="E1730" s="2">
        <v>109140</v>
      </c>
    </row>
    <row r="1731" spans="1:5" x14ac:dyDescent="0.25">
      <c r="A1731" s="1">
        <v>44547</v>
      </c>
      <c r="B1731" s="2">
        <v>108561</v>
      </c>
      <c r="C1731" s="2">
        <v>109470</v>
      </c>
      <c r="D1731" s="2">
        <v>109500</v>
      </c>
      <c r="E1731" s="2">
        <v>107910</v>
      </c>
    </row>
    <row r="1732" spans="1:5" x14ac:dyDescent="0.25">
      <c r="A1732" s="1">
        <v>44550</v>
      </c>
      <c r="B1732" s="2">
        <v>106381</v>
      </c>
      <c r="C1732" s="2">
        <v>107200</v>
      </c>
      <c r="D1732" s="2">
        <v>107420</v>
      </c>
      <c r="E1732" s="2">
        <v>105685</v>
      </c>
    </row>
    <row r="1733" spans="1:5" x14ac:dyDescent="0.25">
      <c r="A1733" s="1">
        <v>44551</v>
      </c>
      <c r="B1733" s="2">
        <v>106768</v>
      </c>
      <c r="C1733" s="2">
        <v>107405</v>
      </c>
      <c r="D1733" s="2">
        <v>107580</v>
      </c>
      <c r="E1733" s="2">
        <v>106335</v>
      </c>
    </row>
    <row r="1734" spans="1:5" x14ac:dyDescent="0.25">
      <c r="A1734" s="1">
        <v>44552</v>
      </c>
      <c r="B1734" s="2">
        <v>106541</v>
      </c>
      <c r="C1734" s="2">
        <v>106550</v>
      </c>
      <c r="D1734" s="2">
        <v>107070</v>
      </c>
      <c r="E1734" s="2">
        <v>105645</v>
      </c>
    </row>
    <row r="1735" spans="1:5" x14ac:dyDescent="0.25">
      <c r="A1735" s="1">
        <v>44553</v>
      </c>
      <c r="B1735" s="2">
        <v>106047</v>
      </c>
      <c r="C1735" s="2">
        <v>107080</v>
      </c>
      <c r="D1735" s="2">
        <v>107245</v>
      </c>
      <c r="E1735" s="2">
        <v>105600</v>
      </c>
    </row>
    <row r="1736" spans="1:5" x14ac:dyDescent="0.25">
      <c r="A1736" s="1">
        <v>44557</v>
      </c>
      <c r="B1736" s="2">
        <v>106645</v>
      </c>
      <c r="C1736" s="2">
        <v>106100</v>
      </c>
      <c r="D1736" s="2">
        <v>106960</v>
      </c>
      <c r="E1736" s="2">
        <v>105935</v>
      </c>
    </row>
    <row r="1737" spans="1:5" x14ac:dyDescent="0.25">
      <c r="A1737" s="1">
        <v>44558</v>
      </c>
      <c r="B1737" s="2">
        <v>105960</v>
      </c>
      <c r="C1737" s="2">
        <v>107100</v>
      </c>
      <c r="D1737" s="2">
        <v>107165</v>
      </c>
      <c r="E1737" s="2">
        <v>105625</v>
      </c>
    </row>
    <row r="1738" spans="1:5" x14ac:dyDescent="0.25">
      <c r="A1738" s="1">
        <v>44559</v>
      </c>
      <c r="B1738" s="2">
        <v>105195</v>
      </c>
      <c r="C1738" s="2">
        <v>106100</v>
      </c>
      <c r="D1738" s="2">
        <v>106445</v>
      </c>
      <c r="E1738" s="2">
        <v>104905</v>
      </c>
    </row>
    <row r="1739" spans="1:5" x14ac:dyDescent="0.25">
      <c r="A1739" s="1">
        <v>44560</v>
      </c>
      <c r="B1739" s="2">
        <v>105815</v>
      </c>
      <c r="C1739" s="2">
        <v>105200</v>
      </c>
      <c r="D1739" s="2">
        <v>106490</v>
      </c>
      <c r="E1739" s="2">
        <v>105180</v>
      </c>
    </row>
    <row r="1740" spans="1:5" x14ac:dyDescent="0.25">
      <c r="A1740" s="1">
        <v>44564</v>
      </c>
      <c r="B1740" s="2">
        <v>104889</v>
      </c>
      <c r="C1740" s="2">
        <v>106395</v>
      </c>
      <c r="D1740" s="2">
        <v>107245</v>
      </c>
      <c r="E1740" s="2">
        <v>104360</v>
      </c>
    </row>
    <row r="1741" spans="1:5" x14ac:dyDescent="0.25">
      <c r="A1741" s="1">
        <v>44565</v>
      </c>
      <c r="B1741" s="2">
        <v>104400</v>
      </c>
      <c r="C1741" s="2">
        <v>105440</v>
      </c>
      <c r="D1741" s="2">
        <v>105785</v>
      </c>
      <c r="E1741" s="2">
        <v>104040</v>
      </c>
    </row>
    <row r="1742" spans="1:5" x14ac:dyDescent="0.25">
      <c r="A1742" s="1">
        <v>44566</v>
      </c>
      <c r="B1742" s="2">
        <v>101839</v>
      </c>
      <c r="C1742" s="2">
        <v>104570</v>
      </c>
      <c r="D1742" s="2">
        <v>104695</v>
      </c>
      <c r="E1742" s="2">
        <v>101580</v>
      </c>
    </row>
    <row r="1743" spans="1:5" x14ac:dyDescent="0.25">
      <c r="A1743" s="1">
        <v>44567</v>
      </c>
      <c r="B1743" s="2">
        <v>102349</v>
      </c>
      <c r="C1743" s="2">
        <v>101975</v>
      </c>
      <c r="D1743" s="2">
        <v>103180</v>
      </c>
      <c r="E1743" s="2">
        <v>101645</v>
      </c>
    </row>
    <row r="1744" spans="1:5" x14ac:dyDescent="0.25">
      <c r="A1744" s="1">
        <v>44568</v>
      </c>
      <c r="B1744" s="2">
        <v>103333</v>
      </c>
      <c r="C1744" s="2">
        <v>102385</v>
      </c>
      <c r="D1744" s="2">
        <v>103720</v>
      </c>
      <c r="E1744" s="2">
        <v>101855</v>
      </c>
    </row>
    <row r="1745" spans="1:5" x14ac:dyDescent="0.25">
      <c r="A1745" s="1">
        <v>44571</v>
      </c>
      <c r="B1745" s="2">
        <v>102775</v>
      </c>
      <c r="C1745" s="2">
        <v>102900</v>
      </c>
      <c r="D1745" s="2">
        <v>103405</v>
      </c>
      <c r="E1745" s="2">
        <v>101750</v>
      </c>
    </row>
    <row r="1746" spans="1:5" x14ac:dyDescent="0.25">
      <c r="A1746" s="1">
        <v>44572</v>
      </c>
      <c r="B1746" s="2">
        <v>104581</v>
      </c>
      <c r="C1746" s="2">
        <v>103400</v>
      </c>
      <c r="D1746" s="2">
        <v>104875</v>
      </c>
      <c r="E1746" s="2">
        <v>102565</v>
      </c>
    </row>
    <row r="1747" spans="1:5" x14ac:dyDescent="0.25">
      <c r="A1747" s="1">
        <v>44573</v>
      </c>
      <c r="B1747" s="2">
        <v>106435</v>
      </c>
      <c r="C1747" s="2">
        <v>104800</v>
      </c>
      <c r="D1747" s="2">
        <v>106740</v>
      </c>
      <c r="E1747" s="2">
        <v>104375</v>
      </c>
    </row>
    <row r="1748" spans="1:5" x14ac:dyDescent="0.25">
      <c r="A1748" s="1">
        <v>44574</v>
      </c>
      <c r="B1748" s="2">
        <v>106218</v>
      </c>
      <c r="C1748" s="2">
        <v>106300</v>
      </c>
      <c r="D1748" s="2">
        <v>107015</v>
      </c>
      <c r="E1748" s="2">
        <v>105650</v>
      </c>
    </row>
    <row r="1749" spans="1:5" x14ac:dyDescent="0.25">
      <c r="A1749" s="1">
        <v>44575</v>
      </c>
      <c r="B1749" s="2">
        <v>107708</v>
      </c>
      <c r="C1749" s="2">
        <v>106135</v>
      </c>
      <c r="D1749" s="2">
        <v>107985</v>
      </c>
      <c r="E1749" s="2">
        <v>105700</v>
      </c>
    </row>
    <row r="1750" spans="1:5" x14ac:dyDescent="0.25">
      <c r="A1750" s="1">
        <v>44578</v>
      </c>
      <c r="B1750" s="2">
        <v>107130</v>
      </c>
      <c r="C1750" s="2">
        <v>107660</v>
      </c>
      <c r="D1750" s="2">
        <v>107855</v>
      </c>
      <c r="E1750" s="2">
        <v>106715</v>
      </c>
    </row>
    <row r="1751" spans="1:5" x14ac:dyDescent="0.25">
      <c r="A1751" s="1">
        <v>44579</v>
      </c>
      <c r="B1751" s="2">
        <v>107418</v>
      </c>
      <c r="C1751" s="2">
        <v>106300</v>
      </c>
      <c r="D1751" s="2">
        <v>107745</v>
      </c>
      <c r="E1751" s="2">
        <v>106155</v>
      </c>
    </row>
    <row r="1752" spans="1:5" x14ac:dyDescent="0.25">
      <c r="A1752" s="1">
        <v>44580</v>
      </c>
      <c r="B1752" s="2">
        <v>108728</v>
      </c>
      <c r="C1752" s="2">
        <v>107530</v>
      </c>
      <c r="D1752" s="2">
        <v>109315</v>
      </c>
      <c r="E1752" s="2">
        <v>107510</v>
      </c>
    </row>
    <row r="1753" spans="1:5" x14ac:dyDescent="0.25">
      <c r="A1753" s="1">
        <v>44581</v>
      </c>
      <c r="B1753" s="2">
        <v>109729</v>
      </c>
      <c r="C1753" s="2">
        <v>109400</v>
      </c>
      <c r="D1753" s="2">
        <v>110515</v>
      </c>
      <c r="E1753" s="2">
        <v>108800</v>
      </c>
    </row>
    <row r="1754" spans="1:5" x14ac:dyDescent="0.25">
      <c r="A1754" s="1">
        <v>44582</v>
      </c>
      <c r="B1754" s="2">
        <v>109442</v>
      </c>
      <c r="C1754" s="2">
        <v>109500</v>
      </c>
      <c r="D1754" s="2">
        <v>110430</v>
      </c>
      <c r="E1754" s="2">
        <v>108890</v>
      </c>
    </row>
    <row r="1755" spans="1:5" x14ac:dyDescent="0.25">
      <c r="A1755" s="1">
        <v>44585</v>
      </c>
      <c r="B1755" s="2">
        <v>108596</v>
      </c>
      <c r="C1755" s="2">
        <v>108955</v>
      </c>
      <c r="D1755" s="2">
        <v>109350</v>
      </c>
      <c r="E1755" s="2">
        <v>107135</v>
      </c>
    </row>
    <row r="1756" spans="1:5" x14ac:dyDescent="0.25">
      <c r="A1756" s="1">
        <v>44586</v>
      </c>
      <c r="B1756" s="2">
        <v>110884</v>
      </c>
      <c r="C1756" s="2">
        <v>108475</v>
      </c>
      <c r="D1756" s="2">
        <v>111340</v>
      </c>
      <c r="E1756" s="2">
        <v>107625</v>
      </c>
    </row>
    <row r="1757" spans="1:5" x14ac:dyDescent="0.25">
      <c r="A1757" s="1">
        <v>44587</v>
      </c>
      <c r="B1757" s="2">
        <v>111903</v>
      </c>
      <c r="C1757" s="2">
        <v>111570</v>
      </c>
      <c r="D1757" s="2">
        <v>113270</v>
      </c>
      <c r="E1757" s="2">
        <v>111425</v>
      </c>
    </row>
    <row r="1758" spans="1:5" x14ac:dyDescent="0.25">
      <c r="A1758" s="1">
        <v>44588</v>
      </c>
      <c r="B1758" s="2">
        <v>113005</v>
      </c>
      <c r="C1758" s="2">
        <v>112110</v>
      </c>
      <c r="D1758" s="2">
        <v>113580</v>
      </c>
      <c r="E1758" s="2">
        <v>112100</v>
      </c>
    </row>
    <row r="1759" spans="1:5" x14ac:dyDescent="0.25">
      <c r="A1759" s="1">
        <v>44589</v>
      </c>
      <c r="B1759" s="2">
        <v>112298</v>
      </c>
      <c r="C1759" s="2">
        <v>112640</v>
      </c>
      <c r="D1759" s="2">
        <v>113480</v>
      </c>
      <c r="E1759" s="2">
        <v>111890</v>
      </c>
    </row>
    <row r="1760" spans="1:5" x14ac:dyDescent="0.25">
      <c r="A1760" s="1">
        <v>44592</v>
      </c>
      <c r="B1760" s="2">
        <v>112681</v>
      </c>
      <c r="C1760" s="2">
        <v>112470</v>
      </c>
      <c r="D1760" s="2">
        <v>113040</v>
      </c>
      <c r="E1760" s="2">
        <v>111575</v>
      </c>
    </row>
    <row r="1761" spans="1:5" x14ac:dyDescent="0.25">
      <c r="A1761" s="1">
        <v>44593</v>
      </c>
      <c r="B1761" s="2">
        <v>113669</v>
      </c>
      <c r="C1761" s="2">
        <v>112540</v>
      </c>
      <c r="D1761" s="2">
        <v>113795</v>
      </c>
      <c r="E1761" s="2">
        <v>112400</v>
      </c>
    </row>
    <row r="1762" spans="1:5" x14ac:dyDescent="0.25">
      <c r="A1762" s="1">
        <v>44594</v>
      </c>
      <c r="B1762" s="2">
        <v>112144</v>
      </c>
      <c r="C1762" s="2">
        <v>114000</v>
      </c>
      <c r="D1762" s="2">
        <v>114135</v>
      </c>
      <c r="E1762" s="2">
        <v>111765</v>
      </c>
    </row>
    <row r="1763" spans="1:5" x14ac:dyDescent="0.25">
      <c r="A1763" s="1">
        <v>44595</v>
      </c>
      <c r="B1763" s="2">
        <v>112043</v>
      </c>
      <c r="C1763" s="2">
        <v>111590</v>
      </c>
      <c r="D1763" s="2">
        <v>112745</v>
      </c>
      <c r="E1763" s="2">
        <v>111525</v>
      </c>
    </row>
    <row r="1764" spans="1:5" x14ac:dyDescent="0.25">
      <c r="A1764" s="1">
        <v>44596</v>
      </c>
      <c r="B1764" s="2">
        <v>112401</v>
      </c>
      <c r="C1764" s="2">
        <v>112000</v>
      </c>
      <c r="D1764" s="2">
        <v>112690</v>
      </c>
      <c r="E1764" s="2">
        <v>110535</v>
      </c>
    </row>
    <row r="1765" spans="1:5" x14ac:dyDescent="0.25">
      <c r="A1765" s="1">
        <v>44599</v>
      </c>
      <c r="B1765" s="2">
        <v>112225</v>
      </c>
      <c r="C1765" s="2">
        <v>112350</v>
      </c>
      <c r="D1765" s="2">
        <v>112640</v>
      </c>
      <c r="E1765" s="2">
        <v>111655</v>
      </c>
    </row>
    <row r="1766" spans="1:5" x14ac:dyDescent="0.25">
      <c r="A1766" s="1">
        <v>44600</v>
      </c>
      <c r="B1766" s="2">
        <v>112410</v>
      </c>
      <c r="C1766" s="2">
        <v>111900</v>
      </c>
      <c r="D1766" s="2">
        <v>112750</v>
      </c>
      <c r="E1766" s="2">
        <v>111050</v>
      </c>
    </row>
    <row r="1767" spans="1:5" x14ac:dyDescent="0.25">
      <c r="A1767" s="1">
        <v>44601</v>
      </c>
      <c r="B1767" s="2">
        <v>112571</v>
      </c>
      <c r="C1767" s="2">
        <v>113000</v>
      </c>
      <c r="D1767" s="2">
        <v>113360</v>
      </c>
      <c r="E1767" s="2">
        <v>111875</v>
      </c>
    </row>
    <row r="1768" spans="1:5" x14ac:dyDescent="0.25">
      <c r="A1768" s="1">
        <v>44602</v>
      </c>
      <c r="B1768" s="2">
        <v>113447</v>
      </c>
      <c r="C1768" s="2">
        <v>112500</v>
      </c>
      <c r="D1768" s="2">
        <v>113985</v>
      </c>
      <c r="E1768" s="2">
        <v>112245</v>
      </c>
    </row>
    <row r="1769" spans="1:5" x14ac:dyDescent="0.25">
      <c r="A1769" s="1">
        <v>44603</v>
      </c>
      <c r="B1769" s="2">
        <v>113582</v>
      </c>
      <c r="C1769" s="2">
        <v>113120</v>
      </c>
      <c r="D1769" s="2">
        <v>114990</v>
      </c>
      <c r="E1769" s="2">
        <v>113100</v>
      </c>
    </row>
    <row r="1770" spans="1:5" x14ac:dyDescent="0.25">
      <c r="A1770" s="1">
        <v>44606</v>
      </c>
      <c r="B1770" s="2">
        <v>113915</v>
      </c>
      <c r="C1770" s="2">
        <v>113000</v>
      </c>
      <c r="D1770" s="2">
        <v>114310</v>
      </c>
      <c r="E1770" s="2">
        <v>112880</v>
      </c>
    </row>
    <row r="1771" spans="1:5" x14ac:dyDescent="0.25">
      <c r="A1771" s="1">
        <v>44607</v>
      </c>
      <c r="B1771" s="2">
        <v>114878</v>
      </c>
      <c r="C1771" s="2">
        <v>114500</v>
      </c>
      <c r="D1771" s="2">
        <v>115135</v>
      </c>
      <c r="E1771" s="2">
        <v>113980</v>
      </c>
    </row>
    <row r="1772" spans="1:5" x14ac:dyDescent="0.25">
      <c r="A1772" s="1">
        <v>44608</v>
      </c>
      <c r="B1772" s="2">
        <v>115364</v>
      </c>
      <c r="C1772" s="2">
        <v>114855</v>
      </c>
      <c r="D1772" s="2">
        <v>115705</v>
      </c>
      <c r="E1772" s="2">
        <v>114805</v>
      </c>
    </row>
    <row r="1773" spans="1:5" x14ac:dyDescent="0.25">
      <c r="A1773" s="1">
        <v>44609</v>
      </c>
      <c r="B1773" s="2">
        <v>115015</v>
      </c>
      <c r="C1773" s="2">
        <v>116300</v>
      </c>
      <c r="D1773" s="2">
        <v>116630</v>
      </c>
      <c r="E1773" s="2">
        <v>114800</v>
      </c>
    </row>
    <row r="1774" spans="1:5" x14ac:dyDescent="0.25">
      <c r="A1774" s="1">
        <v>44610</v>
      </c>
      <c r="B1774" s="2">
        <v>114299</v>
      </c>
      <c r="C1774" s="2">
        <v>115355</v>
      </c>
      <c r="D1774" s="2">
        <v>115815</v>
      </c>
      <c r="E1774" s="2">
        <v>114060</v>
      </c>
    </row>
    <row r="1775" spans="1:5" x14ac:dyDescent="0.25">
      <c r="A1775" s="1">
        <v>44613</v>
      </c>
      <c r="B1775" s="2">
        <v>113131</v>
      </c>
      <c r="C1775" s="2">
        <v>114320</v>
      </c>
      <c r="D1775" s="2">
        <v>114840</v>
      </c>
      <c r="E1775" s="2">
        <v>112950</v>
      </c>
    </row>
    <row r="1776" spans="1:5" x14ac:dyDescent="0.25">
      <c r="A1776" s="1">
        <v>44614</v>
      </c>
      <c r="B1776" s="2">
        <v>114465</v>
      </c>
      <c r="C1776" s="2">
        <v>113650</v>
      </c>
      <c r="D1776" s="2">
        <v>114795</v>
      </c>
      <c r="E1776" s="2">
        <v>113585</v>
      </c>
    </row>
    <row r="1777" spans="1:5" x14ac:dyDescent="0.25">
      <c r="A1777" s="1">
        <v>44615</v>
      </c>
      <c r="B1777" s="2">
        <v>113049</v>
      </c>
      <c r="C1777" s="2">
        <v>114700</v>
      </c>
      <c r="D1777" s="2">
        <v>115110</v>
      </c>
      <c r="E1777" s="2">
        <v>112925</v>
      </c>
    </row>
    <row r="1778" spans="1:5" x14ac:dyDescent="0.25">
      <c r="A1778" s="1">
        <v>44616</v>
      </c>
      <c r="B1778" s="2">
        <v>112718</v>
      </c>
      <c r="C1778" s="2">
        <v>110500</v>
      </c>
      <c r="D1778" s="2">
        <v>112870</v>
      </c>
      <c r="E1778" s="2">
        <v>110050</v>
      </c>
    </row>
    <row r="1779" spans="1:5" x14ac:dyDescent="0.25">
      <c r="A1779" s="1">
        <v>44617</v>
      </c>
      <c r="B1779" s="2">
        <v>114300</v>
      </c>
      <c r="C1779" s="2">
        <v>112595</v>
      </c>
      <c r="D1779" s="2">
        <v>114495</v>
      </c>
      <c r="E1779" s="2">
        <v>111755</v>
      </c>
    </row>
    <row r="1780" spans="1:5" x14ac:dyDescent="0.25">
      <c r="A1780" s="1">
        <v>44622</v>
      </c>
      <c r="B1780" s="2">
        <v>116352</v>
      </c>
      <c r="C1780" s="2">
        <v>115250</v>
      </c>
      <c r="D1780" s="2">
        <v>116670</v>
      </c>
      <c r="E1780" s="2">
        <v>115125</v>
      </c>
    </row>
    <row r="1781" spans="1:5" x14ac:dyDescent="0.25">
      <c r="A1781" s="1">
        <v>44623</v>
      </c>
      <c r="B1781" s="2">
        <v>116509</v>
      </c>
      <c r="C1781" s="2">
        <v>116550</v>
      </c>
      <c r="D1781" s="2">
        <v>117155</v>
      </c>
      <c r="E1781" s="2">
        <v>116190</v>
      </c>
    </row>
    <row r="1782" spans="1:5" x14ac:dyDescent="0.25">
      <c r="A1782" s="1">
        <v>44624</v>
      </c>
      <c r="B1782" s="2">
        <v>115691</v>
      </c>
      <c r="C1782" s="2">
        <v>115795</v>
      </c>
      <c r="D1782" s="2">
        <v>116190</v>
      </c>
      <c r="E1782" s="2">
        <v>114545</v>
      </c>
    </row>
    <row r="1783" spans="1:5" x14ac:dyDescent="0.25">
      <c r="A1783" s="1">
        <v>44627</v>
      </c>
      <c r="B1783" s="2">
        <v>112100</v>
      </c>
      <c r="C1783" s="2">
        <v>115140</v>
      </c>
      <c r="D1783" s="2">
        <v>115630</v>
      </c>
      <c r="E1783" s="2">
        <v>111815</v>
      </c>
    </row>
    <row r="1784" spans="1:5" x14ac:dyDescent="0.25">
      <c r="A1784" s="1">
        <v>44628</v>
      </c>
      <c r="B1784" s="2">
        <v>112219</v>
      </c>
      <c r="C1784" s="2">
        <v>112720</v>
      </c>
      <c r="D1784" s="2">
        <v>113645</v>
      </c>
      <c r="E1784" s="2">
        <v>111995</v>
      </c>
    </row>
    <row r="1785" spans="1:5" x14ac:dyDescent="0.25">
      <c r="A1785" s="1">
        <v>44629</v>
      </c>
      <c r="B1785" s="2">
        <v>114889</v>
      </c>
      <c r="C1785" s="2">
        <v>113390</v>
      </c>
      <c r="D1785" s="2">
        <v>115130</v>
      </c>
      <c r="E1785" s="2">
        <v>112660</v>
      </c>
    </row>
    <row r="1786" spans="1:5" x14ac:dyDescent="0.25">
      <c r="A1786" s="1">
        <v>44630</v>
      </c>
      <c r="B1786" s="2">
        <v>114495</v>
      </c>
      <c r="C1786" s="2">
        <v>114150</v>
      </c>
      <c r="D1786" s="2">
        <v>114650</v>
      </c>
      <c r="E1786" s="2">
        <v>112775</v>
      </c>
    </row>
    <row r="1787" spans="1:5" x14ac:dyDescent="0.25">
      <c r="A1787" s="1">
        <v>44631</v>
      </c>
      <c r="B1787" s="2">
        <v>112588</v>
      </c>
      <c r="C1787" s="2">
        <v>115600</v>
      </c>
      <c r="D1787" s="2">
        <v>115740</v>
      </c>
      <c r="E1787" s="2">
        <v>112145</v>
      </c>
    </row>
    <row r="1788" spans="1:5" x14ac:dyDescent="0.25">
      <c r="A1788" s="1">
        <v>44634</v>
      </c>
      <c r="B1788" s="2">
        <v>110828</v>
      </c>
      <c r="C1788" s="2">
        <v>112750</v>
      </c>
      <c r="D1788" s="2">
        <v>113295</v>
      </c>
      <c r="E1788" s="2">
        <v>110505</v>
      </c>
    </row>
    <row r="1789" spans="1:5" x14ac:dyDescent="0.25">
      <c r="A1789" s="1">
        <v>44635</v>
      </c>
      <c r="B1789" s="2">
        <v>109627</v>
      </c>
      <c r="C1789" s="2">
        <v>110880</v>
      </c>
      <c r="D1789" s="2">
        <v>110945</v>
      </c>
      <c r="E1789" s="2">
        <v>108570</v>
      </c>
    </row>
    <row r="1790" spans="1:5" x14ac:dyDescent="0.25">
      <c r="A1790" s="1">
        <v>44636</v>
      </c>
      <c r="B1790" s="2">
        <v>111984</v>
      </c>
      <c r="C1790" s="2">
        <v>111255</v>
      </c>
      <c r="D1790" s="2">
        <v>112330</v>
      </c>
      <c r="E1790" s="2">
        <v>109850</v>
      </c>
    </row>
    <row r="1791" spans="1:5" x14ac:dyDescent="0.25">
      <c r="A1791" s="1">
        <v>44637</v>
      </c>
      <c r="B1791" s="2">
        <v>113821</v>
      </c>
      <c r="C1791" s="2">
        <v>112010</v>
      </c>
      <c r="D1791" s="2">
        <v>113990</v>
      </c>
      <c r="E1791" s="2">
        <v>111595</v>
      </c>
    </row>
    <row r="1792" spans="1:5" x14ac:dyDescent="0.25">
      <c r="A1792" s="1">
        <v>44638</v>
      </c>
      <c r="B1792" s="2">
        <v>115950</v>
      </c>
      <c r="C1792" s="2">
        <v>113110</v>
      </c>
      <c r="D1792" s="2">
        <v>116095</v>
      </c>
      <c r="E1792" s="2">
        <v>113060</v>
      </c>
    </row>
    <row r="1793" spans="1:5" x14ac:dyDescent="0.25">
      <c r="A1793" s="1">
        <v>44641</v>
      </c>
      <c r="B1793" s="2">
        <v>116983</v>
      </c>
      <c r="C1793" s="2">
        <v>115700</v>
      </c>
      <c r="D1793" s="2">
        <v>117145</v>
      </c>
      <c r="E1793" s="2">
        <v>115630</v>
      </c>
    </row>
    <row r="1794" spans="1:5" x14ac:dyDescent="0.25">
      <c r="A1794" s="1">
        <v>44642</v>
      </c>
      <c r="B1794" s="2">
        <v>118053</v>
      </c>
      <c r="C1794" s="2">
        <v>117205</v>
      </c>
      <c r="D1794" s="2">
        <v>118290</v>
      </c>
      <c r="E1794" s="2">
        <v>116925</v>
      </c>
    </row>
    <row r="1795" spans="1:5" x14ac:dyDescent="0.25">
      <c r="A1795" s="1">
        <v>44643</v>
      </c>
      <c r="B1795" s="2">
        <v>118062</v>
      </c>
      <c r="C1795" s="2">
        <v>117750</v>
      </c>
      <c r="D1795" s="2">
        <v>118935</v>
      </c>
      <c r="E1795" s="2">
        <v>117605</v>
      </c>
    </row>
    <row r="1796" spans="1:5" x14ac:dyDescent="0.25">
      <c r="A1796" s="1">
        <v>44644</v>
      </c>
      <c r="B1796" s="2">
        <v>119755</v>
      </c>
      <c r="C1796" s="2">
        <v>118390</v>
      </c>
      <c r="D1796" s="2">
        <v>120000</v>
      </c>
      <c r="E1796" s="2">
        <v>117760</v>
      </c>
    </row>
    <row r="1797" spans="1:5" x14ac:dyDescent="0.25">
      <c r="A1797" s="1">
        <v>44645</v>
      </c>
      <c r="B1797" s="2">
        <v>119776</v>
      </c>
      <c r="C1797" s="2">
        <v>119975</v>
      </c>
      <c r="D1797" s="2">
        <v>120345</v>
      </c>
      <c r="E1797" s="2">
        <v>119065</v>
      </c>
    </row>
    <row r="1798" spans="1:5" x14ac:dyDescent="0.25">
      <c r="A1798" s="1">
        <v>44648</v>
      </c>
      <c r="B1798" s="2">
        <v>119516</v>
      </c>
      <c r="C1798" s="2">
        <v>120000</v>
      </c>
      <c r="D1798" s="2">
        <v>120235</v>
      </c>
      <c r="E1798" s="2">
        <v>118565</v>
      </c>
    </row>
    <row r="1799" spans="1:5" x14ac:dyDescent="0.25">
      <c r="A1799" s="1">
        <v>44649</v>
      </c>
      <c r="B1799" s="2">
        <v>120568</v>
      </c>
      <c r="C1799" s="2">
        <v>120200</v>
      </c>
      <c r="D1799" s="2">
        <v>121385</v>
      </c>
      <c r="E1799" s="2">
        <v>119975</v>
      </c>
    </row>
    <row r="1800" spans="1:5" x14ac:dyDescent="0.25">
      <c r="A1800" s="1">
        <v>44650</v>
      </c>
      <c r="B1800" s="2">
        <v>120784</v>
      </c>
      <c r="C1800" s="2">
        <v>120110</v>
      </c>
      <c r="D1800" s="2">
        <v>121110</v>
      </c>
      <c r="E1800" s="2">
        <v>120095</v>
      </c>
    </row>
    <row r="1801" spans="1:5" x14ac:dyDescent="0.25">
      <c r="A1801" s="1">
        <v>44651</v>
      </c>
      <c r="B1801" s="2">
        <v>120379</v>
      </c>
      <c r="C1801" s="2">
        <v>120805</v>
      </c>
      <c r="D1801" s="2">
        <v>121330</v>
      </c>
      <c r="E1801" s="2">
        <v>120210</v>
      </c>
    </row>
    <row r="1802" spans="1:5" x14ac:dyDescent="0.25">
      <c r="A1802" s="1">
        <v>44652</v>
      </c>
      <c r="B1802" s="2">
        <v>121946</v>
      </c>
      <c r="C1802" s="2">
        <v>120800</v>
      </c>
      <c r="D1802" s="2">
        <v>122225</v>
      </c>
      <c r="E1802" s="2">
        <v>120785</v>
      </c>
    </row>
    <row r="1803" spans="1:5" x14ac:dyDescent="0.25">
      <c r="A1803" s="1">
        <v>44655</v>
      </c>
      <c r="B1803" s="2">
        <v>121572</v>
      </c>
      <c r="C1803" s="2">
        <v>122240</v>
      </c>
      <c r="D1803" s="2">
        <v>122300</v>
      </c>
      <c r="E1803" s="2">
        <v>121035</v>
      </c>
    </row>
    <row r="1804" spans="1:5" x14ac:dyDescent="0.25">
      <c r="A1804" s="1">
        <v>44656</v>
      </c>
      <c r="B1804" s="2">
        <v>119028</v>
      </c>
      <c r="C1804" s="2">
        <v>121445</v>
      </c>
      <c r="D1804" s="2">
        <v>121945</v>
      </c>
      <c r="E1804" s="2">
        <v>118800</v>
      </c>
    </row>
    <row r="1805" spans="1:5" x14ac:dyDescent="0.25">
      <c r="A1805" s="1">
        <v>44657</v>
      </c>
      <c r="B1805" s="2">
        <v>118420</v>
      </c>
      <c r="C1805" s="2">
        <v>118480</v>
      </c>
      <c r="D1805" s="2">
        <v>118860</v>
      </c>
      <c r="E1805" s="2">
        <v>116915</v>
      </c>
    </row>
    <row r="1806" spans="1:5" x14ac:dyDescent="0.25">
      <c r="A1806" s="1">
        <v>44658</v>
      </c>
      <c r="B1806" s="2">
        <v>118991</v>
      </c>
      <c r="C1806" s="2">
        <v>118560</v>
      </c>
      <c r="D1806" s="2">
        <v>119435</v>
      </c>
      <c r="E1806" s="2">
        <v>117535</v>
      </c>
    </row>
    <row r="1807" spans="1:5" x14ac:dyDescent="0.25">
      <c r="A1807" s="1">
        <v>44659</v>
      </c>
      <c r="B1807" s="2">
        <v>118380</v>
      </c>
      <c r="C1807" s="2">
        <v>119290</v>
      </c>
      <c r="D1807" s="2">
        <v>119290</v>
      </c>
      <c r="E1807" s="2">
        <v>117515</v>
      </c>
    </row>
    <row r="1808" spans="1:5" x14ac:dyDescent="0.25">
      <c r="A1808" s="1">
        <v>44662</v>
      </c>
      <c r="B1808" s="2">
        <v>116927</v>
      </c>
      <c r="C1808" s="2">
        <v>117725</v>
      </c>
      <c r="D1808" s="2">
        <v>117830</v>
      </c>
      <c r="E1808" s="2">
        <v>116750</v>
      </c>
    </row>
    <row r="1809" spans="1:5" x14ac:dyDescent="0.25">
      <c r="A1809" s="1">
        <v>44663</v>
      </c>
      <c r="B1809" s="2">
        <v>116256</v>
      </c>
      <c r="C1809" s="2">
        <v>117420</v>
      </c>
      <c r="D1809" s="2">
        <v>118590</v>
      </c>
      <c r="E1809" s="2">
        <v>116065</v>
      </c>
    </row>
    <row r="1810" spans="1:5" x14ac:dyDescent="0.25">
      <c r="A1810" s="1">
        <v>44664</v>
      </c>
      <c r="B1810" s="2">
        <v>116886</v>
      </c>
      <c r="C1810" s="2">
        <v>116850</v>
      </c>
      <c r="D1810" s="2">
        <v>117300</v>
      </c>
      <c r="E1810" s="2">
        <v>116280</v>
      </c>
    </row>
    <row r="1811" spans="1:5" x14ac:dyDescent="0.25">
      <c r="A1811" s="1">
        <v>44665</v>
      </c>
      <c r="B1811" s="2">
        <v>117951</v>
      </c>
      <c r="C1811" s="2">
        <v>118750</v>
      </c>
      <c r="D1811" s="2">
        <v>118865</v>
      </c>
      <c r="E1811" s="2">
        <v>117570</v>
      </c>
    </row>
    <row r="1812" spans="1:5" x14ac:dyDescent="0.25">
      <c r="A1812" s="1">
        <v>44669</v>
      </c>
      <c r="B1812" s="2">
        <v>117698</v>
      </c>
      <c r="C1812" s="2">
        <v>117735</v>
      </c>
      <c r="D1812" s="2">
        <v>118235</v>
      </c>
      <c r="E1812" s="2">
        <v>117095</v>
      </c>
    </row>
    <row r="1813" spans="1:5" x14ac:dyDescent="0.25">
      <c r="A1813" s="1">
        <v>44670</v>
      </c>
      <c r="B1813" s="2">
        <v>116989</v>
      </c>
      <c r="C1813" s="2">
        <v>117415</v>
      </c>
      <c r="D1813" s="2">
        <v>117460</v>
      </c>
      <c r="E1813" s="2">
        <v>116110</v>
      </c>
    </row>
    <row r="1814" spans="1:5" x14ac:dyDescent="0.25">
      <c r="A1814" s="1">
        <v>44671</v>
      </c>
      <c r="B1814" s="2">
        <v>116099</v>
      </c>
      <c r="C1814" s="2">
        <v>117395</v>
      </c>
      <c r="D1814" s="2">
        <v>117410</v>
      </c>
      <c r="E1814" s="2">
        <v>115715</v>
      </c>
    </row>
    <row r="1815" spans="1:5" x14ac:dyDescent="0.25">
      <c r="A1815" s="1">
        <v>44673</v>
      </c>
      <c r="B1815" s="2">
        <v>112641</v>
      </c>
      <c r="C1815" s="2">
        <v>114500</v>
      </c>
      <c r="D1815" s="2">
        <v>114640</v>
      </c>
      <c r="E1815" s="2">
        <v>112240</v>
      </c>
    </row>
    <row r="1816" spans="1:5" x14ac:dyDescent="0.25">
      <c r="A1816" s="1">
        <v>44676</v>
      </c>
      <c r="B1816" s="2">
        <v>112449</v>
      </c>
      <c r="C1816" s="2">
        <v>111335</v>
      </c>
      <c r="D1816" s="2">
        <v>112860</v>
      </c>
      <c r="E1816" s="2">
        <v>110825</v>
      </c>
    </row>
    <row r="1817" spans="1:5" x14ac:dyDescent="0.25">
      <c r="A1817" s="1">
        <v>44677</v>
      </c>
      <c r="B1817" s="2">
        <v>109675</v>
      </c>
      <c r="C1817" s="2">
        <v>112085</v>
      </c>
      <c r="D1817" s="2">
        <v>112100</v>
      </c>
      <c r="E1817" s="2">
        <v>109210</v>
      </c>
    </row>
    <row r="1818" spans="1:5" x14ac:dyDescent="0.25">
      <c r="A1818" s="1">
        <v>44678</v>
      </c>
      <c r="B1818" s="2">
        <v>110917</v>
      </c>
      <c r="C1818" s="2">
        <v>110505</v>
      </c>
      <c r="D1818" s="2">
        <v>111705</v>
      </c>
      <c r="E1818" s="2">
        <v>110390</v>
      </c>
    </row>
    <row r="1819" spans="1:5" x14ac:dyDescent="0.25">
      <c r="A1819" s="1">
        <v>44679</v>
      </c>
      <c r="B1819" s="2">
        <v>111250</v>
      </c>
      <c r="C1819" s="2">
        <v>112105</v>
      </c>
      <c r="D1819" s="2">
        <v>112270</v>
      </c>
      <c r="E1819" s="2">
        <v>110325</v>
      </c>
    </row>
    <row r="1820" spans="1:5" x14ac:dyDescent="0.25">
      <c r="A1820" s="1">
        <v>44680</v>
      </c>
      <c r="B1820" s="2">
        <v>108821</v>
      </c>
      <c r="C1820" s="2">
        <v>110840</v>
      </c>
      <c r="D1820" s="2">
        <v>113400</v>
      </c>
      <c r="E1820" s="2">
        <v>108425</v>
      </c>
    </row>
    <row r="1821" spans="1:5" x14ac:dyDescent="0.25">
      <c r="A1821" s="1">
        <v>44683</v>
      </c>
      <c r="B1821" s="2">
        <v>107884</v>
      </c>
      <c r="C1821" s="2">
        <v>108720</v>
      </c>
      <c r="D1821" s="2">
        <v>109500</v>
      </c>
      <c r="E1821" s="2">
        <v>106485</v>
      </c>
    </row>
    <row r="1822" spans="1:5" x14ac:dyDescent="0.25">
      <c r="A1822" s="1">
        <v>44684</v>
      </c>
      <c r="B1822" s="2">
        <v>107736</v>
      </c>
      <c r="C1822" s="2">
        <v>107950</v>
      </c>
      <c r="D1822" s="2">
        <v>108520</v>
      </c>
      <c r="E1822" s="2">
        <v>107315</v>
      </c>
    </row>
    <row r="1823" spans="1:5" x14ac:dyDescent="0.25">
      <c r="A1823" s="1">
        <v>44685</v>
      </c>
      <c r="B1823" s="2">
        <v>109632</v>
      </c>
      <c r="C1823" s="2">
        <v>107980</v>
      </c>
      <c r="D1823" s="2">
        <v>110025</v>
      </c>
      <c r="E1823" s="2">
        <v>106115</v>
      </c>
    </row>
    <row r="1824" spans="1:5" x14ac:dyDescent="0.25">
      <c r="A1824" s="1">
        <v>44686</v>
      </c>
      <c r="B1824" s="2">
        <v>106602</v>
      </c>
      <c r="C1824" s="2">
        <v>109060</v>
      </c>
      <c r="D1824" s="2">
        <v>109255</v>
      </c>
      <c r="E1824" s="2">
        <v>105065</v>
      </c>
    </row>
    <row r="1825" spans="1:5" x14ac:dyDescent="0.25">
      <c r="A1825" s="1">
        <v>44687</v>
      </c>
      <c r="B1825" s="2">
        <v>106266</v>
      </c>
      <c r="C1825" s="2">
        <v>106150</v>
      </c>
      <c r="D1825" s="2">
        <v>107530</v>
      </c>
      <c r="E1825" s="2">
        <v>105065</v>
      </c>
    </row>
    <row r="1826" spans="1:5" x14ac:dyDescent="0.25">
      <c r="A1826" s="1">
        <v>44690</v>
      </c>
      <c r="B1826" s="2">
        <v>104489</v>
      </c>
      <c r="C1826" s="2">
        <v>104790</v>
      </c>
      <c r="D1826" s="2">
        <v>105650</v>
      </c>
      <c r="E1826" s="2">
        <v>103925</v>
      </c>
    </row>
    <row r="1827" spans="1:5" x14ac:dyDescent="0.25">
      <c r="A1827" s="1">
        <v>44691</v>
      </c>
      <c r="B1827" s="2">
        <v>104152</v>
      </c>
      <c r="C1827" s="2">
        <v>105185</v>
      </c>
      <c r="D1827" s="2">
        <v>105290</v>
      </c>
      <c r="E1827" s="2">
        <v>103400</v>
      </c>
    </row>
    <row r="1828" spans="1:5" x14ac:dyDescent="0.25">
      <c r="A1828" s="1">
        <v>44692</v>
      </c>
      <c r="B1828" s="2">
        <v>105438</v>
      </c>
      <c r="C1828" s="2">
        <v>105275</v>
      </c>
      <c r="D1828" s="2">
        <v>106420</v>
      </c>
      <c r="E1828" s="2">
        <v>104075</v>
      </c>
    </row>
    <row r="1829" spans="1:5" x14ac:dyDescent="0.25">
      <c r="A1829" s="1">
        <v>44693</v>
      </c>
      <c r="B1829" s="2">
        <v>106893</v>
      </c>
      <c r="C1829" s="2">
        <v>104460</v>
      </c>
      <c r="D1829" s="2">
        <v>107025</v>
      </c>
      <c r="E1829" s="2">
        <v>104235</v>
      </c>
    </row>
    <row r="1830" spans="1:5" x14ac:dyDescent="0.25">
      <c r="A1830" s="1">
        <v>44694</v>
      </c>
      <c r="B1830" s="2">
        <v>108041</v>
      </c>
      <c r="C1830" s="2">
        <v>108065</v>
      </c>
      <c r="D1830" s="2">
        <v>108810</v>
      </c>
      <c r="E1830" s="2">
        <v>107100</v>
      </c>
    </row>
    <row r="1831" spans="1:5" x14ac:dyDescent="0.25">
      <c r="A1831" s="1">
        <v>44697</v>
      </c>
      <c r="B1831" s="2">
        <v>109270</v>
      </c>
      <c r="C1831" s="2">
        <v>107575</v>
      </c>
      <c r="D1831" s="2">
        <v>109800</v>
      </c>
      <c r="E1831" s="2">
        <v>107575</v>
      </c>
    </row>
    <row r="1832" spans="1:5" x14ac:dyDescent="0.25">
      <c r="A1832" s="1">
        <v>44698</v>
      </c>
      <c r="B1832" s="2">
        <v>109836</v>
      </c>
      <c r="C1832" s="2">
        <v>110310</v>
      </c>
      <c r="D1832" s="2">
        <v>110790</v>
      </c>
      <c r="E1832" s="2">
        <v>109225</v>
      </c>
    </row>
    <row r="1833" spans="1:5" x14ac:dyDescent="0.25">
      <c r="A1833" s="1">
        <v>44699</v>
      </c>
      <c r="B1833" s="2">
        <v>106987</v>
      </c>
      <c r="C1833" s="2">
        <v>109260</v>
      </c>
      <c r="D1833" s="2">
        <v>109855</v>
      </c>
      <c r="E1833" s="2">
        <v>106775</v>
      </c>
    </row>
    <row r="1834" spans="1:5" x14ac:dyDescent="0.25">
      <c r="A1834" s="1">
        <v>44700</v>
      </c>
      <c r="B1834" s="2">
        <v>107708</v>
      </c>
      <c r="C1834" s="2">
        <v>106580</v>
      </c>
      <c r="D1834" s="2">
        <v>108270</v>
      </c>
      <c r="E1834" s="2">
        <v>106500</v>
      </c>
    </row>
    <row r="1835" spans="1:5" x14ac:dyDescent="0.25">
      <c r="A1835" s="1">
        <v>44701</v>
      </c>
      <c r="B1835" s="2">
        <v>109323</v>
      </c>
      <c r="C1835" s="2">
        <v>108650</v>
      </c>
      <c r="D1835" s="2">
        <v>109685</v>
      </c>
      <c r="E1835" s="2">
        <v>108140</v>
      </c>
    </row>
    <row r="1836" spans="1:5" x14ac:dyDescent="0.25">
      <c r="A1836" s="1">
        <v>44704</v>
      </c>
      <c r="B1836" s="2">
        <v>111365</v>
      </c>
      <c r="C1836" s="2">
        <v>110050</v>
      </c>
      <c r="D1836" s="2">
        <v>111515</v>
      </c>
      <c r="E1836" s="2">
        <v>109840</v>
      </c>
    </row>
    <row r="1837" spans="1:5" x14ac:dyDescent="0.25">
      <c r="A1837" s="1">
        <v>44705</v>
      </c>
      <c r="B1837" s="2">
        <v>111252</v>
      </c>
      <c r="C1837" s="2">
        <v>110200</v>
      </c>
      <c r="D1837" s="2">
        <v>111530</v>
      </c>
      <c r="E1837" s="2">
        <v>109125</v>
      </c>
    </row>
    <row r="1838" spans="1:5" x14ac:dyDescent="0.25">
      <c r="A1838" s="1">
        <v>44706</v>
      </c>
      <c r="B1838" s="2">
        <v>111280</v>
      </c>
      <c r="C1838" s="2">
        <v>110815</v>
      </c>
      <c r="D1838" s="2">
        <v>111745</v>
      </c>
      <c r="E1838" s="2">
        <v>110275</v>
      </c>
    </row>
    <row r="1839" spans="1:5" x14ac:dyDescent="0.25">
      <c r="A1839" s="1">
        <v>44707</v>
      </c>
      <c r="B1839" s="2">
        <v>112536</v>
      </c>
      <c r="C1839" s="2">
        <v>111500</v>
      </c>
      <c r="D1839" s="2">
        <v>112790</v>
      </c>
      <c r="E1839" s="2">
        <v>110945</v>
      </c>
    </row>
    <row r="1840" spans="1:5" x14ac:dyDescent="0.25">
      <c r="A1840" s="1">
        <v>44708</v>
      </c>
      <c r="B1840" s="2">
        <v>112489</v>
      </c>
      <c r="C1840" s="2">
        <v>112300</v>
      </c>
      <c r="D1840" s="2">
        <v>113080</v>
      </c>
      <c r="E1840" s="2">
        <v>111960</v>
      </c>
    </row>
    <row r="1841" spans="1:5" x14ac:dyDescent="0.25">
      <c r="A1841" s="1">
        <v>44711</v>
      </c>
      <c r="B1841" s="2">
        <v>111546</v>
      </c>
      <c r="C1841" s="2">
        <v>113215</v>
      </c>
      <c r="D1841" s="2">
        <v>113680</v>
      </c>
      <c r="E1841" s="2">
        <v>111005</v>
      </c>
    </row>
    <row r="1842" spans="1:5" x14ac:dyDescent="0.25">
      <c r="A1842" s="1">
        <v>44712</v>
      </c>
      <c r="B1842" s="2">
        <v>111553</v>
      </c>
      <c r="C1842" s="2">
        <v>111290</v>
      </c>
      <c r="D1842" s="2">
        <v>112465</v>
      </c>
      <c r="E1842" s="2">
        <v>111140</v>
      </c>
    </row>
    <row r="1843" spans="1:5" x14ac:dyDescent="0.25">
      <c r="A1843" s="1">
        <v>44713</v>
      </c>
      <c r="B1843" s="2">
        <v>111696</v>
      </c>
      <c r="C1843" s="2">
        <v>112175</v>
      </c>
      <c r="D1843" s="2">
        <v>112440</v>
      </c>
      <c r="E1843" s="2">
        <v>111170</v>
      </c>
    </row>
    <row r="1844" spans="1:5" x14ac:dyDescent="0.25">
      <c r="A1844" s="1">
        <v>44714</v>
      </c>
      <c r="B1844" s="2">
        <v>112700</v>
      </c>
      <c r="C1844" s="2">
        <v>112200</v>
      </c>
      <c r="D1844" s="2">
        <v>113210</v>
      </c>
      <c r="E1844" s="2">
        <v>111525</v>
      </c>
    </row>
    <row r="1845" spans="1:5" x14ac:dyDescent="0.25">
      <c r="A1845" s="1">
        <v>44715</v>
      </c>
      <c r="B1845" s="2">
        <v>111486</v>
      </c>
      <c r="C1845" s="2">
        <v>112230</v>
      </c>
      <c r="D1845" s="2">
        <v>112395</v>
      </c>
      <c r="E1845" s="2">
        <v>111235</v>
      </c>
    </row>
    <row r="1846" spans="1:5" x14ac:dyDescent="0.25">
      <c r="A1846" s="1">
        <v>44718</v>
      </c>
      <c r="B1846" s="2">
        <v>110521</v>
      </c>
      <c r="C1846" s="2">
        <v>112565</v>
      </c>
      <c r="D1846" s="2">
        <v>112735</v>
      </c>
      <c r="E1846" s="2">
        <v>110255</v>
      </c>
    </row>
    <row r="1847" spans="1:5" x14ac:dyDescent="0.25">
      <c r="A1847" s="1">
        <v>44719</v>
      </c>
      <c r="B1847" s="2">
        <v>110225</v>
      </c>
      <c r="C1847" s="2">
        <v>110190</v>
      </c>
      <c r="D1847" s="2">
        <v>110710</v>
      </c>
      <c r="E1847" s="2">
        <v>109620</v>
      </c>
    </row>
    <row r="1848" spans="1:5" x14ac:dyDescent="0.25">
      <c r="A1848" s="1">
        <v>44720</v>
      </c>
      <c r="B1848" s="2">
        <v>108487</v>
      </c>
      <c r="C1848" s="2">
        <v>110125</v>
      </c>
      <c r="D1848" s="2">
        <v>110375</v>
      </c>
      <c r="E1848" s="2">
        <v>108215</v>
      </c>
    </row>
    <row r="1849" spans="1:5" x14ac:dyDescent="0.25">
      <c r="A1849" s="1">
        <v>44721</v>
      </c>
      <c r="B1849" s="2">
        <v>107418</v>
      </c>
      <c r="C1849" s="2">
        <v>109175</v>
      </c>
      <c r="D1849" s="2">
        <v>109445</v>
      </c>
      <c r="E1849" s="2">
        <v>107160</v>
      </c>
    </row>
    <row r="1850" spans="1:5" x14ac:dyDescent="0.25">
      <c r="A1850" s="1">
        <v>44722</v>
      </c>
      <c r="B1850" s="2">
        <v>105620</v>
      </c>
      <c r="C1850" s="2">
        <v>107850</v>
      </c>
      <c r="D1850" s="2">
        <v>108030</v>
      </c>
      <c r="E1850" s="2">
        <v>104685</v>
      </c>
    </row>
    <row r="1851" spans="1:5" x14ac:dyDescent="0.25">
      <c r="A1851" s="1">
        <v>44725</v>
      </c>
      <c r="B1851" s="2">
        <v>102708</v>
      </c>
      <c r="C1851" s="2">
        <v>103600</v>
      </c>
      <c r="D1851" s="2">
        <v>104045</v>
      </c>
      <c r="E1851" s="2">
        <v>101760</v>
      </c>
    </row>
    <row r="1852" spans="1:5" x14ac:dyDescent="0.25">
      <c r="A1852" s="1">
        <v>44726</v>
      </c>
      <c r="B1852" s="2">
        <v>102122</v>
      </c>
      <c r="C1852" s="2">
        <v>103000</v>
      </c>
      <c r="D1852" s="2">
        <v>103400</v>
      </c>
      <c r="E1852" s="2">
        <v>101290</v>
      </c>
    </row>
    <row r="1853" spans="1:5" x14ac:dyDescent="0.25">
      <c r="A1853" s="1">
        <v>44727</v>
      </c>
      <c r="B1853" s="2">
        <v>103011</v>
      </c>
      <c r="C1853" s="2">
        <v>102660</v>
      </c>
      <c r="D1853" s="2">
        <v>103995</v>
      </c>
      <c r="E1853" s="2">
        <v>102375</v>
      </c>
    </row>
    <row r="1854" spans="1:5" x14ac:dyDescent="0.25">
      <c r="A1854" s="1">
        <v>44729</v>
      </c>
      <c r="B1854" s="2">
        <v>101727</v>
      </c>
      <c r="C1854" s="2">
        <v>103070</v>
      </c>
      <c r="D1854" s="2">
        <v>103380</v>
      </c>
      <c r="E1854" s="2">
        <v>100315</v>
      </c>
    </row>
    <row r="1855" spans="1:5" x14ac:dyDescent="0.25">
      <c r="A1855" s="1">
        <v>44732</v>
      </c>
      <c r="B1855" s="2">
        <v>101679</v>
      </c>
      <c r="C1855" s="2">
        <v>101455</v>
      </c>
      <c r="D1855" s="2">
        <v>102290</v>
      </c>
      <c r="E1855" s="2">
        <v>100175</v>
      </c>
    </row>
    <row r="1856" spans="1:5" x14ac:dyDescent="0.25">
      <c r="A1856" s="1">
        <v>44733</v>
      </c>
      <c r="B1856" s="2">
        <v>101360</v>
      </c>
      <c r="C1856" s="2">
        <v>102500</v>
      </c>
      <c r="D1856" s="2">
        <v>102880</v>
      </c>
      <c r="E1856" s="2">
        <v>100845</v>
      </c>
    </row>
    <row r="1857" spans="1:5" x14ac:dyDescent="0.25">
      <c r="A1857" s="1">
        <v>44734</v>
      </c>
      <c r="B1857" s="2">
        <v>101159</v>
      </c>
      <c r="C1857" s="2">
        <v>100350</v>
      </c>
      <c r="D1857" s="2">
        <v>102190</v>
      </c>
      <c r="E1857" s="2">
        <v>99770</v>
      </c>
    </row>
    <row r="1858" spans="1:5" x14ac:dyDescent="0.25">
      <c r="A1858" s="1">
        <v>44735</v>
      </c>
      <c r="B1858" s="2">
        <v>99744</v>
      </c>
      <c r="C1858" s="2">
        <v>101485</v>
      </c>
      <c r="D1858" s="2">
        <v>102015</v>
      </c>
      <c r="E1858" s="2">
        <v>99200</v>
      </c>
    </row>
    <row r="1859" spans="1:5" x14ac:dyDescent="0.25">
      <c r="A1859" s="1">
        <v>44736</v>
      </c>
      <c r="B1859" s="2">
        <v>100370</v>
      </c>
      <c r="C1859" s="2">
        <v>100000</v>
      </c>
      <c r="D1859" s="2">
        <v>101040</v>
      </c>
      <c r="E1859" s="2">
        <v>99560</v>
      </c>
    </row>
    <row r="1860" spans="1:5" x14ac:dyDescent="0.25">
      <c r="A1860" s="1">
        <v>44739</v>
      </c>
      <c r="B1860" s="2">
        <v>102517</v>
      </c>
      <c r="C1860" s="2">
        <v>101100</v>
      </c>
      <c r="D1860" s="2">
        <v>102945</v>
      </c>
      <c r="E1860" s="2">
        <v>100675</v>
      </c>
    </row>
    <row r="1861" spans="1:5" x14ac:dyDescent="0.25">
      <c r="A1861" s="1">
        <v>44740</v>
      </c>
      <c r="B1861" s="2">
        <v>102106</v>
      </c>
      <c r="C1861" s="2">
        <v>103410</v>
      </c>
      <c r="D1861" s="2">
        <v>103895</v>
      </c>
      <c r="E1861" s="2">
        <v>101470</v>
      </c>
    </row>
    <row r="1862" spans="1:5" x14ac:dyDescent="0.25">
      <c r="A1862" s="1">
        <v>44741</v>
      </c>
      <c r="B1862" s="2">
        <v>101011</v>
      </c>
      <c r="C1862" s="2">
        <v>102120</v>
      </c>
      <c r="D1862" s="2">
        <v>103190</v>
      </c>
      <c r="E1862" s="2">
        <v>100665</v>
      </c>
    </row>
    <row r="1863" spans="1:5" x14ac:dyDescent="0.25">
      <c r="A1863" s="1">
        <v>44742</v>
      </c>
      <c r="B1863" s="2">
        <v>99809</v>
      </c>
      <c r="C1863" s="2">
        <v>100075</v>
      </c>
      <c r="D1863" s="2">
        <v>100700</v>
      </c>
      <c r="E1863" s="2">
        <v>99075</v>
      </c>
    </row>
    <row r="1864" spans="1:5" x14ac:dyDescent="0.25">
      <c r="A1864" s="1">
        <v>44743</v>
      </c>
      <c r="B1864" s="2">
        <v>100299</v>
      </c>
      <c r="C1864" s="2">
        <v>99235</v>
      </c>
      <c r="D1864" s="2">
        <v>100730</v>
      </c>
      <c r="E1864" s="2">
        <v>98560</v>
      </c>
    </row>
    <row r="1865" spans="1:5" x14ac:dyDescent="0.25">
      <c r="A1865" s="1">
        <v>44746</v>
      </c>
      <c r="B1865" s="2">
        <v>99852</v>
      </c>
      <c r="C1865" s="2">
        <v>100190</v>
      </c>
      <c r="D1865" s="2">
        <v>100730</v>
      </c>
      <c r="E1865" s="2">
        <v>99500</v>
      </c>
    </row>
    <row r="1866" spans="1:5" x14ac:dyDescent="0.25">
      <c r="A1866" s="1">
        <v>44747</v>
      </c>
      <c r="B1866" s="2">
        <v>99528</v>
      </c>
      <c r="C1866" s="2">
        <v>99130</v>
      </c>
      <c r="D1866" s="2">
        <v>99740</v>
      </c>
      <c r="E1866" s="2">
        <v>97740</v>
      </c>
    </row>
    <row r="1867" spans="1:5" x14ac:dyDescent="0.25">
      <c r="A1867" s="1">
        <v>44748</v>
      </c>
      <c r="B1867" s="2">
        <v>99995</v>
      </c>
      <c r="C1867" s="2">
        <v>99135</v>
      </c>
      <c r="D1867" s="2">
        <v>100440</v>
      </c>
      <c r="E1867" s="2">
        <v>98625</v>
      </c>
    </row>
    <row r="1868" spans="1:5" x14ac:dyDescent="0.25">
      <c r="A1868" s="1">
        <v>44749</v>
      </c>
      <c r="B1868" s="2">
        <v>102098</v>
      </c>
      <c r="C1868" s="2">
        <v>100740</v>
      </c>
      <c r="D1868" s="2">
        <v>102775</v>
      </c>
      <c r="E1868" s="2">
        <v>100675</v>
      </c>
    </row>
    <row r="1869" spans="1:5" x14ac:dyDescent="0.25">
      <c r="A1869" s="1">
        <v>44750</v>
      </c>
      <c r="B1869" s="2">
        <v>101535</v>
      </c>
      <c r="C1869" s="2">
        <v>102050</v>
      </c>
      <c r="D1869" s="2">
        <v>102815</v>
      </c>
      <c r="E1869" s="2">
        <v>101125</v>
      </c>
    </row>
    <row r="1870" spans="1:5" x14ac:dyDescent="0.25">
      <c r="A1870" s="1">
        <v>44753</v>
      </c>
      <c r="B1870" s="2">
        <v>99313</v>
      </c>
      <c r="C1870" s="2">
        <v>100530</v>
      </c>
      <c r="D1870" s="2">
        <v>100720</v>
      </c>
      <c r="E1870" s="2">
        <v>98945</v>
      </c>
    </row>
    <row r="1871" spans="1:5" x14ac:dyDescent="0.25">
      <c r="A1871" s="1">
        <v>44754</v>
      </c>
      <c r="B1871" s="2">
        <v>99371</v>
      </c>
      <c r="C1871" s="2">
        <v>98735</v>
      </c>
      <c r="D1871" s="2">
        <v>99830</v>
      </c>
      <c r="E1871" s="2">
        <v>98280</v>
      </c>
    </row>
    <row r="1872" spans="1:5" x14ac:dyDescent="0.25">
      <c r="A1872" s="1">
        <v>44755</v>
      </c>
      <c r="B1872" s="2">
        <v>98931</v>
      </c>
      <c r="C1872" s="2">
        <v>99705</v>
      </c>
      <c r="D1872" s="2">
        <v>100020</v>
      </c>
      <c r="E1872" s="2">
        <v>98355</v>
      </c>
    </row>
    <row r="1873" spans="1:5" x14ac:dyDescent="0.25">
      <c r="A1873" s="1">
        <v>44756</v>
      </c>
      <c r="B1873" s="2">
        <v>97030</v>
      </c>
      <c r="C1873" s="2">
        <v>97835</v>
      </c>
      <c r="D1873" s="2">
        <v>98120</v>
      </c>
      <c r="E1873" s="2">
        <v>96435</v>
      </c>
    </row>
    <row r="1874" spans="1:5" x14ac:dyDescent="0.25">
      <c r="A1874" s="1">
        <v>44757</v>
      </c>
      <c r="B1874" s="2">
        <v>97580</v>
      </c>
      <c r="C1874" s="2">
        <v>97155</v>
      </c>
      <c r="D1874" s="2">
        <v>97975</v>
      </c>
      <c r="E1874" s="2">
        <v>96155</v>
      </c>
    </row>
    <row r="1875" spans="1:5" x14ac:dyDescent="0.25">
      <c r="A1875" s="1">
        <v>44760</v>
      </c>
      <c r="B1875" s="2">
        <v>97735</v>
      </c>
      <c r="C1875" s="2">
        <v>98650</v>
      </c>
      <c r="D1875" s="2">
        <v>99265</v>
      </c>
      <c r="E1875" s="2">
        <v>97515</v>
      </c>
    </row>
    <row r="1876" spans="1:5" x14ac:dyDescent="0.25">
      <c r="A1876" s="1">
        <v>44761</v>
      </c>
      <c r="B1876" s="2">
        <v>98991</v>
      </c>
      <c r="C1876" s="2">
        <v>98180</v>
      </c>
      <c r="D1876" s="2">
        <v>99540</v>
      </c>
      <c r="E1876" s="2">
        <v>97905</v>
      </c>
    </row>
    <row r="1877" spans="1:5" x14ac:dyDescent="0.25">
      <c r="A1877" s="1">
        <v>44762</v>
      </c>
      <c r="B1877" s="2">
        <v>99126</v>
      </c>
      <c r="C1877" s="2">
        <v>98900</v>
      </c>
      <c r="D1877" s="2">
        <v>99245</v>
      </c>
      <c r="E1877" s="2">
        <v>98080</v>
      </c>
    </row>
    <row r="1878" spans="1:5" x14ac:dyDescent="0.25">
      <c r="A1878" s="1">
        <v>44763</v>
      </c>
      <c r="B1878" s="2">
        <v>99718</v>
      </c>
      <c r="C1878" s="2">
        <v>98615</v>
      </c>
      <c r="D1878" s="2">
        <v>99890</v>
      </c>
      <c r="E1878" s="2">
        <v>97795</v>
      </c>
    </row>
    <row r="1879" spans="1:5" x14ac:dyDescent="0.25">
      <c r="A1879" s="1">
        <v>44764</v>
      </c>
      <c r="B1879" s="2">
        <v>99775</v>
      </c>
      <c r="C1879" s="2">
        <v>100050</v>
      </c>
      <c r="D1879" s="2">
        <v>100485</v>
      </c>
      <c r="E1879" s="2">
        <v>99045</v>
      </c>
    </row>
    <row r="1880" spans="1:5" x14ac:dyDescent="0.25">
      <c r="A1880" s="1">
        <v>44767</v>
      </c>
      <c r="B1880" s="2">
        <v>101035</v>
      </c>
      <c r="C1880" s="2">
        <v>100415</v>
      </c>
      <c r="D1880" s="2">
        <v>101265</v>
      </c>
      <c r="E1880" s="2">
        <v>100300</v>
      </c>
    </row>
    <row r="1881" spans="1:5" x14ac:dyDescent="0.25">
      <c r="A1881" s="1">
        <v>44768</v>
      </c>
      <c r="B1881" s="2">
        <v>100486</v>
      </c>
      <c r="C1881" s="2">
        <v>100955</v>
      </c>
      <c r="D1881" s="2">
        <v>101440</v>
      </c>
      <c r="E1881" s="2">
        <v>100015</v>
      </c>
    </row>
    <row r="1882" spans="1:5" x14ac:dyDescent="0.25">
      <c r="A1882" s="1">
        <v>44769</v>
      </c>
      <c r="B1882" s="2">
        <v>102112</v>
      </c>
      <c r="C1882" s="2">
        <v>101025</v>
      </c>
      <c r="D1882" s="2">
        <v>102550</v>
      </c>
      <c r="E1882" s="2">
        <v>100615</v>
      </c>
    </row>
    <row r="1883" spans="1:5" x14ac:dyDescent="0.25">
      <c r="A1883" s="1">
        <v>44770</v>
      </c>
      <c r="B1883" s="2">
        <v>103285</v>
      </c>
      <c r="C1883" s="2">
        <v>102245</v>
      </c>
      <c r="D1883" s="2">
        <v>103600</v>
      </c>
      <c r="E1883" s="2">
        <v>101640</v>
      </c>
    </row>
    <row r="1884" spans="1:5" x14ac:dyDescent="0.25">
      <c r="A1884" s="1">
        <v>44771</v>
      </c>
      <c r="B1884" s="2">
        <v>103789</v>
      </c>
      <c r="C1884" s="2">
        <v>103790</v>
      </c>
      <c r="D1884" s="2">
        <v>104655</v>
      </c>
      <c r="E1884" s="2">
        <v>103165</v>
      </c>
    </row>
    <row r="1885" spans="1:5" x14ac:dyDescent="0.25">
      <c r="A1885" s="1">
        <v>44774</v>
      </c>
      <c r="B1885" s="2">
        <v>102756</v>
      </c>
      <c r="C1885" s="2">
        <v>103825</v>
      </c>
      <c r="D1885" s="2">
        <v>103900</v>
      </c>
      <c r="E1885" s="2">
        <v>102260</v>
      </c>
    </row>
    <row r="1886" spans="1:5" x14ac:dyDescent="0.25">
      <c r="A1886" s="1">
        <v>44775</v>
      </c>
      <c r="B1886" s="2">
        <v>103812</v>
      </c>
      <c r="C1886" s="2">
        <v>102250</v>
      </c>
      <c r="D1886" s="2">
        <v>104240</v>
      </c>
      <c r="E1886" s="2">
        <v>102095</v>
      </c>
    </row>
    <row r="1887" spans="1:5" x14ac:dyDescent="0.25">
      <c r="A1887" s="1">
        <v>44776</v>
      </c>
      <c r="B1887" s="2">
        <v>104294</v>
      </c>
      <c r="C1887" s="2">
        <v>104200</v>
      </c>
      <c r="D1887" s="2">
        <v>104485</v>
      </c>
      <c r="E1887" s="2">
        <v>103225</v>
      </c>
    </row>
    <row r="1888" spans="1:5" x14ac:dyDescent="0.25">
      <c r="A1888" s="1">
        <v>44777</v>
      </c>
      <c r="B1888" s="2">
        <v>106466</v>
      </c>
      <c r="C1888" s="2">
        <v>104265</v>
      </c>
      <c r="D1888" s="2">
        <v>107220</v>
      </c>
      <c r="E1888" s="2">
        <v>104170</v>
      </c>
    </row>
    <row r="1889" spans="1:5" x14ac:dyDescent="0.25">
      <c r="A1889" s="1">
        <v>44778</v>
      </c>
      <c r="B1889" s="2">
        <v>106779</v>
      </c>
      <c r="C1889" s="2">
        <v>106735</v>
      </c>
      <c r="D1889" s="2">
        <v>107625</v>
      </c>
      <c r="E1889" s="2">
        <v>105870</v>
      </c>
    </row>
    <row r="1890" spans="1:5" x14ac:dyDescent="0.25">
      <c r="A1890" s="1">
        <v>44781</v>
      </c>
      <c r="B1890" s="2">
        <v>108911</v>
      </c>
      <c r="C1890" s="2">
        <v>107250</v>
      </c>
      <c r="D1890" s="2">
        <v>109290</v>
      </c>
      <c r="E1890" s="2">
        <v>107155</v>
      </c>
    </row>
    <row r="1891" spans="1:5" x14ac:dyDescent="0.25">
      <c r="A1891" s="1">
        <v>44782</v>
      </c>
      <c r="B1891" s="2">
        <v>109026</v>
      </c>
      <c r="C1891" s="2">
        <v>109100</v>
      </c>
      <c r="D1891" s="2">
        <v>109590</v>
      </c>
      <c r="E1891" s="2">
        <v>108120</v>
      </c>
    </row>
    <row r="1892" spans="1:5" x14ac:dyDescent="0.25">
      <c r="A1892" s="1">
        <v>44783</v>
      </c>
      <c r="B1892" s="2">
        <v>110602</v>
      </c>
      <c r="C1892" s="2">
        <v>109000</v>
      </c>
      <c r="D1892" s="2">
        <v>110885</v>
      </c>
      <c r="E1892" s="2">
        <v>108925</v>
      </c>
    </row>
    <row r="1893" spans="1:5" x14ac:dyDescent="0.25">
      <c r="A1893" s="1">
        <v>44784</v>
      </c>
      <c r="B1893" s="2">
        <v>110112</v>
      </c>
      <c r="C1893" s="2">
        <v>110800</v>
      </c>
      <c r="D1893" s="2">
        <v>111765</v>
      </c>
      <c r="E1893" s="2">
        <v>109715</v>
      </c>
    </row>
    <row r="1894" spans="1:5" x14ac:dyDescent="0.25">
      <c r="A1894" s="1">
        <v>44785</v>
      </c>
      <c r="B1894" s="2">
        <v>112585</v>
      </c>
      <c r="C1894" s="2">
        <v>110285</v>
      </c>
      <c r="D1894" s="2">
        <v>112910</v>
      </c>
      <c r="E1894" s="2">
        <v>110280</v>
      </c>
    </row>
    <row r="1895" spans="1:5" x14ac:dyDescent="0.25">
      <c r="A1895" s="1">
        <v>44788</v>
      </c>
      <c r="B1895" s="2">
        <v>113086</v>
      </c>
      <c r="C1895" s="2">
        <v>111500</v>
      </c>
      <c r="D1895" s="2">
        <v>113330</v>
      </c>
      <c r="E1895" s="2">
        <v>110815</v>
      </c>
    </row>
    <row r="1896" spans="1:5" x14ac:dyDescent="0.25">
      <c r="A1896" s="1">
        <v>44789</v>
      </c>
      <c r="B1896" s="2">
        <v>113589</v>
      </c>
      <c r="C1896" s="2">
        <v>113050</v>
      </c>
      <c r="D1896" s="2">
        <v>113890</v>
      </c>
      <c r="E1896" s="2">
        <v>112690</v>
      </c>
    </row>
    <row r="1897" spans="1:5" x14ac:dyDescent="0.25">
      <c r="A1897" s="1">
        <v>44790</v>
      </c>
      <c r="B1897" s="2">
        <v>113716</v>
      </c>
      <c r="C1897" s="2">
        <v>112900</v>
      </c>
      <c r="D1897" s="2">
        <v>114000</v>
      </c>
      <c r="E1897" s="2">
        <v>112255</v>
      </c>
    </row>
    <row r="1898" spans="1:5" x14ac:dyDescent="0.25">
      <c r="A1898" s="1">
        <v>44791</v>
      </c>
      <c r="B1898" s="2">
        <v>115925</v>
      </c>
      <c r="C1898" s="2">
        <v>115785</v>
      </c>
      <c r="D1898" s="2">
        <v>116445</v>
      </c>
      <c r="E1898" s="2">
        <v>115295</v>
      </c>
    </row>
    <row r="1899" spans="1:5" x14ac:dyDescent="0.25">
      <c r="A1899" s="1">
        <v>44792</v>
      </c>
      <c r="B1899" s="2">
        <v>113340</v>
      </c>
      <c r="C1899" s="2">
        <v>114980</v>
      </c>
      <c r="D1899" s="2">
        <v>115270</v>
      </c>
      <c r="E1899" s="2">
        <v>112830</v>
      </c>
    </row>
    <row r="1900" spans="1:5" x14ac:dyDescent="0.25">
      <c r="A1900" s="1">
        <v>44795</v>
      </c>
      <c r="B1900" s="2">
        <v>112360</v>
      </c>
      <c r="C1900" s="2">
        <v>112150</v>
      </c>
      <c r="D1900" s="2">
        <v>112800</v>
      </c>
      <c r="E1900" s="2">
        <v>111715</v>
      </c>
    </row>
    <row r="1901" spans="1:5" x14ac:dyDescent="0.25">
      <c r="A1901" s="1">
        <v>44796</v>
      </c>
      <c r="B1901" s="2">
        <v>114678</v>
      </c>
      <c r="C1901" s="2">
        <v>113060</v>
      </c>
      <c r="D1901" s="2">
        <v>114940</v>
      </c>
      <c r="E1901" s="2">
        <v>112460</v>
      </c>
    </row>
    <row r="1902" spans="1:5" x14ac:dyDescent="0.25">
      <c r="A1902" s="1">
        <v>44797</v>
      </c>
      <c r="B1902" s="2">
        <v>114719</v>
      </c>
      <c r="C1902" s="2">
        <v>114775</v>
      </c>
      <c r="D1902" s="2">
        <v>115670</v>
      </c>
      <c r="E1902" s="2">
        <v>114275</v>
      </c>
    </row>
    <row r="1903" spans="1:5" x14ac:dyDescent="0.25">
      <c r="A1903" s="1">
        <v>44798</v>
      </c>
      <c r="B1903" s="2">
        <v>115198</v>
      </c>
      <c r="C1903" s="2">
        <v>115520</v>
      </c>
      <c r="D1903" s="2">
        <v>115810</v>
      </c>
      <c r="E1903" s="2">
        <v>114455</v>
      </c>
    </row>
    <row r="1904" spans="1:5" x14ac:dyDescent="0.25">
      <c r="A1904" s="1">
        <v>44799</v>
      </c>
      <c r="B1904" s="2">
        <v>113995</v>
      </c>
      <c r="C1904" s="2">
        <v>114855</v>
      </c>
      <c r="D1904" s="2">
        <v>115850</v>
      </c>
      <c r="E1904" s="2">
        <v>113575</v>
      </c>
    </row>
    <row r="1905" spans="1:5" x14ac:dyDescent="0.25">
      <c r="A1905" s="1">
        <v>44802</v>
      </c>
      <c r="B1905" s="2">
        <v>113949</v>
      </c>
      <c r="C1905" s="2">
        <v>113420</v>
      </c>
      <c r="D1905" s="2">
        <v>114920</v>
      </c>
      <c r="E1905" s="2">
        <v>113130</v>
      </c>
    </row>
    <row r="1906" spans="1:5" x14ac:dyDescent="0.25">
      <c r="A1906" s="1">
        <v>44803</v>
      </c>
      <c r="B1906" s="2">
        <v>111928</v>
      </c>
      <c r="C1906" s="2">
        <v>114395</v>
      </c>
      <c r="D1906" s="2">
        <v>114540</v>
      </c>
      <c r="E1906" s="2">
        <v>111660</v>
      </c>
    </row>
    <row r="1907" spans="1:5" x14ac:dyDescent="0.25">
      <c r="A1907" s="1">
        <v>44804</v>
      </c>
      <c r="B1907" s="2">
        <v>111179</v>
      </c>
      <c r="C1907" s="2">
        <v>111865</v>
      </c>
      <c r="D1907" s="2">
        <v>112935</v>
      </c>
      <c r="E1907" s="2">
        <v>111020</v>
      </c>
    </row>
    <row r="1908" spans="1:5" x14ac:dyDescent="0.25">
      <c r="A1908" s="1">
        <v>44805</v>
      </c>
      <c r="B1908" s="2">
        <v>111912</v>
      </c>
      <c r="C1908" s="2">
        <v>111250</v>
      </c>
      <c r="D1908" s="2">
        <v>112125</v>
      </c>
      <c r="E1908" s="2">
        <v>109620</v>
      </c>
    </row>
    <row r="1909" spans="1:5" x14ac:dyDescent="0.25">
      <c r="A1909" s="1">
        <v>44806</v>
      </c>
      <c r="B1909" s="2">
        <v>112246</v>
      </c>
      <c r="C1909" s="2">
        <v>111690</v>
      </c>
      <c r="D1909" s="2">
        <v>113805</v>
      </c>
      <c r="E1909" s="2">
        <v>111435</v>
      </c>
    </row>
    <row r="1910" spans="1:5" x14ac:dyDescent="0.25">
      <c r="A1910" s="1">
        <v>44809</v>
      </c>
      <c r="B1910" s="2">
        <v>113645</v>
      </c>
      <c r="C1910" s="2">
        <v>112215</v>
      </c>
      <c r="D1910" s="2">
        <v>114050</v>
      </c>
      <c r="E1910" s="2">
        <v>112175</v>
      </c>
    </row>
    <row r="1911" spans="1:5" x14ac:dyDescent="0.25">
      <c r="A1911" s="1">
        <v>44810</v>
      </c>
      <c r="B1911" s="2">
        <v>110970</v>
      </c>
      <c r="C1911" s="2">
        <v>113350</v>
      </c>
      <c r="D1911" s="2">
        <v>113375</v>
      </c>
      <c r="E1911" s="2">
        <v>110580</v>
      </c>
    </row>
    <row r="1912" spans="1:5" x14ac:dyDescent="0.25">
      <c r="A1912" s="1">
        <v>44812</v>
      </c>
      <c r="B1912" s="2">
        <v>111213</v>
      </c>
      <c r="C1912" s="2">
        <v>111745</v>
      </c>
      <c r="D1912" s="2">
        <v>112055</v>
      </c>
      <c r="E1912" s="2">
        <v>109770</v>
      </c>
    </row>
    <row r="1913" spans="1:5" x14ac:dyDescent="0.25">
      <c r="A1913" s="1">
        <v>44813</v>
      </c>
      <c r="B1913" s="2">
        <v>113499</v>
      </c>
      <c r="C1913" s="2">
        <v>112100</v>
      </c>
      <c r="D1913" s="2">
        <v>113775</v>
      </c>
      <c r="E1913" s="2">
        <v>111985</v>
      </c>
    </row>
    <row r="1914" spans="1:5" x14ac:dyDescent="0.25">
      <c r="A1914" s="1">
        <v>44816</v>
      </c>
      <c r="B1914" s="2">
        <v>114659</v>
      </c>
      <c r="C1914" s="2">
        <v>114230</v>
      </c>
      <c r="D1914" s="2">
        <v>115395</v>
      </c>
      <c r="E1914" s="2">
        <v>113875</v>
      </c>
    </row>
    <row r="1915" spans="1:5" x14ac:dyDescent="0.25">
      <c r="A1915" s="1">
        <v>44817</v>
      </c>
      <c r="B1915" s="2">
        <v>111825</v>
      </c>
      <c r="C1915" s="2">
        <v>115150</v>
      </c>
      <c r="D1915" s="2">
        <v>115365</v>
      </c>
      <c r="E1915" s="2">
        <v>111540</v>
      </c>
    </row>
    <row r="1916" spans="1:5" x14ac:dyDescent="0.25">
      <c r="A1916" s="1">
        <v>44818</v>
      </c>
      <c r="B1916" s="2">
        <v>111636</v>
      </c>
      <c r="C1916" s="2">
        <v>111620</v>
      </c>
      <c r="D1916" s="2">
        <v>112550</v>
      </c>
      <c r="E1916" s="2">
        <v>111075</v>
      </c>
    </row>
    <row r="1917" spans="1:5" x14ac:dyDescent="0.25">
      <c r="A1917" s="1">
        <v>44819</v>
      </c>
      <c r="B1917" s="2">
        <v>110931</v>
      </c>
      <c r="C1917" s="2">
        <v>111460</v>
      </c>
      <c r="D1917" s="2">
        <v>112150</v>
      </c>
      <c r="E1917" s="2">
        <v>110430</v>
      </c>
    </row>
    <row r="1918" spans="1:5" x14ac:dyDescent="0.25">
      <c r="A1918" s="1">
        <v>44820</v>
      </c>
      <c r="B1918" s="2">
        <v>110134</v>
      </c>
      <c r="C1918" s="2">
        <v>110110</v>
      </c>
      <c r="D1918" s="2">
        <v>110460</v>
      </c>
      <c r="E1918" s="2">
        <v>109420</v>
      </c>
    </row>
    <row r="1919" spans="1:5" x14ac:dyDescent="0.25">
      <c r="A1919" s="1">
        <v>44823</v>
      </c>
      <c r="B1919" s="2">
        <v>112896</v>
      </c>
      <c r="C1919" s="2">
        <v>109165</v>
      </c>
      <c r="D1919" s="2">
        <v>113500</v>
      </c>
      <c r="E1919" s="2">
        <v>108980</v>
      </c>
    </row>
    <row r="1920" spans="1:5" x14ac:dyDescent="0.25">
      <c r="A1920" s="1">
        <v>44824</v>
      </c>
      <c r="B1920" s="2">
        <v>113475</v>
      </c>
      <c r="C1920" s="2">
        <v>112900</v>
      </c>
      <c r="D1920" s="2">
        <v>113670</v>
      </c>
      <c r="E1920" s="2">
        <v>112165</v>
      </c>
    </row>
    <row r="1921" spans="1:5" x14ac:dyDescent="0.25">
      <c r="A1921" s="1">
        <v>44825</v>
      </c>
      <c r="B1921" s="2">
        <v>112726</v>
      </c>
      <c r="C1921" s="2">
        <v>113600</v>
      </c>
      <c r="D1921" s="2">
        <v>114180</v>
      </c>
      <c r="E1921" s="2">
        <v>112035</v>
      </c>
    </row>
    <row r="1922" spans="1:5" x14ac:dyDescent="0.25">
      <c r="A1922" s="1">
        <v>44826</v>
      </c>
      <c r="B1922" s="2">
        <v>114860</v>
      </c>
      <c r="C1922" s="2">
        <v>113480</v>
      </c>
      <c r="D1922" s="2">
        <v>115210</v>
      </c>
      <c r="E1922" s="2">
        <v>112515</v>
      </c>
    </row>
    <row r="1923" spans="1:5" x14ac:dyDescent="0.25">
      <c r="A1923" s="1">
        <v>44827</v>
      </c>
      <c r="B1923" s="2">
        <v>112444</v>
      </c>
      <c r="C1923" s="2">
        <v>113200</v>
      </c>
      <c r="D1923" s="2">
        <v>113370</v>
      </c>
      <c r="E1923" s="2">
        <v>111320</v>
      </c>
    </row>
    <row r="1924" spans="1:5" x14ac:dyDescent="0.25">
      <c r="A1924" s="1">
        <v>44830</v>
      </c>
      <c r="B1924" s="2">
        <v>109613</v>
      </c>
      <c r="C1924" s="2">
        <v>111525</v>
      </c>
      <c r="D1924" s="2">
        <v>111815</v>
      </c>
      <c r="E1924" s="2">
        <v>109075</v>
      </c>
    </row>
    <row r="1925" spans="1:5" x14ac:dyDescent="0.25">
      <c r="A1925" s="1">
        <v>44831</v>
      </c>
      <c r="B1925" s="2">
        <v>108927</v>
      </c>
      <c r="C1925" s="2">
        <v>110350</v>
      </c>
      <c r="D1925" s="2">
        <v>111585</v>
      </c>
      <c r="E1925" s="2">
        <v>108630</v>
      </c>
    </row>
    <row r="1926" spans="1:5" x14ac:dyDescent="0.25">
      <c r="A1926" s="1">
        <v>44832</v>
      </c>
      <c r="B1926" s="2">
        <v>108909</v>
      </c>
      <c r="C1926" s="2">
        <v>108135</v>
      </c>
      <c r="D1926" s="2">
        <v>109495</v>
      </c>
      <c r="E1926" s="2">
        <v>108030</v>
      </c>
    </row>
    <row r="1927" spans="1:5" x14ac:dyDescent="0.25">
      <c r="A1927" s="1">
        <v>44833</v>
      </c>
      <c r="B1927" s="2">
        <v>108104</v>
      </c>
      <c r="C1927" s="2">
        <v>108320</v>
      </c>
      <c r="D1927" s="2">
        <v>108645</v>
      </c>
      <c r="E1927" s="2">
        <v>106530</v>
      </c>
    </row>
    <row r="1928" spans="1:5" x14ac:dyDescent="0.25">
      <c r="A1928" s="1">
        <v>44834</v>
      </c>
      <c r="B1928" s="2">
        <v>110502</v>
      </c>
      <c r="C1928" s="2">
        <v>108500</v>
      </c>
      <c r="D1928" s="2">
        <v>110960</v>
      </c>
      <c r="E1928" s="2">
        <v>107500</v>
      </c>
    </row>
    <row r="1929" spans="1:5" x14ac:dyDescent="0.25">
      <c r="A1929" s="1">
        <v>44837</v>
      </c>
      <c r="B1929" s="2">
        <v>116728</v>
      </c>
      <c r="C1929" s="2">
        <v>114355</v>
      </c>
      <c r="D1929" s="2">
        <v>117130</v>
      </c>
      <c r="E1929" s="2">
        <v>113605</v>
      </c>
    </row>
    <row r="1930" spans="1:5" x14ac:dyDescent="0.25">
      <c r="A1930" s="1">
        <v>44838</v>
      </c>
      <c r="B1930" s="2">
        <v>116648</v>
      </c>
      <c r="C1930" s="2">
        <v>118060</v>
      </c>
      <c r="D1930" s="2">
        <v>118840</v>
      </c>
      <c r="E1930" s="2">
        <v>116100</v>
      </c>
    </row>
    <row r="1931" spans="1:5" x14ac:dyDescent="0.25">
      <c r="A1931" s="1">
        <v>44839</v>
      </c>
      <c r="B1931" s="2">
        <v>117577</v>
      </c>
      <c r="C1931" s="2">
        <v>116080</v>
      </c>
      <c r="D1931" s="2">
        <v>117935</v>
      </c>
      <c r="E1931" s="2">
        <v>115875</v>
      </c>
    </row>
    <row r="1932" spans="1:5" x14ac:dyDescent="0.25">
      <c r="A1932" s="1">
        <v>44840</v>
      </c>
      <c r="B1932" s="2">
        <v>117851</v>
      </c>
      <c r="C1932" s="2">
        <v>117310</v>
      </c>
      <c r="D1932" s="2">
        <v>118700</v>
      </c>
      <c r="E1932" s="2">
        <v>117170</v>
      </c>
    </row>
    <row r="1933" spans="1:5" x14ac:dyDescent="0.25">
      <c r="A1933" s="1">
        <v>44841</v>
      </c>
      <c r="B1933" s="2">
        <v>116671</v>
      </c>
      <c r="C1933" s="2">
        <v>117550</v>
      </c>
      <c r="D1933" s="2">
        <v>118190</v>
      </c>
      <c r="E1933" s="2">
        <v>116050</v>
      </c>
    </row>
    <row r="1934" spans="1:5" x14ac:dyDescent="0.25">
      <c r="A1934" s="1">
        <v>44844</v>
      </c>
      <c r="B1934" s="2">
        <v>116047</v>
      </c>
      <c r="C1934" s="2">
        <v>116960</v>
      </c>
      <c r="D1934" s="2">
        <v>117400</v>
      </c>
      <c r="E1934" s="2">
        <v>115375</v>
      </c>
    </row>
    <row r="1935" spans="1:5" x14ac:dyDescent="0.25">
      <c r="A1935" s="1">
        <v>44845</v>
      </c>
      <c r="B1935" s="2">
        <v>116650</v>
      </c>
      <c r="C1935" s="2">
        <v>115410</v>
      </c>
      <c r="D1935" s="2">
        <v>116650</v>
      </c>
      <c r="E1935" s="2">
        <v>114315</v>
      </c>
    </row>
    <row r="1936" spans="1:5" x14ac:dyDescent="0.25">
      <c r="A1936" s="1">
        <v>44847</v>
      </c>
      <c r="B1936" s="2">
        <v>114912</v>
      </c>
      <c r="C1936" s="2">
        <v>115450</v>
      </c>
      <c r="D1936" s="2">
        <v>115810</v>
      </c>
      <c r="E1936" s="2">
        <v>112600</v>
      </c>
    </row>
    <row r="1937" spans="1:5" x14ac:dyDescent="0.25">
      <c r="A1937" s="1">
        <v>44848</v>
      </c>
      <c r="B1937" s="2">
        <v>114096</v>
      </c>
      <c r="C1937" s="2">
        <v>116525</v>
      </c>
      <c r="D1937" s="2">
        <v>116930</v>
      </c>
      <c r="E1937" s="2">
        <v>113675</v>
      </c>
    </row>
    <row r="1938" spans="1:5" x14ac:dyDescent="0.25">
      <c r="A1938" s="1">
        <v>44851</v>
      </c>
      <c r="B1938" s="2">
        <v>115756</v>
      </c>
      <c r="C1938" s="2">
        <v>115000</v>
      </c>
      <c r="D1938" s="2">
        <v>116515</v>
      </c>
      <c r="E1938" s="2">
        <v>114425</v>
      </c>
    </row>
    <row r="1939" spans="1:5" x14ac:dyDescent="0.25">
      <c r="A1939" s="1">
        <v>44852</v>
      </c>
      <c r="B1939" s="2">
        <v>117870</v>
      </c>
      <c r="C1939" s="2">
        <v>116945</v>
      </c>
      <c r="D1939" s="2">
        <v>118260</v>
      </c>
      <c r="E1939" s="2">
        <v>116205</v>
      </c>
    </row>
    <row r="1940" spans="1:5" x14ac:dyDescent="0.25">
      <c r="A1940" s="1">
        <v>44853</v>
      </c>
      <c r="B1940" s="2">
        <v>118356</v>
      </c>
      <c r="C1940" s="2">
        <v>117500</v>
      </c>
      <c r="D1940" s="2">
        <v>118565</v>
      </c>
      <c r="E1940" s="2">
        <v>117140</v>
      </c>
    </row>
    <row r="1941" spans="1:5" x14ac:dyDescent="0.25">
      <c r="A1941" s="1">
        <v>44854</v>
      </c>
      <c r="B1941" s="2">
        <v>119172</v>
      </c>
      <c r="C1941" s="2">
        <v>118860</v>
      </c>
      <c r="D1941" s="2">
        <v>119680</v>
      </c>
      <c r="E1941" s="2">
        <v>118465</v>
      </c>
    </row>
    <row r="1942" spans="1:5" x14ac:dyDescent="0.25">
      <c r="A1942" s="1">
        <v>44855</v>
      </c>
      <c r="B1942" s="2">
        <v>122196</v>
      </c>
      <c r="C1942" s="2">
        <v>118385</v>
      </c>
      <c r="D1942" s="2">
        <v>122825</v>
      </c>
      <c r="E1942" s="2">
        <v>118280</v>
      </c>
    </row>
    <row r="1943" spans="1:5" x14ac:dyDescent="0.25">
      <c r="A1943" s="1">
        <v>44858</v>
      </c>
      <c r="B1943" s="2">
        <v>117914</v>
      </c>
      <c r="C1943" s="2">
        <v>121825</v>
      </c>
      <c r="D1943" s="2">
        <v>121835</v>
      </c>
      <c r="E1943" s="2">
        <v>117665</v>
      </c>
    </row>
    <row r="1944" spans="1:5" x14ac:dyDescent="0.25">
      <c r="A1944" s="1">
        <v>44859</v>
      </c>
      <c r="B1944" s="2">
        <v>116288</v>
      </c>
      <c r="C1944" s="2">
        <v>118020</v>
      </c>
      <c r="D1944" s="2">
        <v>118675</v>
      </c>
      <c r="E1944" s="2">
        <v>116180</v>
      </c>
    </row>
    <row r="1945" spans="1:5" x14ac:dyDescent="0.25">
      <c r="A1945" s="1">
        <v>44860</v>
      </c>
      <c r="B1945" s="2">
        <v>114355</v>
      </c>
      <c r="C1945" s="2">
        <v>116395</v>
      </c>
      <c r="D1945" s="2">
        <v>116830</v>
      </c>
      <c r="E1945" s="2">
        <v>114195</v>
      </c>
    </row>
    <row r="1946" spans="1:5" x14ac:dyDescent="0.25">
      <c r="A1946" s="1">
        <v>44861</v>
      </c>
      <c r="B1946" s="2">
        <v>116250</v>
      </c>
      <c r="C1946" s="2">
        <v>114900</v>
      </c>
      <c r="D1946" s="2">
        <v>118215</v>
      </c>
      <c r="E1946" s="2">
        <v>114300</v>
      </c>
    </row>
    <row r="1947" spans="1:5" x14ac:dyDescent="0.25">
      <c r="A1947" s="1">
        <v>44862</v>
      </c>
      <c r="B1947" s="2">
        <v>116332</v>
      </c>
      <c r="C1947" s="2">
        <v>114465</v>
      </c>
      <c r="D1947" s="2">
        <v>117100</v>
      </c>
      <c r="E1947" s="2">
        <v>114415</v>
      </c>
    </row>
    <row r="1948" spans="1:5" x14ac:dyDescent="0.25">
      <c r="A1948" s="1">
        <v>44865</v>
      </c>
      <c r="B1948" s="2">
        <v>117683</v>
      </c>
      <c r="C1948" s="2">
        <v>113000</v>
      </c>
      <c r="D1948" s="2">
        <v>118450</v>
      </c>
      <c r="E1948" s="2">
        <v>112500</v>
      </c>
    </row>
    <row r="1949" spans="1:5" x14ac:dyDescent="0.25">
      <c r="A1949" s="1">
        <v>44866</v>
      </c>
      <c r="B1949" s="2">
        <v>118498</v>
      </c>
      <c r="C1949" s="2">
        <v>118105</v>
      </c>
      <c r="D1949" s="2">
        <v>119920</v>
      </c>
      <c r="E1949" s="2">
        <v>116985</v>
      </c>
    </row>
    <row r="1950" spans="1:5" x14ac:dyDescent="0.25">
      <c r="A1950" s="1">
        <v>44868</v>
      </c>
      <c r="B1950" s="2">
        <v>118466</v>
      </c>
      <c r="C1950" s="2">
        <v>115865</v>
      </c>
      <c r="D1950" s="2">
        <v>118970</v>
      </c>
      <c r="E1950" s="2">
        <v>115490</v>
      </c>
    </row>
    <row r="1951" spans="1:5" x14ac:dyDescent="0.25">
      <c r="A1951" s="1">
        <v>44869</v>
      </c>
      <c r="B1951" s="2">
        <v>119522</v>
      </c>
      <c r="C1951" s="2">
        <v>120115</v>
      </c>
      <c r="D1951" s="2">
        <v>121605</v>
      </c>
      <c r="E1951" s="2">
        <v>118900</v>
      </c>
    </row>
    <row r="1952" spans="1:5" x14ac:dyDescent="0.25">
      <c r="A1952" s="1">
        <v>44872</v>
      </c>
      <c r="B1952" s="2">
        <v>116569</v>
      </c>
      <c r="C1952" s="2">
        <v>120045</v>
      </c>
      <c r="D1952" s="2">
        <v>120280</v>
      </c>
      <c r="E1952" s="2">
        <v>116370</v>
      </c>
    </row>
    <row r="1953" spans="1:5" x14ac:dyDescent="0.25">
      <c r="A1953" s="1">
        <v>44873</v>
      </c>
      <c r="B1953" s="2">
        <v>117359</v>
      </c>
      <c r="C1953" s="2">
        <v>116740</v>
      </c>
      <c r="D1953" s="2">
        <v>118590</v>
      </c>
      <c r="E1953" s="2">
        <v>115220</v>
      </c>
    </row>
    <row r="1954" spans="1:5" x14ac:dyDescent="0.25">
      <c r="A1954" s="1">
        <v>44874</v>
      </c>
      <c r="B1954" s="2">
        <v>114746</v>
      </c>
      <c r="C1954" s="2">
        <v>116900</v>
      </c>
      <c r="D1954" s="2">
        <v>117425</v>
      </c>
      <c r="E1954" s="2">
        <v>114255</v>
      </c>
    </row>
    <row r="1955" spans="1:5" x14ac:dyDescent="0.25">
      <c r="A1955" s="1">
        <v>44875</v>
      </c>
      <c r="B1955" s="2">
        <v>110819</v>
      </c>
      <c r="C1955" s="2">
        <v>114155</v>
      </c>
      <c r="D1955" s="2">
        <v>114155</v>
      </c>
      <c r="E1955" s="2">
        <v>109530</v>
      </c>
    </row>
    <row r="1956" spans="1:5" x14ac:dyDescent="0.25">
      <c r="A1956" s="1">
        <v>44876</v>
      </c>
      <c r="B1956" s="2">
        <v>113349</v>
      </c>
      <c r="C1956" s="2">
        <v>111985</v>
      </c>
      <c r="D1956" s="2">
        <v>114265</v>
      </c>
      <c r="E1956" s="2">
        <v>110175</v>
      </c>
    </row>
    <row r="1957" spans="1:5" x14ac:dyDescent="0.25">
      <c r="A1957" s="1">
        <v>44879</v>
      </c>
      <c r="B1957" s="2">
        <v>114125</v>
      </c>
      <c r="C1957" s="2">
        <v>113155</v>
      </c>
      <c r="D1957" s="2">
        <v>115460</v>
      </c>
      <c r="E1957" s="2">
        <v>112760</v>
      </c>
    </row>
    <row r="1958" spans="1:5" x14ac:dyDescent="0.25">
      <c r="A1958" s="1">
        <v>44881</v>
      </c>
      <c r="B1958" s="2">
        <v>111041</v>
      </c>
      <c r="C1958" s="2">
        <v>113655</v>
      </c>
      <c r="D1958" s="2">
        <v>114320</v>
      </c>
      <c r="E1958" s="2">
        <v>110340</v>
      </c>
    </row>
    <row r="1959" spans="1:5" x14ac:dyDescent="0.25">
      <c r="A1959" s="1">
        <v>44882</v>
      </c>
      <c r="B1959" s="2">
        <v>110418</v>
      </c>
      <c r="C1959" s="2">
        <v>109155</v>
      </c>
      <c r="D1959" s="2">
        <v>110610</v>
      </c>
      <c r="E1959" s="2">
        <v>108105</v>
      </c>
    </row>
    <row r="1960" spans="1:5" x14ac:dyDescent="0.25">
      <c r="A1960" s="1">
        <v>44883</v>
      </c>
      <c r="B1960" s="2">
        <v>109590</v>
      </c>
      <c r="C1960" s="2">
        <v>111410</v>
      </c>
      <c r="D1960" s="2">
        <v>112485</v>
      </c>
      <c r="E1960" s="2">
        <v>109270</v>
      </c>
    </row>
    <row r="1961" spans="1:5" x14ac:dyDescent="0.25">
      <c r="A1961" s="1">
        <v>44886</v>
      </c>
      <c r="B1961" s="2">
        <v>110690</v>
      </c>
      <c r="C1961" s="2">
        <v>109580</v>
      </c>
      <c r="D1961" s="2">
        <v>111110</v>
      </c>
      <c r="E1961" s="2">
        <v>108715</v>
      </c>
    </row>
    <row r="1962" spans="1:5" x14ac:dyDescent="0.25">
      <c r="A1962" s="1">
        <v>44887</v>
      </c>
      <c r="B1962" s="2">
        <v>109452</v>
      </c>
      <c r="C1962" s="2">
        <v>110500</v>
      </c>
      <c r="D1962" s="2">
        <v>111425</v>
      </c>
      <c r="E1962" s="2">
        <v>108560</v>
      </c>
    </row>
    <row r="1963" spans="1:5" x14ac:dyDescent="0.25">
      <c r="A1963" s="1">
        <v>44888</v>
      </c>
      <c r="B1963" s="2">
        <v>109553</v>
      </c>
      <c r="C1963" s="2">
        <v>109965</v>
      </c>
      <c r="D1963" s="2">
        <v>110175</v>
      </c>
      <c r="E1963" s="2">
        <v>108540</v>
      </c>
    </row>
    <row r="1964" spans="1:5" x14ac:dyDescent="0.25">
      <c r="A1964" s="1">
        <v>44889</v>
      </c>
      <c r="B1964" s="2">
        <v>112609</v>
      </c>
      <c r="C1964" s="2">
        <v>110380</v>
      </c>
      <c r="D1964" s="2">
        <v>113425</v>
      </c>
      <c r="E1964" s="2">
        <v>110055</v>
      </c>
    </row>
    <row r="1965" spans="1:5" x14ac:dyDescent="0.25">
      <c r="A1965" s="1">
        <v>44890</v>
      </c>
      <c r="B1965" s="2">
        <v>109531</v>
      </c>
      <c r="C1965" s="2">
        <v>112280</v>
      </c>
      <c r="D1965" s="2">
        <v>113035</v>
      </c>
      <c r="E1965" s="2">
        <v>109110</v>
      </c>
    </row>
    <row r="1966" spans="1:5" x14ac:dyDescent="0.25">
      <c r="A1966" s="1">
        <v>44893</v>
      </c>
      <c r="B1966" s="2">
        <v>109377</v>
      </c>
      <c r="C1966" s="2">
        <v>108550</v>
      </c>
      <c r="D1966" s="2">
        <v>110075</v>
      </c>
      <c r="E1966" s="2">
        <v>107915</v>
      </c>
    </row>
    <row r="1967" spans="1:5" x14ac:dyDescent="0.25">
      <c r="A1967" s="1">
        <v>44894</v>
      </c>
      <c r="B1967" s="2">
        <v>111529</v>
      </c>
      <c r="C1967" s="2">
        <v>110150</v>
      </c>
      <c r="D1967" s="2">
        <v>112835</v>
      </c>
      <c r="E1967" s="2">
        <v>109755</v>
      </c>
    </row>
    <row r="1968" spans="1:5" x14ac:dyDescent="0.25">
      <c r="A1968" s="1">
        <v>44895</v>
      </c>
      <c r="B1968" s="2">
        <v>112753</v>
      </c>
      <c r="C1968" s="2">
        <v>112000</v>
      </c>
      <c r="D1968" s="2">
        <v>113000</v>
      </c>
      <c r="E1968" s="2">
        <v>110600</v>
      </c>
    </row>
    <row r="1969" spans="1:5" x14ac:dyDescent="0.25">
      <c r="A1969" s="1">
        <v>44896</v>
      </c>
      <c r="B1969" s="2">
        <v>111380</v>
      </c>
      <c r="C1969" s="2">
        <v>112500</v>
      </c>
      <c r="D1969" s="2">
        <v>112690</v>
      </c>
      <c r="E1969" s="2">
        <v>110905</v>
      </c>
    </row>
    <row r="1970" spans="1:5" x14ac:dyDescent="0.25">
      <c r="A1970" s="1">
        <v>44897</v>
      </c>
      <c r="B1970" s="2">
        <v>112293</v>
      </c>
      <c r="C1970" s="2">
        <v>111500</v>
      </c>
      <c r="D1970" s="2">
        <v>114200</v>
      </c>
      <c r="E1970" s="2">
        <v>110225</v>
      </c>
    </row>
    <row r="1971" spans="1:5" x14ac:dyDescent="0.25">
      <c r="A1971" s="1">
        <v>44900</v>
      </c>
      <c r="B1971" s="2">
        <v>109630</v>
      </c>
      <c r="C1971" s="2">
        <v>112815</v>
      </c>
      <c r="D1971" s="2">
        <v>112840</v>
      </c>
      <c r="E1971" s="2">
        <v>109515</v>
      </c>
    </row>
    <row r="1972" spans="1:5" x14ac:dyDescent="0.25">
      <c r="A1972" s="1">
        <v>44901</v>
      </c>
      <c r="B1972" s="2">
        <v>110570</v>
      </c>
      <c r="C1972" s="2">
        <v>109770</v>
      </c>
      <c r="D1972" s="2">
        <v>110925</v>
      </c>
      <c r="E1972" s="2">
        <v>109405</v>
      </c>
    </row>
    <row r="1973" spans="1:5" x14ac:dyDescent="0.25">
      <c r="A1973" s="1">
        <v>44902</v>
      </c>
      <c r="B1973" s="2">
        <v>109458</v>
      </c>
      <c r="C1973" s="2">
        <v>109770</v>
      </c>
      <c r="D1973" s="2">
        <v>110440</v>
      </c>
      <c r="E1973" s="2">
        <v>108760</v>
      </c>
    </row>
    <row r="1974" spans="1:5" x14ac:dyDescent="0.25">
      <c r="A1974" s="1">
        <v>44903</v>
      </c>
      <c r="B1974" s="2">
        <v>107309</v>
      </c>
      <c r="C1974" s="2">
        <v>109440</v>
      </c>
      <c r="D1974" s="2">
        <v>109745</v>
      </c>
      <c r="E1974" s="2">
        <v>106980</v>
      </c>
    </row>
    <row r="1975" spans="1:5" x14ac:dyDescent="0.25">
      <c r="A1975" s="1">
        <v>44904</v>
      </c>
      <c r="B1975" s="2">
        <v>107510</v>
      </c>
      <c r="C1975" s="2">
        <v>107880</v>
      </c>
      <c r="D1975" s="2">
        <v>108710</v>
      </c>
      <c r="E1975" s="2">
        <v>107135</v>
      </c>
    </row>
    <row r="1976" spans="1:5" x14ac:dyDescent="0.25">
      <c r="A1976" s="1">
        <v>44907</v>
      </c>
      <c r="B1976" s="2">
        <v>105249</v>
      </c>
      <c r="C1976" s="2">
        <v>107895</v>
      </c>
      <c r="D1976" s="2">
        <v>107895</v>
      </c>
      <c r="E1976" s="2">
        <v>103765</v>
      </c>
    </row>
    <row r="1977" spans="1:5" x14ac:dyDescent="0.25">
      <c r="A1977" s="1">
        <v>44908</v>
      </c>
      <c r="B1977" s="2">
        <v>105935</v>
      </c>
      <c r="C1977" s="2">
        <v>104945</v>
      </c>
      <c r="D1977" s="2">
        <v>106905</v>
      </c>
      <c r="E1977" s="2">
        <v>103115</v>
      </c>
    </row>
    <row r="1978" spans="1:5" x14ac:dyDescent="0.25">
      <c r="A1978" s="1">
        <v>44909</v>
      </c>
      <c r="B1978" s="2">
        <v>103574</v>
      </c>
      <c r="C1978" s="2">
        <v>103240</v>
      </c>
      <c r="D1978" s="2">
        <v>103675</v>
      </c>
      <c r="E1978" s="2">
        <v>101620</v>
      </c>
    </row>
    <row r="1979" spans="1:5" x14ac:dyDescent="0.25">
      <c r="A1979" s="1">
        <v>44910</v>
      </c>
      <c r="B1979" s="2">
        <v>105710</v>
      </c>
      <c r="C1979" s="2">
        <v>105030</v>
      </c>
      <c r="D1979" s="2">
        <v>107630</v>
      </c>
      <c r="E1979" s="2">
        <v>104700</v>
      </c>
    </row>
    <row r="1980" spans="1:5" x14ac:dyDescent="0.25">
      <c r="A1980" s="1">
        <v>44911</v>
      </c>
      <c r="B1980" s="2">
        <v>104543</v>
      </c>
      <c r="C1980" s="2">
        <v>105120</v>
      </c>
      <c r="D1980" s="2">
        <v>106010</v>
      </c>
      <c r="E1980" s="2">
        <v>104110</v>
      </c>
    </row>
    <row r="1981" spans="1:5" x14ac:dyDescent="0.25">
      <c r="A1981" s="1">
        <v>44914</v>
      </c>
      <c r="B1981" s="2">
        <v>106677</v>
      </c>
      <c r="C1981" s="2">
        <v>105000</v>
      </c>
      <c r="D1981" s="2">
        <v>107045</v>
      </c>
      <c r="E1981" s="2">
        <v>104195</v>
      </c>
    </row>
    <row r="1982" spans="1:5" x14ac:dyDescent="0.25">
      <c r="A1982" s="1">
        <v>44915</v>
      </c>
      <c r="B1982" s="2">
        <v>108925</v>
      </c>
      <c r="C1982" s="2">
        <v>106705</v>
      </c>
      <c r="D1982" s="2">
        <v>109785</v>
      </c>
      <c r="E1982" s="2">
        <v>106160</v>
      </c>
    </row>
    <row r="1983" spans="1:5" x14ac:dyDescent="0.25">
      <c r="A1983" s="1">
        <v>44916</v>
      </c>
      <c r="B1983" s="2">
        <v>109251</v>
      </c>
      <c r="C1983" s="2">
        <v>109710</v>
      </c>
      <c r="D1983" s="2">
        <v>109810</v>
      </c>
      <c r="E1983" s="2">
        <v>107760</v>
      </c>
    </row>
    <row r="1984" spans="1:5" x14ac:dyDescent="0.25">
      <c r="A1984" s="1">
        <v>44917</v>
      </c>
      <c r="B1984" s="2">
        <v>109238</v>
      </c>
      <c r="C1984" s="2">
        <v>109000</v>
      </c>
      <c r="D1984" s="2">
        <v>110220</v>
      </c>
      <c r="E1984" s="2">
        <v>108190</v>
      </c>
    </row>
    <row r="1985" spans="1:5" x14ac:dyDescent="0.25">
      <c r="A1985" s="1">
        <v>44918</v>
      </c>
      <c r="B1985" s="2">
        <v>111412</v>
      </c>
      <c r="C1985" s="2">
        <v>109560</v>
      </c>
      <c r="D1985" s="2">
        <v>111825</v>
      </c>
      <c r="E1985" s="2">
        <v>109285</v>
      </c>
    </row>
    <row r="1986" spans="1:5" x14ac:dyDescent="0.25">
      <c r="A1986" s="1">
        <v>44921</v>
      </c>
      <c r="B1986" s="2">
        <v>110498</v>
      </c>
      <c r="C1986" s="2">
        <v>111240</v>
      </c>
      <c r="D1986" s="2">
        <v>111775</v>
      </c>
      <c r="E1986" s="2">
        <v>109940</v>
      </c>
    </row>
    <row r="1987" spans="1:5" x14ac:dyDescent="0.25">
      <c r="A1987" s="1">
        <v>44922</v>
      </c>
      <c r="B1987" s="2">
        <v>110144</v>
      </c>
      <c r="C1987" s="2">
        <v>111175</v>
      </c>
      <c r="D1987" s="2">
        <v>111370</v>
      </c>
      <c r="E1987" s="2">
        <v>108945</v>
      </c>
    </row>
    <row r="1988" spans="1:5" x14ac:dyDescent="0.25">
      <c r="A1988" s="1">
        <v>44923</v>
      </c>
      <c r="B1988" s="2">
        <v>112102</v>
      </c>
      <c r="C1988" s="2">
        <v>110380</v>
      </c>
      <c r="D1988" s="2">
        <v>112290</v>
      </c>
      <c r="E1988" s="2">
        <v>110200</v>
      </c>
    </row>
    <row r="1989" spans="1:5" x14ac:dyDescent="0.25">
      <c r="A1989" s="1">
        <v>44924</v>
      </c>
      <c r="B1989" s="2">
        <v>111103</v>
      </c>
      <c r="C1989" s="2">
        <v>112080</v>
      </c>
      <c r="D1989" s="2">
        <v>112850</v>
      </c>
      <c r="E1989" s="2">
        <v>110880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MiniIbov</vt:lpstr>
      <vt:lpstr>Futuros Mini Ibovespa - Dados 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William</dc:creator>
  <cp:lastModifiedBy>Rafael William Furlan Fim</cp:lastModifiedBy>
  <dcterms:created xsi:type="dcterms:W3CDTF">2023-01-04T22:24:01Z</dcterms:created>
  <dcterms:modified xsi:type="dcterms:W3CDTF">2023-02-28T22:01:56Z</dcterms:modified>
</cp:coreProperties>
</file>