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GitHub\citizens_nd_sport_infrastructure_Tunis\src\components\AllCityData\DATA\"/>
    </mc:Choice>
  </mc:AlternateContent>
  <xr:revisionPtr revIDLastSave="0" documentId="13_ncr:40001_{373F859F-894D-4EB1-A4FB-A1326988D0FF}" xr6:coauthVersionLast="40" xr6:coauthVersionMax="40" xr10:uidLastSave="{00000000-0000-0000-0000-000000000000}"/>
  <bookViews>
    <workbookView xWindow="0" yWindow="0" windowWidth="20490" windowHeight="7395" activeTab="4"/>
  </bookViews>
  <sheets>
    <sheet name="Ready file for shape" sheetId="6" r:id="rId1"/>
    <sheet name="d_reg_data" sheetId="1" r:id="rId2"/>
    <sheet name="Sheet2" sheetId="2" r:id="rId3"/>
    <sheet name="results per polling" sheetId="5" r:id="rId4"/>
    <sheet name="all results per list" sheetId="4" r:id="rId5"/>
  </sheets>
  <calcPr calcId="181029"/>
  <pivotCaches>
    <pivotCache cacheId="8" r:id="rId6"/>
    <pivotCache cacheId="1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E20" i="6" l="1"/>
  <c r="E21" i="6"/>
  <c r="E22" i="6"/>
  <c r="E19" i="6"/>
</calcChain>
</file>

<file path=xl/sharedStrings.xml><?xml version="1.0" encoding="utf-8"?>
<sst xmlns="http://schemas.openxmlformats.org/spreadsheetml/2006/main" count="229" uniqueCount="100">
  <si>
    <t>باجة</t>
  </si>
  <si>
    <t>تيبار</t>
  </si>
  <si>
    <t>عين الدفالي</t>
  </si>
  <si>
    <t>م إبتدائية بلعيش - عين الدفالي</t>
  </si>
  <si>
    <t>Beja</t>
  </si>
  <si>
    <t>م إبتدائية عين الدفالي</t>
  </si>
  <si>
    <t>النشيمة</t>
  </si>
  <si>
    <t>م إبتدائية النشيمة</t>
  </si>
  <si>
    <t>دجبة</t>
  </si>
  <si>
    <t>م إبتدائية دجبة 2 - دجبة</t>
  </si>
  <si>
    <t>م إبتدائية دجبة 1 - دجبة</t>
  </si>
  <si>
    <t>م إبتدائية شارع بورقيبة تيبار</t>
  </si>
  <si>
    <t>lon</t>
  </si>
  <si>
    <t>lat</t>
  </si>
  <si>
    <t>id</t>
  </si>
  <si>
    <t>الهيئة الفرعية</t>
  </si>
  <si>
    <t>الدائرة الانتخابية</t>
  </si>
  <si>
    <t>gov_en</t>
  </si>
  <si>
    <t>gov_ar</t>
  </si>
  <si>
    <t>f_p51</t>
  </si>
  <si>
    <t>m_p51</t>
  </si>
  <si>
    <t>f_36_50</t>
  </si>
  <si>
    <t>m_36_50</t>
  </si>
  <si>
    <t>f_25_35</t>
  </si>
  <si>
    <t>m_25_35</t>
  </si>
  <si>
    <t>f_22_24</t>
  </si>
  <si>
    <t>m_22_24</t>
  </si>
  <si>
    <t>f_18_21</t>
  </si>
  <si>
    <t>m_18_21</t>
  </si>
  <si>
    <t>name2</t>
  </si>
  <si>
    <t>مركز الإقتراع</t>
  </si>
  <si>
    <t>مكتب الإقتراع</t>
  </si>
  <si>
    <t>1-نداء تونس</t>
  </si>
  <si>
    <t>2-حركة النهضة</t>
  </si>
  <si>
    <t>3-الجبهة الشعبية</t>
  </si>
  <si>
    <t>مكتب 1</t>
  </si>
  <si>
    <t>مكتب 2</t>
  </si>
  <si>
    <t>مكتب 3</t>
  </si>
  <si>
    <t>مكتب 4</t>
  </si>
  <si>
    <t>Row Labels</t>
  </si>
  <si>
    <t>(blank)</t>
  </si>
  <si>
    <t>Grand Total</t>
  </si>
  <si>
    <t>Sum of 1-نداء تونس</t>
  </si>
  <si>
    <t>Sum of 2-حركة النهضة</t>
  </si>
  <si>
    <t>Sum of 3-الجبهة الشعبية</t>
  </si>
  <si>
    <t>Tibar</t>
  </si>
  <si>
    <t>Liste de coalition</t>
  </si>
  <si>
    <t>Front Populaire</t>
  </si>
  <si>
    <t>الجبھة الشعبیة</t>
  </si>
  <si>
    <t>Liste partisane</t>
  </si>
  <si>
    <t>Nidaa Tounes</t>
  </si>
  <si>
    <t>حركة نداء تونس</t>
  </si>
  <si>
    <t>Ennahdha</t>
  </si>
  <si>
    <t>حزب حركة النھضة</t>
  </si>
  <si>
    <t>mun_fr</t>
  </si>
  <si>
    <t>map_names_ar</t>
  </si>
  <si>
    <t>Type de liste (fr)</t>
  </si>
  <si>
    <t>nom_liste_fr</t>
  </si>
  <si>
    <t>nom_liste_ar</t>
  </si>
  <si>
    <t>votes_obtenus</t>
  </si>
  <si>
    <t>porcentage_obtenus</t>
  </si>
  <si>
    <t>sieges_obtenus</t>
  </si>
  <si>
    <t>total_inscrits</t>
  </si>
  <si>
    <t>votes_nul</t>
  </si>
  <si>
    <t>votes_blancs</t>
  </si>
  <si>
    <t>total_votes_valide</t>
  </si>
  <si>
    <t>total_votes</t>
  </si>
  <si>
    <t>imeda</t>
  </si>
  <si>
    <t>polling</t>
  </si>
  <si>
    <t>num_polling</t>
  </si>
  <si>
    <t>mun</t>
  </si>
  <si>
    <t>gouv_en</t>
  </si>
  <si>
    <t>gouv</t>
  </si>
  <si>
    <t>Sum of num_polling</t>
  </si>
  <si>
    <t>Sum of f_p51</t>
  </si>
  <si>
    <t>Sum of m_p51</t>
  </si>
  <si>
    <t>Sum of f_36_50</t>
  </si>
  <si>
    <t>Sum of m_36_50</t>
  </si>
  <si>
    <t>Sum of f_25_35</t>
  </si>
  <si>
    <t>Sum of m_25_35</t>
  </si>
  <si>
    <t>Sum of f_22_24</t>
  </si>
  <si>
    <t>Sum of m_22_24</t>
  </si>
  <si>
    <t>Sum of f_18_21</t>
  </si>
  <si>
    <t>Sum of m_18_21</t>
  </si>
  <si>
    <t>Sum of Nidaa Tounes</t>
  </si>
  <si>
    <t>Sum of Ennahdha</t>
  </si>
  <si>
    <t>Sum of Front Populaire</t>
  </si>
  <si>
    <t>Name_ar</t>
  </si>
  <si>
    <t>registered_sum</t>
  </si>
  <si>
    <t>reg_p51</t>
  </si>
  <si>
    <t>reg_36_50</t>
  </si>
  <si>
    <t>reg_25_35</t>
  </si>
  <si>
    <t>reg_18_24</t>
  </si>
  <si>
    <t>En-Nechima</t>
  </si>
  <si>
    <t>En-Nechima|TIBAR</t>
  </si>
  <si>
    <t>Tibar|TIBAR</t>
  </si>
  <si>
    <t>Djebba</t>
  </si>
  <si>
    <t>Djebba|TIBAR</t>
  </si>
  <si>
    <t>Ain Ed-Defali</t>
  </si>
  <si>
    <t>Ain_Ed-Defali|TIBAR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</si>
</sst>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Sakkal Majalla"/>
    </font>
    <font>
      <sz val="12"/>
      <name val="Sakkal Majalla"/>
    </font>
    <font>
      <sz val="11"/>
      <color rgb="FF98C379"/>
      <name val="Consolas"/>
      <family val="3"/>
    </font>
    <font>
      <sz val="11"/>
      <color rgb="FFE06C7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 applyFill="1" applyProtection="1"/>
    <xf numFmtId="0" fontId="0" fillId="0" borderId="0" xfId="0" applyFill="1" applyProtection="1"/>
    <xf numFmtId="0" fontId="2" fillId="2" borderId="1" xfId="0" applyFont="1" applyFill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3" xfId="0" applyBorder="1"/>
    <xf numFmtId="0" fontId="0" fillId="0" borderId="0" xfId="0" applyFill="1" applyAlignment="1" applyProtection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errahmen gharsallah" refreshedDate="43488.983762847223" createdVersion="6" refreshedVersion="6" minRefreshableVersion="3" recordCount="13">
  <cacheSource type="worksheet">
    <worksheetSource ref="A1:E1048576" sheet="Sheet2"/>
  </cacheSource>
  <cacheFields count="5">
    <cacheField name="مركز الإقتراع" numFmtId="0">
      <sharedItems containsBlank="1" count="7">
        <s v="م إبتدائية النشيمة"/>
        <s v="م إبتدائية شارع بورقيبة تيبار"/>
        <s v="م إبتدائية دجبة 1 - دجبة"/>
        <s v="م إبتدائية دجبة 2 - دجبة"/>
        <s v="م إبتدائية بلعيش - عين الدفالي"/>
        <s v="م إبتدائية عين الدفالي"/>
        <m/>
      </sharedItems>
    </cacheField>
    <cacheField name="مكتب الإقتراع" numFmtId="0">
      <sharedItems containsBlank="1"/>
    </cacheField>
    <cacheField name="1-نداء تونس" numFmtId="0">
      <sharedItems containsString="0" containsBlank="1" containsNumber="1" containsInteger="1" minValue="15" maxValue="106"/>
    </cacheField>
    <cacheField name="2-حركة النهضة" numFmtId="0">
      <sharedItems containsString="0" containsBlank="1" containsNumber="1" containsInteger="1" minValue="8" maxValue="79"/>
    </cacheField>
    <cacheField name="3-الجبهة الشعبية" numFmtId="0">
      <sharedItems containsString="0" containsBlank="1" containsNumber="1" containsInteger="1" minValue="3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derrahmen gharsallah" refreshedDate="43488.989387499998" createdVersion="6" refreshedVersion="6" minRefreshableVersion="3" recordCount="6">
  <cacheSource type="worksheet">
    <worksheetSource ref="A1:Z7" sheet="d_reg_data"/>
  </cacheSource>
  <cacheFields count="26">
    <cacheField name="lon" numFmtId="0">
      <sharedItems containsSemiMixedTypes="0" containsString="0" containsNumber="1" minValue="9.0587251000000002" maxValue="9.1063805000000002"/>
    </cacheField>
    <cacheField name="lat" numFmtId="0">
      <sharedItems containsSemiMixedTypes="0" containsString="0" containsNumber="1" minValue="36.446954550000001" maxValue="36.563434209999997"/>
    </cacheField>
    <cacheField name="id" numFmtId="0">
      <sharedItems containsSemiMixedTypes="0" containsString="0" containsNumber="1" containsInteger="1" minValue="1431" maxValue="1436"/>
    </cacheField>
    <cacheField name="الهيئة الفرعية" numFmtId="0">
      <sharedItems/>
    </cacheField>
    <cacheField name="الدائرة الانتخابية" numFmtId="0">
      <sharedItems/>
    </cacheField>
    <cacheField name="imeda" numFmtId="0">
      <sharedItems count="4">
        <s v="النشيمة"/>
        <s v="عين الدفالي"/>
        <s v="دجبة"/>
        <s v="تيبار"/>
      </sharedItems>
    </cacheField>
    <cacheField name="polling" numFmtId="0">
      <sharedItems/>
    </cacheField>
    <cacheField name="num_polling" numFmtId="0">
      <sharedItems containsSemiMixedTypes="0" containsString="0" containsNumber="1" containsInteger="1" minValue="1" maxValue="4"/>
    </cacheField>
    <cacheField name="mun" numFmtId="0">
      <sharedItems containsSemiMixedTypes="0" containsString="0" containsNumber="1" containsInteger="1" minValue="158" maxValue="2214"/>
    </cacheField>
    <cacheField name="gouv_en" numFmtId="0">
      <sharedItems/>
    </cacheField>
    <cacheField name="gouv" numFmtId="0">
      <sharedItems/>
    </cacheField>
    <cacheField name="gov_ar" numFmtId="0">
      <sharedItems/>
    </cacheField>
    <cacheField name="f_p51" numFmtId="0">
      <sharedItems containsSemiMixedTypes="0" containsString="0" containsNumber="1" containsInteger="1" minValue="32" maxValue="479"/>
    </cacheField>
    <cacheField name="m_p51" numFmtId="0">
      <sharedItems containsSemiMixedTypes="0" containsString="0" containsNumber="1" containsInteger="1" minValue="46" maxValue="531"/>
    </cacheField>
    <cacheField name="f_36_50" numFmtId="0">
      <sharedItems containsSemiMixedTypes="0" containsString="0" containsNumber="1" containsInteger="1" minValue="21" maxValue="278"/>
    </cacheField>
    <cacheField name="m_36_50" numFmtId="0">
      <sharedItems containsSemiMixedTypes="0" containsString="0" containsNumber="1" containsInteger="1" minValue="27" maxValue="326"/>
    </cacheField>
    <cacheField name="f_25_35" numFmtId="0">
      <sharedItems containsSemiMixedTypes="0" containsString="0" containsNumber="1" containsInteger="1" minValue="15" maxValue="234"/>
    </cacheField>
    <cacheField name="m_25_35" numFmtId="0">
      <sharedItems containsSemiMixedTypes="0" containsString="0" containsNumber="1" containsInteger="1" minValue="13" maxValue="209"/>
    </cacheField>
    <cacheField name="f_22_24" numFmtId="0">
      <sharedItems containsSemiMixedTypes="0" containsString="0" containsNumber="1" containsInteger="1" minValue="1" maxValue="43"/>
    </cacheField>
    <cacheField name="m_22_24" numFmtId="0">
      <sharedItems containsSemiMixedTypes="0" containsString="0" containsNumber="1" containsInteger="1" minValue="1" maxValue="53"/>
    </cacheField>
    <cacheField name="f_18_21" numFmtId="0">
      <sharedItems containsSemiMixedTypes="0" containsString="0" containsNumber="1" containsInteger="1" minValue="0" maxValue="35"/>
    </cacheField>
    <cacheField name="m_18_21" numFmtId="0">
      <sharedItems containsSemiMixedTypes="0" containsString="0" containsNumber="1" containsInteger="1" minValue="2" maxValue="26"/>
    </cacheField>
    <cacheField name="name2" numFmtId="0">
      <sharedItems count="6">
        <s v="م إبتدائية النشيمة"/>
        <s v="م إبتدائية بلعيش - عين الدفالي"/>
        <s v="م إبتدائية دجبة 1 - دجبة"/>
        <s v="م إبتدائية دجبة 2 - دجبة"/>
        <s v="م إبتدائية شارع بورقيبة تيبار"/>
        <s v="م إبتدائية عين الدفالي"/>
      </sharedItems>
    </cacheField>
    <cacheField name="Nidaa Tounes" numFmtId="0">
      <sharedItems containsSemiMixedTypes="0" containsString="0" containsNumber="1" containsInteger="1" minValue="19" maxValue="223"/>
    </cacheField>
    <cacheField name="Ennahdha" numFmtId="0">
      <sharedItems containsSemiMixedTypes="0" containsString="0" containsNumber="1" containsInteger="1" minValue="21" maxValue="222"/>
    </cacheField>
    <cacheField name="Front Populaire" numFmtId="0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مكتب 1"/>
    <n v="75"/>
    <n v="22"/>
    <n v="8"/>
  </r>
  <r>
    <x v="0"/>
    <s v="مكتب 2"/>
    <n v="53"/>
    <n v="8"/>
    <n v="4"/>
  </r>
  <r>
    <x v="1"/>
    <s v="مكتب 1"/>
    <n v="90"/>
    <n v="46"/>
    <n v="12"/>
  </r>
  <r>
    <x v="1"/>
    <s v="مكتب 2"/>
    <n v="72"/>
    <n v="79"/>
    <n v="19"/>
  </r>
  <r>
    <x v="1"/>
    <s v="مكتب 3"/>
    <n v="40"/>
    <n v="70"/>
    <n v="19"/>
  </r>
  <r>
    <x v="1"/>
    <s v="مكتب 4"/>
    <n v="21"/>
    <n v="27"/>
    <n v="12"/>
  </r>
  <r>
    <x v="2"/>
    <s v="مكتب 1"/>
    <n v="106"/>
    <n v="64"/>
    <n v="30"/>
  </r>
  <r>
    <x v="2"/>
    <s v="مكتب 2"/>
    <n v="78"/>
    <n v="44"/>
    <n v="16"/>
  </r>
  <r>
    <x v="3"/>
    <s v="مكتب 1"/>
    <n v="29"/>
    <n v="55"/>
    <n v="10"/>
  </r>
  <r>
    <x v="3"/>
    <s v="مكتب 2"/>
    <n v="15"/>
    <n v="55"/>
    <n v="7"/>
  </r>
  <r>
    <x v="4"/>
    <s v="مكتب 1"/>
    <n v="19"/>
    <n v="21"/>
    <n v="3"/>
  </r>
  <r>
    <x v="5"/>
    <s v="مكتب 1"/>
    <n v="49"/>
    <n v="26"/>
    <n v="15"/>
  </r>
  <r>
    <x v="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n v="9.0959151009999992"/>
    <n v="36.563434209999997"/>
    <n v="1431"/>
    <s v="باجة"/>
    <s v="تيبار"/>
    <x v="0"/>
    <s v="م إبتدائية النشيمة"/>
    <n v="2"/>
    <n v="631"/>
    <s v="تيبار"/>
    <s v="Beja"/>
    <s v="باجة"/>
    <n v="99"/>
    <n v="162"/>
    <n v="82"/>
    <n v="127"/>
    <n v="74"/>
    <n v="54"/>
    <n v="9"/>
    <n v="10"/>
    <n v="8"/>
    <n v="6"/>
    <x v="0"/>
    <n v="128"/>
    <n v="30"/>
    <n v="12"/>
  </r>
  <r>
    <n v="9.0669692590000004"/>
    <n v="36.446954550000001"/>
    <n v="1435"/>
    <s v="باجة"/>
    <s v="تيبار"/>
    <x v="1"/>
    <s v="م إبتدائية بلعيش - عين الدفالي"/>
    <n v="1"/>
    <n v="158"/>
    <s v="تيبار"/>
    <s v="Beja"/>
    <s v="باجة"/>
    <n v="32"/>
    <n v="46"/>
    <n v="21"/>
    <n v="27"/>
    <n v="15"/>
    <n v="13"/>
    <n v="1"/>
    <n v="1"/>
    <n v="0"/>
    <n v="2"/>
    <x v="1"/>
    <n v="19"/>
    <n v="21"/>
    <n v="3"/>
  </r>
  <r>
    <n v="9.1063805000000002"/>
    <n v="36.484206"/>
    <n v="1433"/>
    <s v="باجة"/>
    <s v="تيبار"/>
    <x v="2"/>
    <s v="م إبتدائية دجبة 1 - دجبة"/>
    <n v="2"/>
    <n v="1191"/>
    <s v="تيبار"/>
    <s v="Beja"/>
    <s v="باجة"/>
    <n v="236"/>
    <n v="301"/>
    <n v="153"/>
    <n v="195"/>
    <n v="125"/>
    <n v="104"/>
    <n v="31"/>
    <n v="22"/>
    <n v="15"/>
    <n v="9"/>
    <x v="2"/>
    <n v="184"/>
    <n v="108"/>
    <n v="46"/>
  </r>
  <r>
    <n v="9.0935707000000008"/>
    <n v="36.488774999999997"/>
    <n v="1434"/>
    <s v="باجة"/>
    <s v="تيبار"/>
    <x v="2"/>
    <s v="م إبتدائية دجبة 2 - دجبة"/>
    <n v="2"/>
    <n v="673"/>
    <s v="تيبار"/>
    <s v="Beja"/>
    <s v="باجة"/>
    <n v="150"/>
    <n v="183"/>
    <n v="84"/>
    <n v="124"/>
    <n v="50"/>
    <n v="45"/>
    <n v="9"/>
    <n v="8"/>
    <n v="14"/>
    <n v="6"/>
    <x v="3"/>
    <n v="44"/>
    <n v="110"/>
    <n v="17"/>
  </r>
  <r>
    <n v="9.1025085000000008"/>
    <n v="36.521664999999999"/>
    <n v="1432"/>
    <s v="باجة"/>
    <s v="تيبار"/>
    <x v="3"/>
    <s v="م إبتدائية شارع بورقيبة تيبار"/>
    <n v="4"/>
    <n v="2214"/>
    <s v="تيبار"/>
    <s v="Beja"/>
    <s v="باجة"/>
    <n v="479"/>
    <n v="531"/>
    <n v="278"/>
    <n v="326"/>
    <n v="234"/>
    <n v="209"/>
    <n v="43"/>
    <n v="53"/>
    <n v="35"/>
    <n v="26"/>
    <x v="4"/>
    <n v="223"/>
    <n v="222"/>
    <n v="62"/>
  </r>
  <r>
    <n v="9.0587251000000002"/>
    <n v="36.482813999999998"/>
    <n v="1436"/>
    <s v="باجة"/>
    <s v="تيبار"/>
    <x v="1"/>
    <s v="م إبتدائية عين الدفالي"/>
    <n v="1"/>
    <n v="491"/>
    <s v="تيبار"/>
    <s v="Beja"/>
    <s v="باجة"/>
    <n v="92"/>
    <n v="129"/>
    <n v="73"/>
    <n v="86"/>
    <n v="41"/>
    <n v="38"/>
    <n v="12"/>
    <n v="12"/>
    <n v="2"/>
    <n v="6"/>
    <x v="5"/>
    <n v="49"/>
    <n v="26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8" firstHeaderRow="0" firstDataRow="1" firstDataCol="1"/>
  <pivotFields count="26"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num_polling" fld="7" baseField="0" baseItem="0"/>
    <dataField name="Sum of f_p51" fld="12" baseField="0" baseItem="0"/>
    <dataField name="Sum of m_p51" fld="13" baseField="0" baseItem="0"/>
    <dataField name="Sum of f_36_50" fld="14" baseField="0" baseItem="0"/>
    <dataField name="Sum of m_36_50" fld="15" baseField="0" baseItem="0"/>
    <dataField name="Sum of f_25_35" fld="16" baseField="0" baseItem="0"/>
    <dataField name="Sum of m_25_35" fld="17" baseField="0" baseItem="0"/>
    <dataField name="Sum of f_22_24" fld="18" baseField="0" baseItem="0"/>
    <dataField name="Sum of m_22_24" fld="19" baseField="0" baseItem="0"/>
    <dataField name="Sum of f_18_21" fld="20" baseField="0" baseItem="0"/>
    <dataField name="Sum of m_18_21" fld="21" baseField="0" baseItem="0"/>
    <dataField name="Sum of Nidaa Tounes" fld="23" baseField="0" baseItem="0"/>
    <dataField name="Sum of Ennahdha" fld="24" baseField="0" baseItem="0"/>
    <dataField name="Sum of Front Populaire" fld="2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J10" firstHeaderRow="0" firstDataRow="1" firstDataCol="1"/>
  <pivotFields count="5">
    <pivotField axis="axisRow" showAll="0">
      <items count="8">
        <item x="0"/>
        <item x="4"/>
        <item x="2"/>
        <item x="3"/>
        <item x="1"/>
        <item x="5"/>
        <item x="6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1-نداء تونس" fld="2" baseField="0" baseItem="0"/>
    <dataField name="Sum of 2-حركة النهضة" fld="3" baseField="0" baseItem="0"/>
    <dataField name="Sum of 3-الجبهة الشعبية" fld="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7"/>
  <sheetViews>
    <sheetView topLeftCell="A7"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9" bestFit="1" customWidth="1"/>
    <col min="3" max="3" width="12.42578125" bestFit="1" customWidth="1"/>
    <col min="4" max="4" width="13.5703125" bestFit="1" customWidth="1"/>
    <col min="5" max="5" width="14.42578125" bestFit="1" customWidth="1"/>
    <col min="6" max="6" width="15.42578125" bestFit="1" customWidth="1"/>
    <col min="7" max="7" width="14.42578125" bestFit="1" customWidth="1"/>
    <col min="8" max="8" width="15.42578125" bestFit="1" customWidth="1"/>
    <col min="9" max="9" width="14.42578125" bestFit="1" customWidth="1"/>
    <col min="10" max="10" width="15.42578125" bestFit="1" customWidth="1"/>
    <col min="11" max="11" width="14.42578125" bestFit="1" customWidth="1"/>
    <col min="12" max="12" width="15.42578125" bestFit="1" customWidth="1"/>
    <col min="13" max="13" width="19.85546875" bestFit="1" customWidth="1"/>
    <col min="14" max="14" width="16.42578125" bestFit="1" customWidth="1"/>
    <col min="15" max="15" width="21.7109375" bestFit="1" customWidth="1"/>
  </cols>
  <sheetData>
    <row r="3" spans="1:15" x14ac:dyDescent="0.25">
      <c r="A3" s="7" t="s">
        <v>39</v>
      </c>
      <c r="B3" s="6" t="s">
        <v>73</v>
      </c>
      <c r="C3" s="18" t="s">
        <v>74</v>
      </c>
      <c r="D3" s="18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1" t="s">
        <v>86</v>
      </c>
    </row>
    <row r="4" spans="1:15" x14ac:dyDescent="0.25">
      <c r="A4" s="8" t="s">
        <v>6</v>
      </c>
      <c r="B4" s="12">
        <v>2</v>
      </c>
      <c r="C4" s="19">
        <v>99</v>
      </c>
      <c r="D4" s="19">
        <v>162</v>
      </c>
      <c r="E4" s="19">
        <v>82</v>
      </c>
      <c r="F4" s="19">
        <v>127</v>
      </c>
      <c r="G4" s="19">
        <v>74</v>
      </c>
      <c r="H4" s="19">
        <v>54</v>
      </c>
      <c r="I4" s="19">
        <v>9</v>
      </c>
      <c r="J4" s="19">
        <v>10</v>
      </c>
      <c r="K4" s="19">
        <v>8</v>
      </c>
      <c r="L4" s="19">
        <v>6</v>
      </c>
      <c r="M4" s="19">
        <v>128</v>
      </c>
      <c r="N4" s="19">
        <v>30</v>
      </c>
      <c r="O4" s="13">
        <v>12</v>
      </c>
    </row>
    <row r="5" spans="1:15" x14ac:dyDescent="0.25">
      <c r="A5" s="9" t="s">
        <v>1</v>
      </c>
      <c r="B5" s="14">
        <v>4</v>
      </c>
      <c r="C5" s="20">
        <v>479</v>
      </c>
      <c r="D5" s="20">
        <v>531</v>
      </c>
      <c r="E5" s="20">
        <v>278</v>
      </c>
      <c r="F5" s="20">
        <v>326</v>
      </c>
      <c r="G5" s="20">
        <v>234</v>
      </c>
      <c r="H5" s="20">
        <v>209</v>
      </c>
      <c r="I5" s="20">
        <v>43</v>
      </c>
      <c r="J5" s="20">
        <v>53</v>
      </c>
      <c r="K5" s="20">
        <v>35</v>
      </c>
      <c r="L5" s="20">
        <v>26</v>
      </c>
      <c r="M5" s="20">
        <v>223</v>
      </c>
      <c r="N5" s="20">
        <v>222</v>
      </c>
      <c r="O5" s="15">
        <v>62</v>
      </c>
    </row>
    <row r="6" spans="1:15" x14ac:dyDescent="0.25">
      <c r="A6" s="9" t="s">
        <v>8</v>
      </c>
      <c r="B6" s="14">
        <v>4</v>
      </c>
      <c r="C6" s="20">
        <v>386</v>
      </c>
      <c r="D6" s="20">
        <v>484</v>
      </c>
      <c r="E6" s="20">
        <v>237</v>
      </c>
      <c r="F6" s="20">
        <v>319</v>
      </c>
      <c r="G6" s="20">
        <v>175</v>
      </c>
      <c r="H6" s="20">
        <v>149</v>
      </c>
      <c r="I6" s="20">
        <v>40</v>
      </c>
      <c r="J6" s="20">
        <v>30</v>
      </c>
      <c r="K6" s="20">
        <v>29</v>
      </c>
      <c r="L6" s="20">
        <v>15</v>
      </c>
      <c r="M6" s="20">
        <v>228</v>
      </c>
      <c r="N6" s="20">
        <v>218</v>
      </c>
      <c r="O6" s="15">
        <v>63</v>
      </c>
    </row>
    <row r="7" spans="1:15" x14ac:dyDescent="0.25">
      <c r="A7" s="9" t="s">
        <v>2</v>
      </c>
      <c r="B7" s="14">
        <v>2</v>
      </c>
      <c r="C7" s="20">
        <v>124</v>
      </c>
      <c r="D7" s="20">
        <v>175</v>
      </c>
      <c r="E7" s="20">
        <v>94</v>
      </c>
      <c r="F7" s="20">
        <v>113</v>
      </c>
      <c r="G7" s="20">
        <v>56</v>
      </c>
      <c r="H7" s="20">
        <v>51</v>
      </c>
      <c r="I7" s="20">
        <v>13</v>
      </c>
      <c r="J7" s="20">
        <v>13</v>
      </c>
      <c r="K7" s="20">
        <v>2</v>
      </c>
      <c r="L7" s="20">
        <v>8</v>
      </c>
      <c r="M7" s="20">
        <v>68</v>
      </c>
      <c r="N7" s="20">
        <v>47</v>
      </c>
      <c r="O7" s="15">
        <v>18</v>
      </c>
    </row>
    <row r="8" spans="1:15" x14ac:dyDescent="0.25">
      <c r="A8" s="10" t="s">
        <v>41</v>
      </c>
      <c r="B8" s="16">
        <v>12</v>
      </c>
      <c r="C8" s="21">
        <v>1088</v>
      </c>
      <c r="D8" s="21">
        <v>1352</v>
      </c>
      <c r="E8" s="21">
        <v>691</v>
      </c>
      <c r="F8" s="21">
        <v>885</v>
      </c>
      <c r="G8" s="21">
        <v>539</v>
      </c>
      <c r="H8" s="21">
        <v>463</v>
      </c>
      <c r="I8" s="21">
        <v>105</v>
      </c>
      <c r="J8" s="21">
        <v>106</v>
      </c>
      <c r="K8" s="21">
        <v>74</v>
      </c>
      <c r="L8" s="21">
        <v>55</v>
      </c>
      <c r="M8" s="21">
        <v>647</v>
      </c>
      <c r="N8" s="21">
        <v>517</v>
      </c>
      <c r="O8" s="17">
        <v>155</v>
      </c>
    </row>
    <row r="10" spans="1:15" x14ac:dyDescent="0.25">
      <c r="A10" s="30" t="s">
        <v>87</v>
      </c>
      <c r="B10" t="s">
        <v>69</v>
      </c>
      <c r="C10" s="30" t="s">
        <v>88</v>
      </c>
      <c r="D10" s="30" t="s">
        <v>89</v>
      </c>
      <c r="E10" s="30" t="s">
        <v>90</v>
      </c>
      <c r="F10" s="30" t="s">
        <v>91</v>
      </c>
      <c r="G10" s="30" t="s">
        <v>92</v>
      </c>
      <c r="H10" t="s">
        <v>50</v>
      </c>
      <c r="I10" t="s">
        <v>52</v>
      </c>
      <c r="J10" t="s">
        <v>47</v>
      </c>
    </row>
    <row r="11" spans="1:15" x14ac:dyDescent="0.25">
      <c r="A11" t="s">
        <v>6</v>
      </c>
      <c r="B11">
        <v>2</v>
      </c>
      <c r="C11">
        <v>631</v>
      </c>
      <c r="D11">
        <v>261</v>
      </c>
      <c r="E11">
        <v>209</v>
      </c>
      <c r="F11">
        <v>128</v>
      </c>
      <c r="G11">
        <v>33</v>
      </c>
      <c r="H11">
        <v>128</v>
      </c>
      <c r="I11">
        <v>30</v>
      </c>
      <c r="J11">
        <v>12</v>
      </c>
    </row>
    <row r="12" spans="1:15" x14ac:dyDescent="0.25">
      <c r="A12" t="s">
        <v>1</v>
      </c>
      <c r="B12">
        <v>4</v>
      </c>
      <c r="C12">
        <v>2214</v>
      </c>
      <c r="D12">
        <v>1010</v>
      </c>
      <c r="E12">
        <v>604</v>
      </c>
      <c r="F12">
        <v>443</v>
      </c>
      <c r="G12">
        <v>157</v>
      </c>
      <c r="H12">
        <v>223</v>
      </c>
      <c r="I12">
        <v>222</v>
      </c>
      <c r="J12">
        <v>62</v>
      </c>
    </row>
    <row r="13" spans="1:15" x14ac:dyDescent="0.25">
      <c r="A13" t="s">
        <v>8</v>
      </c>
      <c r="B13">
        <v>4</v>
      </c>
      <c r="C13">
        <v>1864</v>
      </c>
      <c r="D13">
        <v>870</v>
      </c>
      <c r="E13">
        <v>556</v>
      </c>
      <c r="F13">
        <v>324</v>
      </c>
      <c r="G13">
        <v>114</v>
      </c>
      <c r="H13">
        <v>228</v>
      </c>
      <c r="I13">
        <v>218</v>
      </c>
      <c r="J13">
        <v>63</v>
      </c>
    </row>
    <row r="14" spans="1:15" x14ac:dyDescent="0.25">
      <c r="A14" t="s">
        <v>2</v>
      </c>
      <c r="B14">
        <v>2</v>
      </c>
      <c r="C14">
        <v>649</v>
      </c>
      <c r="D14">
        <v>299</v>
      </c>
      <c r="E14">
        <v>207</v>
      </c>
      <c r="F14">
        <v>107</v>
      </c>
      <c r="G14">
        <v>36</v>
      </c>
      <c r="H14">
        <v>68</v>
      </c>
      <c r="I14">
        <v>47</v>
      </c>
      <c r="J14">
        <v>18</v>
      </c>
    </row>
    <row r="19" spans="1:6" x14ac:dyDescent="0.25">
      <c r="C19" t="s">
        <v>6</v>
      </c>
      <c r="D19" t="s">
        <v>6</v>
      </c>
      <c r="E19" t="str">
        <f>IF(C19=D19,"y","n")</f>
        <v>y</v>
      </c>
    </row>
    <row r="20" spans="1:6" x14ac:dyDescent="0.25">
      <c r="C20" t="s">
        <v>1</v>
      </c>
      <c r="D20" t="s">
        <v>1</v>
      </c>
      <c r="E20" t="str">
        <f t="shared" ref="E20:E22" si="0">IF(C20=D20,"y","n")</f>
        <v>y</v>
      </c>
    </row>
    <row r="21" spans="1:6" x14ac:dyDescent="0.25">
      <c r="C21" t="s">
        <v>8</v>
      </c>
      <c r="D21" t="s">
        <v>8</v>
      </c>
      <c r="E21" t="str">
        <f t="shared" si="0"/>
        <v>y</v>
      </c>
    </row>
    <row r="22" spans="1:6" x14ac:dyDescent="0.25">
      <c r="C22" t="s">
        <v>2</v>
      </c>
      <c r="D22" t="s">
        <v>2</v>
      </c>
      <c r="E22" t="str">
        <f t="shared" si="0"/>
        <v>y</v>
      </c>
    </row>
    <row r="24" spans="1:6" x14ac:dyDescent="0.25">
      <c r="A24" t="s">
        <v>93</v>
      </c>
      <c r="B24">
        <v>215654</v>
      </c>
      <c r="C24" t="s">
        <v>6</v>
      </c>
      <c r="D24" t="s">
        <v>94</v>
      </c>
      <c r="E24">
        <v>2156</v>
      </c>
      <c r="F24" t="s">
        <v>45</v>
      </c>
    </row>
    <row r="25" spans="1:6" x14ac:dyDescent="0.25">
      <c r="A25" t="s">
        <v>45</v>
      </c>
      <c r="B25">
        <v>215651</v>
      </c>
      <c r="C25" t="s">
        <v>1</v>
      </c>
      <c r="D25" t="s">
        <v>95</v>
      </c>
      <c r="E25">
        <v>2156</v>
      </c>
      <c r="F25" t="s">
        <v>45</v>
      </c>
    </row>
    <row r="26" spans="1:6" x14ac:dyDescent="0.25">
      <c r="A26" t="s">
        <v>96</v>
      </c>
      <c r="B26">
        <v>215652</v>
      </c>
      <c r="C26" t="s">
        <v>8</v>
      </c>
      <c r="D26" t="s">
        <v>97</v>
      </c>
      <c r="E26">
        <v>2156</v>
      </c>
      <c r="F26" t="s">
        <v>45</v>
      </c>
    </row>
    <row r="27" spans="1:6" x14ac:dyDescent="0.25">
      <c r="A27" t="s">
        <v>98</v>
      </c>
      <c r="B27">
        <v>215653</v>
      </c>
      <c r="C27" t="s">
        <v>2</v>
      </c>
      <c r="D27" t="s">
        <v>99</v>
      </c>
      <c r="E27">
        <v>2156</v>
      </c>
      <c r="F27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H1" workbookViewId="0">
      <selection activeCell="Z2" sqref="X2:Z7"/>
    </sheetView>
  </sheetViews>
  <sheetFormatPr defaultRowHeight="15" x14ac:dyDescent="0.25"/>
  <cols>
    <col min="7" max="7" width="20" customWidth="1"/>
  </cols>
  <sheetData>
    <row r="1" spans="1:26" s="2" customFormat="1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9" t="s">
        <v>67</v>
      </c>
      <c r="G1" s="2" t="s">
        <v>68</v>
      </c>
      <c r="H1" s="29" t="s">
        <v>69</v>
      </c>
      <c r="I1" s="29" t="s">
        <v>70</v>
      </c>
      <c r="J1" s="29" t="s">
        <v>71</v>
      </c>
      <c r="K1" s="29" t="s">
        <v>72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t="s">
        <v>50</v>
      </c>
      <c r="Y1" t="s">
        <v>52</v>
      </c>
      <c r="Z1" t="s">
        <v>47</v>
      </c>
    </row>
    <row r="2" spans="1:26" s="2" customFormat="1" x14ac:dyDescent="0.25">
      <c r="A2" s="1">
        <v>9.0959151009999992</v>
      </c>
      <c r="B2" s="1">
        <v>36.563434209999997</v>
      </c>
      <c r="C2" s="1">
        <v>1431</v>
      </c>
      <c r="D2" s="2" t="s">
        <v>0</v>
      </c>
      <c r="E2" s="2" t="s">
        <v>1</v>
      </c>
      <c r="F2" s="2" t="s">
        <v>6</v>
      </c>
      <c r="G2" s="2" t="s">
        <v>7</v>
      </c>
      <c r="H2" s="1">
        <v>2</v>
      </c>
      <c r="I2" s="1">
        <v>631</v>
      </c>
      <c r="J2" s="2" t="s">
        <v>1</v>
      </c>
      <c r="K2" s="2" t="s">
        <v>4</v>
      </c>
      <c r="L2" s="2" t="s">
        <v>0</v>
      </c>
      <c r="M2" s="1">
        <v>99</v>
      </c>
      <c r="N2" s="1">
        <v>162</v>
      </c>
      <c r="O2" s="1">
        <v>82</v>
      </c>
      <c r="P2" s="1">
        <v>127</v>
      </c>
      <c r="Q2" s="1">
        <v>74</v>
      </c>
      <c r="R2" s="1">
        <v>54</v>
      </c>
      <c r="S2" s="1">
        <v>9</v>
      </c>
      <c r="T2" s="1">
        <v>10</v>
      </c>
      <c r="U2" s="1">
        <v>8</v>
      </c>
      <c r="V2" s="1">
        <v>6</v>
      </c>
      <c r="W2" s="2" t="s">
        <v>7</v>
      </c>
      <c r="X2">
        <v>128</v>
      </c>
      <c r="Y2">
        <v>30</v>
      </c>
      <c r="Z2">
        <v>12</v>
      </c>
    </row>
    <row r="3" spans="1:26" s="2" customFormat="1" x14ac:dyDescent="0.25">
      <c r="A3" s="1">
        <v>9.0669692590000004</v>
      </c>
      <c r="B3" s="1">
        <v>36.446954550000001</v>
      </c>
      <c r="C3" s="1">
        <v>1435</v>
      </c>
      <c r="D3" s="2" t="s">
        <v>0</v>
      </c>
      <c r="E3" s="2" t="s">
        <v>1</v>
      </c>
      <c r="F3" s="2" t="s">
        <v>2</v>
      </c>
      <c r="G3" s="2" t="s">
        <v>3</v>
      </c>
      <c r="H3" s="1">
        <v>1</v>
      </c>
      <c r="I3" s="1">
        <v>158</v>
      </c>
      <c r="J3" s="2" t="s">
        <v>1</v>
      </c>
      <c r="K3" s="2" t="s">
        <v>4</v>
      </c>
      <c r="L3" s="2" t="s">
        <v>0</v>
      </c>
      <c r="M3" s="1">
        <v>32</v>
      </c>
      <c r="N3" s="1">
        <v>46</v>
      </c>
      <c r="O3" s="1">
        <v>21</v>
      </c>
      <c r="P3" s="1">
        <v>27</v>
      </c>
      <c r="Q3" s="1">
        <v>15</v>
      </c>
      <c r="R3" s="1">
        <v>13</v>
      </c>
      <c r="S3" s="1">
        <v>1</v>
      </c>
      <c r="T3" s="1">
        <v>1</v>
      </c>
      <c r="U3" s="1">
        <v>0</v>
      </c>
      <c r="V3" s="1">
        <v>2</v>
      </c>
      <c r="W3" s="2" t="s">
        <v>3</v>
      </c>
      <c r="X3">
        <v>19</v>
      </c>
      <c r="Y3">
        <v>21</v>
      </c>
      <c r="Z3">
        <v>3</v>
      </c>
    </row>
    <row r="4" spans="1:26" s="2" customFormat="1" x14ac:dyDescent="0.25">
      <c r="A4" s="1">
        <v>9.1063805000000002</v>
      </c>
      <c r="B4" s="1">
        <v>36.484206</v>
      </c>
      <c r="C4" s="1">
        <v>1433</v>
      </c>
      <c r="D4" s="2" t="s">
        <v>0</v>
      </c>
      <c r="E4" s="2" t="s">
        <v>1</v>
      </c>
      <c r="F4" s="2" t="s">
        <v>8</v>
      </c>
      <c r="G4" s="2" t="s">
        <v>10</v>
      </c>
      <c r="H4" s="1">
        <v>2</v>
      </c>
      <c r="I4" s="1">
        <v>1191</v>
      </c>
      <c r="J4" s="2" t="s">
        <v>1</v>
      </c>
      <c r="K4" s="2" t="s">
        <v>4</v>
      </c>
      <c r="L4" s="2" t="s">
        <v>0</v>
      </c>
      <c r="M4" s="1">
        <v>236</v>
      </c>
      <c r="N4" s="1">
        <v>301</v>
      </c>
      <c r="O4" s="1">
        <v>153</v>
      </c>
      <c r="P4" s="1">
        <v>195</v>
      </c>
      <c r="Q4" s="1">
        <v>125</v>
      </c>
      <c r="R4" s="1">
        <v>104</v>
      </c>
      <c r="S4" s="1">
        <v>31</v>
      </c>
      <c r="T4" s="1">
        <v>22</v>
      </c>
      <c r="U4" s="1">
        <v>15</v>
      </c>
      <c r="V4" s="1">
        <v>9</v>
      </c>
      <c r="W4" s="2" t="s">
        <v>10</v>
      </c>
      <c r="X4">
        <v>184</v>
      </c>
      <c r="Y4">
        <v>108</v>
      </c>
      <c r="Z4">
        <v>46</v>
      </c>
    </row>
    <row r="5" spans="1:26" s="2" customFormat="1" x14ac:dyDescent="0.25">
      <c r="A5" s="1">
        <v>9.0935707000000008</v>
      </c>
      <c r="B5" s="1">
        <v>36.488774999999997</v>
      </c>
      <c r="C5" s="1">
        <v>1434</v>
      </c>
      <c r="D5" s="2" t="s">
        <v>0</v>
      </c>
      <c r="E5" s="2" t="s">
        <v>1</v>
      </c>
      <c r="F5" s="2" t="s">
        <v>8</v>
      </c>
      <c r="G5" s="2" t="s">
        <v>9</v>
      </c>
      <c r="H5" s="1">
        <v>2</v>
      </c>
      <c r="I5" s="1">
        <v>673</v>
      </c>
      <c r="J5" s="2" t="s">
        <v>1</v>
      </c>
      <c r="K5" s="2" t="s">
        <v>4</v>
      </c>
      <c r="L5" s="2" t="s">
        <v>0</v>
      </c>
      <c r="M5" s="1">
        <v>150</v>
      </c>
      <c r="N5" s="1">
        <v>183</v>
      </c>
      <c r="O5" s="1">
        <v>84</v>
      </c>
      <c r="P5" s="1">
        <v>124</v>
      </c>
      <c r="Q5" s="1">
        <v>50</v>
      </c>
      <c r="R5" s="1">
        <v>45</v>
      </c>
      <c r="S5" s="1">
        <v>9</v>
      </c>
      <c r="T5" s="1">
        <v>8</v>
      </c>
      <c r="U5" s="1">
        <v>14</v>
      </c>
      <c r="V5" s="1">
        <v>6</v>
      </c>
      <c r="W5" s="2" t="s">
        <v>9</v>
      </c>
      <c r="X5">
        <v>44</v>
      </c>
      <c r="Y5">
        <v>110</v>
      </c>
      <c r="Z5">
        <v>17</v>
      </c>
    </row>
    <row r="6" spans="1:26" s="2" customFormat="1" x14ac:dyDescent="0.25">
      <c r="A6" s="1">
        <v>9.1025085000000008</v>
      </c>
      <c r="B6" s="1">
        <v>36.521664999999999</v>
      </c>
      <c r="C6" s="1">
        <v>1432</v>
      </c>
      <c r="D6" s="2" t="s">
        <v>0</v>
      </c>
      <c r="E6" s="2" t="s">
        <v>1</v>
      </c>
      <c r="F6" s="2" t="s">
        <v>1</v>
      </c>
      <c r="G6" s="2" t="s">
        <v>11</v>
      </c>
      <c r="H6" s="1">
        <v>4</v>
      </c>
      <c r="I6" s="1">
        <v>2214</v>
      </c>
      <c r="J6" s="2" t="s">
        <v>1</v>
      </c>
      <c r="K6" s="2" t="s">
        <v>4</v>
      </c>
      <c r="L6" s="2" t="s">
        <v>0</v>
      </c>
      <c r="M6" s="1">
        <v>479</v>
      </c>
      <c r="N6" s="1">
        <v>531</v>
      </c>
      <c r="O6" s="1">
        <v>278</v>
      </c>
      <c r="P6" s="1">
        <v>326</v>
      </c>
      <c r="Q6" s="1">
        <v>234</v>
      </c>
      <c r="R6" s="1">
        <v>209</v>
      </c>
      <c r="S6" s="1">
        <v>43</v>
      </c>
      <c r="T6" s="1">
        <v>53</v>
      </c>
      <c r="U6" s="1">
        <v>35</v>
      </c>
      <c r="V6" s="1">
        <v>26</v>
      </c>
      <c r="W6" s="2" t="s">
        <v>11</v>
      </c>
      <c r="X6">
        <v>223</v>
      </c>
      <c r="Y6">
        <v>222</v>
      </c>
      <c r="Z6">
        <v>62</v>
      </c>
    </row>
    <row r="7" spans="1:26" s="2" customFormat="1" x14ac:dyDescent="0.25">
      <c r="A7" s="1">
        <v>9.0587251000000002</v>
      </c>
      <c r="B7" s="1">
        <v>36.482813999999998</v>
      </c>
      <c r="C7" s="1">
        <v>1436</v>
      </c>
      <c r="D7" s="2" t="s">
        <v>0</v>
      </c>
      <c r="E7" s="2" t="s">
        <v>1</v>
      </c>
      <c r="F7" s="2" t="s">
        <v>2</v>
      </c>
      <c r="G7" s="2" t="s">
        <v>5</v>
      </c>
      <c r="H7" s="1">
        <v>1</v>
      </c>
      <c r="I7" s="1">
        <v>491</v>
      </c>
      <c r="J7" s="2" t="s">
        <v>1</v>
      </c>
      <c r="K7" s="2" t="s">
        <v>4</v>
      </c>
      <c r="L7" s="2" t="s">
        <v>0</v>
      </c>
      <c r="M7" s="1">
        <v>92</v>
      </c>
      <c r="N7" s="1">
        <v>129</v>
      </c>
      <c r="O7" s="1">
        <v>73</v>
      </c>
      <c r="P7" s="1">
        <v>86</v>
      </c>
      <c r="Q7" s="1">
        <v>41</v>
      </c>
      <c r="R7" s="1">
        <v>38</v>
      </c>
      <c r="S7" s="1">
        <v>12</v>
      </c>
      <c r="T7" s="1">
        <v>12</v>
      </c>
      <c r="U7" s="1">
        <v>2</v>
      </c>
      <c r="V7" s="1">
        <v>6</v>
      </c>
      <c r="W7" s="2" t="s">
        <v>5</v>
      </c>
      <c r="X7">
        <v>49</v>
      </c>
      <c r="Y7">
        <v>26</v>
      </c>
      <c r="Z7">
        <v>15</v>
      </c>
    </row>
  </sheetData>
  <sortState ref="A2:W7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1" workbookViewId="0">
      <selection activeCell="G16" sqref="G16"/>
    </sheetView>
  </sheetViews>
  <sheetFormatPr defaultRowHeight="15" x14ac:dyDescent="0.25"/>
  <cols>
    <col min="7" max="7" width="22.28515625" bestFit="1" customWidth="1"/>
    <col min="8" max="8" width="16.7109375" bestFit="1" customWidth="1"/>
    <col min="9" max="9" width="18.7109375" bestFit="1" customWidth="1"/>
    <col min="10" max="10" width="20.140625" bestFit="1" customWidth="1"/>
  </cols>
  <sheetData>
    <row r="1" spans="1:10" ht="21.75" x14ac:dyDescent="0.2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10" ht="18.75" x14ac:dyDescent="0.25">
      <c r="A2" s="4" t="s">
        <v>7</v>
      </c>
      <c r="B2" s="4" t="s">
        <v>35</v>
      </c>
      <c r="C2" s="5">
        <v>75</v>
      </c>
      <c r="D2" s="5">
        <v>22</v>
      </c>
      <c r="E2" s="5">
        <v>8</v>
      </c>
      <c r="G2" s="7" t="s">
        <v>39</v>
      </c>
      <c r="H2" s="6" t="s">
        <v>42</v>
      </c>
      <c r="I2" s="18" t="s">
        <v>43</v>
      </c>
      <c r="J2" s="11" t="s">
        <v>44</v>
      </c>
    </row>
    <row r="3" spans="1:10" ht="18.75" x14ac:dyDescent="0.25">
      <c r="A3" s="4" t="s">
        <v>7</v>
      </c>
      <c r="B3" s="4" t="s">
        <v>36</v>
      </c>
      <c r="C3" s="5">
        <v>53</v>
      </c>
      <c r="D3" s="5">
        <v>8</v>
      </c>
      <c r="E3" s="5">
        <v>4</v>
      </c>
      <c r="G3" s="8" t="s">
        <v>7</v>
      </c>
      <c r="H3" s="12">
        <v>128</v>
      </c>
      <c r="I3" s="19">
        <v>30</v>
      </c>
      <c r="J3" s="13">
        <v>12</v>
      </c>
    </row>
    <row r="4" spans="1:10" ht="18.75" x14ac:dyDescent="0.25">
      <c r="A4" s="4" t="s">
        <v>11</v>
      </c>
      <c r="B4" s="4" t="s">
        <v>35</v>
      </c>
      <c r="C4" s="5">
        <v>90</v>
      </c>
      <c r="D4" s="5">
        <v>46</v>
      </c>
      <c r="E4" s="5">
        <v>12</v>
      </c>
      <c r="G4" s="9" t="s">
        <v>3</v>
      </c>
      <c r="H4" s="14">
        <v>19</v>
      </c>
      <c r="I4" s="20">
        <v>21</v>
      </c>
      <c r="J4" s="15">
        <v>3</v>
      </c>
    </row>
    <row r="5" spans="1:10" ht="18.75" x14ac:dyDescent="0.25">
      <c r="A5" s="4" t="s">
        <v>11</v>
      </c>
      <c r="B5" s="4" t="s">
        <v>36</v>
      </c>
      <c r="C5" s="5">
        <v>72</v>
      </c>
      <c r="D5" s="5">
        <v>79</v>
      </c>
      <c r="E5" s="5">
        <v>19</v>
      </c>
      <c r="G5" s="9" t="s">
        <v>10</v>
      </c>
      <c r="H5" s="14">
        <v>184</v>
      </c>
      <c r="I5" s="20">
        <v>108</v>
      </c>
      <c r="J5" s="15">
        <v>46</v>
      </c>
    </row>
    <row r="6" spans="1:10" ht="18.75" x14ac:dyDescent="0.25">
      <c r="A6" s="4" t="s">
        <v>11</v>
      </c>
      <c r="B6" s="4" t="s">
        <v>37</v>
      </c>
      <c r="C6" s="5">
        <v>40</v>
      </c>
      <c r="D6" s="5">
        <v>70</v>
      </c>
      <c r="E6" s="5">
        <v>19</v>
      </c>
      <c r="G6" s="9" t="s">
        <v>9</v>
      </c>
      <c r="H6" s="14">
        <v>44</v>
      </c>
      <c r="I6" s="20">
        <v>110</v>
      </c>
      <c r="J6" s="15">
        <v>17</v>
      </c>
    </row>
    <row r="7" spans="1:10" ht="18.75" x14ac:dyDescent="0.25">
      <c r="A7" s="4" t="s">
        <v>11</v>
      </c>
      <c r="B7" s="4" t="s">
        <v>38</v>
      </c>
      <c r="C7" s="5">
        <v>21</v>
      </c>
      <c r="D7" s="5">
        <v>27</v>
      </c>
      <c r="E7" s="5">
        <v>12</v>
      </c>
      <c r="G7" s="9" t="s">
        <v>11</v>
      </c>
      <c r="H7" s="14">
        <v>223</v>
      </c>
      <c r="I7" s="20">
        <v>222</v>
      </c>
      <c r="J7" s="15">
        <v>62</v>
      </c>
    </row>
    <row r="8" spans="1:10" ht="18.75" x14ac:dyDescent="0.25">
      <c r="A8" s="4" t="s">
        <v>10</v>
      </c>
      <c r="B8" s="4" t="s">
        <v>35</v>
      </c>
      <c r="C8" s="5">
        <v>106</v>
      </c>
      <c r="D8" s="5">
        <v>64</v>
      </c>
      <c r="E8" s="5">
        <v>30</v>
      </c>
      <c r="G8" s="9" t="s">
        <v>5</v>
      </c>
      <c r="H8" s="14">
        <v>49</v>
      </c>
      <c r="I8" s="20">
        <v>26</v>
      </c>
      <c r="J8" s="15">
        <v>15</v>
      </c>
    </row>
    <row r="9" spans="1:10" ht="18.75" x14ac:dyDescent="0.25">
      <c r="A9" s="4" t="s">
        <v>10</v>
      </c>
      <c r="B9" s="4" t="s">
        <v>36</v>
      </c>
      <c r="C9" s="5">
        <v>78</v>
      </c>
      <c r="D9" s="5">
        <v>44</v>
      </c>
      <c r="E9" s="5">
        <v>16</v>
      </c>
      <c r="G9" s="9" t="s">
        <v>40</v>
      </c>
      <c r="H9" s="14"/>
      <c r="I9" s="20"/>
      <c r="J9" s="15"/>
    </row>
    <row r="10" spans="1:10" ht="18.75" x14ac:dyDescent="0.25">
      <c r="A10" s="4" t="s">
        <v>9</v>
      </c>
      <c r="B10" s="4" t="s">
        <v>35</v>
      </c>
      <c r="C10" s="5">
        <v>29</v>
      </c>
      <c r="D10" s="5">
        <v>55</v>
      </c>
      <c r="E10" s="5">
        <v>10</v>
      </c>
      <c r="G10" s="10" t="s">
        <v>41</v>
      </c>
      <c r="H10" s="16">
        <v>647</v>
      </c>
      <c r="I10" s="21">
        <v>517</v>
      </c>
      <c r="J10" s="17">
        <v>155</v>
      </c>
    </row>
    <row r="11" spans="1:10" ht="18.75" x14ac:dyDescent="0.25">
      <c r="A11" s="4" t="s">
        <v>9</v>
      </c>
      <c r="B11" s="4" t="s">
        <v>36</v>
      </c>
      <c r="C11" s="5">
        <v>15</v>
      </c>
      <c r="D11" s="5">
        <v>55</v>
      </c>
      <c r="E11" s="5">
        <v>7</v>
      </c>
    </row>
    <row r="12" spans="1:10" ht="18.75" x14ac:dyDescent="0.25">
      <c r="A12" s="4" t="s">
        <v>3</v>
      </c>
      <c r="B12" s="4" t="s">
        <v>35</v>
      </c>
      <c r="C12" s="5">
        <v>19</v>
      </c>
      <c r="D12" s="5">
        <v>21</v>
      </c>
      <c r="E12" s="5">
        <v>3</v>
      </c>
    </row>
    <row r="13" spans="1:10" ht="18.75" x14ac:dyDescent="0.25">
      <c r="A13" s="4" t="s">
        <v>5</v>
      </c>
      <c r="B13" s="4" t="s">
        <v>35</v>
      </c>
      <c r="C13" s="5">
        <v>49</v>
      </c>
      <c r="D13" s="5">
        <v>26</v>
      </c>
      <c r="E13" s="5">
        <v>15</v>
      </c>
      <c r="G13" t="s">
        <v>68</v>
      </c>
      <c r="H13" t="s">
        <v>50</v>
      </c>
      <c r="I13" t="s">
        <v>52</v>
      </c>
      <c r="J13" t="s">
        <v>47</v>
      </c>
    </row>
    <row r="14" spans="1:10" x14ac:dyDescent="0.25">
      <c r="G14" t="s">
        <v>7</v>
      </c>
      <c r="H14">
        <v>128</v>
      </c>
      <c r="I14">
        <v>30</v>
      </c>
      <c r="J14">
        <v>12</v>
      </c>
    </row>
    <row r="15" spans="1:10" x14ac:dyDescent="0.25">
      <c r="G15" t="s">
        <v>3</v>
      </c>
      <c r="H15">
        <v>19</v>
      </c>
      <c r="I15">
        <v>21</v>
      </c>
      <c r="J15">
        <v>3</v>
      </c>
    </row>
    <row r="16" spans="1:10" x14ac:dyDescent="0.25">
      <c r="G16" t="s">
        <v>10</v>
      </c>
      <c r="H16">
        <v>184</v>
      </c>
      <c r="I16">
        <v>108</v>
      </c>
      <c r="J16">
        <v>46</v>
      </c>
    </row>
    <row r="17" spans="7:10" x14ac:dyDescent="0.25">
      <c r="G17" t="s">
        <v>9</v>
      </c>
      <c r="H17">
        <v>44</v>
      </c>
      <c r="I17">
        <v>110</v>
      </c>
      <c r="J17">
        <v>17</v>
      </c>
    </row>
    <row r="18" spans="7:10" x14ac:dyDescent="0.25">
      <c r="G18" t="s">
        <v>11</v>
      </c>
      <c r="H18">
        <v>223</v>
      </c>
      <c r="I18">
        <v>222</v>
      </c>
      <c r="J18">
        <v>62</v>
      </c>
    </row>
    <row r="19" spans="7:10" x14ac:dyDescent="0.25">
      <c r="G19" t="s">
        <v>5</v>
      </c>
      <c r="H19">
        <v>49</v>
      </c>
      <c r="I19">
        <v>26</v>
      </c>
      <c r="J19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t="s">
        <v>68</v>
      </c>
      <c r="B1" t="s">
        <v>50</v>
      </c>
      <c r="C1" t="s">
        <v>52</v>
      </c>
      <c r="D1" t="s">
        <v>47</v>
      </c>
    </row>
    <row r="2" spans="1:4" x14ac:dyDescent="0.25">
      <c r="A2" t="s">
        <v>7</v>
      </c>
      <c r="B2">
        <v>128</v>
      </c>
      <c r="C2">
        <v>30</v>
      </c>
      <c r="D2">
        <v>12</v>
      </c>
    </row>
    <row r="3" spans="1:4" x14ac:dyDescent="0.25">
      <c r="A3" t="s">
        <v>3</v>
      </c>
      <c r="B3">
        <v>19</v>
      </c>
      <c r="C3">
        <v>21</v>
      </c>
      <c r="D3">
        <v>3</v>
      </c>
    </row>
    <row r="4" spans="1:4" x14ac:dyDescent="0.25">
      <c r="A4" t="s">
        <v>10</v>
      </c>
      <c r="B4">
        <v>184</v>
      </c>
      <c r="C4">
        <v>108</v>
      </c>
      <c r="D4">
        <v>46</v>
      </c>
    </row>
    <row r="5" spans="1:4" x14ac:dyDescent="0.25">
      <c r="A5" t="s">
        <v>9</v>
      </c>
      <c r="B5">
        <v>44</v>
      </c>
      <c r="C5">
        <v>110</v>
      </c>
      <c r="D5">
        <v>17</v>
      </c>
    </row>
    <row r="6" spans="1:4" x14ac:dyDescent="0.25">
      <c r="A6" t="s">
        <v>11</v>
      </c>
      <c r="B6">
        <v>223</v>
      </c>
      <c r="C6">
        <v>222</v>
      </c>
      <c r="D6">
        <v>62</v>
      </c>
    </row>
    <row r="7" spans="1:4" x14ac:dyDescent="0.25">
      <c r="A7" t="s">
        <v>5</v>
      </c>
      <c r="B7">
        <v>49</v>
      </c>
      <c r="C7">
        <v>26</v>
      </c>
      <c r="D7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J2" sqref="J2:J4"/>
    </sheetView>
  </sheetViews>
  <sheetFormatPr defaultRowHeight="15" x14ac:dyDescent="0.25"/>
  <sheetData>
    <row r="1" spans="1:15" s="23" customFormat="1" x14ac:dyDescent="0.25">
      <c r="A1" s="23" t="s">
        <v>54</v>
      </c>
      <c r="B1" s="23" t="s">
        <v>55</v>
      </c>
      <c r="C1" s="28" t="s">
        <v>17</v>
      </c>
      <c r="D1" s="28" t="s">
        <v>18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60</v>
      </c>
      <c r="J1" s="23" t="s">
        <v>61</v>
      </c>
      <c r="K1" s="23" t="s">
        <v>62</v>
      </c>
      <c r="L1" s="23" t="s">
        <v>63</v>
      </c>
      <c r="M1" s="23" t="s">
        <v>64</v>
      </c>
      <c r="N1" s="23" t="s">
        <v>65</v>
      </c>
      <c r="O1" s="23" t="s">
        <v>66</v>
      </c>
    </row>
    <row r="2" spans="1:15" x14ac:dyDescent="0.25">
      <c r="A2" s="22" t="s">
        <v>45</v>
      </c>
      <c r="B2" s="23" t="s">
        <v>1</v>
      </c>
      <c r="C2" s="24" t="s">
        <v>4</v>
      </c>
      <c r="D2" s="25" t="s">
        <v>0</v>
      </c>
      <c r="E2" t="s">
        <v>46</v>
      </c>
      <c r="F2" t="s">
        <v>47</v>
      </c>
      <c r="G2" t="s">
        <v>48</v>
      </c>
      <c r="H2">
        <v>155</v>
      </c>
      <c r="I2">
        <v>0.1175132676269901</v>
      </c>
      <c r="J2" s="26">
        <v>2</v>
      </c>
      <c r="K2">
        <v>5281</v>
      </c>
      <c r="L2">
        <v>134</v>
      </c>
      <c r="M2">
        <v>33</v>
      </c>
      <c r="N2">
        <v>1319</v>
      </c>
      <c r="O2">
        <v>1486</v>
      </c>
    </row>
    <row r="3" spans="1:15" x14ac:dyDescent="0.25">
      <c r="A3" s="22" t="s">
        <v>45</v>
      </c>
      <c r="B3" s="23" t="s">
        <v>1</v>
      </c>
      <c r="C3" s="24" t="s">
        <v>4</v>
      </c>
      <c r="D3" s="25" t="s">
        <v>0</v>
      </c>
      <c r="E3" t="s">
        <v>49</v>
      </c>
      <c r="F3" t="s">
        <v>50</v>
      </c>
      <c r="G3" t="s">
        <v>51</v>
      </c>
      <c r="H3">
        <v>647</v>
      </c>
      <c r="I3">
        <v>0.49052312357846861</v>
      </c>
      <c r="J3" s="26">
        <v>9</v>
      </c>
      <c r="K3">
        <v>5281</v>
      </c>
      <c r="L3">
        <v>134</v>
      </c>
      <c r="M3">
        <v>33</v>
      </c>
      <c r="N3">
        <v>1319</v>
      </c>
      <c r="O3">
        <v>1486</v>
      </c>
    </row>
    <row r="4" spans="1:15" x14ac:dyDescent="0.25">
      <c r="A4" s="22" t="s">
        <v>45</v>
      </c>
      <c r="B4" s="27" t="s">
        <v>1</v>
      </c>
      <c r="C4" s="24" t="s">
        <v>4</v>
      </c>
      <c r="D4" s="25" t="s">
        <v>0</v>
      </c>
      <c r="E4" t="s">
        <v>49</v>
      </c>
      <c r="F4" t="s">
        <v>52</v>
      </c>
      <c r="G4" t="s">
        <v>53</v>
      </c>
      <c r="H4">
        <v>517</v>
      </c>
      <c r="I4">
        <v>0.39196360879454129</v>
      </c>
      <c r="J4" s="26">
        <v>7</v>
      </c>
      <c r="K4">
        <v>5281</v>
      </c>
      <c r="L4">
        <v>134</v>
      </c>
      <c r="M4">
        <v>33</v>
      </c>
      <c r="N4">
        <v>1319</v>
      </c>
      <c r="O4">
        <v>1486</v>
      </c>
    </row>
    <row r="7" spans="1:15" x14ac:dyDescent="0.25">
      <c r="L7">
        <v>167</v>
      </c>
    </row>
    <row r="8" spans="1:15" x14ac:dyDescent="0.25">
      <c r="L8">
        <v>5358</v>
      </c>
      <c r="M8">
        <f>O2/L8</f>
        <v>0.27734229189996268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Ready file for shape</vt:lpstr>
      <vt:lpstr>d_reg_data</vt:lpstr>
      <vt:lpstr>Sheet2</vt:lpstr>
      <vt:lpstr>results per polling</vt:lpstr>
      <vt:lpstr>all results per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abderrahmen gharsallah</dc:creator>
  <cp:lastModifiedBy>abderrahmen gharsallah</cp:lastModifiedBy>
  <dcterms:created xsi:type="dcterms:W3CDTF">2019-01-23T22:31:12Z</dcterms:created>
  <dcterms:modified xsi:type="dcterms:W3CDTF">2019-01-26T10:23:05Z</dcterms:modified>
</cp:coreProperties>
</file>