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Documentos\"/>
    </mc:Choice>
  </mc:AlternateContent>
  <bookViews>
    <workbookView xWindow="0" yWindow="0" windowWidth="20490" windowHeight="7530"/>
  </bookViews>
  <sheets>
    <sheet name="Planilha1" sheetId="1" r:id="rId1"/>
    <sheet name="Planilh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7" i="1" l="1"/>
  <c r="W228" i="1"/>
  <c r="W229" i="1"/>
  <c r="X253" i="1" s="1"/>
  <c r="Y252" i="1" s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Y253" i="1"/>
  <c r="Y69" i="1"/>
  <c r="Y77" i="1"/>
  <c r="Y85" i="1"/>
  <c r="Y93" i="1"/>
  <c r="Y101" i="1"/>
  <c r="Y109" i="1"/>
  <c r="Y117" i="1"/>
  <c r="Y125" i="1"/>
  <c r="Y133" i="1"/>
  <c r="Y141" i="1"/>
  <c r="Y149" i="1"/>
  <c r="Y157" i="1"/>
  <c r="Y165" i="1"/>
  <c r="Y173" i="1"/>
  <c r="Y181" i="1"/>
  <c r="Y189" i="1"/>
  <c r="Y197" i="1"/>
  <c r="Y205" i="1"/>
  <c r="Y213" i="1"/>
  <c r="Y221" i="1"/>
  <c r="X4" i="1"/>
  <c r="Y3" i="1" s="1"/>
  <c r="X5" i="1"/>
  <c r="Y4" i="1" s="1"/>
  <c r="X7" i="1"/>
  <c r="Y6" i="1" s="1"/>
  <c r="X8" i="1"/>
  <c r="Y7" i="1" s="1"/>
  <c r="X9" i="1"/>
  <c r="Y8" i="1" s="1"/>
  <c r="X11" i="1"/>
  <c r="Y10" i="1" s="1"/>
  <c r="X12" i="1"/>
  <c r="Y11" i="1" s="1"/>
  <c r="X13" i="1"/>
  <c r="Y12" i="1" s="1"/>
  <c r="X15" i="1"/>
  <c r="Y14" i="1" s="1"/>
  <c r="X16" i="1"/>
  <c r="Y15" i="1" s="1"/>
  <c r="X17" i="1"/>
  <c r="Y16" i="1" s="1"/>
  <c r="X19" i="1"/>
  <c r="Y18" i="1" s="1"/>
  <c r="X20" i="1"/>
  <c r="Y19" i="1" s="1"/>
  <c r="X21" i="1"/>
  <c r="Y20" i="1" s="1"/>
  <c r="X23" i="1"/>
  <c r="Y22" i="1" s="1"/>
  <c r="X24" i="1"/>
  <c r="Y23" i="1" s="1"/>
  <c r="X25" i="1"/>
  <c r="Y24" i="1" s="1"/>
  <c r="X27" i="1"/>
  <c r="Y26" i="1" s="1"/>
  <c r="X28" i="1"/>
  <c r="Y27" i="1" s="1"/>
  <c r="X29" i="1"/>
  <c r="Y28" i="1" s="1"/>
  <c r="X31" i="1"/>
  <c r="Y30" i="1" s="1"/>
  <c r="X32" i="1"/>
  <c r="Y31" i="1" s="1"/>
  <c r="X33" i="1"/>
  <c r="Y32" i="1" s="1"/>
  <c r="X35" i="1"/>
  <c r="Y34" i="1" s="1"/>
  <c r="X36" i="1"/>
  <c r="Y35" i="1" s="1"/>
  <c r="X37" i="1"/>
  <c r="Y36" i="1" s="1"/>
  <c r="X39" i="1"/>
  <c r="Y38" i="1" s="1"/>
  <c r="X40" i="1"/>
  <c r="Y39" i="1" s="1"/>
  <c r="X41" i="1"/>
  <c r="Y40" i="1" s="1"/>
  <c r="X43" i="1"/>
  <c r="Y42" i="1" s="1"/>
  <c r="X44" i="1"/>
  <c r="Y43" i="1" s="1"/>
  <c r="X45" i="1"/>
  <c r="Y44" i="1" s="1"/>
  <c r="X47" i="1"/>
  <c r="Y46" i="1" s="1"/>
  <c r="X48" i="1"/>
  <c r="Y47" i="1" s="1"/>
  <c r="X49" i="1"/>
  <c r="Y48" i="1" s="1"/>
  <c r="X51" i="1"/>
  <c r="Y50" i="1" s="1"/>
  <c r="X52" i="1"/>
  <c r="Y51" i="1" s="1"/>
  <c r="X53" i="1"/>
  <c r="Y52" i="1" s="1"/>
  <c r="X55" i="1"/>
  <c r="Y54" i="1" s="1"/>
  <c r="X56" i="1"/>
  <c r="Y55" i="1" s="1"/>
  <c r="X57" i="1"/>
  <c r="Y56" i="1" s="1"/>
  <c r="X59" i="1"/>
  <c r="Y58" i="1" s="1"/>
  <c r="X60" i="1"/>
  <c r="Y59" i="1" s="1"/>
  <c r="X61" i="1"/>
  <c r="Y60" i="1" s="1"/>
  <c r="X63" i="1"/>
  <c r="Y62" i="1" s="1"/>
  <c r="X64" i="1"/>
  <c r="Y63" i="1" s="1"/>
  <c r="X65" i="1"/>
  <c r="Y64" i="1" s="1"/>
  <c r="X67" i="1"/>
  <c r="Y66" i="1" s="1"/>
  <c r="X68" i="1"/>
  <c r="Y67" i="1" s="1"/>
  <c r="X69" i="1"/>
  <c r="Y68" i="1" s="1"/>
  <c r="X70" i="1"/>
  <c r="X71" i="1"/>
  <c r="Y70" i="1" s="1"/>
  <c r="X72" i="1"/>
  <c r="Y71" i="1" s="1"/>
  <c r="X73" i="1"/>
  <c r="Y72" i="1" s="1"/>
  <c r="X74" i="1"/>
  <c r="Y73" i="1" s="1"/>
  <c r="X75" i="1"/>
  <c r="Y74" i="1" s="1"/>
  <c r="X76" i="1"/>
  <c r="Y75" i="1" s="1"/>
  <c r="X77" i="1"/>
  <c r="Y76" i="1" s="1"/>
  <c r="X78" i="1"/>
  <c r="X79" i="1"/>
  <c r="Y78" i="1" s="1"/>
  <c r="X80" i="1"/>
  <c r="Y79" i="1" s="1"/>
  <c r="X81" i="1"/>
  <c r="Y80" i="1" s="1"/>
  <c r="X82" i="1"/>
  <c r="Y81" i="1" s="1"/>
  <c r="X83" i="1"/>
  <c r="Y82" i="1" s="1"/>
  <c r="X84" i="1"/>
  <c r="Y83" i="1" s="1"/>
  <c r="X85" i="1"/>
  <c r="Y84" i="1" s="1"/>
  <c r="X86" i="1"/>
  <c r="X87" i="1"/>
  <c r="Y86" i="1" s="1"/>
  <c r="X88" i="1"/>
  <c r="Y87" i="1" s="1"/>
  <c r="X89" i="1"/>
  <c r="Y88" i="1" s="1"/>
  <c r="X90" i="1"/>
  <c r="Y89" i="1" s="1"/>
  <c r="X91" i="1"/>
  <c r="Y90" i="1" s="1"/>
  <c r="X92" i="1"/>
  <c r="Y91" i="1" s="1"/>
  <c r="X93" i="1"/>
  <c r="Y92" i="1" s="1"/>
  <c r="X94" i="1"/>
  <c r="X95" i="1"/>
  <c r="Y94" i="1" s="1"/>
  <c r="X96" i="1"/>
  <c r="Y95" i="1" s="1"/>
  <c r="X97" i="1"/>
  <c r="Y96" i="1" s="1"/>
  <c r="X98" i="1"/>
  <c r="Y97" i="1" s="1"/>
  <c r="X99" i="1"/>
  <c r="Y98" i="1" s="1"/>
  <c r="X100" i="1"/>
  <c r="Y99" i="1" s="1"/>
  <c r="X101" i="1"/>
  <c r="Y100" i="1" s="1"/>
  <c r="X102" i="1"/>
  <c r="X103" i="1"/>
  <c r="Y102" i="1" s="1"/>
  <c r="X104" i="1"/>
  <c r="Y103" i="1" s="1"/>
  <c r="X105" i="1"/>
  <c r="Y104" i="1" s="1"/>
  <c r="X106" i="1"/>
  <c r="Y105" i="1" s="1"/>
  <c r="X107" i="1"/>
  <c r="Y106" i="1" s="1"/>
  <c r="X108" i="1"/>
  <c r="Y107" i="1" s="1"/>
  <c r="X109" i="1"/>
  <c r="Y108" i="1" s="1"/>
  <c r="X110" i="1"/>
  <c r="X111" i="1"/>
  <c r="Y110" i="1" s="1"/>
  <c r="X112" i="1"/>
  <c r="Y111" i="1" s="1"/>
  <c r="X113" i="1"/>
  <c r="Y112" i="1" s="1"/>
  <c r="X114" i="1"/>
  <c r="Y113" i="1" s="1"/>
  <c r="X115" i="1"/>
  <c r="Y114" i="1" s="1"/>
  <c r="X116" i="1"/>
  <c r="Y115" i="1" s="1"/>
  <c r="X117" i="1"/>
  <c r="Y116" i="1" s="1"/>
  <c r="X118" i="1"/>
  <c r="X119" i="1"/>
  <c r="Y118" i="1" s="1"/>
  <c r="X120" i="1"/>
  <c r="Y119" i="1" s="1"/>
  <c r="X121" i="1"/>
  <c r="Y120" i="1" s="1"/>
  <c r="X122" i="1"/>
  <c r="Y121" i="1" s="1"/>
  <c r="X123" i="1"/>
  <c r="Y122" i="1" s="1"/>
  <c r="X124" i="1"/>
  <c r="Y123" i="1" s="1"/>
  <c r="X125" i="1"/>
  <c r="Y124" i="1" s="1"/>
  <c r="X126" i="1"/>
  <c r="X127" i="1"/>
  <c r="Y126" i="1" s="1"/>
  <c r="X128" i="1"/>
  <c r="Y127" i="1" s="1"/>
  <c r="X129" i="1"/>
  <c r="Y128" i="1" s="1"/>
  <c r="X130" i="1"/>
  <c r="Y129" i="1" s="1"/>
  <c r="X131" i="1"/>
  <c r="Y130" i="1" s="1"/>
  <c r="X132" i="1"/>
  <c r="Y131" i="1" s="1"/>
  <c r="X133" i="1"/>
  <c r="Y132" i="1" s="1"/>
  <c r="X134" i="1"/>
  <c r="X135" i="1"/>
  <c r="Y134" i="1" s="1"/>
  <c r="X136" i="1"/>
  <c r="Y135" i="1" s="1"/>
  <c r="X137" i="1"/>
  <c r="Y136" i="1" s="1"/>
  <c r="X138" i="1"/>
  <c r="Y137" i="1" s="1"/>
  <c r="X139" i="1"/>
  <c r="Y138" i="1" s="1"/>
  <c r="X140" i="1"/>
  <c r="Y139" i="1" s="1"/>
  <c r="X141" i="1"/>
  <c r="Y140" i="1" s="1"/>
  <c r="X142" i="1"/>
  <c r="X143" i="1"/>
  <c r="Y142" i="1" s="1"/>
  <c r="X144" i="1"/>
  <c r="Y143" i="1" s="1"/>
  <c r="X145" i="1"/>
  <c r="Y144" i="1" s="1"/>
  <c r="X146" i="1"/>
  <c r="Y145" i="1" s="1"/>
  <c r="X147" i="1"/>
  <c r="Y146" i="1" s="1"/>
  <c r="X148" i="1"/>
  <c r="Y147" i="1" s="1"/>
  <c r="X149" i="1"/>
  <c r="Y148" i="1" s="1"/>
  <c r="X150" i="1"/>
  <c r="X151" i="1"/>
  <c r="Y150" i="1" s="1"/>
  <c r="X152" i="1"/>
  <c r="Y151" i="1" s="1"/>
  <c r="X153" i="1"/>
  <c r="Y152" i="1" s="1"/>
  <c r="X154" i="1"/>
  <c r="Y153" i="1" s="1"/>
  <c r="X155" i="1"/>
  <c r="Y154" i="1" s="1"/>
  <c r="X156" i="1"/>
  <c r="Y155" i="1" s="1"/>
  <c r="X157" i="1"/>
  <c r="Y156" i="1" s="1"/>
  <c r="X158" i="1"/>
  <c r="X159" i="1"/>
  <c r="Y158" i="1" s="1"/>
  <c r="X160" i="1"/>
  <c r="Y159" i="1" s="1"/>
  <c r="X161" i="1"/>
  <c r="Y160" i="1" s="1"/>
  <c r="X162" i="1"/>
  <c r="Y161" i="1" s="1"/>
  <c r="X163" i="1"/>
  <c r="Y162" i="1" s="1"/>
  <c r="X164" i="1"/>
  <c r="Y163" i="1" s="1"/>
  <c r="X165" i="1"/>
  <c r="Y164" i="1" s="1"/>
  <c r="X166" i="1"/>
  <c r="X167" i="1"/>
  <c r="Y166" i="1" s="1"/>
  <c r="X168" i="1"/>
  <c r="Y167" i="1" s="1"/>
  <c r="X169" i="1"/>
  <c r="Y168" i="1" s="1"/>
  <c r="X170" i="1"/>
  <c r="Y169" i="1" s="1"/>
  <c r="X171" i="1"/>
  <c r="Y170" i="1" s="1"/>
  <c r="X172" i="1"/>
  <c r="Y171" i="1" s="1"/>
  <c r="X173" i="1"/>
  <c r="Y172" i="1" s="1"/>
  <c r="X174" i="1"/>
  <c r="X175" i="1"/>
  <c r="Y174" i="1" s="1"/>
  <c r="X176" i="1"/>
  <c r="Y175" i="1" s="1"/>
  <c r="X177" i="1"/>
  <c r="Y176" i="1" s="1"/>
  <c r="X178" i="1"/>
  <c r="Y177" i="1" s="1"/>
  <c r="X179" i="1"/>
  <c r="Y178" i="1" s="1"/>
  <c r="X180" i="1"/>
  <c r="Y179" i="1" s="1"/>
  <c r="X181" i="1"/>
  <c r="Y180" i="1" s="1"/>
  <c r="X182" i="1"/>
  <c r="X183" i="1"/>
  <c r="Y182" i="1" s="1"/>
  <c r="X184" i="1"/>
  <c r="Y183" i="1" s="1"/>
  <c r="X185" i="1"/>
  <c r="Y184" i="1" s="1"/>
  <c r="X186" i="1"/>
  <c r="Y185" i="1" s="1"/>
  <c r="X187" i="1"/>
  <c r="Y186" i="1" s="1"/>
  <c r="X188" i="1"/>
  <c r="Y187" i="1" s="1"/>
  <c r="X189" i="1"/>
  <c r="Y188" i="1" s="1"/>
  <c r="X190" i="1"/>
  <c r="X191" i="1"/>
  <c r="Y190" i="1" s="1"/>
  <c r="X192" i="1"/>
  <c r="Y191" i="1" s="1"/>
  <c r="X193" i="1"/>
  <c r="Y192" i="1" s="1"/>
  <c r="X194" i="1"/>
  <c r="Y193" i="1" s="1"/>
  <c r="X195" i="1"/>
  <c r="Y194" i="1" s="1"/>
  <c r="X196" i="1"/>
  <c r="Y195" i="1" s="1"/>
  <c r="X197" i="1"/>
  <c r="Y196" i="1" s="1"/>
  <c r="X198" i="1"/>
  <c r="X199" i="1"/>
  <c r="Y198" i="1" s="1"/>
  <c r="X200" i="1"/>
  <c r="Y199" i="1" s="1"/>
  <c r="X201" i="1"/>
  <c r="Y200" i="1" s="1"/>
  <c r="X202" i="1"/>
  <c r="Y201" i="1" s="1"/>
  <c r="X203" i="1"/>
  <c r="Y202" i="1" s="1"/>
  <c r="X204" i="1"/>
  <c r="Y203" i="1" s="1"/>
  <c r="X205" i="1"/>
  <c r="Y204" i="1" s="1"/>
  <c r="X206" i="1"/>
  <c r="X207" i="1"/>
  <c r="Y206" i="1" s="1"/>
  <c r="X208" i="1"/>
  <c r="Y207" i="1" s="1"/>
  <c r="X209" i="1"/>
  <c r="Y208" i="1" s="1"/>
  <c r="X210" i="1"/>
  <c r="Y209" i="1" s="1"/>
  <c r="X211" i="1"/>
  <c r="Y210" i="1" s="1"/>
  <c r="X212" i="1"/>
  <c r="Y211" i="1" s="1"/>
  <c r="X213" i="1"/>
  <c r="Y212" i="1" s="1"/>
  <c r="X214" i="1"/>
  <c r="X215" i="1"/>
  <c r="Y214" i="1" s="1"/>
  <c r="X216" i="1"/>
  <c r="Y215" i="1" s="1"/>
  <c r="X217" i="1"/>
  <c r="Y216" i="1" s="1"/>
  <c r="X218" i="1"/>
  <c r="Y217" i="1" s="1"/>
  <c r="X219" i="1"/>
  <c r="Y218" i="1" s="1"/>
  <c r="X220" i="1"/>
  <c r="Y219" i="1" s="1"/>
  <c r="X221" i="1"/>
  <c r="Y220" i="1" s="1"/>
  <c r="X222" i="1"/>
  <c r="X223" i="1"/>
  <c r="Y222" i="1" s="1"/>
  <c r="X224" i="1"/>
  <c r="Y223" i="1" s="1"/>
  <c r="X225" i="1"/>
  <c r="Y224" i="1" s="1"/>
  <c r="X226" i="1"/>
  <c r="Y225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M253" i="1"/>
  <c r="U253" i="1"/>
  <c r="S3" i="1"/>
  <c r="S4" i="1"/>
  <c r="S5" i="1"/>
  <c r="S6" i="1"/>
  <c r="T6" i="1" s="1"/>
  <c r="U5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T70" i="1" s="1"/>
  <c r="U69" i="1" s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T111" i="1" s="1"/>
  <c r="U110" i="1" s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T143" i="1" s="1"/>
  <c r="U142" i="1" s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T175" i="1" s="1"/>
  <c r="U174" i="1" s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T207" i="1" s="1"/>
  <c r="U206" i="1" s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T239" i="1" s="1"/>
  <c r="U238" i="1" s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Q2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L213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L227" i="1" s="1"/>
  <c r="K228" i="1"/>
  <c r="L228" i="1" s="1"/>
  <c r="M227" i="1" s="1"/>
  <c r="K229" i="1"/>
  <c r="L238" i="1" s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I25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H234" i="1" s="1"/>
  <c r="I233" i="1" s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E2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D225" i="1" s="1"/>
  <c r="E224" i="1" s="1"/>
  <c r="C226" i="1"/>
  <c r="C227" i="1"/>
  <c r="C228" i="1"/>
  <c r="D228" i="1" s="1"/>
  <c r="E227" i="1" s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X250" i="1" l="1"/>
  <c r="Y249" i="1" s="1"/>
  <c r="X246" i="1"/>
  <c r="Y245" i="1" s="1"/>
  <c r="X242" i="1"/>
  <c r="Y241" i="1" s="1"/>
  <c r="X238" i="1"/>
  <c r="Y237" i="1" s="1"/>
  <c r="X234" i="1"/>
  <c r="Y233" i="1" s="1"/>
  <c r="X230" i="1"/>
  <c r="Y229" i="1" s="1"/>
  <c r="X228" i="1"/>
  <c r="Y227" i="1" s="1"/>
  <c r="X232" i="1"/>
  <c r="Y231" i="1" s="1"/>
  <c r="X236" i="1"/>
  <c r="Y235" i="1" s="1"/>
  <c r="X240" i="1"/>
  <c r="Y239" i="1" s="1"/>
  <c r="X244" i="1"/>
  <c r="Y243" i="1" s="1"/>
  <c r="X248" i="1"/>
  <c r="Y247" i="1" s="1"/>
  <c r="X252" i="1"/>
  <c r="Y251" i="1" s="1"/>
  <c r="X6" i="1"/>
  <c r="Y5" i="1" s="1"/>
  <c r="X10" i="1"/>
  <c r="Y9" i="1" s="1"/>
  <c r="X14" i="1"/>
  <c r="Y13" i="1" s="1"/>
  <c r="X18" i="1"/>
  <c r="Y17" i="1" s="1"/>
  <c r="X22" i="1"/>
  <c r="Y21" i="1" s="1"/>
  <c r="X26" i="1"/>
  <c r="Y25" i="1" s="1"/>
  <c r="X30" i="1"/>
  <c r="Y29" i="1" s="1"/>
  <c r="X34" i="1"/>
  <c r="Y33" i="1" s="1"/>
  <c r="X38" i="1"/>
  <c r="Y37" i="1" s="1"/>
  <c r="X42" i="1"/>
  <c r="Y41" i="1" s="1"/>
  <c r="X46" i="1"/>
  <c r="Y45" i="1" s="1"/>
  <c r="X50" i="1"/>
  <c r="Y49" i="1" s="1"/>
  <c r="X54" i="1"/>
  <c r="Y53" i="1" s="1"/>
  <c r="X58" i="1"/>
  <c r="Y57" i="1" s="1"/>
  <c r="X62" i="1"/>
  <c r="Y61" i="1" s="1"/>
  <c r="X66" i="1"/>
  <c r="Y65" i="1" s="1"/>
  <c r="X227" i="1"/>
  <c r="Y226" i="1" s="1"/>
  <c r="X231" i="1"/>
  <c r="Y230" i="1" s="1"/>
  <c r="X235" i="1"/>
  <c r="Y234" i="1" s="1"/>
  <c r="X239" i="1"/>
  <c r="Y238" i="1" s="1"/>
  <c r="X243" i="1"/>
  <c r="Y242" i="1" s="1"/>
  <c r="X247" i="1"/>
  <c r="Y246" i="1" s="1"/>
  <c r="X251" i="1"/>
  <c r="Y250" i="1" s="1"/>
  <c r="X3" i="1"/>
  <c r="X249" i="1"/>
  <c r="Y248" i="1" s="1"/>
  <c r="X245" i="1"/>
  <c r="Y244" i="1" s="1"/>
  <c r="X241" i="1"/>
  <c r="Y240" i="1" s="1"/>
  <c r="X237" i="1"/>
  <c r="Y236" i="1" s="1"/>
  <c r="X233" i="1"/>
  <c r="Y232" i="1" s="1"/>
  <c r="X229" i="1"/>
  <c r="Y228" i="1" s="1"/>
  <c r="L196" i="1"/>
  <c r="P220" i="1"/>
  <c r="Q219" i="1" s="1"/>
  <c r="P62" i="1"/>
  <c r="Q61" i="1" s="1"/>
  <c r="P6" i="1"/>
  <c r="Q5" i="1" s="1"/>
  <c r="L181" i="1"/>
  <c r="P232" i="1"/>
  <c r="Q231" i="1" s="1"/>
  <c r="P177" i="1"/>
  <c r="Q176" i="1" s="1"/>
  <c r="T223" i="1"/>
  <c r="U222" i="1" s="1"/>
  <c r="T191" i="1"/>
  <c r="U190" i="1" s="1"/>
  <c r="T159" i="1"/>
  <c r="U158" i="1" s="1"/>
  <c r="T127" i="1"/>
  <c r="U126" i="1" s="1"/>
  <c r="T95" i="1"/>
  <c r="U94" i="1" s="1"/>
  <c r="T63" i="1"/>
  <c r="U62" i="1" s="1"/>
  <c r="T31" i="1"/>
  <c r="U30" i="1" s="1"/>
  <c r="L192" i="1"/>
  <c r="L133" i="1"/>
  <c r="L85" i="1"/>
  <c r="H225" i="1"/>
  <c r="I224" i="1" s="1"/>
  <c r="H213" i="1"/>
  <c r="I212" i="1" s="1"/>
  <c r="L250" i="1"/>
  <c r="M249" i="1" s="1"/>
  <c r="L226" i="1"/>
  <c r="L218" i="1"/>
  <c r="L170" i="1"/>
  <c r="L154" i="1"/>
  <c r="L142" i="1"/>
  <c r="L138" i="1"/>
  <c r="L122" i="1"/>
  <c r="L106" i="1"/>
  <c r="L78" i="1"/>
  <c r="L42" i="1"/>
  <c r="L21" i="1"/>
  <c r="L10" i="1"/>
  <c r="T252" i="1"/>
  <c r="U251" i="1" s="1"/>
  <c r="T226" i="1"/>
  <c r="U225" i="1" s="1"/>
  <c r="T204" i="1"/>
  <c r="U203" i="1" s="1"/>
  <c r="T172" i="1"/>
  <c r="U171" i="1" s="1"/>
  <c r="T140" i="1"/>
  <c r="U139" i="1" s="1"/>
  <c r="T108" i="1"/>
  <c r="U107" i="1" s="1"/>
  <c r="T38" i="1"/>
  <c r="U37" i="1" s="1"/>
  <c r="H209" i="1"/>
  <c r="I208" i="1" s="1"/>
  <c r="H186" i="1"/>
  <c r="I185" i="1" s="1"/>
  <c r="L220" i="1"/>
  <c r="L216" i="1"/>
  <c r="L217" i="1"/>
  <c r="L204" i="1"/>
  <c r="L188" i="1"/>
  <c r="L172" i="1"/>
  <c r="L165" i="1"/>
  <c r="L156" i="1"/>
  <c r="L149" i="1"/>
  <c r="L140" i="1"/>
  <c r="L136" i="1"/>
  <c r="L129" i="1"/>
  <c r="L128" i="1"/>
  <c r="L120" i="1"/>
  <c r="L117" i="1"/>
  <c r="L113" i="1"/>
  <c r="L108" i="1"/>
  <c r="L104" i="1"/>
  <c r="L101" i="1"/>
  <c r="L97" i="1"/>
  <c r="L92" i="1"/>
  <c r="L88" i="1"/>
  <c r="L89" i="1"/>
  <c r="L81" i="1"/>
  <c r="L76" i="1"/>
  <c r="L72" i="1"/>
  <c r="L69" i="1"/>
  <c r="L65" i="1"/>
  <c r="L60" i="1"/>
  <c r="L56" i="1"/>
  <c r="L53" i="1"/>
  <c r="L49" i="1"/>
  <c r="L44" i="1"/>
  <c r="L249" i="1"/>
  <c r="M248" i="1" s="1"/>
  <c r="L121" i="1"/>
  <c r="L96" i="1"/>
  <c r="L68" i="1"/>
  <c r="P238" i="1"/>
  <c r="Q237" i="1" s="1"/>
  <c r="P120" i="1"/>
  <c r="Q119" i="1" s="1"/>
  <c r="D217" i="1"/>
  <c r="E216" i="1" s="1"/>
  <c r="D209" i="1"/>
  <c r="E208" i="1" s="1"/>
  <c r="D196" i="1"/>
  <c r="E195" i="1" s="1"/>
  <c r="D188" i="1"/>
  <c r="E187" i="1" s="1"/>
  <c r="D177" i="1"/>
  <c r="E176" i="1" s="1"/>
  <c r="D169" i="1"/>
  <c r="E168" i="1" s="1"/>
  <c r="D160" i="1"/>
  <c r="E159" i="1" s="1"/>
  <c r="D153" i="1"/>
  <c r="E152" i="1" s="1"/>
  <c r="D140" i="1"/>
  <c r="E139" i="1" s="1"/>
  <c r="D132" i="1"/>
  <c r="E131" i="1" s="1"/>
  <c r="D124" i="1"/>
  <c r="E123" i="1" s="1"/>
  <c r="D108" i="1"/>
  <c r="E107" i="1" s="1"/>
  <c r="D96" i="1"/>
  <c r="E95" i="1" s="1"/>
  <c r="L214" i="1"/>
  <c r="L206" i="1"/>
  <c r="L198" i="1"/>
  <c r="L186" i="1"/>
  <c r="L178" i="1"/>
  <c r="L162" i="1"/>
  <c r="L146" i="1"/>
  <c r="L130" i="1"/>
  <c r="L110" i="1"/>
  <c r="L102" i="1"/>
  <c r="L90" i="1"/>
  <c r="L82" i="1"/>
  <c r="L66" i="1"/>
  <c r="L58" i="1"/>
  <c r="L50" i="1"/>
  <c r="L26" i="1"/>
  <c r="L14" i="1"/>
  <c r="L6" i="1"/>
  <c r="L197" i="1"/>
  <c r="L153" i="1"/>
  <c r="L100" i="1"/>
  <c r="L40" i="1"/>
  <c r="L36" i="1"/>
  <c r="L33" i="1"/>
  <c r="L28" i="1"/>
  <c r="L24" i="1"/>
  <c r="L17" i="1"/>
  <c r="L12" i="1"/>
  <c r="L8" i="1"/>
  <c r="L5" i="1"/>
  <c r="D227" i="1"/>
  <c r="E226" i="1" s="1"/>
  <c r="H193" i="1"/>
  <c r="I192" i="1" s="1"/>
  <c r="L164" i="1"/>
  <c r="L112" i="1"/>
  <c r="L64" i="1"/>
  <c r="L37" i="1"/>
  <c r="P157" i="1"/>
  <c r="Q156" i="1" s="1"/>
  <c r="P129" i="1"/>
  <c r="Q128" i="1" s="1"/>
  <c r="P105" i="1"/>
  <c r="Q104" i="1" s="1"/>
  <c r="P77" i="1"/>
  <c r="Q76" i="1" s="1"/>
  <c r="P49" i="1"/>
  <c r="Q48" i="1" s="1"/>
  <c r="D233" i="1"/>
  <c r="E232" i="1" s="1"/>
  <c r="D220" i="1"/>
  <c r="E219" i="1" s="1"/>
  <c r="D212" i="1"/>
  <c r="E211" i="1" s="1"/>
  <c r="D204" i="1"/>
  <c r="E203" i="1" s="1"/>
  <c r="D201" i="1"/>
  <c r="E200" i="1" s="1"/>
  <c r="D192" i="1"/>
  <c r="E191" i="1" s="1"/>
  <c r="D185" i="1"/>
  <c r="E184" i="1" s="1"/>
  <c r="D180" i="1"/>
  <c r="E179" i="1" s="1"/>
  <c r="D172" i="1"/>
  <c r="E171" i="1" s="1"/>
  <c r="D164" i="1"/>
  <c r="E163" i="1" s="1"/>
  <c r="D156" i="1"/>
  <c r="E155" i="1" s="1"/>
  <c r="D148" i="1"/>
  <c r="E147" i="1" s="1"/>
  <c r="D145" i="1"/>
  <c r="E144" i="1" s="1"/>
  <c r="D137" i="1"/>
  <c r="E136" i="1" s="1"/>
  <c r="D128" i="1"/>
  <c r="E127" i="1" s="1"/>
  <c r="D121" i="1"/>
  <c r="E120" i="1" s="1"/>
  <c r="D116" i="1"/>
  <c r="E115" i="1" s="1"/>
  <c r="D113" i="1"/>
  <c r="E112" i="1" s="1"/>
  <c r="D105" i="1"/>
  <c r="E104" i="1" s="1"/>
  <c r="D100" i="1"/>
  <c r="E99" i="1" s="1"/>
  <c r="L210" i="1"/>
  <c r="L202" i="1"/>
  <c r="L194" i="1"/>
  <c r="L182" i="1"/>
  <c r="L174" i="1"/>
  <c r="L166" i="1"/>
  <c r="L150" i="1"/>
  <c r="L134" i="1"/>
  <c r="L118" i="1"/>
  <c r="L114" i="1"/>
  <c r="L98" i="1"/>
  <c r="L86" i="1"/>
  <c r="L74" i="1"/>
  <c r="L70" i="1"/>
  <c r="L54" i="1"/>
  <c r="L46" i="1"/>
  <c r="L38" i="1"/>
  <c r="L34" i="1"/>
  <c r="L22" i="1"/>
  <c r="L18" i="1"/>
  <c r="L176" i="1"/>
  <c r="L48" i="1"/>
  <c r="P226" i="1"/>
  <c r="Q225" i="1" s="1"/>
  <c r="P227" i="1"/>
  <c r="Q226" i="1" s="1"/>
  <c r="P215" i="1"/>
  <c r="Q214" i="1" s="1"/>
  <c r="P211" i="1"/>
  <c r="Q210" i="1" s="1"/>
  <c r="P204" i="1"/>
  <c r="Q203" i="1" s="1"/>
  <c r="P206" i="1"/>
  <c r="Q205" i="1" s="1"/>
  <c r="P199" i="1"/>
  <c r="Q198" i="1" s="1"/>
  <c r="P194" i="1"/>
  <c r="Q193" i="1" s="1"/>
  <c r="H218" i="1"/>
  <c r="I217" i="1" s="1"/>
  <c r="H202" i="1"/>
  <c r="I201" i="1" s="1"/>
  <c r="L230" i="1"/>
  <c r="L240" i="1"/>
  <c r="M239" i="1" s="1"/>
  <c r="L225" i="1"/>
  <c r="L224" i="1"/>
  <c r="L209" i="1"/>
  <c r="L200" i="1"/>
  <c r="L193" i="1"/>
  <c r="L184" i="1"/>
  <c r="L185" i="1"/>
  <c r="L177" i="1"/>
  <c r="L168" i="1"/>
  <c r="L161" i="1"/>
  <c r="L152" i="1"/>
  <c r="L145" i="1"/>
  <c r="L124" i="1"/>
  <c r="D232" i="1"/>
  <c r="E231" i="1" s="1"/>
  <c r="D226" i="1"/>
  <c r="E225" i="1" s="1"/>
  <c r="D222" i="1"/>
  <c r="E221" i="1" s="1"/>
  <c r="D216" i="1"/>
  <c r="E215" i="1" s="1"/>
  <c r="D214" i="1"/>
  <c r="E213" i="1" s="1"/>
  <c r="D210" i="1"/>
  <c r="E209" i="1" s="1"/>
  <c r="D206" i="1"/>
  <c r="E205" i="1" s="1"/>
  <c r="D202" i="1"/>
  <c r="E201" i="1" s="1"/>
  <c r="D198" i="1"/>
  <c r="E197" i="1" s="1"/>
  <c r="D194" i="1"/>
  <c r="E193" i="1" s="1"/>
  <c r="D190" i="1"/>
  <c r="E189" i="1" s="1"/>
  <c r="D184" i="1"/>
  <c r="E183" i="1" s="1"/>
  <c r="D182" i="1"/>
  <c r="E181" i="1" s="1"/>
  <c r="D178" i="1"/>
  <c r="E177" i="1" s="1"/>
  <c r="D174" i="1"/>
  <c r="E173" i="1" s="1"/>
  <c r="D170" i="1"/>
  <c r="E169" i="1" s="1"/>
  <c r="D166" i="1"/>
  <c r="E165" i="1" s="1"/>
  <c r="D162" i="1"/>
  <c r="E161" i="1" s="1"/>
  <c r="D158" i="1"/>
  <c r="E157" i="1" s="1"/>
  <c r="D152" i="1"/>
  <c r="E151" i="1" s="1"/>
  <c r="D150" i="1"/>
  <c r="E149" i="1" s="1"/>
  <c r="D146" i="1"/>
  <c r="E145" i="1" s="1"/>
  <c r="D142" i="1"/>
  <c r="E141" i="1" s="1"/>
  <c r="D136" i="1"/>
  <c r="E135" i="1" s="1"/>
  <c r="D134" i="1"/>
  <c r="E133" i="1" s="1"/>
  <c r="D130" i="1"/>
  <c r="E129" i="1" s="1"/>
  <c r="D126" i="1"/>
  <c r="E125" i="1" s="1"/>
  <c r="D122" i="1"/>
  <c r="E121" i="1" s="1"/>
  <c r="D118" i="1"/>
  <c r="E117" i="1" s="1"/>
  <c r="D114" i="1"/>
  <c r="E113" i="1" s="1"/>
  <c r="D110" i="1"/>
  <c r="E109" i="1" s="1"/>
  <c r="D104" i="1"/>
  <c r="E103" i="1" s="1"/>
  <c r="D102" i="1"/>
  <c r="E101" i="1" s="1"/>
  <c r="D98" i="1"/>
  <c r="E97" i="1" s="1"/>
  <c r="D94" i="1"/>
  <c r="E93" i="1" s="1"/>
  <c r="D90" i="1"/>
  <c r="E89" i="1" s="1"/>
  <c r="D86" i="1"/>
  <c r="E85" i="1" s="1"/>
  <c r="D82" i="1"/>
  <c r="E81" i="1" s="1"/>
  <c r="D78" i="1"/>
  <c r="E77" i="1" s="1"/>
  <c r="D72" i="1"/>
  <c r="E71" i="1" s="1"/>
  <c r="D70" i="1"/>
  <c r="E69" i="1" s="1"/>
  <c r="D66" i="1"/>
  <c r="E65" i="1" s="1"/>
  <c r="D62" i="1"/>
  <c r="E61" i="1" s="1"/>
  <c r="D56" i="1"/>
  <c r="E55" i="1" s="1"/>
  <c r="D54" i="1"/>
  <c r="E53" i="1" s="1"/>
  <c r="D50" i="1"/>
  <c r="E49" i="1" s="1"/>
  <c r="D46" i="1"/>
  <c r="E45" i="1" s="1"/>
  <c r="D42" i="1"/>
  <c r="E41" i="1" s="1"/>
  <c r="D38" i="1"/>
  <c r="E37" i="1" s="1"/>
  <c r="D34" i="1"/>
  <c r="E33" i="1" s="1"/>
  <c r="D30" i="1"/>
  <c r="E29" i="1" s="1"/>
  <c r="D26" i="1"/>
  <c r="E25" i="1" s="1"/>
  <c r="D22" i="1"/>
  <c r="E21" i="1" s="1"/>
  <c r="D18" i="1"/>
  <c r="E17" i="1" s="1"/>
  <c r="D14" i="1"/>
  <c r="E13" i="1" s="1"/>
  <c r="D8" i="1"/>
  <c r="E7" i="1" s="1"/>
  <c r="D6" i="1"/>
  <c r="E5" i="1" s="1"/>
  <c r="H231" i="1"/>
  <c r="I230" i="1" s="1"/>
  <c r="H229" i="1"/>
  <c r="I228" i="1" s="1"/>
  <c r="H245" i="1"/>
  <c r="I244" i="1" s="1"/>
  <c r="H224" i="1"/>
  <c r="I223" i="1" s="1"/>
  <c r="H220" i="1"/>
  <c r="I219" i="1" s="1"/>
  <c r="H216" i="1"/>
  <c r="I215" i="1" s="1"/>
  <c r="H212" i="1"/>
  <c r="I211" i="1" s="1"/>
  <c r="H208" i="1"/>
  <c r="I207" i="1" s="1"/>
  <c r="H204" i="1"/>
  <c r="I203" i="1" s="1"/>
  <c r="H200" i="1"/>
  <c r="I199" i="1" s="1"/>
  <c r="H196" i="1"/>
  <c r="I195" i="1" s="1"/>
  <c r="H192" i="1"/>
  <c r="I191" i="1" s="1"/>
  <c r="H188" i="1"/>
  <c r="I187" i="1" s="1"/>
  <c r="H184" i="1"/>
  <c r="I183" i="1" s="1"/>
  <c r="L233" i="1"/>
  <c r="L234" i="1"/>
  <c r="L208" i="1"/>
  <c r="L80" i="1"/>
  <c r="L57" i="1"/>
  <c r="L25" i="1"/>
  <c r="P230" i="1"/>
  <c r="Q229" i="1" s="1"/>
  <c r="P248" i="1"/>
  <c r="Q247" i="1" s="1"/>
  <c r="P231" i="1"/>
  <c r="Q230" i="1" s="1"/>
  <c r="P252" i="1"/>
  <c r="Q251" i="1" s="1"/>
  <c r="P242" i="1"/>
  <c r="Q241" i="1" s="1"/>
  <c r="P216" i="1"/>
  <c r="Q215" i="1" s="1"/>
  <c r="P188" i="1"/>
  <c r="Q187" i="1" s="1"/>
  <c r="P184" i="1"/>
  <c r="Q183" i="1" s="1"/>
  <c r="P172" i="1"/>
  <c r="Q171" i="1" s="1"/>
  <c r="P148" i="1"/>
  <c r="Q147" i="1" s="1"/>
  <c r="P142" i="1"/>
  <c r="Q141" i="1" s="1"/>
  <c r="P100" i="1"/>
  <c r="Q99" i="1" s="1"/>
  <c r="P92" i="1"/>
  <c r="Q91" i="1" s="1"/>
  <c r="P86" i="1"/>
  <c r="Q85" i="1" s="1"/>
  <c r="P72" i="1"/>
  <c r="Q71" i="1" s="1"/>
  <c r="P44" i="1"/>
  <c r="Q43" i="1" s="1"/>
  <c r="P34" i="1"/>
  <c r="Q33" i="1" s="1"/>
  <c r="P29" i="1"/>
  <c r="Q28" i="1" s="1"/>
  <c r="P20" i="1"/>
  <c r="Q19" i="1" s="1"/>
  <c r="P195" i="1"/>
  <c r="Q194" i="1" s="1"/>
  <c r="P183" i="1"/>
  <c r="Q182" i="1" s="1"/>
  <c r="P169" i="1"/>
  <c r="Q168" i="1" s="1"/>
  <c r="P156" i="1"/>
  <c r="Q155" i="1" s="1"/>
  <c r="P141" i="1"/>
  <c r="Q140" i="1" s="1"/>
  <c r="P126" i="1"/>
  <c r="Q125" i="1" s="1"/>
  <c r="P113" i="1"/>
  <c r="Q112" i="1" s="1"/>
  <c r="P98" i="1"/>
  <c r="Q97" i="1" s="1"/>
  <c r="P84" i="1"/>
  <c r="Q83" i="1" s="1"/>
  <c r="P70" i="1"/>
  <c r="Q69" i="1" s="1"/>
  <c r="P56" i="1"/>
  <c r="Q55" i="1" s="1"/>
  <c r="P41" i="1"/>
  <c r="Q40" i="1" s="1"/>
  <c r="P28" i="1"/>
  <c r="Q27" i="1" s="1"/>
  <c r="P13" i="1"/>
  <c r="Q12" i="1" s="1"/>
  <c r="P14" i="1"/>
  <c r="Q13" i="1" s="1"/>
  <c r="P114" i="1"/>
  <c r="Q113" i="1" s="1"/>
  <c r="P57" i="1"/>
  <c r="Q56" i="1" s="1"/>
  <c r="T231" i="1"/>
  <c r="U230" i="1" s="1"/>
  <c r="T236" i="1"/>
  <c r="U235" i="1" s="1"/>
  <c r="D92" i="1"/>
  <c r="E91" i="1" s="1"/>
  <c r="D89" i="1"/>
  <c r="E88" i="1" s="1"/>
  <c r="D84" i="1"/>
  <c r="E83" i="1" s="1"/>
  <c r="D81" i="1"/>
  <c r="E80" i="1" s="1"/>
  <c r="D76" i="1"/>
  <c r="E75" i="1" s="1"/>
  <c r="D73" i="1"/>
  <c r="E72" i="1" s="1"/>
  <c r="D68" i="1"/>
  <c r="E67" i="1" s="1"/>
  <c r="D64" i="1"/>
  <c r="E63" i="1" s="1"/>
  <c r="D60" i="1"/>
  <c r="E59" i="1" s="1"/>
  <c r="D57" i="1"/>
  <c r="E56" i="1" s="1"/>
  <c r="D52" i="1"/>
  <c r="E51" i="1" s="1"/>
  <c r="D49" i="1"/>
  <c r="E48" i="1" s="1"/>
  <c r="D44" i="1"/>
  <c r="E43" i="1" s="1"/>
  <c r="D41" i="1"/>
  <c r="E40" i="1" s="1"/>
  <c r="D36" i="1"/>
  <c r="E35" i="1" s="1"/>
  <c r="D33" i="1"/>
  <c r="E32" i="1" s="1"/>
  <c r="D28" i="1"/>
  <c r="E27" i="1" s="1"/>
  <c r="D25" i="1"/>
  <c r="E24" i="1" s="1"/>
  <c r="D20" i="1"/>
  <c r="E19" i="1" s="1"/>
  <c r="D16" i="1"/>
  <c r="E15" i="1" s="1"/>
  <c r="D12" i="1"/>
  <c r="E11" i="1" s="1"/>
  <c r="D9" i="1"/>
  <c r="E8" i="1" s="1"/>
  <c r="D4" i="1"/>
  <c r="E3" i="1" s="1"/>
  <c r="H237" i="1"/>
  <c r="I236" i="1" s="1"/>
  <c r="H227" i="1"/>
  <c r="I226" i="1" s="1"/>
  <c r="H201" i="1"/>
  <c r="I200" i="1" s="1"/>
  <c r="L160" i="1"/>
  <c r="L144" i="1"/>
  <c r="L132" i="1"/>
  <c r="L32" i="1"/>
  <c r="L16" i="1"/>
  <c r="L4" i="1"/>
  <c r="P210" i="1"/>
  <c r="Q209" i="1" s="1"/>
  <c r="P162" i="1"/>
  <c r="Q161" i="1" s="1"/>
  <c r="P134" i="1"/>
  <c r="Q133" i="1" s="1"/>
  <c r="T215" i="1"/>
  <c r="U214" i="1" s="1"/>
  <c r="T199" i="1"/>
  <c r="U198" i="1" s="1"/>
  <c r="T183" i="1"/>
  <c r="U182" i="1" s="1"/>
  <c r="T167" i="1"/>
  <c r="U166" i="1" s="1"/>
  <c r="T151" i="1"/>
  <c r="U150" i="1" s="1"/>
  <c r="T135" i="1"/>
  <c r="U134" i="1" s="1"/>
  <c r="T119" i="1"/>
  <c r="U118" i="1" s="1"/>
  <c r="T103" i="1"/>
  <c r="U102" i="1" s="1"/>
  <c r="T83" i="1"/>
  <c r="U82" i="1" s="1"/>
  <c r="T79" i="1"/>
  <c r="U78" i="1" s="1"/>
  <c r="T75" i="1"/>
  <c r="U74" i="1" s="1"/>
  <c r="T67" i="1"/>
  <c r="U66" i="1" s="1"/>
  <c r="T59" i="1"/>
  <c r="U58" i="1" s="1"/>
  <c r="T51" i="1"/>
  <c r="U50" i="1" s="1"/>
  <c r="T47" i="1"/>
  <c r="U46" i="1" s="1"/>
  <c r="T43" i="1"/>
  <c r="U42" i="1" s="1"/>
  <c r="T35" i="1"/>
  <c r="U34" i="1" s="1"/>
  <c r="T27" i="1"/>
  <c r="U26" i="1" s="1"/>
  <c r="T19" i="1"/>
  <c r="U18" i="1" s="1"/>
  <c r="T15" i="1"/>
  <c r="U14" i="1" s="1"/>
  <c r="T11" i="1"/>
  <c r="U10" i="1" s="1"/>
  <c r="T3" i="1"/>
  <c r="T222" i="1"/>
  <c r="U221" i="1" s="1"/>
  <c r="T218" i="1"/>
  <c r="U217" i="1" s="1"/>
  <c r="T214" i="1"/>
  <c r="U213" i="1" s="1"/>
  <c r="T210" i="1"/>
  <c r="U209" i="1" s="1"/>
  <c r="T206" i="1"/>
  <c r="U205" i="1" s="1"/>
  <c r="T202" i="1"/>
  <c r="U201" i="1" s="1"/>
  <c r="T198" i="1"/>
  <c r="U197" i="1" s="1"/>
  <c r="T194" i="1"/>
  <c r="U193" i="1" s="1"/>
  <c r="T190" i="1"/>
  <c r="U189" i="1" s="1"/>
  <c r="T186" i="1"/>
  <c r="U185" i="1" s="1"/>
  <c r="T182" i="1"/>
  <c r="U181" i="1" s="1"/>
  <c r="T178" i="1"/>
  <c r="U177" i="1" s="1"/>
  <c r="T174" i="1"/>
  <c r="U173" i="1" s="1"/>
  <c r="T170" i="1"/>
  <c r="U169" i="1" s="1"/>
  <c r="T166" i="1"/>
  <c r="U165" i="1" s="1"/>
  <c r="T162" i="1"/>
  <c r="U161" i="1" s="1"/>
  <c r="T158" i="1"/>
  <c r="U157" i="1" s="1"/>
  <c r="T154" i="1"/>
  <c r="U153" i="1" s="1"/>
  <c r="T150" i="1"/>
  <c r="U149" i="1" s="1"/>
  <c r="T146" i="1"/>
  <c r="U145" i="1" s="1"/>
  <c r="T142" i="1"/>
  <c r="U141" i="1" s="1"/>
  <c r="T138" i="1"/>
  <c r="U137" i="1" s="1"/>
  <c r="T134" i="1"/>
  <c r="U133" i="1" s="1"/>
  <c r="T130" i="1"/>
  <c r="U129" i="1" s="1"/>
  <c r="T126" i="1"/>
  <c r="U125" i="1" s="1"/>
  <c r="T122" i="1"/>
  <c r="U121" i="1" s="1"/>
  <c r="T118" i="1"/>
  <c r="U117" i="1" s="1"/>
  <c r="T114" i="1"/>
  <c r="U113" i="1" s="1"/>
  <c r="T110" i="1"/>
  <c r="U109" i="1" s="1"/>
  <c r="T106" i="1"/>
  <c r="U105" i="1" s="1"/>
  <c r="T102" i="1"/>
  <c r="U101" i="1" s="1"/>
  <c r="T98" i="1"/>
  <c r="U97" i="1" s="1"/>
  <c r="T94" i="1"/>
  <c r="U93" i="1" s="1"/>
  <c r="T90" i="1"/>
  <c r="U89" i="1" s="1"/>
  <c r="T86" i="1"/>
  <c r="U85" i="1" s="1"/>
  <c r="T82" i="1"/>
  <c r="U81" i="1" s="1"/>
  <c r="T74" i="1"/>
  <c r="U73" i="1" s="1"/>
  <c r="T66" i="1"/>
  <c r="U65" i="1" s="1"/>
  <c r="T58" i="1"/>
  <c r="U57" i="1" s="1"/>
  <c r="T54" i="1"/>
  <c r="U53" i="1" s="1"/>
  <c r="T50" i="1"/>
  <c r="U49" i="1" s="1"/>
  <c r="T42" i="1"/>
  <c r="U41" i="1" s="1"/>
  <c r="T34" i="1"/>
  <c r="U33" i="1" s="1"/>
  <c r="T26" i="1"/>
  <c r="U25" i="1" s="1"/>
  <c r="T22" i="1"/>
  <c r="U21" i="1" s="1"/>
  <c r="T18" i="1"/>
  <c r="U17" i="1" s="1"/>
  <c r="T10" i="1"/>
  <c r="U9" i="1" s="1"/>
  <c r="T220" i="1"/>
  <c r="U219" i="1" s="1"/>
  <c r="T188" i="1"/>
  <c r="U187" i="1" s="1"/>
  <c r="T156" i="1"/>
  <c r="U155" i="1" s="1"/>
  <c r="T124" i="1"/>
  <c r="U123" i="1" s="1"/>
  <c r="T92" i="1"/>
  <c r="U91" i="1" s="1"/>
  <c r="L231" i="1"/>
  <c r="L245" i="1"/>
  <c r="M244" i="1" s="1"/>
  <c r="L229" i="1"/>
  <c r="M228" i="1" s="1"/>
  <c r="P170" i="1"/>
  <c r="Q169" i="1" s="1"/>
  <c r="P154" i="1"/>
  <c r="Q153" i="1" s="1"/>
  <c r="P138" i="1"/>
  <c r="Q137" i="1" s="1"/>
  <c r="P122" i="1"/>
  <c r="Q121" i="1" s="1"/>
  <c r="P106" i="1"/>
  <c r="Q105" i="1" s="1"/>
  <c r="P90" i="1"/>
  <c r="Q89" i="1" s="1"/>
  <c r="P74" i="1"/>
  <c r="Q73" i="1" s="1"/>
  <c r="P58" i="1"/>
  <c r="Q57" i="1" s="1"/>
  <c r="P42" i="1"/>
  <c r="Q41" i="1" s="1"/>
  <c r="P26" i="1"/>
  <c r="Q25" i="1" s="1"/>
  <c r="P10" i="1"/>
  <c r="Q9" i="1" s="1"/>
  <c r="T225" i="1"/>
  <c r="U224" i="1" s="1"/>
  <c r="T247" i="1"/>
  <c r="U246" i="1" s="1"/>
  <c r="P173" i="1"/>
  <c r="Q172" i="1" s="1"/>
  <c r="P161" i="1"/>
  <c r="Q160" i="1" s="1"/>
  <c r="P153" i="1"/>
  <c r="Q152" i="1" s="1"/>
  <c r="P145" i="1"/>
  <c r="Q144" i="1" s="1"/>
  <c r="P137" i="1"/>
  <c r="Q136" i="1" s="1"/>
  <c r="P125" i="1"/>
  <c r="Q124" i="1" s="1"/>
  <c r="P109" i="1"/>
  <c r="Q108" i="1" s="1"/>
  <c r="P97" i="1"/>
  <c r="Q96" i="1" s="1"/>
  <c r="P89" i="1"/>
  <c r="Q88" i="1" s="1"/>
  <c r="P81" i="1"/>
  <c r="Q80" i="1" s="1"/>
  <c r="P73" i="1"/>
  <c r="Q72" i="1" s="1"/>
  <c r="P61" i="1"/>
  <c r="Q60" i="1" s="1"/>
  <c r="P45" i="1"/>
  <c r="Q44" i="1" s="1"/>
  <c r="P33" i="1"/>
  <c r="Q32" i="1" s="1"/>
  <c r="P25" i="1"/>
  <c r="Q24" i="1" s="1"/>
  <c r="P17" i="1"/>
  <c r="Q16" i="1" s="1"/>
  <c r="P9" i="1"/>
  <c r="Q8" i="1" s="1"/>
  <c r="T227" i="1"/>
  <c r="U226" i="1" s="1"/>
  <c r="T224" i="1"/>
  <c r="U223" i="1" s="1"/>
  <c r="T219" i="1"/>
  <c r="U218" i="1" s="1"/>
  <c r="T216" i="1"/>
  <c r="U215" i="1" s="1"/>
  <c r="T211" i="1"/>
  <c r="U210" i="1" s="1"/>
  <c r="T208" i="1"/>
  <c r="U207" i="1" s="1"/>
  <c r="T203" i="1"/>
  <c r="U202" i="1" s="1"/>
  <c r="T200" i="1"/>
  <c r="U199" i="1" s="1"/>
  <c r="T195" i="1"/>
  <c r="U194" i="1" s="1"/>
  <c r="T192" i="1"/>
  <c r="U191" i="1" s="1"/>
  <c r="T187" i="1"/>
  <c r="U186" i="1" s="1"/>
  <c r="T184" i="1"/>
  <c r="U183" i="1" s="1"/>
  <c r="T179" i="1"/>
  <c r="U178" i="1" s="1"/>
  <c r="T176" i="1"/>
  <c r="U175" i="1" s="1"/>
  <c r="T171" i="1"/>
  <c r="U170" i="1" s="1"/>
  <c r="T168" i="1"/>
  <c r="U167" i="1" s="1"/>
  <c r="T163" i="1"/>
  <c r="U162" i="1" s="1"/>
  <c r="T160" i="1"/>
  <c r="U159" i="1" s="1"/>
  <c r="T155" i="1"/>
  <c r="U154" i="1" s="1"/>
  <c r="T152" i="1"/>
  <c r="U151" i="1" s="1"/>
  <c r="T147" i="1"/>
  <c r="U146" i="1" s="1"/>
  <c r="T144" i="1"/>
  <c r="U143" i="1" s="1"/>
  <c r="T139" i="1"/>
  <c r="U138" i="1" s="1"/>
  <c r="T136" i="1"/>
  <c r="U135" i="1" s="1"/>
  <c r="T131" i="1"/>
  <c r="U130" i="1" s="1"/>
  <c r="T128" i="1"/>
  <c r="U127" i="1" s="1"/>
  <c r="T123" i="1"/>
  <c r="U122" i="1" s="1"/>
  <c r="T120" i="1"/>
  <c r="U119" i="1" s="1"/>
  <c r="T115" i="1"/>
  <c r="U114" i="1" s="1"/>
  <c r="T112" i="1"/>
  <c r="U111" i="1" s="1"/>
  <c r="T107" i="1"/>
  <c r="U106" i="1" s="1"/>
  <c r="T104" i="1"/>
  <c r="U103" i="1" s="1"/>
  <c r="T99" i="1"/>
  <c r="U98" i="1" s="1"/>
  <c r="T96" i="1"/>
  <c r="U95" i="1" s="1"/>
  <c r="T91" i="1"/>
  <c r="U90" i="1" s="1"/>
  <c r="T78" i="1"/>
  <c r="U77" i="1" s="1"/>
  <c r="T62" i="1"/>
  <c r="U61" i="1" s="1"/>
  <c r="T46" i="1"/>
  <c r="U45" i="1" s="1"/>
  <c r="T30" i="1"/>
  <c r="U29" i="1" s="1"/>
  <c r="T14" i="1"/>
  <c r="U13" i="1" s="1"/>
  <c r="T244" i="1"/>
  <c r="U243" i="1" s="1"/>
  <c r="T228" i="1"/>
  <c r="U227" i="1" s="1"/>
  <c r="T212" i="1"/>
  <c r="U211" i="1" s="1"/>
  <c r="T196" i="1"/>
  <c r="U195" i="1" s="1"/>
  <c r="T180" i="1"/>
  <c r="U179" i="1" s="1"/>
  <c r="T164" i="1"/>
  <c r="U163" i="1" s="1"/>
  <c r="T148" i="1"/>
  <c r="U147" i="1" s="1"/>
  <c r="T132" i="1"/>
  <c r="U131" i="1" s="1"/>
  <c r="T116" i="1"/>
  <c r="U115" i="1" s="1"/>
  <c r="T100" i="1"/>
  <c r="U99" i="1" s="1"/>
  <c r="D248" i="1"/>
  <c r="E247" i="1" s="1"/>
  <c r="D237" i="1"/>
  <c r="E236" i="1" s="1"/>
  <c r="D200" i="1"/>
  <c r="E199" i="1" s="1"/>
  <c r="D189" i="1"/>
  <c r="E188" i="1" s="1"/>
  <c r="D168" i="1"/>
  <c r="E167" i="1" s="1"/>
  <c r="D157" i="1"/>
  <c r="E156" i="1" s="1"/>
  <c r="D141" i="1"/>
  <c r="E140" i="1" s="1"/>
  <c r="D120" i="1"/>
  <c r="E119" i="1" s="1"/>
  <c r="D109" i="1"/>
  <c r="E108" i="1" s="1"/>
  <c r="D88" i="1"/>
  <c r="E87" i="1" s="1"/>
  <c r="D77" i="1"/>
  <c r="E76" i="1" s="1"/>
  <c r="D61" i="1"/>
  <c r="E60" i="1" s="1"/>
  <c r="D40" i="1"/>
  <c r="E39" i="1" s="1"/>
  <c r="D24" i="1"/>
  <c r="E23" i="1" s="1"/>
  <c r="D252" i="1"/>
  <c r="E251" i="1" s="1"/>
  <c r="D241" i="1"/>
  <c r="E240" i="1" s="1"/>
  <c r="D230" i="1"/>
  <c r="E229" i="1" s="1"/>
  <c r="D193" i="1"/>
  <c r="E192" i="1" s="1"/>
  <c r="D161" i="1"/>
  <c r="E160" i="1" s="1"/>
  <c r="D129" i="1"/>
  <c r="E128" i="1" s="1"/>
  <c r="D97" i="1"/>
  <c r="E96" i="1" s="1"/>
  <c r="D65" i="1"/>
  <c r="E64" i="1" s="1"/>
  <c r="D17" i="1"/>
  <c r="E16" i="1" s="1"/>
  <c r="H223" i="1"/>
  <c r="I222" i="1" s="1"/>
  <c r="H215" i="1"/>
  <c r="I214" i="1" s="1"/>
  <c r="H207" i="1"/>
  <c r="I206" i="1" s="1"/>
  <c r="H199" i="1"/>
  <c r="I198" i="1" s="1"/>
  <c r="H187" i="1"/>
  <c r="I186" i="1" s="1"/>
  <c r="H242" i="1"/>
  <c r="I241" i="1" s="1"/>
  <c r="H221" i="1"/>
  <c r="I220" i="1" s="1"/>
  <c r="D231" i="1"/>
  <c r="E230" i="1" s="1"/>
  <c r="D250" i="1"/>
  <c r="E249" i="1" s="1"/>
  <c r="D245" i="1"/>
  <c r="E244" i="1" s="1"/>
  <c r="D240" i="1"/>
  <c r="E239" i="1" s="1"/>
  <c r="D234" i="1"/>
  <c r="E233" i="1" s="1"/>
  <c r="D229" i="1"/>
  <c r="E228" i="1" s="1"/>
  <c r="D224" i="1"/>
  <c r="E223" i="1" s="1"/>
  <c r="D218" i="1"/>
  <c r="E217" i="1" s="1"/>
  <c r="D213" i="1"/>
  <c r="E212" i="1" s="1"/>
  <c r="D208" i="1"/>
  <c r="E207" i="1" s="1"/>
  <c r="D197" i="1"/>
  <c r="E196" i="1" s="1"/>
  <c r="D186" i="1"/>
  <c r="E185" i="1" s="1"/>
  <c r="D181" i="1"/>
  <c r="E180" i="1" s="1"/>
  <c r="D176" i="1"/>
  <c r="E175" i="1" s="1"/>
  <c r="D165" i="1"/>
  <c r="E164" i="1" s="1"/>
  <c r="D154" i="1"/>
  <c r="E153" i="1" s="1"/>
  <c r="D149" i="1"/>
  <c r="E148" i="1" s="1"/>
  <c r="D144" i="1"/>
  <c r="E143" i="1" s="1"/>
  <c r="D138" i="1"/>
  <c r="E137" i="1" s="1"/>
  <c r="D133" i="1"/>
  <c r="E132" i="1" s="1"/>
  <c r="D117" i="1"/>
  <c r="E116" i="1" s="1"/>
  <c r="D112" i="1"/>
  <c r="E111" i="1" s="1"/>
  <c r="D106" i="1"/>
  <c r="E105" i="1" s="1"/>
  <c r="D101" i="1"/>
  <c r="E100" i="1" s="1"/>
  <c r="D85" i="1"/>
  <c r="E84" i="1" s="1"/>
  <c r="D80" i="1"/>
  <c r="E79" i="1" s="1"/>
  <c r="D74" i="1"/>
  <c r="E73" i="1" s="1"/>
  <c r="D69" i="1"/>
  <c r="E68" i="1" s="1"/>
  <c r="D58" i="1"/>
  <c r="E57" i="1" s="1"/>
  <c r="D53" i="1"/>
  <c r="E52" i="1" s="1"/>
  <c r="D48" i="1"/>
  <c r="E47" i="1" s="1"/>
  <c r="D37" i="1"/>
  <c r="E36" i="1" s="1"/>
  <c r="D32" i="1"/>
  <c r="E31" i="1" s="1"/>
  <c r="D21" i="1"/>
  <c r="E20" i="1" s="1"/>
  <c r="D10" i="1"/>
  <c r="E9" i="1" s="1"/>
  <c r="D5" i="1"/>
  <c r="E4" i="1" s="1"/>
  <c r="H230" i="1"/>
  <c r="I229" i="1" s="1"/>
  <c r="H238" i="1"/>
  <c r="I237" i="1" s="1"/>
  <c r="H246" i="1"/>
  <c r="I245" i="1" s="1"/>
  <c r="H222" i="1"/>
  <c r="I221" i="1" s="1"/>
  <c r="H214" i="1"/>
  <c r="I213" i="1" s="1"/>
  <c r="H206" i="1"/>
  <c r="I205" i="1" s="1"/>
  <c r="H198" i="1"/>
  <c r="I197" i="1" s="1"/>
  <c r="H190" i="1"/>
  <c r="I189" i="1" s="1"/>
  <c r="H250" i="1"/>
  <c r="I249" i="1" s="1"/>
  <c r="H241" i="1"/>
  <c r="I240" i="1" s="1"/>
  <c r="H197" i="1"/>
  <c r="I196" i="1" s="1"/>
  <c r="D253" i="1"/>
  <c r="E252" i="1" s="1"/>
  <c r="D242" i="1"/>
  <c r="E241" i="1" s="1"/>
  <c r="D221" i="1"/>
  <c r="E220" i="1" s="1"/>
  <c r="D205" i="1"/>
  <c r="E204" i="1" s="1"/>
  <c r="D173" i="1"/>
  <c r="E172" i="1" s="1"/>
  <c r="D125" i="1"/>
  <c r="E124" i="1" s="1"/>
  <c r="D93" i="1"/>
  <c r="E92" i="1" s="1"/>
  <c r="D45" i="1"/>
  <c r="E44" i="1" s="1"/>
  <c r="D29" i="1"/>
  <c r="E28" i="1" s="1"/>
  <c r="D13" i="1"/>
  <c r="E12" i="1" s="1"/>
  <c r="D246" i="1"/>
  <c r="E245" i="1" s="1"/>
  <c r="D236" i="1"/>
  <c r="E235" i="1" s="1"/>
  <c r="H219" i="1"/>
  <c r="I218" i="1" s="1"/>
  <c r="H211" i="1"/>
  <c r="I210" i="1" s="1"/>
  <c r="H203" i="1"/>
  <c r="I202" i="1" s="1"/>
  <c r="H195" i="1"/>
  <c r="I194" i="1" s="1"/>
  <c r="H191" i="1"/>
  <c r="I190" i="1" s="1"/>
  <c r="H253" i="1"/>
  <c r="I252" i="1" s="1"/>
  <c r="H233" i="1"/>
  <c r="I232" i="1" s="1"/>
  <c r="H210" i="1"/>
  <c r="I209" i="1" s="1"/>
  <c r="H189" i="1"/>
  <c r="I188" i="1" s="1"/>
  <c r="D223" i="1"/>
  <c r="E222" i="1" s="1"/>
  <c r="D219" i="1"/>
  <c r="E218" i="1" s="1"/>
  <c r="D215" i="1"/>
  <c r="E214" i="1" s="1"/>
  <c r="D211" i="1"/>
  <c r="E210" i="1" s="1"/>
  <c r="D207" i="1"/>
  <c r="E206" i="1" s="1"/>
  <c r="D203" i="1"/>
  <c r="E202" i="1" s="1"/>
  <c r="D199" i="1"/>
  <c r="E198" i="1" s="1"/>
  <c r="D195" i="1"/>
  <c r="E194" i="1" s="1"/>
  <c r="D191" i="1"/>
  <c r="E190" i="1" s="1"/>
  <c r="D187" i="1"/>
  <c r="E186" i="1" s="1"/>
  <c r="D183" i="1"/>
  <c r="E182" i="1" s="1"/>
  <c r="D179" i="1"/>
  <c r="E178" i="1" s="1"/>
  <c r="D175" i="1"/>
  <c r="E174" i="1" s="1"/>
  <c r="D171" i="1"/>
  <c r="E170" i="1" s="1"/>
  <c r="D167" i="1"/>
  <c r="E166" i="1" s="1"/>
  <c r="D163" i="1"/>
  <c r="E162" i="1" s="1"/>
  <c r="D159" i="1"/>
  <c r="E158" i="1" s="1"/>
  <c r="D155" i="1"/>
  <c r="E154" i="1" s="1"/>
  <c r="D151" i="1"/>
  <c r="E150" i="1" s="1"/>
  <c r="D147" i="1"/>
  <c r="E146" i="1" s="1"/>
  <c r="D143" i="1"/>
  <c r="E142" i="1" s="1"/>
  <c r="D139" i="1"/>
  <c r="E138" i="1" s="1"/>
  <c r="D135" i="1"/>
  <c r="E134" i="1" s="1"/>
  <c r="D131" i="1"/>
  <c r="E130" i="1" s="1"/>
  <c r="D127" i="1"/>
  <c r="E126" i="1" s="1"/>
  <c r="D123" i="1"/>
  <c r="E122" i="1" s="1"/>
  <c r="D119" i="1"/>
  <c r="E118" i="1" s="1"/>
  <c r="D115" i="1"/>
  <c r="E114" i="1" s="1"/>
  <c r="D111" i="1"/>
  <c r="E110" i="1" s="1"/>
  <c r="D107" i="1"/>
  <c r="E106" i="1" s="1"/>
  <c r="D103" i="1"/>
  <c r="E102" i="1" s="1"/>
  <c r="D99" i="1"/>
  <c r="E98" i="1" s="1"/>
  <c r="D95" i="1"/>
  <c r="E94" i="1" s="1"/>
  <c r="D91" i="1"/>
  <c r="E90" i="1" s="1"/>
  <c r="D87" i="1"/>
  <c r="E86" i="1" s="1"/>
  <c r="D83" i="1"/>
  <c r="E82" i="1" s="1"/>
  <c r="D79" i="1"/>
  <c r="E78" i="1" s="1"/>
  <c r="D75" i="1"/>
  <c r="E74" i="1" s="1"/>
  <c r="D71" i="1"/>
  <c r="E70" i="1" s="1"/>
  <c r="D67" i="1"/>
  <c r="E66" i="1" s="1"/>
  <c r="D63" i="1"/>
  <c r="E62" i="1" s="1"/>
  <c r="D59" i="1"/>
  <c r="E58" i="1" s="1"/>
  <c r="D55" i="1"/>
  <c r="E54" i="1" s="1"/>
  <c r="D51" i="1"/>
  <c r="E50" i="1" s="1"/>
  <c r="D47" i="1"/>
  <c r="E46" i="1" s="1"/>
  <c r="D43" i="1"/>
  <c r="E42" i="1" s="1"/>
  <c r="D39" i="1"/>
  <c r="E38" i="1" s="1"/>
  <c r="D35" i="1"/>
  <c r="E34" i="1" s="1"/>
  <c r="D31" i="1"/>
  <c r="E30" i="1" s="1"/>
  <c r="D27" i="1"/>
  <c r="E26" i="1" s="1"/>
  <c r="D23" i="1"/>
  <c r="E22" i="1" s="1"/>
  <c r="D19" i="1"/>
  <c r="E18" i="1" s="1"/>
  <c r="D15" i="1"/>
  <c r="E14" i="1" s="1"/>
  <c r="D11" i="1"/>
  <c r="E10" i="1" s="1"/>
  <c r="D7" i="1"/>
  <c r="E6" i="1" s="1"/>
  <c r="D3" i="1"/>
  <c r="D249" i="1"/>
  <c r="E248" i="1" s="1"/>
  <c r="D244" i="1"/>
  <c r="E243" i="1" s="1"/>
  <c r="D238" i="1"/>
  <c r="E237" i="1" s="1"/>
  <c r="H249" i="1"/>
  <c r="I248" i="1" s="1"/>
  <c r="H226" i="1"/>
  <c r="I225" i="1" s="1"/>
  <c r="H217" i="1"/>
  <c r="I216" i="1" s="1"/>
  <c r="H205" i="1"/>
  <c r="I204" i="1" s="1"/>
  <c r="H194" i="1"/>
  <c r="I193" i="1" s="1"/>
  <c r="H185" i="1"/>
  <c r="I184" i="1" s="1"/>
  <c r="D251" i="1"/>
  <c r="E250" i="1" s="1"/>
  <c r="D247" i="1"/>
  <c r="E246" i="1" s="1"/>
  <c r="D243" i="1"/>
  <c r="E242" i="1" s="1"/>
  <c r="D239" i="1"/>
  <c r="E238" i="1" s="1"/>
  <c r="D235" i="1"/>
  <c r="E234" i="1" s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3" i="1"/>
  <c r="L244" i="1"/>
  <c r="L222" i="1"/>
  <c r="L212" i="1"/>
  <c r="L201" i="1"/>
  <c r="L190" i="1"/>
  <c r="L180" i="1"/>
  <c r="L169" i="1"/>
  <c r="L158" i="1"/>
  <c r="L148" i="1"/>
  <c r="L137" i="1"/>
  <c r="L126" i="1"/>
  <c r="L116" i="1"/>
  <c r="L105" i="1"/>
  <c r="L94" i="1"/>
  <c r="L84" i="1"/>
  <c r="L73" i="1"/>
  <c r="L62" i="1"/>
  <c r="L52" i="1"/>
  <c r="L41" i="1"/>
  <c r="L30" i="1"/>
  <c r="L20" i="1"/>
  <c r="L9" i="1"/>
  <c r="P224" i="1"/>
  <c r="Q223" i="1" s="1"/>
  <c r="P212" i="1"/>
  <c r="Q211" i="1" s="1"/>
  <c r="P208" i="1"/>
  <c r="Q207" i="1" s="1"/>
  <c r="P196" i="1"/>
  <c r="Q195" i="1" s="1"/>
  <c r="P192" i="1"/>
  <c r="Q191" i="1" s="1"/>
  <c r="P180" i="1"/>
  <c r="Q179" i="1" s="1"/>
  <c r="P168" i="1"/>
  <c r="Q167" i="1" s="1"/>
  <c r="P152" i="1"/>
  <c r="Q151" i="1" s="1"/>
  <c r="P140" i="1"/>
  <c r="Q139" i="1" s="1"/>
  <c r="P132" i="1"/>
  <c r="Q131" i="1" s="1"/>
  <c r="P124" i="1"/>
  <c r="Q123" i="1" s="1"/>
  <c r="P116" i="1"/>
  <c r="Q115" i="1" s="1"/>
  <c r="P104" i="1"/>
  <c r="Q103" i="1" s="1"/>
  <c r="P88" i="1"/>
  <c r="Q87" i="1" s="1"/>
  <c r="P76" i="1"/>
  <c r="Q75" i="1" s="1"/>
  <c r="P68" i="1"/>
  <c r="Q67" i="1" s="1"/>
  <c r="P60" i="1"/>
  <c r="Q59" i="1" s="1"/>
  <c r="P52" i="1"/>
  <c r="Q51" i="1" s="1"/>
  <c r="P40" i="1"/>
  <c r="Q39" i="1" s="1"/>
  <c r="P24" i="1"/>
  <c r="Q23" i="1" s="1"/>
  <c r="P12" i="1"/>
  <c r="Q11" i="1" s="1"/>
  <c r="P4" i="1"/>
  <c r="Q3" i="1" s="1"/>
  <c r="P247" i="1"/>
  <c r="Q246" i="1" s="1"/>
  <c r="P236" i="1"/>
  <c r="Q235" i="1" s="1"/>
  <c r="P223" i="1"/>
  <c r="Q222" i="1" s="1"/>
  <c r="P218" i="1"/>
  <c r="Q217" i="1" s="1"/>
  <c r="P219" i="1"/>
  <c r="Q218" i="1" s="1"/>
  <c r="P214" i="1"/>
  <c r="Q213" i="1" s="1"/>
  <c r="P207" i="1"/>
  <c r="Q206" i="1" s="1"/>
  <c r="P202" i="1"/>
  <c r="Q201" i="1" s="1"/>
  <c r="P203" i="1"/>
  <c r="Q202" i="1" s="1"/>
  <c r="P198" i="1"/>
  <c r="Q197" i="1" s="1"/>
  <c r="P191" i="1"/>
  <c r="Q190" i="1" s="1"/>
  <c r="P186" i="1"/>
  <c r="Q185" i="1" s="1"/>
  <c r="P187" i="1"/>
  <c r="Q186" i="1" s="1"/>
  <c r="P182" i="1"/>
  <c r="Q181" i="1" s="1"/>
  <c r="P179" i="1"/>
  <c r="Q178" i="1" s="1"/>
  <c r="P175" i="1"/>
  <c r="Q174" i="1" s="1"/>
  <c r="P174" i="1"/>
  <c r="Q173" i="1" s="1"/>
  <c r="P171" i="1"/>
  <c r="Q170" i="1" s="1"/>
  <c r="P167" i="1"/>
  <c r="Q166" i="1" s="1"/>
  <c r="P166" i="1"/>
  <c r="Q165" i="1" s="1"/>
  <c r="P163" i="1"/>
  <c r="Q162" i="1" s="1"/>
  <c r="P159" i="1"/>
  <c r="Q158" i="1" s="1"/>
  <c r="P158" i="1"/>
  <c r="Q157" i="1" s="1"/>
  <c r="P155" i="1"/>
  <c r="Q154" i="1" s="1"/>
  <c r="P151" i="1"/>
  <c r="Q150" i="1" s="1"/>
  <c r="P147" i="1"/>
  <c r="Q146" i="1" s="1"/>
  <c r="P146" i="1"/>
  <c r="Q145" i="1" s="1"/>
  <c r="P143" i="1"/>
  <c r="Q142" i="1" s="1"/>
  <c r="P139" i="1"/>
  <c r="Q138" i="1" s="1"/>
  <c r="P135" i="1"/>
  <c r="Q134" i="1" s="1"/>
  <c r="P131" i="1"/>
  <c r="Q130" i="1" s="1"/>
  <c r="P130" i="1"/>
  <c r="Q129" i="1" s="1"/>
  <c r="P127" i="1"/>
  <c r="Q126" i="1" s="1"/>
  <c r="P123" i="1"/>
  <c r="Q122" i="1" s="1"/>
  <c r="P119" i="1"/>
  <c r="Q118" i="1" s="1"/>
  <c r="P118" i="1"/>
  <c r="Q117" i="1" s="1"/>
  <c r="P115" i="1"/>
  <c r="Q114" i="1" s="1"/>
  <c r="P111" i="1"/>
  <c r="Q110" i="1" s="1"/>
  <c r="P110" i="1"/>
  <c r="Q109" i="1" s="1"/>
  <c r="P107" i="1"/>
  <c r="Q106" i="1" s="1"/>
  <c r="P103" i="1"/>
  <c r="Q102" i="1" s="1"/>
  <c r="P102" i="1"/>
  <c r="Q101" i="1" s="1"/>
  <c r="P99" i="1"/>
  <c r="Q98" i="1" s="1"/>
  <c r="P95" i="1"/>
  <c r="Q94" i="1" s="1"/>
  <c r="P94" i="1"/>
  <c r="Q93" i="1" s="1"/>
  <c r="P91" i="1"/>
  <c r="Q90" i="1" s="1"/>
  <c r="P87" i="1"/>
  <c r="Q86" i="1" s="1"/>
  <c r="P83" i="1"/>
  <c r="Q82" i="1" s="1"/>
  <c r="P82" i="1"/>
  <c r="Q81" i="1" s="1"/>
  <c r="P79" i="1"/>
  <c r="Q78" i="1" s="1"/>
  <c r="P75" i="1"/>
  <c r="Q74" i="1" s="1"/>
  <c r="P71" i="1"/>
  <c r="Q70" i="1" s="1"/>
  <c r="P67" i="1"/>
  <c r="Q66" i="1" s="1"/>
  <c r="P66" i="1"/>
  <c r="Q65" i="1" s="1"/>
  <c r="P63" i="1"/>
  <c r="Q62" i="1" s="1"/>
  <c r="P59" i="1"/>
  <c r="Q58" i="1" s="1"/>
  <c r="P55" i="1"/>
  <c r="Q54" i="1" s="1"/>
  <c r="P54" i="1"/>
  <c r="Q53" i="1" s="1"/>
  <c r="P51" i="1"/>
  <c r="Q50" i="1" s="1"/>
  <c r="P47" i="1"/>
  <c r="Q46" i="1" s="1"/>
  <c r="P46" i="1"/>
  <c r="Q45" i="1" s="1"/>
  <c r="P43" i="1"/>
  <c r="Q42" i="1" s="1"/>
  <c r="P39" i="1"/>
  <c r="Q38" i="1" s="1"/>
  <c r="P38" i="1"/>
  <c r="Q37" i="1" s="1"/>
  <c r="P35" i="1"/>
  <c r="Q34" i="1" s="1"/>
  <c r="P31" i="1"/>
  <c r="Q30" i="1" s="1"/>
  <c r="P30" i="1"/>
  <c r="Q29" i="1" s="1"/>
  <c r="P27" i="1"/>
  <c r="Q26" i="1" s="1"/>
  <c r="P23" i="1"/>
  <c r="Q22" i="1" s="1"/>
  <c r="P19" i="1"/>
  <c r="Q18" i="1" s="1"/>
  <c r="P18" i="1"/>
  <c r="Q17" i="1" s="1"/>
  <c r="P15" i="1"/>
  <c r="Q14" i="1" s="1"/>
  <c r="P11" i="1"/>
  <c r="Q10" i="1" s="1"/>
  <c r="P7" i="1"/>
  <c r="Q6" i="1" s="1"/>
  <c r="P3" i="1"/>
  <c r="P243" i="1"/>
  <c r="Q242" i="1" s="1"/>
  <c r="P222" i="1"/>
  <c r="Q221" i="1" s="1"/>
  <c r="P200" i="1"/>
  <c r="Q199" i="1" s="1"/>
  <c r="P190" i="1"/>
  <c r="Q189" i="1" s="1"/>
  <c r="P178" i="1"/>
  <c r="Q177" i="1" s="1"/>
  <c r="P164" i="1"/>
  <c r="Q163" i="1" s="1"/>
  <c r="P150" i="1"/>
  <c r="Q149" i="1" s="1"/>
  <c r="P136" i="1"/>
  <c r="Q135" i="1" s="1"/>
  <c r="P121" i="1"/>
  <c r="Q120" i="1" s="1"/>
  <c r="P108" i="1"/>
  <c r="Q107" i="1" s="1"/>
  <c r="P93" i="1"/>
  <c r="Q92" i="1" s="1"/>
  <c r="P78" i="1"/>
  <c r="Q77" i="1" s="1"/>
  <c r="P65" i="1"/>
  <c r="Q64" i="1" s="1"/>
  <c r="P50" i="1"/>
  <c r="Q49" i="1" s="1"/>
  <c r="P36" i="1"/>
  <c r="Q35" i="1" s="1"/>
  <c r="P22" i="1"/>
  <c r="Q21" i="1" s="1"/>
  <c r="P8" i="1"/>
  <c r="Q7" i="1" s="1"/>
  <c r="H252" i="1"/>
  <c r="I251" i="1" s="1"/>
  <c r="H248" i="1"/>
  <c r="I247" i="1" s="1"/>
  <c r="H244" i="1"/>
  <c r="I243" i="1" s="1"/>
  <c r="H240" i="1"/>
  <c r="I239" i="1" s="1"/>
  <c r="H236" i="1"/>
  <c r="I235" i="1" s="1"/>
  <c r="H232" i="1"/>
  <c r="I231" i="1" s="1"/>
  <c r="H228" i="1"/>
  <c r="I227" i="1" s="1"/>
  <c r="L253" i="1"/>
  <c r="M252" i="1" s="1"/>
  <c r="L248" i="1"/>
  <c r="L242" i="1"/>
  <c r="M241" i="1" s="1"/>
  <c r="L237" i="1"/>
  <c r="M236" i="1" s="1"/>
  <c r="L232" i="1"/>
  <c r="M231" i="1" s="1"/>
  <c r="L221" i="1"/>
  <c r="L205" i="1"/>
  <c r="L189" i="1"/>
  <c r="L173" i="1"/>
  <c r="L157" i="1"/>
  <c r="L141" i="1"/>
  <c r="L125" i="1"/>
  <c r="L109" i="1"/>
  <c r="L93" i="1"/>
  <c r="L77" i="1"/>
  <c r="L61" i="1"/>
  <c r="L45" i="1"/>
  <c r="L29" i="1"/>
  <c r="L13" i="1"/>
  <c r="P225" i="1"/>
  <c r="Q224" i="1" s="1"/>
  <c r="P221" i="1"/>
  <c r="Q220" i="1" s="1"/>
  <c r="P217" i="1"/>
  <c r="Q216" i="1" s="1"/>
  <c r="P213" i="1"/>
  <c r="Q212" i="1" s="1"/>
  <c r="P209" i="1"/>
  <c r="Q208" i="1" s="1"/>
  <c r="P205" i="1"/>
  <c r="Q204" i="1" s="1"/>
  <c r="P201" i="1"/>
  <c r="Q200" i="1" s="1"/>
  <c r="P197" i="1"/>
  <c r="Q196" i="1" s="1"/>
  <c r="P193" i="1"/>
  <c r="Q192" i="1" s="1"/>
  <c r="P189" i="1"/>
  <c r="Q188" i="1" s="1"/>
  <c r="P185" i="1"/>
  <c r="Q184" i="1" s="1"/>
  <c r="P181" i="1"/>
  <c r="Q180" i="1" s="1"/>
  <c r="P165" i="1"/>
  <c r="Q164" i="1" s="1"/>
  <c r="P149" i="1"/>
  <c r="Q148" i="1" s="1"/>
  <c r="P133" i="1"/>
  <c r="Q132" i="1" s="1"/>
  <c r="P117" i="1"/>
  <c r="Q116" i="1" s="1"/>
  <c r="P101" i="1"/>
  <c r="Q100" i="1" s="1"/>
  <c r="P85" i="1"/>
  <c r="Q84" i="1" s="1"/>
  <c r="P69" i="1"/>
  <c r="Q68" i="1" s="1"/>
  <c r="P53" i="1"/>
  <c r="Q52" i="1" s="1"/>
  <c r="P37" i="1"/>
  <c r="Q36" i="1" s="1"/>
  <c r="P21" i="1"/>
  <c r="Q20" i="1" s="1"/>
  <c r="P5" i="1"/>
  <c r="Q4" i="1" s="1"/>
  <c r="P251" i="1"/>
  <c r="Q250" i="1" s="1"/>
  <c r="P246" i="1"/>
  <c r="Q245" i="1" s="1"/>
  <c r="P240" i="1"/>
  <c r="Q239" i="1" s="1"/>
  <c r="P235" i="1"/>
  <c r="Q234" i="1" s="1"/>
  <c r="H251" i="1"/>
  <c r="I250" i="1" s="1"/>
  <c r="H247" i="1"/>
  <c r="I246" i="1" s="1"/>
  <c r="H243" i="1"/>
  <c r="I242" i="1" s="1"/>
  <c r="H239" i="1"/>
  <c r="I238" i="1" s="1"/>
  <c r="H235" i="1"/>
  <c r="I234" i="1" s="1"/>
  <c r="L252" i="1"/>
  <c r="M251" i="1" s="1"/>
  <c r="L246" i="1"/>
  <c r="M245" i="1" s="1"/>
  <c r="L241" i="1"/>
  <c r="L236" i="1"/>
  <c r="M235" i="1" s="1"/>
  <c r="P229" i="1"/>
  <c r="Q228" i="1" s="1"/>
  <c r="P233" i="1"/>
  <c r="Q232" i="1" s="1"/>
  <c r="P237" i="1"/>
  <c r="Q236" i="1" s="1"/>
  <c r="P241" i="1"/>
  <c r="Q240" i="1" s="1"/>
  <c r="P245" i="1"/>
  <c r="Q244" i="1" s="1"/>
  <c r="P249" i="1"/>
  <c r="Q248" i="1" s="1"/>
  <c r="P253" i="1"/>
  <c r="Q252" i="1" s="1"/>
  <c r="P176" i="1"/>
  <c r="Q175" i="1" s="1"/>
  <c r="P160" i="1"/>
  <c r="Q159" i="1" s="1"/>
  <c r="P144" i="1"/>
  <c r="Q143" i="1" s="1"/>
  <c r="P128" i="1"/>
  <c r="Q127" i="1" s="1"/>
  <c r="P112" i="1"/>
  <c r="Q111" i="1" s="1"/>
  <c r="P96" i="1"/>
  <c r="Q95" i="1" s="1"/>
  <c r="P80" i="1"/>
  <c r="Q79" i="1" s="1"/>
  <c r="P64" i="1"/>
  <c r="Q63" i="1" s="1"/>
  <c r="P48" i="1"/>
  <c r="Q47" i="1" s="1"/>
  <c r="P32" i="1"/>
  <c r="Q31" i="1" s="1"/>
  <c r="P16" i="1"/>
  <c r="Q15" i="1" s="1"/>
  <c r="P250" i="1"/>
  <c r="Q249" i="1" s="1"/>
  <c r="P244" i="1"/>
  <c r="Q243" i="1" s="1"/>
  <c r="P239" i="1"/>
  <c r="Q238" i="1" s="1"/>
  <c r="P234" i="1"/>
  <c r="Q233" i="1" s="1"/>
  <c r="P228" i="1"/>
  <c r="Q227" i="1" s="1"/>
  <c r="L251" i="1"/>
  <c r="M250" i="1" s="1"/>
  <c r="L247" i="1"/>
  <c r="M246" i="1" s="1"/>
  <c r="L243" i="1"/>
  <c r="M242" i="1" s="1"/>
  <c r="L239" i="1"/>
  <c r="M238" i="1" s="1"/>
  <c r="L235" i="1"/>
  <c r="M234" i="1" s="1"/>
  <c r="T221" i="1"/>
  <c r="U220" i="1" s="1"/>
  <c r="T217" i="1"/>
  <c r="U216" i="1" s="1"/>
  <c r="T213" i="1"/>
  <c r="U212" i="1" s="1"/>
  <c r="T209" i="1"/>
  <c r="U208" i="1" s="1"/>
  <c r="T205" i="1"/>
  <c r="U204" i="1" s="1"/>
  <c r="T201" i="1"/>
  <c r="U200" i="1" s="1"/>
  <c r="T197" i="1"/>
  <c r="U196" i="1" s="1"/>
  <c r="T193" i="1"/>
  <c r="U192" i="1" s="1"/>
  <c r="T189" i="1"/>
  <c r="U188" i="1" s="1"/>
  <c r="T185" i="1"/>
  <c r="U184" i="1" s="1"/>
  <c r="T181" i="1"/>
  <c r="U180" i="1" s="1"/>
  <c r="T177" i="1"/>
  <c r="U176" i="1" s="1"/>
  <c r="T173" i="1"/>
  <c r="U172" i="1" s="1"/>
  <c r="T169" i="1"/>
  <c r="U168" i="1" s="1"/>
  <c r="T165" i="1"/>
  <c r="U164" i="1" s="1"/>
  <c r="T161" i="1"/>
  <c r="U160" i="1" s="1"/>
  <c r="T157" i="1"/>
  <c r="U156" i="1" s="1"/>
  <c r="T153" i="1"/>
  <c r="U152" i="1" s="1"/>
  <c r="T149" i="1"/>
  <c r="U148" i="1" s="1"/>
  <c r="T145" i="1"/>
  <c r="U144" i="1" s="1"/>
  <c r="T141" i="1"/>
  <c r="U140" i="1" s="1"/>
  <c r="T137" i="1"/>
  <c r="U136" i="1" s="1"/>
  <c r="T133" i="1"/>
  <c r="U132" i="1" s="1"/>
  <c r="T129" i="1"/>
  <c r="U128" i="1" s="1"/>
  <c r="T125" i="1"/>
  <c r="U124" i="1" s="1"/>
  <c r="T121" i="1"/>
  <c r="U120" i="1" s="1"/>
  <c r="T117" i="1"/>
  <c r="U116" i="1" s="1"/>
  <c r="T113" i="1"/>
  <c r="U112" i="1" s="1"/>
  <c r="T109" i="1"/>
  <c r="U108" i="1" s="1"/>
  <c r="T105" i="1"/>
  <c r="U104" i="1" s="1"/>
  <c r="T101" i="1"/>
  <c r="U100" i="1" s="1"/>
  <c r="T97" i="1"/>
  <c r="U96" i="1" s="1"/>
  <c r="T93" i="1"/>
  <c r="U92" i="1" s="1"/>
  <c r="T89" i="1"/>
  <c r="U88" i="1" s="1"/>
  <c r="T85" i="1"/>
  <c r="U84" i="1" s="1"/>
  <c r="T81" i="1"/>
  <c r="U80" i="1" s="1"/>
  <c r="T77" i="1"/>
  <c r="U76" i="1" s="1"/>
  <c r="T73" i="1"/>
  <c r="U72" i="1" s="1"/>
  <c r="T69" i="1"/>
  <c r="U68" i="1" s="1"/>
  <c r="T65" i="1"/>
  <c r="U64" i="1" s="1"/>
  <c r="T61" i="1"/>
  <c r="U60" i="1" s="1"/>
  <c r="T57" i="1"/>
  <c r="U56" i="1" s="1"/>
  <c r="T53" i="1"/>
  <c r="U52" i="1" s="1"/>
  <c r="T49" i="1"/>
  <c r="U48" i="1" s="1"/>
  <c r="T45" i="1"/>
  <c r="U44" i="1" s="1"/>
  <c r="T41" i="1"/>
  <c r="U40" i="1" s="1"/>
  <c r="T37" i="1"/>
  <c r="U36" i="1" s="1"/>
  <c r="T33" i="1"/>
  <c r="U32" i="1" s="1"/>
  <c r="T29" i="1"/>
  <c r="U28" i="1" s="1"/>
  <c r="T25" i="1"/>
  <c r="U24" i="1" s="1"/>
  <c r="T21" i="1"/>
  <c r="U20" i="1" s="1"/>
  <c r="T17" i="1"/>
  <c r="U16" i="1" s="1"/>
  <c r="T13" i="1"/>
  <c r="U12" i="1" s="1"/>
  <c r="T9" i="1"/>
  <c r="U8" i="1" s="1"/>
  <c r="T5" i="1"/>
  <c r="U4" i="1" s="1"/>
  <c r="T251" i="1"/>
  <c r="U250" i="1" s="1"/>
  <c r="T243" i="1"/>
  <c r="U242" i="1" s="1"/>
  <c r="T235" i="1"/>
  <c r="U234" i="1" s="1"/>
  <c r="T229" i="1"/>
  <c r="U228" i="1" s="1"/>
  <c r="T233" i="1"/>
  <c r="U232" i="1" s="1"/>
  <c r="T237" i="1"/>
  <c r="U236" i="1" s="1"/>
  <c r="T241" i="1"/>
  <c r="U240" i="1" s="1"/>
  <c r="T245" i="1"/>
  <c r="U244" i="1" s="1"/>
  <c r="T249" i="1"/>
  <c r="U248" i="1" s="1"/>
  <c r="T253" i="1"/>
  <c r="U252" i="1" s="1"/>
  <c r="T230" i="1"/>
  <c r="U229" i="1" s="1"/>
  <c r="T234" i="1"/>
  <c r="U233" i="1" s="1"/>
  <c r="T238" i="1"/>
  <c r="U237" i="1" s="1"/>
  <c r="T242" i="1"/>
  <c r="U241" i="1" s="1"/>
  <c r="T246" i="1"/>
  <c r="U245" i="1" s="1"/>
  <c r="T250" i="1"/>
  <c r="U249" i="1" s="1"/>
  <c r="T88" i="1"/>
  <c r="U87" i="1" s="1"/>
  <c r="T84" i="1"/>
  <c r="U83" i="1" s="1"/>
  <c r="T80" i="1"/>
  <c r="U79" i="1" s="1"/>
  <c r="T76" i="1"/>
  <c r="U75" i="1" s="1"/>
  <c r="T72" i="1"/>
  <c r="U71" i="1" s="1"/>
  <c r="T68" i="1"/>
  <c r="U67" i="1" s="1"/>
  <c r="T64" i="1"/>
  <c r="U63" i="1" s="1"/>
  <c r="T60" i="1"/>
  <c r="U59" i="1" s="1"/>
  <c r="T56" i="1"/>
  <c r="U55" i="1" s="1"/>
  <c r="T52" i="1"/>
  <c r="U51" i="1" s="1"/>
  <c r="T48" i="1"/>
  <c r="U47" i="1" s="1"/>
  <c r="T44" i="1"/>
  <c r="U43" i="1" s="1"/>
  <c r="T40" i="1"/>
  <c r="U39" i="1" s="1"/>
  <c r="T36" i="1"/>
  <c r="U35" i="1" s="1"/>
  <c r="T32" i="1"/>
  <c r="U31" i="1" s="1"/>
  <c r="T28" i="1"/>
  <c r="U27" i="1" s="1"/>
  <c r="T24" i="1"/>
  <c r="U23" i="1" s="1"/>
  <c r="T20" i="1"/>
  <c r="U19" i="1" s="1"/>
  <c r="T16" i="1"/>
  <c r="U15" i="1" s="1"/>
  <c r="T12" i="1"/>
  <c r="U11" i="1" s="1"/>
  <c r="T8" i="1"/>
  <c r="U7" i="1" s="1"/>
  <c r="T4" i="1"/>
  <c r="U3" i="1" s="1"/>
  <c r="T248" i="1"/>
  <c r="U247" i="1" s="1"/>
  <c r="T240" i="1"/>
  <c r="U239" i="1" s="1"/>
  <c r="T232" i="1"/>
  <c r="U231" i="1" s="1"/>
  <c r="T87" i="1"/>
  <c r="U86" i="1" s="1"/>
  <c r="T71" i="1"/>
  <c r="U70" i="1" s="1"/>
  <c r="T55" i="1"/>
  <c r="U54" i="1" s="1"/>
  <c r="T39" i="1"/>
  <c r="U38" i="1" s="1"/>
  <c r="T23" i="1"/>
  <c r="U22" i="1" s="1"/>
  <c r="T7" i="1"/>
  <c r="U6" i="1" s="1"/>
  <c r="M229" i="1"/>
  <c r="M247" i="1"/>
  <c r="M243" i="1"/>
  <c r="M230" i="1"/>
  <c r="M240" i="1"/>
  <c r="M232" i="1"/>
  <c r="M237" i="1"/>
  <c r="M233" i="1"/>
  <c r="F183" i="1"/>
  <c r="G183" i="1" s="1"/>
  <c r="H183" i="1" s="1"/>
  <c r="I182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H180" i="1" s="1"/>
  <c r="I179" i="1" s="1"/>
  <c r="F181" i="1"/>
  <c r="G181" i="1" s="1"/>
  <c r="F182" i="1"/>
  <c r="G182" i="1" s="1"/>
  <c r="F153" i="1"/>
  <c r="G153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H151" i="1" s="1"/>
  <c r="I150" i="1" s="1"/>
  <c r="F152" i="1"/>
  <c r="G152" i="1" s="1"/>
  <c r="F122" i="1"/>
  <c r="G12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H118" i="1" s="1"/>
  <c r="I117" i="1" s="1"/>
  <c r="F119" i="1"/>
  <c r="G119" i="1" s="1"/>
  <c r="F120" i="1"/>
  <c r="G120" i="1" s="1"/>
  <c r="F121" i="1"/>
  <c r="G121" i="1" s="1"/>
  <c r="F92" i="1"/>
  <c r="G92" i="1" s="1"/>
  <c r="H92" i="1" s="1"/>
  <c r="I9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H89" i="1" s="1"/>
  <c r="I88" i="1" s="1"/>
  <c r="F90" i="1"/>
  <c r="G90" i="1" s="1"/>
  <c r="F91" i="1"/>
  <c r="G91" i="1" s="1"/>
  <c r="F61" i="1"/>
  <c r="G61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H58" i="1" s="1"/>
  <c r="I57" i="1" s="1"/>
  <c r="F59" i="1"/>
  <c r="G59" i="1" s="1"/>
  <c r="F60" i="1"/>
  <c r="G60" i="1" s="1"/>
  <c r="F33" i="1"/>
  <c r="G33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H31" i="1" s="1"/>
  <c r="I30" i="1" s="1"/>
  <c r="F32" i="1"/>
  <c r="G32" i="1" s="1"/>
  <c r="F2" i="1"/>
  <c r="H147" i="1" l="1"/>
  <c r="I146" i="1" s="1"/>
  <c r="H181" i="1"/>
  <c r="I180" i="1" s="1"/>
  <c r="H19" i="1"/>
  <c r="I18" i="1" s="1"/>
  <c r="H143" i="1"/>
  <c r="I142" i="1" s="1"/>
  <c r="H127" i="1"/>
  <c r="I126" i="1" s="1"/>
  <c r="H172" i="1"/>
  <c r="I171" i="1" s="1"/>
  <c r="H156" i="1"/>
  <c r="I155" i="1" s="1"/>
  <c r="H27" i="1"/>
  <c r="I26" i="1" s="1"/>
  <c r="H11" i="1"/>
  <c r="I10" i="1" s="1"/>
  <c r="H7" i="1"/>
  <c r="I6" i="1" s="1"/>
  <c r="H46" i="1"/>
  <c r="I45" i="1" s="1"/>
  <c r="H38" i="1"/>
  <c r="I37" i="1" s="1"/>
  <c r="H85" i="1"/>
  <c r="I84" i="1" s="1"/>
  <c r="H77" i="1"/>
  <c r="I76" i="1" s="1"/>
  <c r="H65" i="1"/>
  <c r="I64" i="1" s="1"/>
  <c r="H114" i="1"/>
  <c r="I113" i="1" s="1"/>
  <c r="H106" i="1"/>
  <c r="I105" i="1" s="1"/>
  <c r="H94" i="1"/>
  <c r="I93" i="1" s="1"/>
  <c r="H164" i="1"/>
  <c r="I163" i="1" s="1"/>
  <c r="H22" i="1"/>
  <c r="I21" i="1" s="1"/>
  <c r="H6" i="1"/>
  <c r="I5" i="1" s="1"/>
  <c r="H53" i="1"/>
  <c r="I52" i="1" s="1"/>
  <c r="H37" i="1"/>
  <c r="I36" i="1" s="1"/>
  <c r="H84" i="1"/>
  <c r="I83" i="1" s="1"/>
  <c r="H72" i="1"/>
  <c r="I71" i="1" s="1"/>
  <c r="H121" i="1"/>
  <c r="I120" i="1" s="1"/>
  <c r="H109" i="1"/>
  <c r="I108" i="1" s="1"/>
  <c r="H97" i="1"/>
  <c r="I96" i="1" s="1"/>
  <c r="H146" i="1"/>
  <c r="I145" i="1" s="1"/>
  <c r="H134" i="1"/>
  <c r="I133" i="1" s="1"/>
  <c r="H179" i="1"/>
  <c r="I178" i="1" s="1"/>
  <c r="H171" i="1"/>
  <c r="I170" i="1" s="1"/>
  <c r="H159" i="1"/>
  <c r="I158" i="1" s="1"/>
  <c r="H23" i="1"/>
  <c r="I22" i="1" s="1"/>
  <c r="H15" i="1"/>
  <c r="I14" i="1" s="1"/>
  <c r="H3" i="1"/>
  <c r="H50" i="1"/>
  <c r="I49" i="1" s="1"/>
  <c r="H34" i="1"/>
  <c r="I33" i="1" s="1"/>
  <c r="H81" i="1"/>
  <c r="I80" i="1" s="1"/>
  <c r="H73" i="1"/>
  <c r="I72" i="1" s="1"/>
  <c r="H69" i="1"/>
  <c r="I68" i="1" s="1"/>
  <c r="H110" i="1"/>
  <c r="I109" i="1" s="1"/>
  <c r="H102" i="1"/>
  <c r="I101" i="1" s="1"/>
  <c r="H98" i="1"/>
  <c r="I97" i="1" s="1"/>
  <c r="H135" i="1"/>
  <c r="I134" i="1" s="1"/>
  <c r="H123" i="1"/>
  <c r="I122" i="1" s="1"/>
  <c r="H168" i="1"/>
  <c r="I167" i="1" s="1"/>
  <c r="H160" i="1"/>
  <c r="I159" i="1" s="1"/>
  <c r="H30" i="1"/>
  <c r="I29" i="1" s="1"/>
  <c r="H18" i="1"/>
  <c r="I17" i="1" s="1"/>
  <c r="H10" i="1"/>
  <c r="I9" i="1" s="1"/>
  <c r="H57" i="1"/>
  <c r="I56" i="1" s="1"/>
  <c r="H45" i="1"/>
  <c r="I44" i="1" s="1"/>
  <c r="H61" i="1"/>
  <c r="I60" i="1" s="1"/>
  <c r="H80" i="1"/>
  <c r="I79" i="1" s="1"/>
  <c r="H68" i="1"/>
  <c r="I67" i="1" s="1"/>
  <c r="H117" i="1"/>
  <c r="I116" i="1" s="1"/>
  <c r="H105" i="1"/>
  <c r="I104" i="1" s="1"/>
  <c r="H93" i="1"/>
  <c r="I92" i="1" s="1"/>
  <c r="H138" i="1"/>
  <c r="I137" i="1" s="1"/>
  <c r="H126" i="1"/>
  <c r="I125" i="1" s="1"/>
  <c r="H167" i="1"/>
  <c r="I166" i="1" s="1"/>
  <c r="H29" i="1"/>
  <c r="I28" i="1" s="1"/>
  <c r="H25" i="1"/>
  <c r="I24" i="1" s="1"/>
  <c r="H21" i="1"/>
  <c r="I20" i="1" s="1"/>
  <c r="H17" i="1"/>
  <c r="I16" i="1" s="1"/>
  <c r="H13" i="1"/>
  <c r="I12" i="1" s="1"/>
  <c r="H9" i="1"/>
  <c r="I8" i="1" s="1"/>
  <c r="H5" i="1"/>
  <c r="I4" i="1" s="1"/>
  <c r="H60" i="1"/>
  <c r="I59" i="1" s="1"/>
  <c r="H56" i="1"/>
  <c r="I55" i="1" s="1"/>
  <c r="H52" i="1"/>
  <c r="I51" i="1" s="1"/>
  <c r="H48" i="1"/>
  <c r="I47" i="1" s="1"/>
  <c r="H44" i="1"/>
  <c r="I43" i="1" s="1"/>
  <c r="H40" i="1"/>
  <c r="I39" i="1" s="1"/>
  <c r="H36" i="1"/>
  <c r="I35" i="1" s="1"/>
  <c r="H91" i="1"/>
  <c r="I90" i="1" s="1"/>
  <c r="H87" i="1"/>
  <c r="I86" i="1" s="1"/>
  <c r="H83" i="1"/>
  <c r="I82" i="1" s="1"/>
  <c r="H79" i="1"/>
  <c r="I78" i="1" s="1"/>
  <c r="H75" i="1"/>
  <c r="I74" i="1" s="1"/>
  <c r="H71" i="1"/>
  <c r="I70" i="1" s="1"/>
  <c r="H67" i="1"/>
  <c r="I66" i="1" s="1"/>
  <c r="H63" i="1"/>
  <c r="I62" i="1" s="1"/>
  <c r="H120" i="1"/>
  <c r="I119" i="1" s="1"/>
  <c r="H116" i="1"/>
  <c r="I115" i="1" s="1"/>
  <c r="H112" i="1"/>
  <c r="I111" i="1" s="1"/>
  <c r="H108" i="1"/>
  <c r="I107" i="1" s="1"/>
  <c r="H104" i="1"/>
  <c r="I103" i="1" s="1"/>
  <c r="H100" i="1"/>
  <c r="I99" i="1" s="1"/>
  <c r="H96" i="1"/>
  <c r="I95" i="1" s="1"/>
  <c r="H122" i="1"/>
  <c r="I121" i="1" s="1"/>
  <c r="H149" i="1"/>
  <c r="I148" i="1" s="1"/>
  <c r="H145" i="1"/>
  <c r="I144" i="1" s="1"/>
  <c r="H141" i="1"/>
  <c r="I140" i="1" s="1"/>
  <c r="H137" i="1"/>
  <c r="I136" i="1" s="1"/>
  <c r="H133" i="1"/>
  <c r="I132" i="1" s="1"/>
  <c r="H129" i="1"/>
  <c r="I128" i="1" s="1"/>
  <c r="H125" i="1"/>
  <c r="I124" i="1" s="1"/>
  <c r="H182" i="1"/>
  <c r="I181" i="1" s="1"/>
  <c r="H178" i="1"/>
  <c r="I177" i="1" s="1"/>
  <c r="H174" i="1"/>
  <c r="I173" i="1" s="1"/>
  <c r="H170" i="1"/>
  <c r="I169" i="1" s="1"/>
  <c r="H166" i="1"/>
  <c r="I165" i="1" s="1"/>
  <c r="H162" i="1"/>
  <c r="I161" i="1" s="1"/>
  <c r="H158" i="1"/>
  <c r="I157" i="1" s="1"/>
  <c r="H154" i="1"/>
  <c r="I153" i="1" s="1"/>
  <c r="H54" i="1"/>
  <c r="I53" i="1" s="1"/>
  <c r="H42" i="1"/>
  <c r="I41" i="1" s="1"/>
  <c r="H139" i="1"/>
  <c r="I138" i="1" s="1"/>
  <c r="H131" i="1"/>
  <c r="I130" i="1" s="1"/>
  <c r="H176" i="1"/>
  <c r="I175" i="1" s="1"/>
  <c r="H26" i="1"/>
  <c r="I25" i="1" s="1"/>
  <c r="H14" i="1"/>
  <c r="I13" i="1" s="1"/>
  <c r="H33" i="1"/>
  <c r="I32" i="1" s="1"/>
  <c r="H49" i="1"/>
  <c r="I48" i="1" s="1"/>
  <c r="H41" i="1"/>
  <c r="I40" i="1" s="1"/>
  <c r="H88" i="1"/>
  <c r="I87" i="1" s="1"/>
  <c r="H76" i="1"/>
  <c r="I75" i="1" s="1"/>
  <c r="H64" i="1"/>
  <c r="I63" i="1" s="1"/>
  <c r="H113" i="1"/>
  <c r="I112" i="1" s="1"/>
  <c r="H101" i="1"/>
  <c r="I100" i="1" s="1"/>
  <c r="H150" i="1"/>
  <c r="I149" i="1" s="1"/>
  <c r="H142" i="1"/>
  <c r="I141" i="1" s="1"/>
  <c r="H130" i="1"/>
  <c r="I129" i="1" s="1"/>
  <c r="H153" i="1"/>
  <c r="I152" i="1" s="1"/>
  <c r="H175" i="1"/>
  <c r="I174" i="1" s="1"/>
  <c r="H163" i="1"/>
  <c r="I162" i="1" s="1"/>
  <c r="H155" i="1"/>
  <c r="I154" i="1" s="1"/>
  <c r="H32" i="1"/>
  <c r="I31" i="1" s="1"/>
  <c r="H28" i="1"/>
  <c r="I27" i="1" s="1"/>
  <c r="H24" i="1"/>
  <c r="I23" i="1" s="1"/>
  <c r="H20" i="1"/>
  <c r="I19" i="1" s="1"/>
  <c r="H16" i="1"/>
  <c r="I15" i="1" s="1"/>
  <c r="H12" i="1"/>
  <c r="I11" i="1" s="1"/>
  <c r="H8" i="1"/>
  <c r="I7" i="1" s="1"/>
  <c r="H4" i="1"/>
  <c r="I3" i="1" s="1"/>
  <c r="H59" i="1"/>
  <c r="I58" i="1" s="1"/>
  <c r="H55" i="1"/>
  <c r="I54" i="1" s="1"/>
  <c r="H51" i="1"/>
  <c r="I50" i="1" s="1"/>
  <c r="H47" i="1"/>
  <c r="I46" i="1" s="1"/>
  <c r="H43" i="1"/>
  <c r="I42" i="1" s="1"/>
  <c r="H39" i="1"/>
  <c r="I38" i="1" s="1"/>
  <c r="H35" i="1"/>
  <c r="I34" i="1" s="1"/>
  <c r="H90" i="1"/>
  <c r="I89" i="1" s="1"/>
  <c r="H86" i="1"/>
  <c r="I85" i="1" s="1"/>
  <c r="H82" i="1"/>
  <c r="I81" i="1" s="1"/>
  <c r="H78" i="1"/>
  <c r="I77" i="1" s="1"/>
  <c r="H74" i="1"/>
  <c r="I73" i="1" s="1"/>
  <c r="H70" i="1"/>
  <c r="I69" i="1" s="1"/>
  <c r="H66" i="1"/>
  <c r="I65" i="1" s="1"/>
  <c r="H62" i="1"/>
  <c r="I61" i="1" s="1"/>
  <c r="H119" i="1"/>
  <c r="I118" i="1" s="1"/>
  <c r="H115" i="1"/>
  <c r="I114" i="1" s="1"/>
  <c r="H111" i="1"/>
  <c r="I110" i="1" s="1"/>
  <c r="H107" i="1"/>
  <c r="I106" i="1" s="1"/>
  <c r="H103" i="1"/>
  <c r="I102" i="1" s="1"/>
  <c r="H99" i="1"/>
  <c r="I98" i="1" s="1"/>
  <c r="H95" i="1"/>
  <c r="I94" i="1" s="1"/>
  <c r="H152" i="1"/>
  <c r="I151" i="1" s="1"/>
  <c r="H148" i="1"/>
  <c r="I147" i="1" s="1"/>
  <c r="H144" i="1"/>
  <c r="I143" i="1" s="1"/>
  <c r="H140" i="1"/>
  <c r="I139" i="1" s="1"/>
  <c r="H136" i="1"/>
  <c r="I135" i="1" s="1"/>
  <c r="H132" i="1"/>
  <c r="I131" i="1" s="1"/>
  <c r="H128" i="1"/>
  <c r="I127" i="1" s="1"/>
  <c r="H124" i="1"/>
  <c r="I123" i="1" s="1"/>
  <c r="H177" i="1"/>
  <c r="I176" i="1" s="1"/>
  <c r="H173" i="1"/>
  <c r="I172" i="1" s="1"/>
  <c r="H169" i="1"/>
  <c r="I168" i="1" s="1"/>
  <c r="H165" i="1"/>
  <c r="I164" i="1" s="1"/>
  <c r="H161" i="1"/>
  <c r="I160" i="1" s="1"/>
  <c r="H157" i="1"/>
  <c r="I156" i="1" s="1"/>
  <c r="G3" i="2"/>
  <c r="G4" i="2"/>
  <c r="G5" i="2"/>
  <c r="G6" i="2"/>
  <c r="G7" i="2"/>
  <c r="G8" i="2"/>
  <c r="G2" i="2"/>
  <c r="E3" i="2"/>
  <c r="E4" i="2"/>
  <c r="E5" i="2"/>
  <c r="E6" i="2"/>
  <c r="E7" i="2"/>
  <c r="E8" i="2"/>
  <c r="E9" i="2"/>
  <c r="E10" i="2"/>
  <c r="E11" i="2"/>
  <c r="E12" i="2"/>
  <c r="E13" i="2"/>
  <c r="E2" i="2"/>
  <c r="W2" i="1"/>
  <c r="S2" i="1"/>
  <c r="O2" i="1"/>
  <c r="K2" i="1"/>
  <c r="G2" i="1"/>
  <c r="C2" i="1"/>
  <c r="L7" i="2"/>
  <c r="L8" i="2" s="1"/>
  <c r="L9" i="2" s="1"/>
  <c r="L10" i="2" s="1"/>
  <c r="L11" i="2" s="1"/>
  <c r="L12" i="2" s="1"/>
  <c r="L13" i="2" s="1"/>
  <c r="L14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C3" i="2"/>
  <c r="C4" i="2"/>
  <c r="C5" i="2"/>
  <c r="C6" i="2"/>
  <c r="C7" i="2"/>
  <c r="C8" i="2"/>
  <c r="C9" i="2"/>
  <c r="C10" i="2"/>
  <c r="C11" i="2"/>
  <c r="C12" i="2"/>
  <c r="C13" i="2"/>
  <c r="D13" i="2" s="1"/>
  <c r="C2" i="2"/>
  <c r="H2" i="1" l="1"/>
  <c r="M226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I2" i="1"/>
  <c r="T2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221" i="1"/>
  <c r="M213" i="1"/>
  <c r="M205" i="1"/>
  <c r="M197" i="1"/>
  <c r="M189" i="1"/>
  <c r="M181" i="1"/>
  <c r="M173" i="1"/>
  <c r="M165" i="1"/>
  <c r="M157" i="1"/>
  <c r="M149" i="1"/>
  <c r="M141" i="1"/>
  <c r="M133" i="1"/>
  <c r="M125" i="1"/>
  <c r="M117" i="1"/>
  <c r="M109" i="1"/>
  <c r="M101" i="1"/>
  <c r="M93" i="1"/>
  <c r="M87" i="1"/>
  <c r="M77" i="1"/>
  <c r="M69" i="1"/>
  <c r="X2" i="1"/>
  <c r="M223" i="1"/>
  <c r="M220" i="1"/>
  <c r="M215" i="1"/>
  <c r="M212" i="1"/>
  <c r="M207" i="1"/>
  <c r="M204" i="1"/>
  <c r="M199" i="1"/>
  <c r="M196" i="1"/>
  <c r="M191" i="1"/>
  <c r="M188" i="1"/>
  <c r="M183" i="1"/>
  <c r="M180" i="1"/>
  <c r="M175" i="1"/>
  <c r="M172" i="1"/>
  <c r="M167" i="1"/>
  <c r="M164" i="1"/>
  <c r="M159" i="1"/>
  <c r="M156" i="1"/>
  <c r="M151" i="1"/>
  <c r="M143" i="1"/>
  <c r="M24" i="1"/>
  <c r="M135" i="1"/>
  <c r="M127" i="1"/>
  <c r="M119" i="1"/>
  <c r="M111" i="1"/>
  <c r="M103" i="1"/>
  <c r="M95" i="1"/>
  <c r="M79" i="1"/>
  <c r="M16" i="1"/>
  <c r="M71" i="1"/>
  <c r="M222" i="1"/>
  <c r="M214" i="1"/>
  <c r="M206" i="1"/>
  <c r="M198" i="1"/>
  <c r="M190" i="1"/>
  <c r="M182" i="1"/>
  <c r="M174" i="1"/>
  <c r="M166" i="1"/>
  <c r="M158" i="1"/>
  <c r="M224" i="1"/>
  <c r="M216" i="1"/>
  <c r="M208" i="1"/>
  <c r="M200" i="1"/>
  <c r="M192" i="1"/>
  <c r="M184" i="1"/>
  <c r="M176" i="1"/>
  <c r="M168" i="1"/>
  <c r="M160" i="1"/>
  <c r="M22" i="1"/>
  <c r="M20" i="1"/>
  <c r="M14" i="1"/>
  <c r="M4" i="1"/>
  <c r="M2" i="1"/>
  <c r="M218" i="1"/>
  <c r="M210" i="1"/>
  <c r="M202" i="1"/>
  <c r="M194" i="1"/>
  <c r="M186" i="1"/>
  <c r="M178" i="1"/>
  <c r="M170" i="1"/>
  <c r="M162" i="1"/>
  <c r="L2" i="1"/>
  <c r="M18" i="1"/>
  <c r="M85" i="1"/>
  <c r="M12" i="1"/>
  <c r="M10" i="1"/>
  <c r="M8" i="1"/>
  <c r="M6" i="1"/>
  <c r="U2" i="1"/>
  <c r="P2" i="1"/>
  <c r="Y2" i="1"/>
  <c r="E2" i="1"/>
  <c r="D2" i="1"/>
  <c r="Q2" i="1"/>
  <c r="M63" i="1"/>
  <c r="M61" i="1"/>
  <c r="M57" i="1"/>
  <c r="M51" i="1"/>
  <c r="M49" i="1"/>
  <c r="M45" i="1"/>
  <c r="M39" i="1"/>
  <c r="M35" i="1"/>
  <c r="M33" i="1"/>
  <c r="M27" i="1"/>
  <c r="M23" i="1"/>
  <c r="M19" i="1"/>
  <c r="M17" i="1"/>
  <c r="M11" i="1"/>
  <c r="M7" i="1"/>
  <c r="M5" i="1"/>
  <c r="M152" i="1"/>
  <c r="M148" i="1"/>
  <c r="M144" i="1"/>
  <c r="M140" i="1"/>
  <c r="M138" i="1"/>
  <c r="M134" i="1"/>
  <c r="M130" i="1"/>
  <c r="M124" i="1"/>
  <c r="M120" i="1"/>
  <c r="M116" i="1"/>
  <c r="M114" i="1"/>
  <c r="M110" i="1"/>
  <c r="M106" i="1"/>
  <c r="M100" i="1"/>
  <c r="M96" i="1"/>
  <c r="M94" i="1"/>
  <c r="M90" i="1"/>
  <c r="M84" i="1"/>
  <c r="M80" i="1"/>
  <c r="M78" i="1"/>
  <c r="M74" i="1"/>
  <c r="M70" i="1"/>
  <c r="M64" i="1"/>
  <c r="M62" i="1"/>
  <c r="M58" i="1"/>
  <c r="M54" i="1"/>
  <c r="M52" i="1"/>
  <c r="M48" i="1"/>
  <c r="M46" i="1"/>
  <c r="M44" i="1"/>
  <c r="M42" i="1"/>
  <c r="M40" i="1"/>
  <c r="M38" i="1"/>
  <c r="M36" i="1"/>
  <c r="M34" i="1"/>
  <c r="M32" i="1"/>
  <c r="M30" i="1"/>
  <c r="M28" i="1"/>
  <c r="M26" i="1"/>
  <c r="M65" i="1"/>
  <c r="M59" i="1"/>
  <c r="M55" i="1"/>
  <c r="M53" i="1"/>
  <c r="M47" i="1"/>
  <c r="M43" i="1"/>
  <c r="M41" i="1"/>
  <c r="M37" i="1"/>
  <c r="M31" i="1"/>
  <c r="M29" i="1"/>
  <c r="M25" i="1"/>
  <c r="M21" i="1"/>
  <c r="M15" i="1"/>
  <c r="M13" i="1"/>
  <c r="M9" i="1"/>
  <c r="M3" i="1"/>
  <c r="M154" i="1"/>
  <c r="M150" i="1"/>
  <c r="M146" i="1"/>
  <c r="M142" i="1"/>
  <c r="M136" i="1"/>
  <c r="M132" i="1"/>
  <c r="M128" i="1"/>
  <c r="M126" i="1"/>
  <c r="M122" i="1"/>
  <c r="M118" i="1"/>
  <c r="M112" i="1"/>
  <c r="M108" i="1"/>
  <c r="M104" i="1"/>
  <c r="M102" i="1"/>
  <c r="M98" i="1"/>
  <c r="M92" i="1"/>
  <c r="M88" i="1"/>
  <c r="M86" i="1"/>
  <c r="M82" i="1"/>
  <c r="M76" i="1"/>
  <c r="M72" i="1"/>
  <c r="M68" i="1"/>
  <c r="M66" i="1"/>
  <c r="M60" i="1"/>
  <c r="M56" i="1"/>
  <c r="M50" i="1"/>
  <c r="D5" i="2"/>
  <c r="D9" i="2"/>
  <c r="D4" i="2"/>
  <c r="D11" i="2"/>
  <c r="D7" i="2"/>
  <c r="D3" i="2"/>
  <c r="D10" i="2"/>
  <c r="D6" i="2"/>
  <c r="D2" i="2"/>
  <c r="D12" i="2"/>
  <c r="D8" i="2"/>
  <c r="C16" i="2"/>
</calcChain>
</file>

<file path=xl/sharedStrings.xml><?xml version="1.0" encoding="utf-8"?>
<sst xmlns="http://schemas.openxmlformats.org/spreadsheetml/2006/main" count="29" uniqueCount="29">
  <si>
    <t>Data</t>
  </si>
  <si>
    <t>Mês</t>
  </si>
  <si>
    <t>CDI (%)</t>
  </si>
  <si>
    <t>CDI MENSAL ACUM</t>
  </si>
  <si>
    <t>Acumulado</t>
  </si>
  <si>
    <t>Dolar 1</t>
  </si>
  <si>
    <t>Dolar 2</t>
  </si>
  <si>
    <t>Dolar 3</t>
  </si>
  <si>
    <t>IGPM 1</t>
  </si>
  <si>
    <t>IGPM 2</t>
  </si>
  <si>
    <t>IGPM 3</t>
  </si>
  <si>
    <t>Petro 1</t>
  </si>
  <si>
    <t>Petro 2</t>
  </si>
  <si>
    <t>Petro 3</t>
  </si>
  <si>
    <t>Soja 1</t>
  </si>
  <si>
    <t>Soja 2</t>
  </si>
  <si>
    <t>Soja 3</t>
  </si>
  <si>
    <t>Cobre 1</t>
  </si>
  <si>
    <t>Cobre 2</t>
  </si>
  <si>
    <t>Cobre 3</t>
  </si>
  <si>
    <t>Estanho 1</t>
  </si>
  <si>
    <t>Estanho 2</t>
  </si>
  <si>
    <t>Estanho 3</t>
  </si>
  <si>
    <t>Estanho F</t>
  </si>
  <si>
    <t>Dolar F</t>
  </si>
  <si>
    <t>IGPM F</t>
  </si>
  <si>
    <t>Petro F</t>
  </si>
  <si>
    <t>Soja F</t>
  </si>
  <si>
    <t>Cobre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</si>
</sst>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.000_-;\-* #,##0.000_-;_-* &quot;-&quot;??_-;_-@_-"/>
    <numFmt numFmtId="165" formatCode="0.000"/>
    <numFmt numFmtId="166" formatCode="_-* #,##0.0000_-;\-* #,##0.00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0" applyNumberFormat="1"/>
    <xf numFmtId="16" fontId="0" fillId="0" borderId="0" xfId="0" applyNumberFormat="1"/>
    <xf numFmtId="164" fontId="2" fillId="0" borderId="1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7"/>
  <sheetViews>
    <sheetView tabSelected="1" zoomScaleNormal="100" workbookViewId="0">
      <pane ySplit="1" topLeftCell="A2" activePane="bottomLeft" state="frozen"/>
      <selection pane="bottomLeft" activeCell="X252" sqref="X252"/>
    </sheetView>
  </sheetViews>
  <sheetFormatPr defaultRowHeight="15" x14ac:dyDescent="0.25"/>
  <cols>
    <col min="1" max="1" width="9" style="2" bestFit="1" customWidth="1"/>
    <col min="2" max="4" width="6.5703125" style="2" bestFit="1" customWidth="1"/>
    <col min="5" max="5" width="6.42578125" style="2" bestFit="1" customWidth="1"/>
    <col min="6" max="7" width="6.5703125" style="2" bestFit="1" customWidth="1"/>
    <col min="8" max="9" width="7.42578125" style="2" bestFit="1" customWidth="1"/>
    <col min="10" max="12" width="6.85546875" style="2" bestFit="1" customWidth="1"/>
    <col min="13" max="13" width="6.7109375" style="2" bestFit="1" customWidth="1"/>
    <col min="14" max="14" width="5.7109375" style="2" bestFit="1" customWidth="1"/>
    <col min="15" max="15" width="6.5703125" style="2" bestFit="1" customWidth="1"/>
    <col min="16" max="16" width="5.7109375" style="2" bestFit="1" customWidth="1"/>
    <col min="17" max="17" width="5.42578125" style="2" bestFit="1" customWidth="1"/>
    <col min="18" max="20" width="7.140625" style="2" bestFit="1" customWidth="1"/>
    <col min="21" max="21" width="7" style="2" bestFit="1" customWidth="1"/>
    <col min="22" max="24" width="8.5703125" style="2" bestFit="1" customWidth="1"/>
    <col min="25" max="25" width="8.42578125" style="2" bestFit="1" customWidth="1"/>
  </cols>
  <sheetData>
    <row r="1" spans="1:25" s="15" customFormat="1" ht="12.75" x14ac:dyDescent="0.2">
      <c r="A1" s="8" t="s">
        <v>0</v>
      </c>
      <c r="B1" s="9" t="s">
        <v>5</v>
      </c>
      <c r="C1" s="9" t="s">
        <v>6</v>
      </c>
      <c r="D1" s="9" t="s">
        <v>7</v>
      </c>
      <c r="E1" s="9" t="s">
        <v>24</v>
      </c>
      <c r="F1" s="10" t="s">
        <v>8</v>
      </c>
      <c r="G1" s="10" t="s">
        <v>9</v>
      </c>
      <c r="H1" s="10" t="s">
        <v>10</v>
      </c>
      <c r="I1" s="10" t="s">
        <v>25</v>
      </c>
      <c r="J1" s="11" t="s">
        <v>11</v>
      </c>
      <c r="K1" s="11" t="s">
        <v>12</v>
      </c>
      <c r="L1" s="11" t="s">
        <v>13</v>
      </c>
      <c r="M1" s="11" t="s">
        <v>26</v>
      </c>
      <c r="N1" s="12" t="s">
        <v>14</v>
      </c>
      <c r="O1" s="12" t="s">
        <v>15</v>
      </c>
      <c r="P1" s="12" t="s">
        <v>16</v>
      </c>
      <c r="Q1" s="12" t="s">
        <v>27</v>
      </c>
      <c r="R1" s="13" t="s">
        <v>17</v>
      </c>
      <c r="S1" s="13" t="s">
        <v>18</v>
      </c>
      <c r="T1" s="13" t="s">
        <v>19</v>
      </c>
      <c r="U1" s="13" t="s">
        <v>28</v>
      </c>
      <c r="V1" s="14" t="s">
        <v>20</v>
      </c>
      <c r="W1" s="14" t="s">
        <v>21</v>
      </c>
      <c r="X1" s="14" t="s">
        <v>22</v>
      </c>
      <c r="Y1" s="14" t="s">
        <v>23</v>
      </c>
    </row>
    <row r="2" spans="1:25" s="3" customFormat="1" ht="11.25" x14ac:dyDescent="0.2">
      <c r="A2" s="1">
        <v>44197</v>
      </c>
      <c r="B2" s="6">
        <v>-1.2E-2</v>
      </c>
      <c r="C2" s="7">
        <f>B2/100+1</f>
        <v>0.99987999999999999</v>
      </c>
      <c r="D2" s="6">
        <f>(PRODUCT(C2:$C$228)-1)*100</f>
        <v>-4.1908234548415741</v>
      </c>
      <c r="E2" s="6">
        <f>D3</f>
        <v>-4.1793249738384937</v>
      </c>
      <c r="F2" s="6">
        <f>2.58/31</f>
        <v>8.3225806451612899E-2</v>
      </c>
      <c r="G2" s="7">
        <f>F2/100+1</f>
        <v>1.0008322580645161</v>
      </c>
      <c r="H2" s="6">
        <f>(PRODUCT($G2:G$228)-1)*100</f>
        <v>17.208139729937997</v>
      </c>
      <c r="I2" s="6">
        <f>H3</f>
        <v>17.110673427536916</v>
      </c>
      <c r="J2" s="6">
        <v>3.0833333333333299E-2</v>
      </c>
      <c r="K2" s="7">
        <f>J2/100+1</f>
        <v>1.0003083333333334</v>
      </c>
      <c r="L2" s="6">
        <f>(PRODUCT($K2:K$228)-1)*100</f>
        <v>1.7965305149212352</v>
      </c>
      <c r="M2" s="6">
        <f>L3</f>
        <v>1.7651529261023979</v>
      </c>
      <c r="N2" s="6">
        <v>1.7000000000000001E-2</v>
      </c>
      <c r="O2" s="7">
        <f>N2/100+1</f>
        <v>1.00017</v>
      </c>
      <c r="P2" s="6">
        <f>(PRODUCT($O2:O$228)-1)*100</f>
        <v>2.5718848373704528</v>
      </c>
      <c r="Q2" s="6">
        <f>P3</f>
        <v>2.5544505807717055</v>
      </c>
      <c r="R2" s="6">
        <v>5.1833333333333301E-2</v>
      </c>
      <c r="S2" s="7">
        <f>R2/100+1</f>
        <v>1.0005183333333334</v>
      </c>
      <c r="T2" s="6">
        <f>(PRODUCT($S2:S$228)-1)*100</f>
        <v>15.999186092778462</v>
      </c>
      <c r="U2" s="6">
        <f>T3</f>
        <v>15.939090997278281</v>
      </c>
      <c r="V2" s="6">
        <v>-1.7333333333333301E-2</v>
      </c>
      <c r="W2" s="7">
        <f>V2/100+1</f>
        <v>0.99982666666666664</v>
      </c>
      <c r="X2" s="6">
        <f>(PRODUCT($W2:W$228)-1)*100</f>
        <v>-3.2499286918388104</v>
      </c>
      <c r="Y2" s="6">
        <f>X3</f>
        <v>-3.2331557721727022</v>
      </c>
    </row>
    <row r="3" spans="1:25" s="3" customFormat="1" ht="11.25" x14ac:dyDescent="0.2">
      <c r="A3" s="1">
        <v>44198</v>
      </c>
      <c r="B3" s="6">
        <v>-2.78333333333333E-2</v>
      </c>
      <c r="C3" s="7">
        <f t="shared" ref="C3:C66" si="0">B3/100+1</f>
        <v>0.99972166666666662</v>
      </c>
      <c r="D3" s="6">
        <f>(PRODUCT(C3:$C$228)-1)*100</f>
        <v>-4.1793249738384937</v>
      </c>
      <c r="E3" s="6">
        <f t="shared" ref="E3:E66" si="1">D4</f>
        <v>-4.1526474607149533</v>
      </c>
      <c r="F3" s="6">
        <f t="shared" ref="F3:F32" si="2">2.58/31</f>
        <v>8.3225806451612899E-2</v>
      </c>
      <c r="G3" s="7">
        <f t="shared" ref="G3:G66" si="3">F3/100+1</f>
        <v>1.0008322580645161</v>
      </c>
      <c r="H3" s="6">
        <f>(PRODUCT($G3:G$228)-1)*100</f>
        <v>17.110673427536916</v>
      </c>
      <c r="I3" s="6">
        <f t="shared" ref="I3:I66" si="4">H4</f>
        <v>17.013288174797903</v>
      </c>
      <c r="J3" s="6">
        <v>3.4333333333333299E-2</v>
      </c>
      <c r="K3" s="7">
        <f t="shared" ref="K3:K66" si="5">J3/100+1</f>
        <v>1.0003433333333334</v>
      </c>
      <c r="L3" s="6">
        <f>(PRODUCT($K3:K$228)-1)*100</f>
        <v>1.7651529261023979</v>
      </c>
      <c r="M3" s="6">
        <f t="shared" ref="M3:M66" si="6">L4</f>
        <v>1.730225548663844</v>
      </c>
      <c r="N3" s="6">
        <v>2.0333333333333301E-2</v>
      </c>
      <c r="O3" s="7">
        <f t="shared" ref="O3:O66" si="7">N3/100+1</f>
        <v>1.0002033333333333</v>
      </c>
      <c r="P3" s="6">
        <f>(PRODUCT($O3:O$228)-1)*100</f>
        <v>2.5544505807717055</v>
      </c>
      <c r="Q3" s="6">
        <f t="shared" ref="Q3:Q66" si="8">P4</f>
        <v>2.5336020816816296</v>
      </c>
      <c r="R3" s="6">
        <v>5.5333333333333297E-2</v>
      </c>
      <c r="S3" s="7">
        <f t="shared" ref="S3:S66" si="9">R3/100+1</f>
        <v>1.0005533333333334</v>
      </c>
      <c r="T3" s="6">
        <f>(PRODUCT($S3:S$228)-1)*100</f>
        <v>15.939090997278281</v>
      </c>
      <c r="U3" s="6">
        <f t="shared" ref="U3:U66" si="10">T4</f>
        <v>15.874973511935032</v>
      </c>
      <c r="V3" s="6">
        <v>-2.0833333333333301E-2</v>
      </c>
      <c r="W3" s="7">
        <f t="shared" ref="W3:W66" si="11">V3/100+1</f>
        <v>0.99979166666666663</v>
      </c>
      <c r="X3" s="6">
        <f>(PRODUCT($W3:W$228)-1)*100</f>
        <v>-3.2331557721727022</v>
      </c>
      <c r="Y3" s="6">
        <f t="shared" ref="Y3:Y66" si="12">X4</f>
        <v>-3.2129918121335255</v>
      </c>
    </row>
    <row r="4" spans="1:25" s="3" customFormat="1" ht="11.25" x14ac:dyDescent="0.2">
      <c r="A4" s="1">
        <v>44199</v>
      </c>
      <c r="B4" s="6">
        <v>-3.1333333333333303E-2</v>
      </c>
      <c r="C4" s="7">
        <f t="shared" si="0"/>
        <v>0.99968666666666661</v>
      </c>
      <c r="D4" s="6">
        <f>(PRODUCT(C4:$C$228)-1)*100</f>
        <v>-4.1526474607149533</v>
      </c>
      <c r="E4" s="6">
        <f t="shared" si="1"/>
        <v>-4.1226058772230623</v>
      </c>
      <c r="F4" s="6">
        <f t="shared" si="2"/>
        <v>8.3225806451612899E-2</v>
      </c>
      <c r="G4" s="7">
        <f t="shared" si="3"/>
        <v>1.0008322580645161</v>
      </c>
      <c r="H4" s="6">
        <f>(PRODUCT($G4:G$228)-1)*100</f>
        <v>17.013288174797903</v>
      </c>
      <c r="I4" s="6">
        <f t="shared" si="4"/>
        <v>16.915983904322761</v>
      </c>
      <c r="J4" s="6">
        <v>3.7833333333333302E-2</v>
      </c>
      <c r="K4" s="7">
        <f t="shared" si="5"/>
        <v>1.0003783333333334</v>
      </c>
      <c r="L4" s="6">
        <f>(PRODUCT($K4:K$228)-1)*100</f>
        <v>1.730225548663844</v>
      </c>
      <c r="M4" s="6">
        <f t="shared" si="6"/>
        <v>1.6917521690930748</v>
      </c>
      <c r="N4" s="6">
        <v>2.38333333333333E-2</v>
      </c>
      <c r="O4" s="7">
        <f t="shared" si="7"/>
        <v>1.0002383333333333</v>
      </c>
      <c r="P4" s="6">
        <f>(PRODUCT($O4:O$228)-1)*100</f>
        <v>2.5336020816816296</v>
      </c>
      <c r="Q4" s="6">
        <f t="shared" si="8"/>
        <v>2.509170729324528</v>
      </c>
      <c r="R4" s="6">
        <v>5.88333333333333E-2</v>
      </c>
      <c r="S4" s="7">
        <f t="shared" si="9"/>
        <v>1.0005883333333334</v>
      </c>
      <c r="T4" s="6">
        <f>(PRODUCT($S4:S$228)-1)*100</f>
        <v>15.874973511935032</v>
      </c>
      <c r="U4" s="6">
        <f t="shared" si="10"/>
        <v>15.806840487448092</v>
      </c>
      <c r="V4" s="6">
        <v>-2.4333333333333301E-2</v>
      </c>
      <c r="W4" s="7">
        <f t="shared" si="11"/>
        <v>0.99975666666666663</v>
      </c>
      <c r="X4" s="6">
        <f>(PRODUCT($W4:W$228)-1)*100</f>
        <v>-3.2129918121335255</v>
      </c>
      <c r="Y4" s="6">
        <f t="shared" si="12"/>
        <v>-3.1894345745467345</v>
      </c>
    </row>
    <row r="5" spans="1:25" s="3" customFormat="1" ht="11.25" x14ac:dyDescent="0.2">
      <c r="A5" s="1">
        <v>44200</v>
      </c>
      <c r="B5" s="6">
        <v>-3.48333333333333E-2</v>
      </c>
      <c r="C5" s="7">
        <f t="shared" si="0"/>
        <v>0.99965166666666672</v>
      </c>
      <c r="D5" s="6">
        <f>(PRODUCT(C5:$C$228)-1)*100</f>
        <v>-4.1226058772230623</v>
      </c>
      <c r="E5" s="6">
        <f t="shared" si="1"/>
        <v>-4.08919694749319</v>
      </c>
      <c r="F5" s="6">
        <f t="shared" si="2"/>
        <v>8.3225806451612899E-2</v>
      </c>
      <c r="G5" s="7">
        <f t="shared" si="3"/>
        <v>1.0008322580645161</v>
      </c>
      <c r="H5" s="6">
        <f>(PRODUCT($G5:G$228)-1)*100</f>
        <v>16.915983904322761</v>
      </c>
      <c r="I5" s="6">
        <f t="shared" si="4"/>
        <v>16.81876054876912</v>
      </c>
      <c r="J5" s="6">
        <v>4.1333333333333298E-2</v>
      </c>
      <c r="K5" s="7">
        <f t="shared" si="5"/>
        <v>1.0004133333333334</v>
      </c>
      <c r="L5" s="6">
        <f>(PRODUCT($K5:K$228)-1)*100</f>
        <v>1.6917521690930748</v>
      </c>
      <c r="M5" s="6">
        <f t="shared" si="6"/>
        <v>1.6497369444896215</v>
      </c>
      <c r="N5" s="6">
        <v>2.73333333333333E-2</v>
      </c>
      <c r="O5" s="7">
        <f t="shared" si="7"/>
        <v>1.0002733333333333</v>
      </c>
      <c r="P5" s="6">
        <f>(PRODUCT($O5:O$228)-1)*100</f>
        <v>2.509170729324528</v>
      </c>
      <c r="Q5" s="6">
        <f t="shared" si="8"/>
        <v>2.4811592124731163</v>
      </c>
      <c r="R5" s="6">
        <v>6.2333333333333303E-2</v>
      </c>
      <c r="S5" s="7">
        <f t="shared" si="9"/>
        <v>1.0006233333333334</v>
      </c>
      <c r="T5" s="6">
        <f>(PRODUCT($S5:S$228)-1)*100</f>
        <v>15.806840487448092</v>
      </c>
      <c r="U5" s="6">
        <f t="shared" si="10"/>
        <v>15.734699191618695</v>
      </c>
      <c r="V5" s="6">
        <v>-2.78333333333333E-2</v>
      </c>
      <c r="W5" s="7">
        <f t="shared" si="11"/>
        <v>0.99972166666666662</v>
      </c>
      <c r="X5" s="6">
        <f>(PRODUCT($W5:W$228)-1)*100</f>
        <v>-3.1894345745467345</v>
      </c>
      <c r="Y5" s="6">
        <f t="shared" si="12"/>
        <v>-3.1624814652211897</v>
      </c>
    </row>
    <row r="6" spans="1:25" s="3" customFormat="1" ht="11.25" x14ac:dyDescent="0.2">
      <c r="A6" s="1">
        <v>44201</v>
      </c>
      <c r="B6" s="6">
        <v>-4.4499999999999998E-2</v>
      </c>
      <c r="C6" s="7">
        <f t="shared" si="0"/>
        <v>0.99955499999999997</v>
      </c>
      <c r="D6" s="6">
        <f>(PRODUCT(C6:$C$228)-1)*100</f>
        <v>-4.08919694749319</v>
      </c>
      <c r="E6" s="6">
        <f t="shared" si="1"/>
        <v>-4.0464976389425367</v>
      </c>
      <c r="F6" s="6">
        <f t="shared" si="2"/>
        <v>8.3225806451612899E-2</v>
      </c>
      <c r="G6" s="7">
        <f t="shared" si="3"/>
        <v>1.0008322580645161</v>
      </c>
      <c r="H6" s="6">
        <f>(PRODUCT($G6:G$228)-1)*100</f>
        <v>16.81876054876912</v>
      </c>
      <c r="I6" s="6">
        <f t="shared" si="4"/>
        <v>16.721618040851482</v>
      </c>
      <c r="J6" s="6">
        <v>4.4833333333333301E-2</v>
      </c>
      <c r="K6" s="7">
        <f t="shared" si="5"/>
        <v>1.0004483333333334</v>
      </c>
      <c r="L6" s="6">
        <f>(PRODUCT($K6:K$228)-1)*100</f>
        <v>1.6497369444896215</v>
      </c>
      <c r="M6" s="6">
        <f t="shared" si="6"/>
        <v>1.6041844018160223</v>
      </c>
      <c r="N6" s="6">
        <v>3.0833333333333299E-2</v>
      </c>
      <c r="O6" s="7">
        <f t="shared" si="7"/>
        <v>1.0003083333333334</v>
      </c>
      <c r="P6" s="6">
        <f>(PRODUCT($O6:O$228)-1)*100</f>
        <v>2.4811592124731163</v>
      </c>
      <c r="Q6" s="6">
        <f t="shared" si="8"/>
        <v>2.4495705948731628</v>
      </c>
      <c r="R6" s="6">
        <v>6.5833333333333299E-2</v>
      </c>
      <c r="S6" s="7">
        <f t="shared" si="9"/>
        <v>1.0006583333333334</v>
      </c>
      <c r="T6" s="6">
        <f>(PRODUCT($S6:S$228)-1)*100</f>
        <v>15.734699191618695</v>
      </c>
      <c r="U6" s="6">
        <f t="shared" si="10"/>
        <v>15.658557308057542</v>
      </c>
      <c r="V6" s="6">
        <v>-3.1333333333333303E-2</v>
      </c>
      <c r="W6" s="7">
        <f t="shared" si="11"/>
        <v>0.99968666666666661</v>
      </c>
      <c r="X6" s="6">
        <f>(PRODUCT($W6:W$228)-1)*100</f>
        <v>-3.1624814652211897</v>
      </c>
      <c r="Y6" s="6">
        <f t="shared" si="12"/>
        <v>-3.1321295324747034</v>
      </c>
    </row>
    <row r="7" spans="1:25" s="3" customFormat="1" ht="11.25" x14ac:dyDescent="0.2">
      <c r="A7" s="1">
        <v>44202</v>
      </c>
      <c r="B7" s="6">
        <v>-5.1699999999999899E-2</v>
      </c>
      <c r="C7" s="7">
        <f t="shared" si="0"/>
        <v>0.99948300000000001</v>
      </c>
      <c r="D7" s="6">
        <f>(PRODUCT(C7:$C$228)-1)*100</f>
        <v>-4.0464976389425367</v>
      </c>
      <c r="E7" s="6">
        <f t="shared" si="1"/>
        <v>-3.9968640176396564</v>
      </c>
      <c r="F7" s="6">
        <f t="shared" si="2"/>
        <v>8.3225806451612899E-2</v>
      </c>
      <c r="G7" s="7">
        <f t="shared" si="3"/>
        <v>1.0008322580645161</v>
      </c>
      <c r="H7" s="6">
        <f>(PRODUCT($G7:G$228)-1)*100</f>
        <v>16.721618040851482</v>
      </c>
      <c r="I7" s="6">
        <f t="shared" si="4"/>
        <v>16.624556313338811</v>
      </c>
      <c r="J7" s="6">
        <v>3.7833333333333302E-2</v>
      </c>
      <c r="K7" s="7">
        <f t="shared" si="5"/>
        <v>1.0003783333333334</v>
      </c>
      <c r="L7" s="6">
        <f>(PRODUCT($K7:K$228)-1)*100</f>
        <v>1.6041844018160223</v>
      </c>
      <c r="M7" s="6">
        <f t="shared" si="6"/>
        <v>1.5657586897784403</v>
      </c>
      <c r="N7" s="6">
        <v>3.4333333333333299E-2</v>
      </c>
      <c r="O7" s="7">
        <f t="shared" si="7"/>
        <v>1.0003433333333334</v>
      </c>
      <c r="P7" s="6">
        <f>(PRODUCT($O7:O$228)-1)*100</f>
        <v>2.4495705948731628</v>
      </c>
      <c r="Q7" s="6">
        <f t="shared" si="8"/>
        <v>2.4144083146852235</v>
      </c>
      <c r="R7" s="6">
        <v>6.9333333333333302E-2</v>
      </c>
      <c r="S7" s="7">
        <f t="shared" si="9"/>
        <v>1.0006933333333334</v>
      </c>
      <c r="T7" s="6">
        <f>(PRODUCT($S7:S$228)-1)*100</f>
        <v>15.658557308057542</v>
      </c>
      <c r="U7" s="6">
        <f t="shared" si="10"/>
        <v>15.578422934822743</v>
      </c>
      <c r="V7" s="6">
        <v>2.3E-2</v>
      </c>
      <c r="W7" s="7">
        <f t="shared" si="11"/>
        <v>1.00023</v>
      </c>
      <c r="X7" s="6">
        <f>(PRODUCT($W7:W$228)-1)*100</f>
        <v>-3.1321295324747034</v>
      </c>
      <c r="Y7" s="6">
        <f t="shared" si="12"/>
        <v>-3.1544040195502165</v>
      </c>
    </row>
    <row r="8" spans="1:25" s="3" customFormat="1" ht="11.25" x14ac:dyDescent="0.2">
      <c r="A8" s="1">
        <v>44203</v>
      </c>
      <c r="B8" s="6">
        <v>-5.8899999999999897E-2</v>
      </c>
      <c r="C8" s="7">
        <f t="shared" si="0"/>
        <v>0.99941100000000005</v>
      </c>
      <c r="D8" s="6">
        <f>(PRODUCT(C8:$C$228)-1)*100</f>
        <v>-3.9968640176396564</v>
      </c>
      <c r="E8" s="6">
        <f t="shared" si="1"/>
        <v>-3.9402848454135664</v>
      </c>
      <c r="F8" s="6">
        <f t="shared" si="2"/>
        <v>8.3225806451612899E-2</v>
      </c>
      <c r="G8" s="7">
        <f t="shared" si="3"/>
        <v>1.0008322580645161</v>
      </c>
      <c r="H8" s="6">
        <f>(PRODUCT($G8:G$228)-1)*100</f>
        <v>16.624556313338811</v>
      </c>
      <c r="I8" s="6">
        <f t="shared" si="4"/>
        <v>16.527575299057929</v>
      </c>
      <c r="J8" s="6">
        <v>4.1333333333333298E-2</v>
      </c>
      <c r="K8" s="7">
        <f t="shared" si="5"/>
        <v>1.0004133333333334</v>
      </c>
      <c r="L8" s="6">
        <f>(PRODUCT($K8:K$228)-1)*100</f>
        <v>1.5657586897784403</v>
      </c>
      <c r="M8" s="6">
        <f t="shared" si="6"/>
        <v>1.5237955209629783</v>
      </c>
      <c r="N8" s="6">
        <v>3.7833333333333302E-2</v>
      </c>
      <c r="O8" s="7">
        <f t="shared" si="7"/>
        <v>1.0003783333333334</v>
      </c>
      <c r="P8" s="6">
        <f>(PRODUCT($O8:O$228)-1)*100</f>
        <v>2.4144083146852235</v>
      </c>
      <c r="Q8" s="6">
        <f t="shared" si="8"/>
        <v>2.3756761838621854</v>
      </c>
      <c r="R8" s="6">
        <v>7.2833333333333306E-2</v>
      </c>
      <c r="S8" s="7">
        <f t="shared" si="9"/>
        <v>1.0007283333333334</v>
      </c>
      <c r="T8" s="6">
        <f>(PRODUCT($S8:S$228)-1)*100</f>
        <v>15.578422934822743</v>
      </c>
      <c r="U8" s="6">
        <f t="shared" si="10"/>
        <v>15.494304582984864</v>
      </c>
      <c r="V8" s="6">
        <v>-1.7333333333333301E-2</v>
      </c>
      <c r="W8" s="7">
        <f t="shared" si="11"/>
        <v>0.99982666666666664</v>
      </c>
      <c r="X8" s="6">
        <f>(PRODUCT($W8:W$228)-1)*100</f>
        <v>-3.1544040195502165</v>
      </c>
      <c r="Y8" s="6">
        <f t="shared" si="12"/>
        <v>-3.1376145394036437</v>
      </c>
    </row>
    <row r="9" spans="1:25" s="3" customFormat="1" ht="11.25" x14ac:dyDescent="0.2">
      <c r="A9" s="1">
        <v>44204</v>
      </c>
      <c r="B9" s="6">
        <v>-6.6099999999999895E-2</v>
      </c>
      <c r="C9" s="7">
        <f t="shared" si="0"/>
        <v>0.99933899999999998</v>
      </c>
      <c r="D9" s="6">
        <f>(PRODUCT(C9:$C$228)-1)*100</f>
        <v>-3.9402848454135664</v>
      </c>
      <c r="E9" s="6">
        <f t="shared" si="1"/>
        <v>-3.8767473754287463</v>
      </c>
      <c r="F9" s="6">
        <f t="shared" si="2"/>
        <v>8.3225806451612899E-2</v>
      </c>
      <c r="G9" s="7">
        <f t="shared" si="3"/>
        <v>1.0008322580645161</v>
      </c>
      <c r="H9" s="6">
        <f>(PRODUCT($G9:G$228)-1)*100</f>
        <v>16.527575299057929</v>
      </c>
      <c r="I9" s="6">
        <f t="shared" si="4"/>
        <v>16.430674930889609</v>
      </c>
      <c r="J9" s="6">
        <v>4.4833333333333301E-2</v>
      </c>
      <c r="K9" s="7">
        <f t="shared" si="5"/>
        <v>1.0004483333333334</v>
      </c>
      <c r="L9" s="6">
        <f>(PRODUCT($K9:K$228)-1)*100</f>
        <v>1.5237955209629783</v>
      </c>
      <c r="M9" s="6">
        <f t="shared" si="6"/>
        <v>1.4782994167246821</v>
      </c>
      <c r="N9" s="6">
        <v>4.1333333333333298E-2</v>
      </c>
      <c r="O9" s="7">
        <f t="shared" si="7"/>
        <v>1.0004133333333334</v>
      </c>
      <c r="P9" s="6">
        <f>(PRODUCT($O9:O$228)-1)*100</f>
        <v>2.3756761838621854</v>
      </c>
      <c r="Q9" s="6">
        <f t="shared" si="8"/>
        <v>2.3333783874619929</v>
      </c>
      <c r="R9" s="6">
        <v>7.6333333333333295E-2</v>
      </c>
      <c r="S9" s="7">
        <f t="shared" si="9"/>
        <v>1.0007633333333332</v>
      </c>
      <c r="T9" s="6">
        <f>(PRODUCT($S9:S$228)-1)*100</f>
        <v>15.494304582984864</v>
      </c>
      <c r="U9" s="6">
        <f t="shared" si="10"/>
        <v>15.406211175121133</v>
      </c>
      <c r="V9" s="6">
        <v>-2.0833333333333301E-2</v>
      </c>
      <c r="W9" s="7">
        <f t="shared" si="11"/>
        <v>0.99979166666666663</v>
      </c>
      <c r="X9" s="6">
        <f>(PRODUCT($W9:W$228)-1)*100</f>
        <v>-3.1376145394036437</v>
      </c>
      <c r="Y9" s="6">
        <f t="shared" si="12"/>
        <v>-3.1174306707934418</v>
      </c>
    </row>
    <row r="10" spans="1:25" s="3" customFormat="1" ht="11.25" x14ac:dyDescent="0.2">
      <c r="A10" s="1">
        <v>44205</v>
      </c>
      <c r="B10" s="6">
        <v>-7.3299999999999907E-2</v>
      </c>
      <c r="C10" s="7">
        <f t="shared" si="0"/>
        <v>0.99926700000000002</v>
      </c>
      <c r="D10" s="6">
        <f>(PRODUCT(C10:$C$228)-1)*100</f>
        <v>-3.8767473754287463</v>
      </c>
      <c r="E10" s="6">
        <f t="shared" si="1"/>
        <v>-3.8062373474044398</v>
      </c>
      <c r="F10" s="6">
        <f t="shared" si="2"/>
        <v>8.3225806451612899E-2</v>
      </c>
      <c r="G10" s="7">
        <f t="shared" si="3"/>
        <v>1.0008322580645161</v>
      </c>
      <c r="H10" s="6">
        <f>(PRODUCT($G10:G$228)-1)*100</f>
        <v>16.430674930889609</v>
      </c>
      <c r="I10" s="6">
        <f t="shared" si="4"/>
        <v>16.333855141771593</v>
      </c>
      <c r="J10" s="6">
        <v>4.8333333333333298E-2</v>
      </c>
      <c r="K10" s="7">
        <f t="shared" si="5"/>
        <v>1.0004833333333334</v>
      </c>
      <c r="L10" s="6">
        <f>(PRODUCT($K10:K$228)-1)*100</f>
        <v>1.4782994167246821</v>
      </c>
      <c r="M10" s="6">
        <f t="shared" si="6"/>
        <v>1.4292752670121978</v>
      </c>
      <c r="N10" s="6">
        <v>4.4833333333333301E-2</v>
      </c>
      <c r="O10" s="7">
        <f t="shared" si="7"/>
        <v>1.0004483333333334</v>
      </c>
      <c r="P10" s="6">
        <f>(PRODUCT($O10:O$228)-1)*100</f>
        <v>2.3333783874619929</v>
      </c>
      <c r="Q10" s="6">
        <f t="shared" si="8"/>
        <v>2.2875194828938739</v>
      </c>
      <c r="R10" s="6">
        <v>7.9833333333333298E-2</v>
      </c>
      <c r="S10" s="7">
        <f t="shared" si="9"/>
        <v>1.0007983333333332</v>
      </c>
      <c r="T10" s="6">
        <f>(PRODUCT($S10:S$228)-1)*100</f>
        <v>15.406211175121133</v>
      </c>
      <c r="U10" s="6">
        <f t="shared" si="10"/>
        <v>15.314152043739671</v>
      </c>
      <c r="V10" s="6">
        <v>-2.4333333333333301E-2</v>
      </c>
      <c r="W10" s="7">
        <f t="shared" si="11"/>
        <v>0.99975666666666663</v>
      </c>
      <c r="X10" s="6">
        <f>(PRODUCT($W10:W$228)-1)*100</f>
        <v>-3.1174306707934418</v>
      </c>
      <c r="Y10" s="6">
        <f t="shared" si="12"/>
        <v>-3.0938501743358771</v>
      </c>
    </row>
    <row r="11" spans="1:25" s="3" customFormat="1" ht="11.25" x14ac:dyDescent="0.2">
      <c r="A11" s="1">
        <v>44206</v>
      </c>
      <c r="B11" s="6">
        <v>-8.0499999999999905E-2</v>
      </c>
      <c r="C11" s="7">
        <f t="shared" si="0"/>
        <v>0.99919500000000006</v>
      </c>
      <c r="D11" s="6">
        <f>(PRODUCT(C11:$C$228)-1)*100</f>
        <v>-3.8062373474044398</v>
      </c>
      <c r="E11" s="6">
        <f t="shared" si="1"/>
        <v>-3.7287389822851513</v>
      </c>
      <c r="F11" s="6">
        <f t="shared" si="2"/>
        <v>8.3225806451612899E-2</v>
      </c>
      <c r="G11" s="7">
        <f t="shared" si="3"/>
        <v>1.0008322580645161</v>
      </c>
      <c r="H11" s="6">
        <f>(PRODUCT($G11:G$228)-1)*100</f>
        <v>16.333855141771593</v>
      </c>
      <c r="I11" s="6">
        <f t="shared" si="4"/>
        <v>16.237115864696982</v>
      </c>
      <c r="J11" s="6">
        <v>5.1833333333333301E-2</v>
      </c>
      <c r="K11" s="7">
        <f t="shared" si="5"/>
        <v>1.0005183333333334</v>
      </c>
      <c r="L11" s="6">
        <f>(PRODUCT($K11:K$228)-1)*100</f>
        <v>1.4292752670121978</v>
      </c>
      <c r="M11" s="6">
        <f t="shared" si="6"/>
        <v>1.3767283294946697</v>
      </c>
      <c r="N11" s="6">
        <v>4.8333333333333298E-2</v>
      </c>
      <c r="O11" s="7">
        <f t="shared" si="7"/>
        <v>1.0004833333333334</v>
      </c>
      <c r="P11" s="6">
        <f>(PRODUCT($O11:O$228)-1)*100</f>
        <v>2.2875194828938739</v>
      </c>
      <c r="Q11" s="6">
        <f t="shared" si="8"/>
        <v>2.2381043991010596</v>
      </c>
      <c r="R11" s="6">
        <v>8.3333333333333301E-2</v>
      </c>
      <c r="S11" s="7">
        <f t="shared" si="9"/>
        <v>1.0008333333333332</v>
      </c>
      <c r="T11" s="6">
        <f>(PRODUCT($S11:S$228)-1)*100</f>
        <v>15.314152043739671</v>
      </c>
      <c r="U11" s="6">
        <f t="shared" si="10"/>
        <v>15.218136929631431</v>
      </c>
      <c r="V11" s="6">
        <v>-2.78333333333333E-2</v>
      </c>
      <c r="W11" s="7">
        <f t="shared" si="11"/>
        <v>0.99972166666666662</v>
      </c>
      <c r="X11" s="6">
        <f>(PRODUCT($W11:W$228)-1)*100</f>
        <v>-3.0938501743358771</v>
      </c>
      <c r="Y11" s="6">
        <f t="shared" si="12"/>
        <v>-3.0668704532785585</v>
      </c>
    </row>
    <row r="12" spans="1:25" s="3" customFormat="1" ht="11.25" x14ac:dyDescent="0.2">
      <c r="A12" s="1">
        <v>44207</v>
      </c>
      <c r="B12" s="6">
        <v>-8.7699999999999903E-2</v>
      </c>
      <c r="C12" s="7">
        <f t="shared" si="0"/>
        <v>0.99912299999999998</v>
      </c>
      <c r="D12" s="6">
        <f>(PRODUCT(C12:$C$228)-1)*100</f>
        <v>-3.7287389822851513</v>
      </c>
      <c r="E12" s="6">
        <f t="shared" si="1"/>
        <v>-3.6442349763594173</v>
      </c>
      <c r="F12" s="6">
        <f t="shared" si="2"/>
        <v>8.3225806451612899E-2</v>
      </c>
      <c r="G12" s="7">
        <f t="shared" si="3"/>
        <v>1.0008322580645161</v>
      </c>
      <c r="H12" s="6">
        <f>(PRODUCT($G12:G$228)-1)*100</f>
        <v>16.237115864696982</v>
      </c>
      <c r="I12" s="6">
        <f t="shared" si="4"/>
        <v>16.140457032714828</v>
      </c>
      <c r="J12" s="6">
        <v>5.5333333333333297E-2</v>
      </c>
      <c r="K12" s="7">
        <f t="shared" si="5"/>
        <v>1.0005533333333334</v>
      </c>
      <c r="L12" s="6">
        <f>(PRODUCT($K12:K$228)-1)*100</f>
        <v>1.3767283294946697</v>
      </c>
      <c r="M12" s="6">
        <f t="shared" si="6"/>
        <v>1.3206642286214931</v>
      </c>
      <c r="N12" s="6">
        <v>5.1833333333333301E-2</v>
      </c>
      <c r="O12" s="7">
        <f t="shared" si="7"/>
        <v>1.0005183333333334</v>
      </c>
      <c r="P12" s="6">
        <f>(PRODUCT($O12:O$228)-1)*100</f>
        <v>2.2381043991010596</v>
      </c>
      <c r="Q12" s="6">
        <f t="shared" si="8"/>
        <v>2.185138435678402</v>
      </c>
      <c r="R12" s="6">
        <v>8.6833333333333304E-2</v>
      </c>
      <c r="S12" s="7">
        <f t="shared" si="9"/>
        <v>1.0008683333333332</v>
      </c>
      <c r="T12" s="6">
        <f>(PRODUCT($S12:S$228)-1)*100</f>
        <v>15.218136929631431</v>
      </c>
      <c r="U12" s="6">
        <f t="shared" si="10"/>
        <v>15.118175980155568</v>
      </c>
      <c r="V12" s="6">
        <v>-3.1333333333333303E-2</v>
      </c>
      <c r="W12" s="7">
        <f t="shared" si="11"/>
        <v>0.99968666666666661</v>
      </c>
      <c r="X12" s="6">
        <f>(PRODUCT($W12:W$228)-1)*100</f>
        <v>-3.0668704532785585</v>
      </c>
      <c r="Y12" s="6">
        <f t="shared" si="12"/>
        <v>-3.0364885530252961</v>
      </c>
    </row>
    <row r="13" spans="1:25" s="3" customFormat="1" ht="11.25" x14ac:dyDescent="0.2">
      <c r="A13" s="1">
        <v>44208</v>
      </c>
      <c r="B13" s="6">
        <v>-9.4899999999999901E-2</v>
      </c>
      <c r="C13" s="7">
        <f t="shared" si="0"/>
        <v>0.99905100000000002</v>
      </c>
      <c r="D13" s="6">
        <f>(PRODUCT(C13:$C$228)-1)*100</f>
        <v>-3.6442349763594173</v>
      </c>
      <c r="E13" s="6">
        <f t="shared" si="1"/>
        <v>-3.5527064948230547</v>
      </c>
      <c r="F13" s="6">
        <f t="shared" si="2"/>
        <v>8.3225806451612899E-2</v>
      </c>
      <c r="G13" s="7">
        <f t="shared" si="3"/>
        <v>1.0008322580645161</v>
      </c>
      <c r="H13" s="6">
        <f>(PRODUCT($G13:G$228)-1)*100</f>
        <v>16.140457032714828</v>
      </c>
      <c r="I13" s="6">
        <f t="shared" si="4"/>
        <v>16.043878578929814</v>
      </c>
      <c r="J13" s="6">
        <v>5.88333333333333E-2</v>
      </c>
      <c r="K13" s="7">
        <f t="shared" si="5"/>
        <v>1.0005883333333334</v>
      </c>
      <c r="L13" s="6">
        <f>(PRODUCT($K13:K$228)-1)*100</f>
        <v>1.3206642286214931</v>
      </c>
      <c r="M13" s="6">
        <f t="shared" si="6"/>
        <v>1.2610889546197823</v>
      </c>
      <c r="N13" s="6">
        <v>3.7833333333333302E-2</v>
      </c>
      <c r="O13" s="7">
        <f t="shared" si="7"/>
        <v>1.0003783333333334</v>
      </c>
      <c r="P13" s="6">
        <f>(PRODUCT($O13:O$228)-1)*100</f>
        <v>2.185138435678402</v>
      </c>
      <c r="Q13" s="6">
        <f t="shared" si="8"/>
        <v>2.1464930124888371</v>
      </c>
      <c r="R13" s="6">
        <v>9.0333333333333293E-2</v>
      </c>
      <c r="S13" s="7">
        <f t="shared" si="9"/>
        <v>1.0009033333333333</v>
      </c>
      <c r="T13" s="6">
        <f>(PRODUCT($S13:S$228)-1)*100</f>
        <v>15.118175980155568</v>
      </c>
      <c r="U13" s="6">
        <f t="shared" si="10"/>
        <v>15.014279747450377</v>
      </c>
      <c r="V13" s="6">
        <v>5.0000000000000001E-3</v>
      </c>
      <c r="W13" s="7">
        <f t="shared" si="11"/>
        <v>1.0000500000000001</v>
      </c>
      <c r="X13" s="6">
        <f>(PRODUCT($W13:W$228)-1)*100</f>
        <v>-3.0364885530252961</v>
      </c>
      <c r="Y13" s="6">
        <f t="shared" si="12"/>
        <v>-3.0413364862009518</v>
      </c>
    </row>
    <row r="14" spans="1:25" s="3" customFormat="1" ht="11.25" x14ac:dyDescent="0.2">
      <c r="A14" s="1">
        <v>44209</v>
      </c>
      <c r="B14" s="6">
        <v>-0.1021</v>
      </c>
      <c r="C14" s="7">
        <f t="shared" si="0"/>
        <v>0.99897899999999995</v>
      </c>
      <c r="D14" s="6">
        <f>(PRODUCT(C14:$C$228)-1)*100</f>
        <v>-3.5527064948230547</v>
      </c>
      <c r="E14" s="6">
        <f t="shared" si="1"/>
        <v>-3.4541331647842455</v>
      </c>
      <c r="F14" s="6">
        <f t="shared" si="2"/>
        <v>8.3225806451612899E-2</v>
      </c>
      <c r="G14" s="7">
        <f t="shared" si="3"/>
        <v>1.0008322580645161</v>
      </c>
      <c r="H14" s="6">
        <f>(PRODUCT($G14:G$228)-1)*100</f>
        <v>16.043878578929814</v>
      </c>
      <c r="I14" s="6">
        <f t="shared" si="4"/>
        <v>15.947380436502145</v>
      </c>
      <c r="J14" s="6">
        <v>-7.0000000000000001E-3</v>
      </c>
      <c r="K14" s="7">
        <f t="shared" si="5"/>
        <v>0.99992999999999999</v>
      </c>
      <c r="L14" s="6">
        <f>(PRODUCT($K14:K$228)-1)*100</f>
        <v>1.2610889546197823</v>
      </c>
      <c r="M14" s="6">
        <f t="shared" si="6"/>
        <v>1.2681777270610484</v>
      </c>
      <c r="N14" s="6">
        <v>4.1333333333333298E-2</v>
      </c>
      <c r="O14" s="7">
        <f t="shared" si="7"/>
        <v>1.0004133333333334</v>
      </c>
      <c r="P14" s="6">
        <f>(PRODUCT($O14:O$228)-1)*100</f>
        <v>2.1464930124888371</v>
      </c>
      <c r="Q14" s="6">
        <f t="shared" si="8"/>
        <v>2.1042899059942277</v>
      </c>
      <c r="R14" s="6">
        <v>9.3833333333333296E-2</v>
      </c>
      <c r="S14" s="7">
        <f t="shared" si="9"/>
        <v>1.0009383333333333</v>
      </c>
      <c r="T14" s="6">
        <f>(PRODUCT($S14:S$228)-1)*100</f>
        <v>15.014279747450377</v>
      </c>
      <c r="U14" s="6">
        <f t="shared" si="10"/>
        <v>14.906459186580445</v>
      </c>
      <c r="V14" s="6">
        <v>-1.7333333333333301E-2</v>
      </c>
      <c r="W14" s="7">
        <f t="shared" si="11"/>
        <v>0.99982666666666664</v>
      </c>
      <c r="X14" s="6">
        <f>(PRODUCT($W14:W$228)-1)*100</f>
        <v>-3.0413364862009518</v>
      </c>
      <c r="Y14" s="6">
        <f t="shared" si="12"/>
        <v>-3.024527404284405</v>
      </c>
    </row>
    <row r="15" spans="1:25" s="3" customFormat="1" ht="11.25" x14ac:dyDescent="0.2">
      <c r="A15" s="1">
        <v>44210</v>
      </c>
      <c r="B15" s="6">
        <v>-0.10929999999999999</v>
      </c>
      <c r="C15" s="7">
        <f t="shared" si="0"/>
        <v>0.99890699999999999</v>
      </c>
      <c r="D15" s="6">
        <f>(PRODUCT(C15:$C$228)-1)*100</f>
        <v>-3.4541331647842455</v>
      </c>
      <c r="E15" s="6">
        <f t="shared" si="1"/>
        <v>-3.3484930677073033</v>
      </c>
      <c r="F15" s="6">
        <f t="shared" si="2"/>
        <v>8.3225806451612899E-2</v>
      </c>
      <c r="G15" s="7">
        <f t="shared" si="3"/>
        <v>1.0008322580645161</v>
      </c>
      <c r="H15" s="6">
        <f>(PRODUCT($G15:G$228)-1)*100</f>
        <v>15.947380436502145</v>
      </c>
      <c r="I15" s="6">
        <f t="shared" si="4"/>
        <v>15.850962538647394</v>
      </c>
      <c r="J15" s="6">
        <v>-0.01</v>
      </c>
      <c r="K15" s="7">
        <f t="shared" si="5"/>
        <v>0.99990000000000001</v>
      </c>
      <c r="L15" s="6">
        <f>(PRODUCT($K15:K$228)-1)*100</f>
        <v>1.2681777270610484</v>
      </c>
      <c r="M15" s="6">
        <f t="shared" si="6"/>
        <v>1.278305557616588</v>
      </c>
      <c r="N15" s="6">
        <v>4.4833333333333301E-2</v>
      </c>
      <c r="O15" s="7">
        <f t="shared" si="7"/>
        <v>1.0004483333333334</v>
      </c>
      <c r="P15" s="6">
        <f>(PRODUCT($O15:O$228)-1)*100</f>
        <v>2.1042899059942277</v>
      </c>
      <c r="Q15" s="6">
        <f t="shared" si="8"/>
        <v>2.0585336634018736</v>
      </c>
      <c r="R15" s="6">
        <v>9.73333333333333E-2</v>
      </c>
      <c r="S15" s="7">
        <f t="shared" si="9"/>
        <v>1.0009733333333333</v>
      </c>
      <c r="T15" s="6">
        <f>(PRODUCT($S15:S$228)-1)*100</f>
        <v>14.906459186580445</v>
      </c>
      <c r="U15" s="6">
        <f t="shared" si="10"/>
        <v>14.794725653610662</v>
      </c>
      <c r="V15" s="6">
        <v>-2.0833333333333301E-2</v>
      </c>
      <c r="W15" s="7">
        <f t="shared" si="11"/>
        <v>0.99979166666666663</v>
      </c>
      <c r="X15" s="6">
        <f>(PRODUCT($W15:W$228)-1)*100</f>
        <v>-3.024527404284405</v>
      </c>
      <c r="Y15" s="6">
        <f t="shared" si="12"/>
        <v>-3.0043199709449464</v>
      </c>
    </row>
    <row r="16" spans="1:25" s="3" customFormat="1" ht="11.25" x14ac:dyDescent="0.2">
      <c r="A16" s="1">
        <v>44211</v>
      </c>
      <c r="B16" s="6">
        <v>-0.11650000000000001</v>
      </c>
      <c r="C16" s="7">
        <f t="shared" si="0"/>
        <v>0.99883500000000003</v>
      </c>
      <c r="D16" s="6">
        <f>(PRODUCT(C16:$C$228)-1)*100</f>
        <v>-3.3484930677073033</v>
      </c>
      <c r="E16" s="6">
        <f t="shared" si="1"/>
        <v>-3.2357627312892157</v>
      </c>
      <c r="F16" s="6">
        <f t="shared" si="2"/>
        <v>8.3225806451612899E-2</v>
      </c>
      <c r="G16" s="7">
        <f t="shared" si="3"/>
        <v>1.0008322580645161</v>
      </c>
      <c r="H16" s="6">
        <f>(PRODUCT($G16:G$228)-1)*100</f>
        <v>15.850962538647394</v>
      </c>
      <c r="I16" s="6">
        <f t="shared" si="4"/>
        <v>15.754624818637142</v>
      </c>
      <c r="J16" s="6">
        <v>-1.4E-2</v>
      </c>
      <c r="K16" s="7">
        <f t="shared" si="5"/>
        <v>0.99985999999999997</v>
      </c>
      <c r="L16" s="6">
        <f>(PRODUCT($K16:K$228)-1)*100</f>
        <v>1.278305557616588</v>
      </c>
      <c r="M16" s="6">
        <f t="shared" si="6"/>
        <v>1.2924865057272639</v>
      </c>
      <c r="N16" s="6">
        <v>4.8333333333333298E-2</v>
      </c>
      <c r="O16" s="7">
        <f t="shared" si="7"/>
        <v>1.0004833333333334</v>
      </c>
      <c r="P16" s="6">
        <f>(PRODUCT($O16:O$228)-1)*100</f>
        <v>2.0585336634018736</v>
      </c>
      <c r="Q16" s="6">
        <f t="shared" si="8"/>
        <v>2.0092292026205438</v>
      </c>
      <c r="R16" s="6">
        <v>0.100833333333333</v>
      </c>
      <c r="S16" s="7">
        <f t="shared" si="9"/>
        <v>1.0010083333333333</v>
      </c>
      <c r="T16" s="6">
        <f>(PRODUCT($S16:S$228)-1)*100</f>
        <v>14.794725653610662</v>
      </c>
      <c r="U16" s="6">
        <f t="shared" si="10"/>
        <v>14.679090903616077</v>
      </c>
      <c r="V16" s="6">
        <v>-2.4333333333333301E-2</v>
      </c>
      <c r="W16" s="7">
        <f t="shared" si="11"/>
        <v>0.99975666666666663</v>
      </c>
      <c r="X16" s="6">
        <f>(PRODUCT($W16:W$228)-1)*100</f>
        <v>-3.0043199709449464</v>
      </c>
      <c r="Y16" s="6">
        <f t="shared" si="12"/>
        <v>-2.9807119441847885</v>
      </c>
    </row>
    <row r="17" spans="1:25" s="3" customFormat="1" ht="11.25" x14ac:dyDescent="0.2">
      <c r="A17" s="1">
        <v>44212</v>
      </c>
      <c r="B17" s="6">
        <v>-7.0000000000000001E-3</v>
      </c>
      <c r="C17" s="7">
        <f t="shared" si="0"/>
        <v>0.99992999999999999</v>
      </c>
      <c r="D17" s="6">
        <f>(PRODUCT(C17:$C$228)-1)*100</f>
        <v>-3.2357627312892157</v>
      </c>
      <c r="E17" s="6">
        <f t="shared" si="1"/>
        <v>-3.2289887605023826</v>
      </c>
      <c r="F17" s="6">
        <f t="shared" si="2"/>
        <v>8.3225806451612899E-2</v>
      </c>
      <c r="G17" s="7">
        <f t="shared" si="3"/>
        <v>1.0008322580645161</v>
      </c>
      <c r="H17" s="6">
        <f>(PRODUCT($G17:G$228)-1)*100</f>
        <v>15.754624818637142</v>
      </c>
      <c r="I17" s="6">
        <f t="shared" si="4"/>
        <v>15.658367209797763</v>
      </c>
      <c r="J17" s="6">
        <v>-1.7333333333333301E-2</v>
      </c>
      <c r="K17" s="7">
        <f t="shared" si="5"/>
        <v>0.99982666666666664</v>
      </c>
      <c r="L17" s="6">
        <f>(PRODUCT($K17:K$228)-1)*100</f>
        <v>1.2924865057272639</v>
      </c>
      <c r="M17" s="6">
        <f t="shared" si="6"/>
        <v>1.3100469138589865</v>
      </c>
      <c r="N17" s="6">
        <v>5.1833333333333301E-2</v>
      </c>
      <c r="O17" s="7">
        <f t="shared" si="7"/>
        <v>1.0005183333333334</v>
      </c>
      <c r="P17" s="6">
        <f>(PRODUCT($O17:O$228)-1)*100</f>
        <v>2.0092292026205438</v>
      </c>
      <c r="Q17" s="6">
        <f t="shared" si="8"/>
        <v>1.9563818113816467</v>
      </c>
      <c r="R17" s="6">
        <v>0.104333333333333</v>
      </c>
      <c r="S17" s="7">
        <f t="shared" si="9"/>
        <v>1.0010433333333333</v>
      </c>
      <c r="T17" s="6">
        <f>(PRODUCT($S17:S$228)-1)*100</f>
        <v>14.679090903616077</v>
      </c>
      <c r="U17" s="6">
        <f t="shared" si="10"/>
        <v>14.559567088620472</v>
      </c>
      <c r="V17" s="6">
        <v>-2.78333333333333E-2</v>
      </c>
      <c r="W17" s="7">
        <f t="shared" si="11"/>
        <v>0.99972166666666662</v>
      </c>
      <c r="X17" s="6">
        <f>(PRODUCT($W17:W$228)-1)*100</f>
        <v>-2.9807119441847885</v>
      </c>
      <c r="Y17" s="6">
        <f t="shared" si="12"/>
        <v>-2.9537007242196323</v>
      </c>
    </row>
    <row r="18" spans="1:25" s="3" customFormat="1" ht="11.25" x14ac:dyDescent="0.2">
      <c r="A18" s="1">
        <v>44213</v>
      </c>
      <c r="B18" s="6">
        <v>-0.01</v>
      </c>
      <c r="C18" s="7">
        <f t="shared" si="0"/>
        <v>0.99990000000000001</v>
      </c>
      <c r="D18" s="6">
        <f>(PRODUCT(C18:$C$228)-1)*100</f>
        <v>-3.2289887605023826</v>
      </c>
      <c r="E18" s="6">
        <f t="shared" si="1"/>
        <v>-3.2193106915716418</v>
      </c>
      <c r="F18" s="6">
        <f t="shared" si="2"/>
        <v>8.3225806451612899E-2</v>
      </c>
      <c r="G18" s="7">
        <f t="shared" si="3"/>
        <v>1.0008322580645161</v>
      </c>
      <c r="H18" s="6">
        <f>(PRODUCT($G18:G$228)-1)*100</f>
        <v>15.658367209797763</v>
      </c>
      <c r="I18" s="6">
        <f t="shared" si="4"/>
        <v>15.562189645512348</v>
      </c>
      <c r="J18" s="6">
        <v>-2.0833333333333301E-2</v>
      </c>
      <c r="K18" s="7">
        <f t="shared" si="5"/>
        <v>0.99979166666666663</v>
      </c>
      <c r="L18" s="6">
        <f>(PRODUCT($K18:K$228)-1)*100</f>
        <v>1.3100469138589865</v>
      </c>
      <c r="M18" s="6">
        <f t="shared" si="6"/>
        <v>1.3311575716865587</v>
      </c>
      <c r="N18" s="6">
        <v>5.5333333333333297E-2</v>
      </c>
      <c r="O18" s="7">
        <f t="shared" si="7"/>
        <v>1.0005533333333334</v>
      </c>
      <c r="P18" s="6">
        <f>(PRODUCT($O18:O$228)-1)*100</f>
        <v>1.9563818113816467</v>
      </c>
      <c r="Q18" s="6">
        <f t="shared" si="8"/>
        <v>1.8999971462939191</v>
      </c>
      <c r="R18" s="6">
        <v>0.107833333333333</v>
      </c>
      <c r="S18" s="7">
        <f t="shared" si="9"/>
        <v>1.0010783333333333</v>
      </c>
      <c r="T18" s="6">
        <f>(PRODUCT($S18:S$228)-1)*100</f>
        <v>14.559567088620472</v>
      </c>
      <c r="U18" s="6">
        <f t="shared" si="10"/>
        <v>14.436166755468992</v>
      </c>
      <c r="V18" s="6">
        <v>-3.1333333333333303E-2</v>
      </c>
      <c r="W18" s="7">
        <f t="shared" si="11"/>
        <v>0.99968666666666661</v>
      </c>
      <c r="X18" s="6">
        <f>(PRODUCT($W18:W$228)-1)*100</f>
        <v>-2.9537007242196323</v>
      </c>
      <c r="Y18" s="6">
        <f t="shared" si="12"/>
        <v>-2.9232833530036473</v>
      </c>
    </row>
    <row r="19" spans="1:25" s="3" customFormat="1" ht="11.25" x14ac:dyDescent="0.2">
      <c r="A19" s="1">
        <v>44214</v>
      </c>
      <c r="B19" s="6">
        <v>-1.4E-2</v>
      </c>
      <c r="C19" s="7">
        <f t="shared" si="0"/>
        <v>0.99985999999999997</v>
      </c>
      <c r="D19" s="6">
        <f>(PRODUCT(C19:$C$228)-1)*100</f>
        <v>-3.2193106915716418</v>
      </c>
      <c r="E19" s="6">
        <f t="shared" si="1"/>
        <v>-3.2057594979012727</v>
      </c>
      <c r="F19" s="6">
        <f t="shared" si="2"/>
        <v>8.3225806451612899E-2</v>
      </c>
      <c r="G19" s="7">
        <f t="shared" si="3"/>
        <v>1.0008322580645161</v>
      </c>
      <c r="H19" s="6">
        <f>(PRODUCT($G19:G$228)-1)*100</f>
        <v>15.562189645512348</v>
      </c>
      <c r="I19" s="6">
        <f t="shared" si="4"/>
        <v>15.466092059217807</v>
      </c>
      <c r="J19" s="6">
        <v>-3.48333333333333E-2</v>
      </c>
      <c r="K19" s="7">
        <f t="shared" si="5"/>
        <v>0.99965166666666672</v>
      </c>
      <c r="L19" s="6">
        <f>(PRODUCT($K19:K$228)-1)*100</f>
        <v>1.3311575716865587</v>
      </c>
      <c r="M19" s="6">
        <f t="shared" si="6"/>
        <v>1.3664668909868283</v>
      </c>
      <c r="N19" s="6">
        <v>5.88333333333333E-2</v>
      </c>
      <c r="O19" s="7">
        <f t="shared" si="7"/>
        <v>1.0005883333333334</v>
      </c>
      <c r="P19" s="6">
        <f>(PRODUCT($O19:O$228)-1)*100</f>
        <v>1.8999971462939191</v>
      </c>
      <c r="Q19" s="6">
        <f t="shared" si="8"/>
        <v>1.8400812318359661</v>
      </c>
      <c r="R19" s="6">
        <v>0.11133333333333301</v>
      </c>
      <c r="S19" s="7">
        <f t="shared" si="9"/>
        <v>1.0011133333333333</v>
      </c>
      <c r="T19" s="6">
        <f>(PRODUCT($S19:S$228)-1)*100</f>
        <v>14.436166755468992</v>
      </c>
      <c r="U19" s="6">
        <f t="shared" si="10"/>
        <v>14.308902843636616</v>
      </c>
      <c r="V19" s="6">
        <v>-1.4E-2</v>
      </c>
      <c r="W19" s="7">
        <f t="shared" si="11"/>
        <v>0.99985999999999997</v>
      </c>
      <c r="X19" s="6">
        <f>(PRODUCT($W19:W$228)-1)*100</f>
        <v>-2.9232833530036473</v>
      </c>
      <c r="Y19" s="6">
        <f t="shared" si="12"/>
        <v>-2.9096907097029723</v>
      </c>
    </row>
    <row r="20" spans="1:25" s="3" customFormat="1" ht="11.25" x14ac:dyDescent="0.2">
      <c r="A20" s="1">
        <v>44215</v>
      </c>
      <c r="B20" s="6">
        <v>-1.7333333333333301E-2</v>
      </c>
      <c r="C20" s="7">
        <f t="shared" si="0"/>
        <v>0.99982666666666664</v>
      </c>
      <c r="D20" s="6">
        <f>(PRODUCT(C20:$C$228)-1)*100</f>
        <v>-3.2057594979012727</v>
      </c>
      <c r="E20" s="6">
        <f t="shared" si="1"/>
        <v>-3.1889789209142538</v>
      </c>
      <c r="F20" s="6">
        <f t="shared" si="2"/>
        <v>8.3225806451612899E-2</v>
      </c>
      <c r="G20" s="7">
        <f t="shared" si="3"/>
        <v>1.0008322580645161</v>
      </c>
      <c r="H20" s="6">
        <f>(PRODUCT($G20:G$228)-1)*100</f>
        <v>15.466092059217807</v>
      </c>
      <c r="I20" s="6">
        <f t="shared" si="4"/>
        <v>15.370074384407584</v>
      </c>
      <c r="J20" s="6">
        <v>-3.8333333333333303E-2</v>
      </c>
      <c r="K20" s="7">
        <f t="shared" si="5"/>
        <v>0.99961666666666671</v>
      </c>
      <c r="L20" s="6">
        <f>(PRODUCT($K20:K$228)-1)*100</f>
        <v>1.3664668909868283</v>
      </c>
      <c r="M20" s="6">
        <f t="shared" si="6"/>
        <v>1.4053389375795033</v>
      </c>
      <c r="N20" s="6">
        <v>-7.0000000000000001E-3</v>
      </c>
      <c r="O20" s="7">
        <f t="shared" si="7"/>
        <v>0.99992999999999999</v>
      </c>
      <c r="P20" s="6">
        <f>(PRODUCT($O20:O$228)-1)*100</f>
        <v>1.8400812318359661</v>
      </c>
      <c r="Q20" s="6">
        <f t="shared" si="8"/>
        <v>1.847210536573396</v>
      </c>
      <c r="R20" s="6">
        <v>1.2999999999999999E-2</v>
      </c>
      <c r="S20" s="7">
        <f t="shared" si="9"/>
        <v>1.00013</v>
      </c>
      <c r="T20" s="6">
        <f>(PRODUCT($S20:S$228)-1)*100</f>
        <v>14.308902843636616</v>
      </c>
      <c r="U20" s="6">
        <f t="shared" si="10"/>
        <v>14.294044617836166</v>
      </c>
      <c r="V20" s="6">
        <v>-1.7333333333333301E-2</v>
      </c>
      <c r="W20" s="7">
        <f t="shared" si="11"/>
        <v>0.99982666666666664</v>
      </c>
      <c r="X20" s="6">
        <f>(PRODUCT($W20:W$228)-1)*100</f>
        <v>-2.9096907097029723</v>
      </c>
      <c r="Y20" s="6">
        <f t="shared" si="12"/>
        <v>-2.8928588052290594</v>
      </c>
    </row>
    <row r="21" spans="1:25" s="3" customFormat="1" ht="11.25" x14ac:dyDescent="0.2">
      <c r="A21" s="1">
        <v>44216</v>
      </c>
      <c r="B21" s="6">
        <v>-2.0833333333333301E-2</v>
      </c>
      <c r="C21" s="7">
        <f t="shared" si="0"/>
        <v>0.99979166666666663</v>
      </c>
      <c r="D21" s="6">
        <f>(PRODUCT(C21:$C$228)-1)*100</f>
        <v>-3.1889789209142538</v>
      </c>
      <c r="E21" s="6">
        <f t="shared" si="1"/>
        <v>-3.1688057554465687</v>
      </c>
      <c r="F21" s="6">
        <f t="shared" si="2"/>
        <v>8.3225806451612899E-2</v>
      </c>
      <c r="G21" s="7">
        <f t="shared" si="3"/>
        <v>1.0008322580645161</v>
      </c>
      <c r="H21" s="6">
        <f>(PRODUCT($G21:G$228)-1)*100</f>
        <v>15.370074384407584</v>
      </c>
      <c r="I21" s="6">
        <f t="shared" si="4"/>
        <v>15.274136554629948</v>
      </c>
      <c r="J21" s="6">
        <v>-4.1833333333333299E-2</v>
      </c>
      <c r="K21" s="7">
        <f t="shared" si="5"/>
        <v>0.9995816666666667</v>
      </c>
      <c r="L21" s="6">
        <f>(PRODUCT($K21:K$228)-1)*100</f>
        <v>1.4053389375795033</v>
      </c>
      <c r="M21" s="6">
        <f t="shared" si="6"/>
        <v>1.4477779246780731</v>
      </c>
      <c r="N21" s="6">
        <v>-0.01</v>
      </c>
      <c r="O21" s="7">
        <f t="shared" si="7"/>
        <v>0.99990000000000001</v>
      </c>
      <c r="P21" s="6">
        <f>(PRODUCT($O21:O$228)-1)*100</f>
        <v>1.847210536573396</v>
      </c>
      <c r="Q21" s="6">
        <f t="shared" si="8"/>
        <v>1.8573962762012064</v>
      </c>
      <c r="R21" s="6">
        <v>1.7000000000000001E-2</v>
      </c>
      <c r="S21" s="7">
        <f t="shared" si="9"/>
        <v>1.00017</v>
      </c>
      <c r="T21" s="6">
        <f>(PRODUCT($S21:S$228)-1)*100</f>
        <v>14.294044617836166</v>
      </c>
      <c r="U21" s="6">
        <f t="shared" si="10"/>
        <v>14.274617932787702</v>
      </c>
      <c r="V21" s="6">
        <v>-2.0833333333333301E-2</v>
      </c>
      <c r="W21" s="7">
        <f t="shared" si="11"/>
        <v>0.99979166666666663</v>
      </c>
      <c r="X21" s="6">
        <f>(PRODUCT($W21:W$228)-1)*100</f>
        <v>-2.8928588052290594</v>
      </c>
      <c r="Y21" s="6">
        <f t="shared" si="12"/>
        <v>-2.872623935215679</v>
      </c>
    </row>
    <row r="22" spans="1:25" s="3" customFormat="1" ht="11.25" x14ac:dyDescent="0.2">
      <c r="A22" s="1">
        <v>44217</v>
      </c>
      <c r="B22" s="6">
        <v>-2.4333333333333301E-2</v>
      </c>
      <c r="C22" s="7">
        <f t="shared" si="0"/>
        <v>0.99975666666666663</v>
      </c>
      <c r="D22" s="6">
        <f>(PRODUCT(C22:$C$228)-1)*100</f>
        <v>-3.1688057554465687</v>
      </c>
      <c r="E22" s="6">
        <f t="shared" si="1"/>
        <v>-3.1452377633023332</v>
      </c>
      <c r="F22" s="6">
        <f t="shared" si="2"/>
        <v>8.3225806451612899E-2</v>
      </c>
      <c r="G22" s="7">
        <f t="shared" si="3"/>
        <v>1.0008322580645161</v>
      </c>
      <c r="H22" s="6">
        <f>(PRODUCT($G22:G$228)-1)*100</f>
        <v>15.274136554629948</v>
      </c>
      <c r="I22" s="6">
        <f t="shared" si="4"/>
        <v>15.178278503488428</v>
      </c>
      <c r="J22" s="6">
        <v>-4.5333333333333302E-2</v>
      </c>
      <c r="K22" s="7">
        <f t="shared" si="5"/>
        <v>0.99954666666666669</v>
      </c>
      <c r="L22" s="6">
        <f>(PRODUCT($K22:K$228)-1)*100</f>
        <v>1.4477779246780731</v>
      </c>
      <c r="M22" s="6">
        <f t="shared" si="6"/>
        <v>1.4937884421050818</v>
      </c>
      <c r="N22" s="6">
        <v>-1.4E-2</v>
      </c>
      <c r="O22" s="7">
        <f t="shared" si="7"/>
        <v>0.99985999999999997</v>
      </c>
      <c r="P22" s="6">
        <f>(PRODUCT($O22:O$228)-1)*100</f>
        <v>1.8573962762012064</v>
      </c>
      <c r="Q22" s="6">
        <f t="shared" si="8"/>
        <v>1.8716583083642879</v>
      </c>
      <c r="R22" s="6">
        <v>2.0333333333333301E-2</v>
      </c>
      <c r="S22" s="7">
        <f t="shared" si="9"/>
        <v>1.0002033333333333</v>
      </c>
      <c r="T22" s="6">
        <f>(PRODUCT($S22:S$228)-1)*100</f>
        <v>14.274617932787702</v>
      </c>
      <c r="U22" s="6">
        <f t="shared" si="10"/>
        <v>14.251386817468138</v>
      </c>
      <c r="V22" s="6">
        <v>-2.4333333333333301E-2</v>
      </c>
      <c r="W22" s="7">
        <f t="shared" si="11"/>
        <v>0.99975666666666663</v>
      </c>
      <c r="X22" s="6">
        <f>(PRODUCT($W22:W$228)-1)*100</f>
        <v>-2.872623935215679</v>
      </c>
      <c r="Y22" s="6">
        <f t="shared" si="12"/>
        <v>-2.848983854620335</v>
      </c>
    </row>
    <row r="23" spans="1:25" s="3" customFormat="1" ht="11.25" x14ac:dyDescent="0.2">
      <c r="A23" s="1">
        <v>44218</v>
      </c>
      <c r="B23" s="6">
        <v>-2.78333333333333E-2</v>
      </c>
      <c r="C23" s="7">
        <f t="shared" si="0"/>
        <v>0.99972166666666662</v>
      </c>
      <c r="D23" s="6">
        <f>(PRODUCT(C23:$C$228)-1)*100</f>
        <v>-3.1452377633023332</v>
      </c>
      <c r="E23" s="6">
        <f t="shared" si="1"/>
        <v>-3.1182723491061659</v>
      </c>
      <c r="F23" s="6">
        <f t="shared" si="2"/>
        <v>8.3225806451612899E-2</v>
      </c>
      <c r="G23" s="7">
        <f t="shared" si="3"/>
        <v>1.0008322580645161</v>
      </c>
      <c r="H23" s="6">
        <f>(PRODUCT($G23:G$228)-1)*100</f>
        <v>15.178278503488428</v>
      </c>
      <c r="I23" s="6">
        <f t="shared" si="4"/>
        <v>15.082500164641433</v>
      </c>
      <c r="J23" s="6">
        <v>-4.8833333333333298E-2</v>
      </c>
      <c r="K23" s="7">
        <f t="shared" si="5"/>
        <v>0.99951166666666669</v>
      </c>
      <c r="L23" s="6">
        <f>(PRODUCT($K23:K$228)-1)*100</f>
        <v>1.4937884421050818</v>
      </c>
      <c r="M23" s="6">
        <f t="shared" si="6"/>
        <v>1.543375457120133</v>
      </c>
      <c r="N23" s="6">
        <v>-1.7333333333333301E-2</v>
      </c>
      <c r="O23" s="7">
        <f t="shared" si="7"/>
        <v>0.99982666666666664</v>
      </c>
      <c r="P23" s="6">
        <f>(PRODUCT($O23:O$228)-1)*100</f>
        <v>1.8716583083642879</v>
      </c>
      <c r="Q23" s="6">
        <f t="shared" si="8"/>
        <v>1.889319123679134</v>
      </c>
      <c r="R23" s="6">
        <v>2.38333333333333E-2</v>
      </c>
      <c r="S23" s="7">
        <f t="shared" si="9"/>
        <v>1.0002383333333333</v>
      </c>
      <c r="T23" s="6">
        <f>(PRODUCT($S23:S$228)-1)*100</f>
        <v>14.251386817468138</v>
      </c>
      <c r="U23" s="6">
        <f t="shared" si="10"/>
        <v>14.22416339185979</v>
      </c>
      <c r="V23" s="6">
        <v>-2.78333333333333E-2</v>
      </c>
      <c r="W23" s="7">
        <f t="shared" si="11"/>
        <v>0.99972166666666662</v>
      </c>
      <c r="X23" s="6">
        <f>(PRODUCT($W23:W$228)-1)*100</f>
        <v>-2.848983854620335</v>
      </c>
      <c r="Y23" s="6">
        <f t="shared" si="12"/>
        <v>-2.8219359601292626</v>
      </c>
    </row>
    <row r="24" spans="1:25" s="3" customFormat="1" ht="11.25" x14ac:dyDescent="0.2">
      <c r="A24" s="1">
        <v>44219</v>
      </c>
      <c r="B24" s="6">
        <v>-3.1333333333333303E-2</v>
      </c>
      <c r="C24" s="7">
        <f t="shared" si="0"/>
        <v>0.99968666666666661</v>
      </c>
      <c r="D24" s="6">
        <f>(PRODUCT(C24:$C$228)-1)*100</f>
        <v>-3.1182723491061659</v>
      </c>
      <c r="E24" s="6">
        <f t="shared" si="1"/>
        <v>-3.087906559828324</v>
      </c>
      <c r="F24" s="6">
        <f t="shared" si="2"/>
        <v>8.3225806451612899E-2</v>
      </c>
      <c r="G24" s="7">
        <f t="shared" si="3"/>
        <v>1.0008322580645161</v>
      </c>
      <c r="H24" s="6">
        <f>(PRODUCT($G24:G$228)-1)*100</f>
        <v>15.082500164641433</v>
      </c>
      <c r="I24" s="6">
        <f t="shared" si="4"/>
        <v>14.986801471803822</v>
      </c>
      <c r="J24" s="6">
        <v>-5.2333333333333301E-2</v>
      </c>
      <c r="K24" s="7">
        <f t="shared" si="5"/>
        <v>0.99947666666666668</v>
      </c>
      <c r="L24" s="6">
        <f>(PRODUCT($K24:K$228)-1)*100</f>
        <v>1.543375457120133</v>
      </c>
      <c r="M24" s="6">
        <f t="shared" si="6"/>
        <v>1.5965443153118652</v>
      </c>
      <c r="N24" s="6">
        <v>-2.0833333333333301E-2</v>
      </c>
      <c r="O24" s="7">
        <f t="shared" si="7"/>
        <v>0.99979166666666663</v>
      </c>
      <c r="P24" s="6">
        <f>(PRODUCT($O24:O$228)-1)*100</f>
        <v>1.889319123679134</v>
      </c>
      <c r="Q24" s="6">
        <f t="shared" si="8"/>
        <v>1.9105504883640601</v>
      </c>
      <c r="R24" s="6">
        <v>2.73333333333333E-2</v>
      </c>
      <c r="S24" s="7">
        <f t="shared" si="9"/>
        <v>1.0002733333333333</v>
      </c>
      <c r="T24" s="6">
        <f>(PRODUCT($S24:S$228)-1)*100</f>
        <v>14.22416339185979</v>
      </c>
      <c r="U24" s="6">
        <f t="shared" si="10"/>
        <v>14.19295065201489</v>
      </c>
      <c r="V24" s="6">
        <v>-3.1333333333333303E-2</v>
      </c>
      <c r="W24" s="7">
        <f t="shared" si="11"/>
        <v>0.99968666666666661</v>
      </c>
      <c r="X24" s="6">
        <f>(PRODUCT($W24:W$228)-1)*100</f>
        <v>-2.8219359601292626</v>
      </c>
      <c r="Y24" s="6">
        <f t="shared" si="12"/>
        <v>-2.7914772896799556</v>
      </c>
    </row>
    <row r="25" spans="1:25" s="3" customFormat="1" ht="11.25" x14ac:dyDescent="0.2">
      <c r="A25" s="1">
        <v>44220</v>
      </c>
      <c r="B25" s="6">
        <v>-3.48333333333333E-2</v>
      </c>
      <c r="C25" s="7">
        <f t="shared" si="0"/>
        <v>0.99965166666666672</v>
      </c>
      <c r="D25" s="6">
        <f>(PRODUCT(C25:$C$228)-1)*100</f>
        <v>-3.087906559828324</v>
      </c>
      <c r="E25" s="6">
        <f t="shared" si="1"/>
        <v>-3.0541370842459337</v>
      </c>
      <c r="F25" s="6">
        <f t="shared" si="2"/>
        <v>8.3225806451612899E-2</v>
      </c>
      <c r="G25" s="7">
        <f t="shared" si="3"/>
        <v>1.0008322580645161</v>
      </c>
      <c r="H25" s="6">
        <f>(PRODUCT($G25:G$228)-1)*100</f>
        <v>14.986801471803822</v>
      </c>
      <c r="I25" s="6">
        <f t="shared" si="4"/>
        <v>14.891182358743936</v>
      </c>
      <c r="J25" s="6">
        <v>0.01</v>
      </c>
      <c r="K25" s="7">
        <f t="shared" si="5"/>
        <v>1.0001</v>
      </c>
      <c r="L25" s="6">
        <f>(PRODUCT($K25:K$228)-1)*100</f>
        <v>1.5965443153118652</v>
      </c>
      <c r="M25" s="6">
        <f t="shared" si="6"/>
        <v>1.5863856767440287</v>
      </c>
      <c r="N25" s="6">
        <v>-4.1833333333333299E-2</v>
      </c>
      <c r="O25" s="7">
        <f t="shared" si="7"/>
        <v>0.9995816666666667</v>
      </c>
      <c r="P25" s="6">
        <f>(PRODUCT($O25:O$228)-1)*100</f>
        <v>1.9105504883640601</v>
      </c>
      <c r="Q25" s="6">
        <f t="shared" si="8"/>
        <v>1.9532009107451342</v>
      </c>
      <c r="R25" s="6">
        <v>3.0833333333333299E-2</v>
      </c>
      <c r="S25" s="7">
        <f t="shared" si="9"/>
        <v>1.0003083333333334</v>
      </c>
      <c r="T25" s="6">
        <f>(PRODUCT($S25:S$228)-1)*100</f>
        <v>14.19295065201489</v>
      </c>
      <c r="U25" s="6">
        <f t="shared" si="10"/>
        <v>14.157752011811242</v>
      </c>
      <c r="V25" s="6">
        <v>-3.48333333333333E-2</v>
      </c>
      <c r="W25" s="7">
        <f t="shared" si="11"/>
        <v>0.99965166666666672</v>
      </c>
      <c r="X25" s="6">
        <f>(PRODUCT($W25:W$228)-1)*100</f>
        <v>-2.7914772896799556</v>
      </c>
      <c r="Y25" s="6">
        <f t="shared" si="12"/>
        <v>-2.7576045219217749</v>
      </c>
    </row>
    <row r="26" spans="1:25" s="3" customFormat="1" ht="11.25" x14ac:dyDescent="0.2">
      <c r="A26" s="1">
        <v>44221</v>
      </c>
      <c r="B26" s="6">
        <v>-3.8333333333333303E-2</v>
      </c>
      <c r="C26" s="7">
        <f t="shared" si="0"/>
        <v>0.99961666666666671</v>
      </c>
      <c r="D26" s="6">
        <f>(PRODUCT(C26:$C$228)-1)*100</f>
        <v>-3.0541370842459337</v>
      </c>
      <c r="E26" s="6">
        <f t="shared" si="1"/>
        <v>-3.0169602523426819</v>
      </c>
      <c r="F26" s="6">
        <f t="shared" si="2"/>
        <v>8.3225806451612899E-2</v>
      </c>
      <c r="G26" s="7">
        <f t="shared" si="3"/>
        <v>1.0008322580645161</v>
      </c>
      <c r="H26" s="6">
        <f>(PRODUCT($G26:G$228)-1)*100</f>
        <v>14.891182358743936</v>
      </c>
      <c r="I26" s="6">
        <f t="shared" si="4"/>
        <v>14.795642759286043</v>
      </c>
      <c r="J26" s="6">
        <v>1.2999999999999999E-2</v>
      </c>
      <c r="K26" s="7">
        <f t="shared" si="5"/>
        <v>1.00013</v>
      </c>
      <c r="L26" s="6">
        <f>(PRODUCT($K26:K$228)-1)*100</f>
        <v>1.5863856767440287</v>
      </c>
      <c r="M26" s="6">
        <f t="shared" si="6"/>
        <v>1.573181163192805</v>
      </c>
      <c r="N26" s="6">
        <v>-4.5333333333333302E-2</v>
      </c>
      <c r="O26" s="7">
        <f t="shared" si="7"/>
        <v>0.99954666666666669</v>
      </c>
      <c r="P26" s="6">
        <f>(PRODUCT($O26:O$228)-1)*100</f>
        <v>1.9532009107451342</v>
      </c>
      <c r="Q26" s="6">
        <f t="shared" si="8"/>
        <v>1.9994406571765433</v>
      </c>
      <c r="R26" s="6">
        <v>3.4333333333333299E-2</v>
      </c>
      <c r="S26" s="7">
        <f t="shared" si="9"/>
        <v>1.0003433333333334</v>
      </c>
      <c r="T26" s="6">
        <f>(PRODUCT($S26:S$228)-1)*100</f>
        <v>14.157752011811242</v>
      </c>
      <c r="U26" s="6">
        <f t="shared" si="10"/>
        <v>14.118571302330585</v>
      </c>
      <c r="V26" s="6">
        <v>-3.8333333333333303E-2</v>
      </c>
      <c r="W26" s="7">
        <f t="shared" si="11"/>
        <v>0.99961666666666671</v>
      </c>
      <c r="X26" s="6">
        <f>(PRODUCT($W26:W$228)-1)*100</f>
        <v>-2.7576045219217749</v>
      </c>
      <c r="Y26" s="6">
        <f t="shared" si="12"/>
        <v>-2.720313975612465</v>
      </c>
    </row>
    <row r="27" spans="1:25" s="3" customFormat="1" ht="11.25" x14ac:dyDescent="0.2">
      <c r="A27" s="1">
        <v>44222</v>
      </c>
      <c r="B27" s="6">
        <v>-4.1833333333333299E-2</v>
      </c>
      <c r="C27" s="7">
        <f t="shared" si="0"/>
        <v>0.9995816666666667</v>
      </c>
      <c r="D27" s="6">
        <f>(PRODUCT(C27:$C$228)-1)*100</f>
        <v>-3.0169602523426819</v>
      </c>
      <c r="E27" s="6">
        <f t="shared" si="1"/>
        <v>-2.9763720346438483</v>
      </c>
      <c r="F27" s="6">
        <f t="shared" si="2"/>
        <v>8.3225806451612899E-2</v>
      </c>
      <c r="G27" s="7">
        <f t="shared" si="3"/>
        <v>1.0008322580645161</v>
      </c>
      <c r="H27" s="6">
        <f>(PRODUCT($G27:G$228)-1)*100</f>
        <v>14.795642759286043</v>
      </c>
      <c r="I27" s="6">
        <f t="shared" si="4"/>
        <v>14.700182607309609</v>
      </c>
      <c r="J27" s="6">
        <v>1.7000000000000001E-2</v>
      </c>
      <c r="K27" s="7">
        <f t="shared" si="5"/>
        <v>1.00017</v>
      </c>
      <c r="L27" s="6">
        <f>(PRODUCT($K27:K$228)-1)*100</f>
        <v>1.573181163192805</v>
      </c>
      <c r="M27" s="6">
        <f t="shared" si="6"/>
        <v>1.5559166573611893</v>
      </c>
      <c r="N27" s="6">
        <v>-4.8833333333333298E-2</v>
      </c>
      <c r="O27" s="7">
        <f t="shared" si="7"/>
        <v>0.99951166666666669</v>
      </c>
      <c r="P27" s="6">
        <f>(PRODUCT($O27:O$228)-1)*100</f>
        <v>1.9994406571765433</v>
      </c>
      <c r="Q27" s="6">
        <f t="shared" si="8"/>
        <v>2.0492747196644956</v>
      </c>
      <c r="R27" s="6">
        <v>3.7833333333333302E-2</v>
      </c>
      <c r="S27" s="7">
        <f t="shared" si="9"/>
        <v>1.0003783333333334</v>
      </c>
      <c r="T27" s="6">
        <f>(PRODUCT($S27:S$228)-1)*100</f>
        <v>14.118571302330585</v>
      </c>
      <c r="U27" s="6">
        <f t="shared" si="10"/>
        <v>14.075412771165418</v>
      </c>
      <c r="V27" s="6">
        <v>-4.1833333333333299E-2</v>
      </c>
      <c r="W27" s="7">
        <f t="shared" si="11"/>
        <v>0.9995816666666667</v>
      </c>
      <c r="X27" s="6">
        <f>(PRODUCT($W27:W$228)-1)*100</f>
        <v>-2.720313975612465</v>
      </c>
      <c r="Y27" s="6">
        <f t="shared" si="12"/>
        <v>-2.6796016089522201</v>
      </c>
    </row>
    <row r="28" spans="1:25" s="3" customFormat="1" ht="11.25" x14ac:dyDescent="0.2">
      <c r="A28" s="1">
        <v>44223</v>
      </c>
      <c r="B28" s="6">
        <v>-4.5333333333333302E-2</v>
      </c>
      <c r="C28" s="7">
        <f t="shared" si="0"/>
        <v>0.99954666666666669</v>
      </c>
      <c r="D28" s="6">
        <f>(PRODUCT(C28:$C$228)-1)*100</f>
        <v>-2.9763720346438483</v>
      </c>
      <c r="E28" s="6">
        <f t="shared" si="1"/>
        <v>-2.9323680414893416</v>
      </c>
      <c r="F28" s="6">
        <f t="shared" si="2"/>
        <v>8.3225806451612899E-2</v>
      </c>
      <c r="G28" s="7">
        <f t="shared" si="3"/>
        <v>1.0008322580645161</v>
      </c>
      <c r="H28" s="6">
        <f>(PRODUCT($G28:G$228)-1)*100</f>
        <v>14.700182607309609</v>
      </c>
      <c r="I28" s="6">
        <f t="shared" si="4"/>
        <v>14.604801836748859</v>
      </c>
      <c r="J28" s="6">
        <v>2.0333333333333301E-2</v>
      </c>
      <c r="K28" s="7">
        <f t="shared" si="5"/>
        <v>1.0002033333333333</v>
      </c>
      <c r="L28" s="6">
        <f>(PRODUCT($K28:K$228)-1)*100</f>
        <v>1.5559166573611893</v>
      </c>
      <c r="M28" s="6">
        <f t="shared" si="6"/>
        <v>1.5352711522267137</v>
      </c>
      <c r="N28" s="6">
        <v>-5.2333333333333301E-2</v>
      </c>
      <c r="O28" s="7">
        <f t="shared" si="7"/>
        <v>0.99947666666666668</v>
      </c>
      <c r="P28" s="6">
        <f>(PRODUCT($O28:O$228)-1)*100</f>
        <v>2.0492747196644956</v>
      </c>
      <c r="Q28" s="6">
        <f t="shared" si="8"/>
        <v>2.1027084704307697</v>
      </c>
      <c r="R28" s="6">
        <v>4.1333333333333298E-2</v>
      </c>
      <c r="S28" s="7">
        <f t="shared" si="9"/>
        <v>1.0004133333333334</v>
      </c>
      <c r="T28" s="6">
        <f>(PRODUCT($S28:S$228)-1)*100</f>
        <v>14.075412771165418</v>
      </c>
      <c r="U28" s="6">
        <f t="shared" si="10"/>
        <v>14.028281081652082</v>
      </c>
      <c r="V28" s="6">
        <v>-4.5333333333333302E-2</v>
      </c>
      <c r="W28" s="7">
        <f t="shared" si="11"/>
        <v>0.99954666666666669</v>
      </c>
      <c r="X28" s="6">
        <f>(PRODUCT($W28:W$228)-1)*100</f>
        <v>-2.6796016089522201</v>
      </c>
      <c r="Y28" s="6">
        <f t="shared" si="12"/>
        <v>-2.6354630188540895</v>
      </c>
    </row>
    <row r="29" spans="1:25" s="3" customFormat="1" ht="11.25" x14ac:dyDescent="0.2">
      <c r="A29" s="1">
        <v>44224</v>
      </c>
      <c r="B29" s="6">
        <v>-4.8833333333333298E-2</v>
      </c>
      <c r="C29" s="7">
        <f t="shared" si="0"/>
        <v>0.99951166666666669</v>
      </c>
      <c r="D29" s="6">
        <f>(PRODUCT(C29:$C$228)-1)*100</f>
        <v>-2.9323680414893416</v>
      </c>
      <c r="E29" s="6">
        <f t="shared" si="1"/>
        <v>-2.884943522242811</v>
      </c>
      <c r="F29" s="6">
        <f t="shared" si="2"/>
        <v>8.3225806451612899E-2</v>
      </c>
      <c r="G29" s="7">
        <f t="shared" si="3"/>
        <v>1.0008322580645161</v>
      </c>
      <c r="H29" s="6">
        <f>(PRODUCT($G29:G$228)-1)*100</f>
        <v>14.604801836748859</v>
      </c>
      <c r="I29" s="6">
        <f t="shared" si="4"/>
        <v>14.509500381592467</v>
      </c>
      <c r="J29" s="6">
        <v>2.38333333333333E-2</v>
      </c>
      <c r="K29" s="7">
        <f t="shared" si="5"/>
        <v>1.0002383333333333</v>
      </c>
      <c r="L29" s="6">
        <f>(PRODUCT($K29:K$228)-1)*100</f>
        <v>1.5352711522267137</v>
      </c>
      <c r="M29" s="6">
        <f t="shared" si="6"/>
        <v>1.5110776787133462</v>
      </c>
      <c r="N29" s="6">
        <v>0.01</v>
      </c>
      <c r="O29" s="7">
        <f t="shared" si="7"/>
        <v>1.0001</v>
      </c>
      <c r="P29" s="6">
        <f>(PRODUCT($O29:O$228)-1)*100</f>
        <v>2.1027084704307697</v>
      </c>
      <c r="Q29" s="6">
        <f t="shared" si="8"/>
        <v>2.0924992205087811</v>
      </c>
      <c r="R29" s="6">
        <v>4.4833333333333301E-2</v>
      </c>
      <c r="S29" s="7">
        <f t="shared" si="9"/>
        <v>1.0004483333333334</v>
      </c>
      <c r="T29" s="6">
        <f>(PRODUCT($S29:S$228)-1)*100</f>
        <v>14.028281081652082</v>
      </c>
      <c r="U29" s="6">
        <f t="shared" si="10"/>
        <v>13.977181312030362</v>
      </c>
      <c r="V29" s="6">
        <v>-4.8833333333333298E-2</v>
      </c>
      <c r="W29" s="7">
        <f t="shared" si="11"/>
        <v>0.99951166666666669</v>
      </c>
      <c r="X29" s="6">
        <f>(PRODUCT($W29:W$228)-1)*100</f>
        <v>-2.6354630188540895</v>
      </c>
      <c r="Y29" s="6">
        <f t="shared" si="12"/>
        <v>-2.5878934401505904</v>
      </c>
    </row>
    <row r="30" spans="1:25" s="3" customFormat="1" ht="11.25" x14ac:dyDescent="0.2">
      <c r="A30" s="1">
        <v>44225</v>
      </c>
      <c r="B30" s="6">
        <v>-5.2333333333333301E-2</v>
      </c>
      <c r="C30" s="7">
        <f t="shared" si="0"/>
        <v>0.99947666666666668</v>
      </c>
      <c r="D30" s="6">
        <f>(PRODUCT(C30:$C$228)-1)*100</f>
        <v>-2.884943522242811</v>
      </c>
      <c r="E30" s="6">
        <f t="shared" si="1"/>
        <v>-2.8340933644368738</v>
      </c>
      <c r="F30" s="6">
        <f t="shared" si="2"/>
        <v>8.3225806451612899E-2</v>
      </c>
      <c r="G30" s="7">
        <f t="shared" si="3"/>
        <v>1.0008322580645161</v>
      </c>
      <c r="H30" s="6">
        <f>(PRODUCT($G30:G$228)-1)*100</f>
        <v>14.509500381592467</v>
      </c>
      <c r="I30" s="6">
        <f t="shared" si="4"/>
        <v>14.414278175884876</v>
      </c>
      <c r="J30" s="6">
        <v>2.73333333333333E-2</v>
      </c>
      <c r="K30" s="7">
        <f t="shared" si="5"/>
        <v>1.0002733333333333</v>
      </c>
      <c r="L30" s="6">
        <f>(PRODUCT($K30:K$228)-1)*100</f>
        <v>1.5110776787133462</v>
      </c>
      <c r="M30" s="6">
        <f t="shared" si="6"/>
        <v>1.4833388994141883</v>
      </c>
      <c r="N30" s="6">
        <v>1.2999999999999999E-2</v>
      </c>
      <c r="O30" s="7">
        <f t="shared" si="7"/>
        <v>1.00013</v>
      </c>
      <c r="P30" s="6">
        <f>(PRODUCT($O30:O$228)-1)*100</f>
        <v>2.0924992205087811</v>
      </c>
      <c r="Q30" s="6">
        <f t="shared" si="8"/>
        <v>2.0792289207489212</v>
      </c>
      <c r="R30" s="6">
        <v>4.8333333333333298E-2</v>
      </c>
      <c r="S30" s="7">
        <f t="shared" si="9"/>
        <v>1.0004833333333334</v>
      </c>
      <c r="T30" s="6">
        <f>(PRODUCT($S30:S$228)-1)*100</f>
        <v>13.977181312030362</v>
      </c>
      <c r="U30" s="6">
        <f t="shared" si="10"/>
        <v>13.922118954535566</v>
      </c>
      <c r="V30" s="6">
        <v>-5.2333333333333301E-2</v>
      </c>
      <c r="W30" s="7">
        <f t="shared" si="11"/>
        <v>0.99947666666666668</v>
      </c>
      <c r="X30" s="6">
        <f>(PRODUCT($W30:W$228)-1)*100</f>
        <v>-2.5878934401505904</v>
      </c>
      <c r="Y30" s="6">
        <f t="shared" si="12"/>
        <v>-2.5368877447370486</v>
      </c>
    </row>
    <row r="31" spans="1:25" s="3" customFormat="1" ht="11.25" x14ac:dyDescent="0.2">
      <c r="A31" s="1">
        <v>44226</v>
      </c>
      <c r="B31" s="6">
        <v>0.01</v>
      </c>
      <c r="C31" s="7">
        <f t="shared" si="0"/>
        <v>1.0001</v>
      </c>
      <c r="D31" s="6">
        <f>(PRODUCT(C31:$C$228)-1)*100</f>
        <v>-2.8340933644368738</v>
      </c>
      <c r="E31" s="6">
        <f t="shared" si="1"/>
        <v>-2.8438089835384428</v>
      </c>
      <c r="F31" s="6">
        <f t="shared" si="2"/>
        <v>8.3225806451612899E-2</v>
      </c>
      <c r="G31" s="7">
        <f t="shared" si="3"/>
        <v>1.0008322580645161</v>
      </c>
      <c r="H31" s="6">
        <f>(PRODUCT($G31:G$228)-1)*100</f>
        <v>14.414278175884876</v>
      </c>
      <c r="I31" s="6">
        <f t="shared" si="4"/>
        <v>14.319135153724538</v>
      </c>
      <c r="J31" s="6">
        <v>3.0833333333333299E-2</v>
      </c>
      <c r="K31" s="7">
        <f t="shared" si="5"/>
        <v>1.0003083333333334</v>
      </c>
      <c r="L31" s="6">
        <f>(PRODUCT($K31:K$228)-1)*100</f>
        <v>1.4833388994141883</v>
      </c>
      <c r="M31" s="6">
        <f t="shared" si="6"/>
        <v>1.4520578482444479</v>
      </c>
      <c r="N31" s="6">
        <v>1.7000000000000001E-2</v>
      </c>
      <c r="O31" s="7">
        <f t="shared" si="7"/>
        <v>1.00017</v>
      </c>
      <c r="P31" s="6">
        <f>(PRODUCT($O31:O$228)-1)*100</f>
        <v>2.0792289207489212</v>
      </c>
      <c r="Q31" s="6">
        <f t="shared" si="8"/>
        <v>2.0618784014206692</v>
      </c>
      <c r="R31" s="6">
        <v>5.1833333333333301E-2</v>
      </c>
      <c r="S31" s="7">
        <f t="shared" si="9"/>
        <v>1.0005183333333334</v>
      </c>
      <c r="T31" s="6">
        <f>(PRODUCT($S31:S$228)-1)*100</f>
        <v>13.922118954535566</v>
      </c>
      <c r="U31" s="6">
        <f t="shared" si="10"/>
        <v>13.863099914413191</v>
      </c>
      <c r="V31" s="6">
        <v>-5.5833333333333297E-2</v>
      </c>
      <c r="W31" s="7">
        <f t="shared" si="11"/>
        <v>0.99944166666666667</v>
      </c>
      <c r="X31" s="6">
        <f>(PRODUCT($W31:W$228)-1)*100</f>
        <v>-2.5368877447370486</v>
      </c>
      <c r="Y31" s="6">
        <f t="shared" si="12"/>
        <v>-2.4824404406497913</v>
      </c>
    </row>
    <row r="32" spans="1:25" s="3" customFormat="1" ht="11.25" x14ac:dyDescent="0.2">
      <c r="A32" s="1">
        <v>44227</v>
      </c>
      <c r="B32" s="6">
        <v>1.2999999999999999E-2</v>
      </c>
      <c r="C32" s="7">
        <f t="shared" si="0"/>
        <v>1.00013</v>
      </c>
      <c r="D32" s="6">
        <f>(PRODUCT(C32:$C$228)-1)*100</f>
        <v>-2.8438089835384428</v>
      </c>
      <c r="E32" s="6">
        <f t="shared" si="1"/>
        <v>-2.8564376466443386</v>
      </c>
      <c r="F32" s="6">
        <f t="shared" si="2"/>
        <v>8.3225806451612899E-2</v>
      </c>
      <c r="G32" s="7">
        <f t="shared" si="3"/>
        <v>1.0008322580645161</v>
      </c>
      <c r="H32" s="6">
        <f>(PRODUCT($G32:G$228)-1)*100</f>
        <v>14.319135153724538</v>
      </c>
      <c r="I32" s="6">
        <f t="shared" si="4"/>
        <v>14.224071249265524</v>
      </c>
      <c r="J32" s="6">
        <v>3.4333333333333299E-2</v>
      </c>
      <c r="K32" s="7">
        <f t="shared" si="5"/>
        <v>1.0003433333333334</v>
      </c>
      <c r="L32" s="6">
        <f>(PRODUCT($K32:K$228)-1)*100</f>
        <v>1.4520578482444479</v>
      </c>
      <c r="M32" s="6">
        <f t="shared" si="6"/>
        <v>1.4172379298884596</v>
      </c>
      <c r="N32" s="6">
        <v>2.0333333333333301E-2</v>
      </c>
      <c r="O32" s="7">
        <f t="shared" si="7"/>
        <v>1.0002033333333333</v>
      </c>
      <c r="P32" s="6">
        <f>(PRODUCT($O32:O$228)-1)*100</f>
        <v>2.0618784014206692</v>
      </c>
      <c r="Q32" s="6">
        <f t="shared" si="8"/>
        <v>2.0411300383128772</v>
      </c>
      <c r="R32" s="6">
        <v>5.5333333333333297E-2</v>
      </c>
      <c r="S32" s="7">
        <f t="shared" si="9"/>
        <v>1.0005533333333334</v>
      </c>
      <c r="T32" s="6">
        <f>(PRODUCT($S32:S$228)-1)*100</f>
        <v>13.863099914413191</v>
      </c>
      <c r="U32" s="6">
        <f t="shared" si="10"/>
        <v>13.80013050886506</v>
      </c>
      <c r="V32" s="6">
        <v>-5.93333333333333E-2</v>
      </c>
      <c r="W32" s="7">
        <f t="shared" si="11"/>
        <v>0.99940666666666667</v>
      </c>
      <c r="X32" s="6">
        <f>(PRODUCT($W32:W$228)-1)*100</f>
        <v>-2.4824404406497913</v>
      </c>
      <c r="Y32" s="6">
        <f t="shared" si="12"/>
        <v>-2.4245456710813018</v>
      </c>
    </row>
    <row r="33" spans="1:25" s="3" customFormat="1" ht="11.25" x14ac:dyDescent="0.2">
      <c r="A33" s="1">
        <v>44228</v>
      </c>
      <c r="B33" s="6">
        <v>1.7000000000000001E-2</v>
      </c>
      <c r="C33" s="7">
        <f t="shared" si="0"/>
        <v>1.00017</v>
      </c>
      <c r="D33" s="6">
        <f>(PRODUCT(C33:$C$228)-1)*100</f>
        <v>-2.8564376466443386</v>
      </c>
      <c r="E33" s="6">
        <f t="shared" si="1"/>
        <v>-2.8729492452726935</v>
      </c>
      <c r="F33" s="6">
        <f>2.53/28</f>
        <v>9.0357142857142844E-2</v>
      </c>
      <c r="G33" s="7">
        <f t="shared" si="3"/>
        <v>1.0009035714285714</v>
      </c>
      <c r="H33" s="6">
        <f>(PRODUCT($G33:G$228)-1)*100</f>
        <v>14.224071249265524</v>
      </c>
      <c r="I33" s="6">
        <f t="shared" si="4"/>
        <v>14.120954815093345</v>
      </c>
      <c r="J33" s="6">
        <v>3.7833333333333302E-2</v>
      </c>
      <c r="K33" s="7">
        <f t="shared" si="5"/>
        <v>1.0003783333333334</v>
      </c>
      <c r="L33" s="6">
        <f>(PRODUCT($K33:K$228)-1)*100</f>
        <v>1.4172379298884596</v>
      </c>
      <c r="M33" s="6">
        <f t="shared" si="6"/>
        <v>1.3788829191839547</v>
      </c>
      <c r="N33" s="6">
        <v>2.38333333333333E-2</v>
      </c>
      <c r="O33" s="7">
        <f t="shared" si="7"/>
        <v>1.0002383333333333</v>
      </c>
      <c r="P33" s="6">
        <f>(PRODUCT($O33:O$228)-1)*100</f>
        <v>2.0411300383128772</v>
      </c>
      <c r="Q33" s="6">
        <f t="shared" si="8"/>
        <v>2.0168160304922411</v>
      </c>
      <c r="R33" s="6">
        <v>5.88333333333333E-2</v>
      </c>
      <c r="S33" s="7">
        <f t="shared" si="9"/>
        <v>1.0005883333333334</v>
      </c>
      <c r="T33" s="6">
        <f>(PRODUCT($S33:S$228)-1)*100</f>
        <v>13.80013050886506</v>
      </c>
      <c r="U33" s="6">
        <f t="shared" si="10"/>
        <v>13.733217465922664</v>
      </c>
      <c r="V33" s="6">
        <v>-6.2833333333333297E-2</v>
      </c>
      <c r="W33" s="7">
        <f t="shared" si="11"/>
        <v>0.99937166666666666</v>
      </c>
      <c r="X33" s="6">
        <f>(PRODUCT($W33:W$228)-1)*100</f>
        <v>-2.4245456710813018</v>
      </c>
      <c r="Y33" s="6">
        <f t="shared" si="12"/>
        <v>-2.3631972133304147</v>
      </c>
    </row>
    <row r="34" spans="1:25" s="3" customFormat="1" ht="11.25" x14ac:dyDescent="0.2">
      <c r="A34" s="1">
        <v>44229</v>
      </c>
      <c r="B34" s="6">
        <v>2.0333333333333301E-2</v>
      </c>
      <c r="C34" s="7">
        <f t="shared" si="0"/>
        <v>1.0002033333333333</v>
      </c>
      <c r="D34" s="6">
        <f>(PRODUCT(C34:$C$228)-1)*100</f>
        <v>-2.8729492452726935</v>
      </c>
      <c r="E34" s="6">
        <f t="shared" si="1"/>
        <v>-2.8926943974118657</v>
      </c>
      <c r="F34" s="6">
        <f t="shared" ref="F34:F60" si="13">2.53/28</f>
        <v>9.0357142857142844E-2</v>
      </c>
      <c r="G34" s="7">
        <f t="shared" si="3"/>
        <v>1.0009035714285714</v>
      </c>
      <c r="H34" s="6">
        <f>(PRODUCT($G34:G$228)-1)*100</f>
        <v>14.120954815093345</v>
      </c>
      <c r="I34" s="6">
        <f t="shared" si="4"/>
        <v>14.017931469872401</v>
      </c>
      <c r="J34" s="6">
        <v>4.1333333333333298E-2</v>
      </c>
      <c r="K34" s="7">
        <f t="shared" si="5"/>
        <v>1.0004133333333334</v>
      </c>
      <c r="L34" s="6">
        <f>(PRODUCT($K34:K$228)-1)*100</f>
        <v>1.3788829191839547</v>
      </c>
      <c r="M34" s="6">
        <f t="shared" si="6"/>
        <v>1.3369969604401177</v>
      </c>
      <c r="N34" s="6">
        <v>2.73333333333333E-2</v>
      </c>
      <c r="O34" s="7">
        <f t="shared" si="7"/>
        <v>1.0002733333333333</v>
      </c>
      <c r="P34" s="6">
        <f>(PRODUCT($O34:O$228)-1)*100</f>
        <v>2.0168160304922411</v>
      </c>
      <c r="Q34" s="6">
        <f t="shared" si="8"/>
        <v>1.9889390538175844</v>
      </c>
      <c r="R34" s="6">
        <v>6.2333333333333303E-2</v>
      </c>
      <c r="S34" s="7">
        <f t="shared" si="9"/>
        <v>1.0006233333333334</v>
      </c>
      <c r="T34" s="6">
        <f>(PRODUCT($S34:S$228)-1)*100</f>
        <v>13.733217465922664</v>
      </c>
      <c r="U34" s="6">
        <f t="shared" si="10"/>
        <v>13.662367923250462</v>
      </c>
      <c r="V34" s="6">
        <v>-6.63333333333333E-2</v>
      </c>
      <c r="W34" s="7">
        <f t="shared" si="11"/>
        <v>0.99933666666666665</v>
      </c>
      <c r="X34" s="6">
        <f>(PRODUCT($W34:W$228)-1)*100</f>
        <v>-2.3631972133304147</v>
      </c>
      <c r="Y34" s="6">
        <f t="shared" si="12"/>
        <v>-2.2983884776871299</v>
      </c>
    </row>
    <row r="35" spans="1:25" s="3" customFormat="1" ht="11.25" x14ac:dyDescent="0.2">
      <c r="A35" s="1">
        <v>44230</v>
      </c>
      <c r="B35" s="6">
        <v>2.38333333333333E-2</v>
      </c>
      <c r="C35" s="7">
        <f t="shared" si="0"/>
        <v>1.0002383333333333</v>
      </c>
      <c r="D35" s="6">
        <f>(PRODUCT(C35:$C$228)-1)*100</f>
        <v>-2.8926943974118657</v>
      </c>
      <c r="E35" s="6">
        <f t="shared" si="1"/>
        <v>-2.9158327905966952</v>
      </c>
      <c r="F35" s="6">
        <f t="shared" si="13"/>
        <v>9.0357142857142844E-2</v>
      </c>
      <c r="G35" s="7">
        <f t="shared" si="3"/>
        <v>1.0009035714285714</v>
      </c>
      <c r="H35" s="6">
        <f>(PRODUCT($G35:G$228)-1)*100</f>
        <v>14.017931469872401</v>
      </c>
      <c r="I35" s="6">
        <f t="shared" si="4"/>
        <v>13.915001129565896</v>
      </c>
      <c r="J35" s="6">
        <v>4.4833333333333301E-2</v>
      </c>
      <c r="K35" s="7">
        <f t="shared" si="5"/>
        <v>1.0004483333333334</v>
      </c>
      <c r="L35" s="6">
        <f>(PRODUCT($K35:K$228)-1)*100</f>
        <v>1.3369969604401177</v>
      </c>
      <c r="M35" s="6">
        <f t="shared" si="6"/>
        <v>1.2915845666929604</v>
      </c>
      <c r="N35" s="6">
        <v>3.0833333333333299E-2</v>
      </c>
      <c r="O35" s="7">
        <f t="shared" si="7"/>
        <v>1.0003083333333334</v>
      </c>
      <c r="P35" s="6">
        <f>(PRODUCT($O35:O$228)-1)*100</f>
        <v>1.9889390538175844</v>
      </c>
      <c r="Q35" s="6">
        <f t="shared" si="8"/>
        <v>1.9575021573190021</v>
      </c>
      <c r="R35" s="6">
        <v>6.5833333333333299E-2</v>
      </c>
      <c r="S35" s="7">
        <f t="shared" si="9"/>
        <v>1.0006583333333334</v>
      </c>
      <c r="T35" s="6">
        <f>(PRODUCT($S35:S$228)-1)*100</f>
        <v>13.662367923250462</v>
      </c>
      <c r="U35" s="6">
        <f t="shared" si="10"/>
        <v>13.587589426877699</v>
      </c>
      <c r="V35" s="6">
        <v>-6.9833333333333303E-2</v>
      </c>
      <c r="W35" s="7">
        <f t="shared" si="11"/>
        <v>0.99930166666666664</v>
      </c>
      <c r="X35" s="6">
        <f>(PRODUCT($W35:W$228)-1)*100</f>
        <v>-2.2983884776871299</v>
      </c>
      <c r="Y35" s="6">
        <f t="shared" si="12"/>
        <v>-2.230112506254045</v>
      </c>
    </row>
    <row r="36" spans="1:25" s="3" customFormat="1" ht="11.25" x14ac:dyDescent="0.2">
      <c r="A36" s="1">
        <v>44231</v>
      </c>
      <c r="B36" s="6">
        <v>2.73333333333333E-2</v>
      </c>
      <c r="C36" s="7">
        <f t="shared" si="0"/>
        <v>1.0002733333333333</v>
      </c>
      <c r="D36" s="6">
        <f>(PRODUCT(C36:$C$228)-1)*100</f>
        <v>-2.9158327905966952</v>
      </c>
      <c r="E36" s="6">
        <f t="shared" si="1"/>
        <v>-2.942361878349975</v>
      </c>
      <c r="F36" s="6">
        <f t="shared" si="13"/>
        <v>9.0357142857142844E-2</v>
      </c>
      <c r="G36" s="7">
        <f t="shared" si="3"/>
        <v>1.0009035714285714</v>
      </c>
      <c r="H36" s="6">
        <f>(PRODUCT($G36:G$228)-1)*100</f>
        <v>13.915001129565896</v>
      </c>
      <c r="I36" s="6">
        <f t="shared" si="4"/>
        <v>13.812163710213587</v>
      </c>
      <c r="J36" s="6">
        <v>4.8333333333333298E-2</v>
      </c>
      <c r="K36" s="7">
        <f t="shared" si="5"/>
        <v>1.0004833333333334</v>
      </c>
      <c r="L36" s="6">
        <f>(PRODUCT($K36:K$228)-1)*100</f>
        <v>1.2915845666929604</v>
      </c>
      <c r="M36" s="6">
        <f t="shared" si="6"/>
        <v>1.2426506188936814</v>
      </c>
      <c r="N36" s="6">
        <v>3.4333333333333299E-2</v>
      </c>
      <c r="O36" s="7">
        <f t="shared" si="7"/>
        <v>1.0003433333333334</v>
      </c>
      <c r="P36" s="6">
        <f>(PRODUCT($O36:O$228)-1)*100</f>
        <v>1.9575021573190021</v>
      </c>
      <c r="Q36" s="6">
        <f t="shared" si="8"/>
        <v>1.9225087626438375</v>
      </c>
      <c r="R36" s="6">
        <v>6.9333333333333302E-2</v>
      </c>
      <c r="S36" s="7">
        <f t="shared" si="9"/>
        <v>1.0006933333333334</v>
      </c>
      <c r="T36" s="6">
        <f>(PRODUCT($S36:S$228)-1)*100</f>
        <v>13.587589426877699</v>
      </c>
      <c r="U36" s="6">
        <f t="shared" si="10"/>
        <v>13.508889929859658</v>
      </c>
      <c r="V36" s="6">
        <v>-7.3333333333333306E-2</v>
      </c>
      <c r="W36" s="7">
        <f t="shared" si="11"/>
        <v>0.99926666666666664</v>
      </c>
      <c r="X36" s="6">
        <f>(PRODUCT($W36:W$228)-1)*100</f>
        <v>-2.230112506254045</v>
      </c>
      <c r="Y36" s="6">
        <f t="shared" si="12"/>
        <v>-2.158361971699907</v>
      </c>
    </row>
    <row r="37" spans="1:25" s="3" customFormat="1" ht="11.25" x14ac:dyDescent="0.2">
      <c r="A37" s="1">
        <v>44232</v>
      </c>
      <c r="B37" s="6">
        <v>3.0833333333333299E-2</v>
      </c>
      <c r="C37" s="7">
        <f t="shared" si="0"/>
        <v>1.0003083333333334</v>
      </c>
      <c r="D37" s="6">
        <f>(PRODUCT(C37:$C$228)-1)*100</f>
        <v>-2.942361878349975</v>
      </c>
      <c r="E37" s="6">
        <f t="shared" si="1"/>
        <v>-2.9722787590658717</v>
      </c>
      <c r="F37" s="6">
        <f t="shared" si="13"/>
        <v>9.0357142857142844E-2</v>
      </c>
      <c r="G37" s="7">
        <f t="shared" si="3"/>
        <v>1.0009035714285714</v>
      </c>
      <c r="H37" s="6">
        <f>(PRODUCT($G37:G$228)-1)*100</f>
        <v>13.812163710213587</v>
      </c>
      <c r="I37" s="6">
        <f t="shared" si="4"/>
        <v>13.709419127930023</v>
      </c>
      <c r="J37" s="6">
        <v>5.1833333333333301E-2</v>
      </c>
      <c r="K37" s="7">
        <f t="shared" si="5"/>
        <v>1.0005183333333334</v>
      </c>
      <c r="L37" s="6">
        <f>(PRODUCT($K37:K$228)-1)*100</f>
        <v>1.2426506188936814</v>
      </c>
      <c r="M37" s="6">
        <f t="shared" si="6"/>
        <v>1.1902003650380077</v>
      </c>
      <c r="N37" s="6">
        <v>3.7833333333333302E-2</v>
      </c>
      <c r="O37" s="7">
        <f t="shared" si="7"/>
        <v>1.0003783333333334</v>
      </c>
      <c r="P37" s="6">
        <f>(PRODUCT($O37:O$228)-1)*100</f>
        <v>1.9225087626438375</v>
      </c>
      <c r="Q37" s="6">
        <f t="shared" si="8"/>
        <v>1.8839626634361117</v>
      </c>
      <c r="R37" s="6">
        <v>5.1833333333333301E-2</v>
      </c>
      <c r="S37" s="7">
        <f t="shared" si="9"/>
        <v>1.0005183333333334</v>
      </c>
      <c r="T37" s="6">
        <f>(PRODUCT($S37:S$228)-1)*100</f>
        <v>13.508889929859658</v>
      </c>
      <c r="U37" s="6">
        <f t="shared" si="10"/>
        <v>13.450084969150588</v>
      </c>
      <c r="V37" s="6">
        <v>-7.6833333333333295E-2</v>
      </c>
      <c r="W37" s="7">
        <f t="shared" si="11"/>
        <v>0.99923166666666663</v>
      </c>
      <c r="X37" s="6">
        <f>(PRODUCT($W37:W$228)-1)*100</f>
        <v>-2.158361971699907</v>
      </c>
      <c r="Y37" s="6">
        <f t="shared" si="12"/>
        <v>-2.083129175950138</v>
      </c>
    </row>
    <row r="38" spans="1:25" s="3" customFormat="1" ht="11.25" x14ac:dyDescent="0.2">
      <c r="A38" s="1">
        <v>44233</v>
      </c>
      <c r="B38" s="6">
        <v>3.4333333333333299E-2</v>
      </c>
      <c r="C38" s="7">
        <f t="shared" si="0"/>
        <v>1.0003433333333334</v>
      </c>
      <c r="D38" s="6">
        <f>(PRODUCT(C38:$C$228)-1)*100</f>
        <v>-2.9722787590658717</v>
      </c>
      <c r="E38" s="6">
        <f t="shared" si="1"/>
        <v>-3.0055801765386359</v>
      </c>
      <c r="F38" s="6">
        <f t="shared" si="13"/>
        <v>9.0357142857142844E-2</v>
      </c>
      <c r="G38" s="7">
        <f t="shared" si="3"/>
        <v>1.0009035714285714</v>
      </c>
      <c r="H38" s="6">
        <f>(PRODUCT($G38:G$228)-1)*100</f>
        <v>13.709419127930023</v>
      </c>
      <c r="I38" s="6">
        <f t="shared" si="4"/>
        <v>13.606767298906487</v>
      </c>
      <c r="J38" s="6">
        <v>3.7833333333333302E-2</v>
      </c>
      <c r="K38" s="7">
        <f t="shared" si="5"/>
        <v>1.0003783333333334</v>
      </c>
      <c r="L38" s="6">
        <f>(PRODUCT($K38:K$228)-1)*100</f>
        <v>1.1902003650380077</v>
      </c>
      <c r="M38" s="6">
        <f t="shared" si="6"/>
        <v>1.1519312177271646</v>
      </c>
      <c r="N38" s="6">
        <v>4.1333333333333298E-2</v>
      </c>
      <c r="O38" s="7">
        <f t="shared" si="7"/>
        <v>1.0004133333333334</v>
      </c>
      <c r="P38" s="6">
        <f>(PRODUCT($O38:O$228)-1)*100</f>
        <v>1.8839626634361117</v>
      </c>
      <c r="Q38" s="6">
        <f t="shared" si="8"/>
        <v>1.8418680246524932</v>
      </c>
      <c r="R38" s="6">
        <v>5.5333333333333297E-2</v>
      </c>
      <c r="S38" s="7">
        <f t="shared" si="9"/>
        <v>1.0005533333333334</v>
      </c>
      <c r="T38" s="6">
        <f>(PRODUCT($S38:S$228)-1)*100</f>
        <v>13.450084969150588</v>
      </c>
      <c r="U38" s="6">
        <f t="shared" si="10"/>
        <v>13.387343972152642</v>
      </c>
      <c r="V38" s="6">
        <v>-8.0333333333333298E-2</v>
      </c>
      <c r="W38" s="7">
        <f t="shared" si="11"/>
        <v>0.99919666666666662</v>
      </c>
      <c r="X38" s="6">
        <f>(PRODUCT($W38:W$228)-1)*100</f>
        <v>-2.083129175950138</v>
      </c>
      <c r="Y38" s="6">
        <f t="shared" si="12"/>
        <v>-2.0044060488093929</v>
      </c>
    </row>
    <row r="39" spans="1:25" s="3" customFormat="1" ht="11.25" x14ac:dyDescent="0.2">
      <c r="A39" s="1">
        <v>44234</v>
      </c>
      <c r="B39" s="6">
        <v>3.7833333333333302E-2</v>
      </c>
      <c r="C39" s="7">
        <f t="shared" si="0"/>
        <v>1.0003783333333334</v>
      </c>
      <c r="D39" s="6">
        <f>(PRODUCT(C39:$C$228)-1)*100</f>
        <v>-3.0055801765386359</v>
      </c>
      <c r="E39" s="6">
        <f t="shared" si="1"/>
        <v>-3.0422625205517417</v>
      </c>
      <c r="F39" s="6">
        <f t="shared" si="13"/>
        <v>9.0357142857142844E-2</v>
      </c>
      <c r="G39" s="7">
        <f t="shared" si="3"/>
        <v>1.0009035714285714</v>
      </c>
      <c r="H39" s="6">
        <f>(PRODUCT($G39:G$228)-1)*100</f>
        <v>13.606767298906487</v>
      </c>
      <c r="I39" s="6">
        <f t="shared" si="4"/>
        <v>13.504208139409135</v>
      </c>
      <c r="J39" s="6">
        <v>4.1333333333333298E-2</v>
      </c>
      <c r="K39" s="7">
        <f t="shared" si="5"/>
        <v>1.0004133333333334</v>
      </c>
      <c r="L39" s="6">
        <f>(PRODUCT($K39:K$228)-1)*100</f>
        <v>1.1519312177271646</v>
      </c>
      <c r="M39" s="6">
        <f t="shared" si="6"/>
        <v>1.1101390269293132</v>
      </c>
      <c r="N39" s="6">
        <v>4.4833333333333301E-2</v>
      </c>
      <c r="O39" s="7">
        <f t="shared" si="7"/>
        <v>1.0004483333333334</v>
      </c>
      <c r="P39" s="6">
        <f>(PRODUCT($O39:O$228)-1)*100</f>
        <v>1.8418680246524932</v>
      </c>
      <c r="Q39" s="6">
        <f t="shared" si="8"/>
        <v>1.7962293818131858</v>
      </c>
      <c r="R39" s="6">
        <v>5.88333333333333E-2</v>
      </c>
      <c r="S39" s="7">
        <f t="shared" si="9"/>
        <v>1.0005883333333334</v>
      </c>
      <c r="T39" s="6">
        <f>(PRODUCT($S39:S$228)-1)*100</f>
        <v>13.387343972152642</v>
      </c>
      <c r="U39" s="6">
        <f t="shared" si="10"/>
        <v>13.320673642492986</v>
      </c>
      <c r="V39" s="6">
        <v>-8.3833333333333301E-2</v>
      </c>
      <c r="W39" s="7">
        <f t="shared" si="11"/>
        <v>0.99916166666666661</v>
      </c>
      <c r="X39" s="6">
        <f>(PRODUCT($W39:W$228)-1)*100</f>
        <v>-2.0044060488093929</v>
      </c>
      <c r="Y39" s="6">
        <f t="shared" si="12"/>
        <v>-1.9221841465188128</v>
      </c>
    </row>
    <row r="40" spans="1:25" s="3" customFormat="1" ht="11.25" x14ac:dyDescent="0.2">
      <c r="A40" s="1">
        <v>44235</v>
      </c>
      <c r="B40" s="6">
        <v>4.1333333333333298E-2</v>
      </c>
      <c r="C40" s="7">
        <f t="shared" si="0"/>
        <v>1.0004133333333334</v>
      </c>
      <c r="D40" s="6">
        <f>(PRODUCT(C40:$C$228)-1)*100</f>
        <v>-3.0422625205517417</v>
      </c>
      <c r="E40" s="6">
        <f t="shared" si="1"/>
        <v>-3.0823218275296438</v>
      </c>
      <c r="F40" s="6">
        <f t="shared" si="13"/>
        <v>9.0357142857142844E-2</v>
      </c>
      <c r="G40" s="7">
        <f t="shared" si="3"/>
        <v>1.0009035714285714</v>
      </c>
      <c r="H40" s="6">
        <f>(PRODUCT($G40:G$228)-1)*100</f>
        <v>13.504208139409135</v>
      </c>
      <c r="I40" s="6">
        <f t="shared" si="4"/>
        <v>13.401741565780023</v>
      </c>
      <c r="J40" s="6">
        <v>4.4833333333333301E-2</v>
      </c>
      <c r="K40" s="7">
        <f t="shared" si="5"/>
        <v>1.0004483333333334</v>
      </c>
      <c r="L40" s="6">
        <f>(PRODUCT($K40:K$228)-1)*100</f>
        <v>1.1101390269293132</v>
      </c>
      <c r="M40" s="6">
        <f t="shared" si="6"/>
        <v>1.064828295576925</v>
      </c>
      <c r="N40" s="6">
        <v>4.8333333333333298E-2</v>
      </c>
      <c r="O40" s="7">
        <f t="shared" si="7"/>
        <v>1.0004833333333334</v>
      </c>
      <c r="P40" s="6">
        <f>(PRODUCT($O40:O$228)-1)*100</f>
        <v>1.7962293818131858</v>
      </c>
      <c r="Q40" s="6">
        <f t="shared" si="8"/>
        <v>1.7470516401872249</v>
      </c>
      <c r="R40" s="6">
        <v>6.2333333333333303E-2</v>
      </c>
      <c r="S40" s="7">
        <f t="shared" si="9"/>
        <v>1.0006233333333334</v>
      </c>
      <c r="T40" s="6">
        <f>(PRODUCT($S40:S$228)-1)*100</f>
        <v>13.320673642492986</v>
      </c>
      <c r="U40" s="6">
        <f t="shared" si="10"/>
        <v>13.250081091945631</v>
      </c>
      <c r="V40" s="6">
        <v>-8.7333333333333193E-2</v>
      </c>
      <c r="W40" s="7">
        <f t="shared" si="11"/>
        <v>0.99912666666666672</v>
      </c>
      <c r="X40" s="6">
        <f>(PRODUCT($W40:W$228)-1)*100</f>
        <v>-1.9221841465188128</v>
      </c>
      <c r="Y40" s="6">
        <f t="shared" si="12"/>
        <v>-1.8364546502468326</v>
      </c>
    </row>
    <row r="41" spans="1:25" s="3" customFormat="1" ht="11.25" x14ac:dyDescent="0.2">
      <c r="A41" s="1">
        <v>44236</v>
      </c>
      <c r="B41" s="6">
        <v>4.4833333333333301E-2</v>
      </c>
      <c r="C41" s="7">
        <f t="shared" si="0"/>
        <v>1.0004483333333334</v>
      </c>
      <c r="D41" s="6">
        <f>(PRODUCT(C41:$C$228)-1)*100</f>
        <v>-3.0823218275296438</v>
      </c>
      <c r="E41" s="6">
        <f t="shared" si="1"/>
        <v>-3.1257537812511171</v>
      </c>
      <c r="F41" s="6">
        <f t="shared" si="13"/>
        <v>9.0357142857142844E-2</v>
      </c>
      <c r="G41" s="7">
        <f t="shared" si="3"/>
        <v>1.0009035714285714</v>
      </c>
      <c r="H41" s="6">
        <f>(PRODUCT($G41:G$228)-1)*100</f>
        <v>13.401741565780023</v>
      </c>
      <c r="I41" s="6">
        <f t="shared" si="4"/>
        <v>13.299367494436876</v>
      </c>
      <c r="J41" s="6">
        <v>4.8333333333333298E-2</v>
      </c>
      <c r="K41" s="7">
        <f t="shared" si="5"/>
        <v>1.0004833333333334</v>
      </c>
      <c r="L41" s="6">
        <f>(PRODUCT($K41:K$228)-1)*100</f>
        <v>1.064828295576925</v>
      </c>
      <c r="M41" s="6">
        <f t="shared" si="6"/>
        <v>1.0160038936947613</v>
      </c>
      <c r="N41" s="6">
        <v>5.1833333333333301E-2</v>
      </c>
      <c r="O41" s="7">
        <f t="shared" si="7"/>
        <v>1.0005183333333334</v>
      </c>
      <c r="P41" s="6">
        <f>(PRODUCT($O41:O$228)-1)*100</f>
        <v>1.7470516401872249</v>
      </c>
      <c r="Q41" s="6">
        <f t="shared" si="8"/>
        <v>1.6943400739154235</v>
      </c>
      <c r="R41" s="6">
        <v>6.5833333333333299E-2</v>
      </c>
      <c r="S41" s="7">
        <f t="shared" si="9"/>
        <v>1.0006583333333334</v>
      </c>
      <c r="T41" s="6">
        <f>(PRODUCT($S41:S$228)-1)*100</f>
        <v>13.250081091945631</v>
      </c>
      <c r="U41" s="6">
        <f t="shared" si="10"/>
        <v>13.175573839168386</v>
      </c>
      <c r="V41" s="6">
        <v>-9.0833333333333197E-2</v>
      </c>
      <c r="W41" s="7">
        <f t="shared" si="11"/>
        <v>0.99909166666666671</v>
      </c>
      <c r="X41" s="6">
        <f>(PRODUCT($W41:W$228)-1)*100</f>
        <v>-1.8364546502468326</v>
      </c>
      <c r="Y41" s="6">
        <f t="shared" si="12"/>
        <v>-1.7472083645112324</v>
      </c>
    </row>
    <row r="42" spans="1:25" s="3" customFormat="1" ht="11.25" x14ac:dyDescent="0.2">
      <c r="A42" s="1">
        <v>44237</v>
      </c>
      <c r="B42" s="6">
        <v>4.8333333333333298E-2</v>
      </c>
      <c r="C42" s="7">
        <f t="shared" si="0"/>
        <v>1.0004833333333334</v>
      </c>
      <c r="D42" s="6">
        <f>(PRODUCT(C42:$C$228)-1)*100</f>
        <v>-3.1257537812511171</v>
      </c>
      <c r="E42" s="6">
        <f t="shared" si="1"/>
        <v>-3.1725537136228499</v>
      </c>
      <c r="F42" s="6">
        <f t="shared" si="13"/>
        <v>9.0357142857142844E-2</v>
      </c>
      <c r="G42" s="7">
        <f t="shared" si="3"/>
        <v>1.0009035714285714</v>
      </c>
      <c r="H42" s="6">
        <f>(PRODUCT($G42:G$228)-1)*100</f>
        <v>13.299367494436876</v>
      </c>
      <c r="I42" s="6">
        <f t="shared" si="4"/>
        <v>13.197085841872447</v>
      </c>
      <c r="J42" s="6">
        <v>5.1833333333333301E-2</v>
      </c>
      <c r="K42" s="7">
        <f t="shared" si="5"/>
        <v>1.0005183333333334</v>
      </c>
      <c r="L42" s="6">
        <f>(PRODUCT($K42:K$228)-1)*100</f>
        <v>1.0160038936947613</v>
      </c>
      <c r="M42" s="6">
        <f t="shared" si="6"/>
        <v>0.96367105753012439</v>
      </c>
      <c r="N42" s="6">
        <v>5.5333333333333297E-2</v>
      </c>
      <c r="O42" s="7">
        <f t="shared" si="7"/>
        <v>1.0005533333333334</v>
      </c>
      <c r="P42" s="6">
        <f>(PRODUCT($O42:O$228)-1)*100</f>
        <v>1.6943400739154235</v>
      </c>
      <c r="Q42" s="6">
        <f t="shared" si="8"/>
        <v>1.6381003250688142</v>
      </c>
      <c r="R42" s="6">
        <v>6.9333333333333302E-2</v>
      </c>
      <c r="S42" s="7">
        <f t="shared" si="9"/>
        <v>1.0006933333333334</v>
      </c>
      <c r="T42" s="6">
        <f>(PRODUCT($S42:S$228)-1)*100</f>
        <v>13.175573839168386</v>
      </c>
      <c r="U42" s="6">
        <f t="shared" si="10"/>
        <v>13.097159808367964</v>
      </c>
      <c r="V42" s="6">
        <v>-9.43333333333332E-2</v>
      </c>
      <c r="W42" s="7">
        <f t="shared" si="11"/>
        <v>0.9990566666666667</v>
      </c>
      <c r="X42" s="6">
        <f>(PRODUCT($W42:W$228)-1)*100</f>
        <v>-1.7472083645112324</v>
      </c>
      <c r="Y42" s="6">
        <f t="shared" si="12"/>
        <v>-1.6544357155362066</v>
      </c>
    </row>
    <row r="43" spans="1:25" s="3" customFormat="1" ht="11.25" x14ac:dyDescent="0.2">
      <c r="A43" s="1">
        <v>44238</v>
      </c>
      <c r="B43" s="6">
        <v>5.1833333333333301E-2</v>
      </c>
      <c r="C43" s="7">
        <f t="shared" si="0"/>
        <v>1.0005183333333334</v>
      </c>
      <c r="D43" s="6">
        <f>(PRODUCT(C43:$C$228)-1)*100</f>
        <v>-3.1725537136228499</v>
      </c>
      <c r="E43" s="6">
        <f t="shared" si="1"/>
        <v>-3.2227166055156187</v>
      </c>
      <c r="F43" s="6">
        <f t="shared" si="13"/>
        <v>9.0357142857142844E-2</v>
      </c>
      <c r="G43" s="7">
        <f t="shared" si="3"/>
        <v>1.0009035714285714</v>
      </c>
      <c r="H43" s="6">
        <f>(PRODUCT($G43:G$228)-1)*100</f>
        <v>13.197085841872447</v>
      </c>
      <c r="I43" s="6">
        <f t="shared" si="4"/>
        <v>13.094896524655653</v>
      </c>
      <c r="J43" s="6">
        <v>5.5333333333333297E-2</v>
      </c>
      <c r="K43" s="7">
        <f t="shared" si="5"/>
        <v>1.0005533333333334</v>
      </c>
      <c r="L43" s="6">
        <f>(PRODUCT($K43:K$228)-1)*100</f>
        <v>0.96367105753012439</v>
      </c>
      <c r="M43" s="6">
        <f t="shared" si="6"/>
        <v>0.90783538861505253</v>
      </c>
      <c r="N43" s="6">
        <v>5.88333333333333E-2</v>
      </c>
      <c r="O43" s="7">
        <f t="shared" si="7"/>
        <v>1.0005883333333334</v>
      </c>
      <c r="P43" s="6">
        <f>(PRODUCT($O43:O$228)-1)*100</f>
        <v>1.6381003250688142</v>
      </c>
      <c r="Q43" s="6">
        <f t="shared" si="8"/>
        <v>1.5783384026419434</v>
      </c>
      <c r="R43" s="6">
        <v>7.2833333333333306E-2</v>
      </c>
      <c r="S43" s="7">
        <f t="shared" si="9"/>
        <v>1.0007283333333334</v>
      </c>
      <c r="T43" s="6">
        <f>(PRODUCT($S43:S$228)-1)*100</f>
        <v>13.097159808367964</v>
      </c>
      <c r="U43" s="6">
        <f t="shared" si="10"/>
        <v>13.014847327897217</v>
      </c>
      <c r="V43" s="6">
        <v>-9.7833333333333203E-2</v>
      </c>
      <c r="W43" s="7">
        <f t="shared" si="11"/>
        <v>0.9990216666666667</v>
      </c>
      <c r="X43" s="6">
        <f>(PRODUCT($W43:W$228)-1)*100</f>
        <v>-1.6544357155362066</v>
      </c>
      <c r="Y43" s="6">
        <f t="shared" si="12"/>
        <v>-1.5581267495395901</v>
      </c>
    </row>
    <row r="44" spans="1:25" s="3" customFormat="1" ht="11.25" x14ac:dyDescent="0.2">
      <c r="A44" s="1">
        <v>44239</v>
      </c>
      <c r="B44" s="6">
        <v>5.5333333333333297E-2</v>
      </c>
      <c r="C44" s="7">
        <f t="shared" si="0"/>
        <v>1.0005533333333334</v>
      </c>
      <c r="D44" s="6">
        <f>(PRODUCT(C44:$C$228)-1)*100</f>
        <v>-3.2227166055156187</v>
      </c>
      <c r="E44" s="6">
        <f t="shared" si="1"/>
        <v>-3.276237087660494</v>
      </c>
      <c r="F44" s="6">
        <f t="shared" si="13"/>
        <v>9.0357142857142844E-2</v>
      </c>
      <c r="G44" s="7">
        <f t="shared" si="3"/>
        <v>1.0009035714285714</v>
      </c>
      <c r="H44" s="6">
        <f>(PRODUCT($G44:G$228)-1)*100</f>
        <v>13.094896524655653</v>
      </c>
      <c r="I44" s="6">
        <f t="shared" si="4"/>
        <v>12.992799459429794</v>
      </c>
      <c r="J44" s="6">
        <v>5.88333333333333E-2</v>
      </c>
      <c r="K44" s="7">
        <f t="shared" si="5"/>
        <v>1.0005883333333334</v>
      </c>
      <c r="L44" s="6">
        <f>(PRODUCT($K44:K$228)-1)*100</f>
        <v>0.90783538861505253</v>
      </c>
      <c r="M44" s="6">
        <f t="shared" si="6"/>
        <v>0.84850285276996118</v>
      </c>
      <c r="N44" s="6">
        <v>-7.0000000000000001E-3</v>
      </c>
      <c r="O44" s="7">
        <f t="shared" si="7"/>
        <v>0.99992999999999999</v>
      </c>
      <c r="P44" s="6">
        <f>(PRODUCT($O44:O$228)-1)*100</f>
        <v>1.5783384026419434</v>
      </c>
      <c r="Q44" s="6">
        <f t="shared" si="8"/>
        <v>1.5854493840989026</v>
      </c>
      <c r="R44" s="6">
        <v>7.6333333333333295E-2</v>
      </c>
      <c r="S44" s="7">
        <f t="shared" si="9"/>
        <v>1.0007633333333332</v>
      </c>
      <c r="T44" s="6">
        <f>(PRODUCT($S44:S$228)-1)*100</f>
        <v>13.014847327897217</v>
      </c>
      <c r="U44" s="6">
        <f t="shared" si="10"/>
        <v>12.928645128782289</v>
      </c>
      <c r="V44" s="6">
        <v>5.5333333333333297E-2</v>
      </c>
      <c r="W44" s="7">
        <f t="shared" si="11"/>
        <v>1.0005533333333334</v>
      </c>
      <c r="X44" s="6">
        <f>(PRODUCT($W44:W$228)-1)*100</f>
        <v>-1.5581267495395901</v>
      </c>
      <c r="Y44" s="6">
        <f t="shared" si="12"/>
        <v>-1.612567795359432</v>
      </c>
    </row>
    <row r="45" spans="1:25" s="3" customFormat="1" ht="11.25" x14ac:dyDescent="0.2">
      <c r="A45" s="1">
        <v>44240</v>
      </c>
      <c r="B45" s="6">
        <v>5.88333333333333E-2</v>
      </c>
      <c r="C45" s="7">
        <f t="shared" si="0"/>
        <v>1.0005883333333334</v>
      </c>
      <c r="D45" s="6">
        <f>(PRODUCT(C45:$C$228)-1)*100</f>
        <v>-3.276237087660494</v>
      </c>
      <c r="E45" s="6">
        <f t="shared" si="1"/>
        <v>-3.333109441605786</v>
      </c>
      <c r="F45" s="6">
        <f t="shared" si="13"/>
        <v>9.0357142857142844E-2</v>
      </c>
      <c r="G45" s="7">
        <f t="shared" si="3"/>
        <v>1.0009035714285714</v>
      </c>
      <c r="H45" s="6">
        <f>(PRODUCT($G45:G$228)-1)*100</f>
        <v>12.992799459429794</v>
      </c>
      <c r="I45" s="6">
        <f t="shared" si="4"/>
        <v>12.890794562913888</v>
      </c>
      <c r="J45" s="6">
        <v>-7.0000000000000001E-3</v>
      </c>
      <c r="K45" s="7">
        <f t="shared" si="5"/>
        <v>0.99992999999999999</v>
      </c>
      <c r="L45" s="6">
        <f>(PRODUCT($K45:K$228)-1)*100</f>
        <v>0.84850285276996118</v>
      </c>
      <c r="M45" s="6">
        <f t="shared" si="6"/>
        <v>0.85556274216189721</v>
      </c>
      <c r="N45" s="6">
        <v>-0.01</v>
      </c>
      <c r="O45" s="7">
        <f t="shared" si="7"/>
        <v>0.99990000000000001</v>
      </c>
      <c r="P45" s="6">
        <f>(PRODUCT($O45:O$228)-1)*100</f>
        <v>1.5854493840989026</v>
      </c>
      <c r="Q45" s="6">
        <f t="shared" si="8"/>
        <v>1.5956089449933986</v>
      </c>
      <c r="R45" s="6">
        <v>7.9833333333333298E-2</v>
      </c>
      <c r="S45" s="7">
        <f t="shared" si="9"/>
        <v>1.0007983333333332</v>
      </c>
      <c r="T45" s="6">
        <f>(PRODUCT($S45:S$228)-1)*100</f>
        <v>12.928645128782289</v>
      </c>
      <c r="U45" s="6">
        <f t="shared" si="10"/>
        <v>12.838562343178307</v>
      </c>
      <c r="V45" s="6">
        <v>5.88333333333333E-2</v>
      </c>
      <c r="W45" s="7">
        <f t="shared" si="11"/>
        <v>1.0005883333333334</v>
      </c>
      <c r="X45" s="6">
        <f>(PRODUCT($W45:W$228)-1)*100</f>
        <v>-1.612567795359432</v>
      </c>
      <c r="Y45" s="6">
        <f t="shared" si="12"/>
        <v>-1.6704183658874716</v>
      </c>
    </row>
    <row r="46" spans="1:25" s="3" customFormat="1" ht="11.25" x14ac:dyDescent="0.2">
      <c r="A46" s="1">
        <v>44241</v>
      </c>
      <c r="B46" s="6">
        <v>-7.0000000000000001E-3</v>
      </c>
      <c r="C46" s="7">
        <f t="shared" si="0"/>
        <v>0.99992999999999999</v>
      </c>
      <c r="D46" s="6">
        <f>(PRODUCT(C46:$C$228)-1)*100</f>
        <v>-3.333109441605786</v>
      </c>
      <c r="E46" s="6">
        <f t="shared" si="1"/>
        <v>-3.3263422855657088</v>
      </c>
      <c r="F46" s="6">
        <f t="shared" si="13"/>
        <v>9.0357142857142844E-2</v>
      </c>
      <c r="G46" s="7">
        <f t="shared" si="3"/>
        <v>1.0009035714285714</v>
      </c>
      <c r="H46" s="6">
        <f>(PRODUCT($G46:G$228)-1)*100</f>
        <v>12.890794562913888</v>
      </c>
      <c r="I46" s="6">
        <f t="shared" si="4"/>
        <v>12.788881751902448</v>
      </c>
      <c r="J46" s="6">
        <v>-0.01</v>
      </c>
      <c r="K46" s="7">
        <f t="shared" si="5"/>
        <v>0.99990000000000001</v>
      </c>
      <c r="L46" s="6">
        <f>(PRODUCT($K46:K$228)-1)*100</f>
        <v>0.85556274216189721</v>
      </c>
      <c r="M46" s="6">
        <f t="shared" si="6"/>
        <v>0.86564930709265298</v>
      </c>
      <c r="N46" s="6">
        <v>-1.4E-2</v>
      </c>
      <c r="O46" s="7">
        <f t="shared" si="7"/>
        <v>0.99985999999999997</v>
      </c>
      <c r="P46" s="6">
        <f>(PRODUCT($O46:O$228)-1)*100</f>
        <v>1.5956089449933986</v>
      </c>
      <c r="Q46" s="6">
        <f t="shared" si="8"/>
        <v>1.6098343217984201</v>
      </c>
      <c r="R46" s="6">
        <v>8.3333333333333301E-2</v>
      </c>
      <c r="S46" s="7">
        <f t="shared" si="9"/>
        <v>1.0008333333333332</v>
      </c>
      <c r="T46" s="6">
        <f>(PRODUCT($S46:S$228)-1)*100</f>
        <v>12.838562343178307</v>
      </c>
      <c r="U46" s="6">
        <f t="shared" si="10"/>
        <v>12.744608502759359</v>
      </c>
      <c r="V46" s="6">
        <v>-7.0000000000000001E-3</v>
      </c>
      <c r="W46" s="7">
        <f t="shared" si="11"/>
        <v>0.99992999999999999</v>
      </c>
      <c r="X46" s="6">
        <f>(PRODUCT($W46:W$228)-1)*100</f>
        <v>-1.6704183658874716</v>
      </c>
      <c r="Y46" s="6">
        <f t="shared" si="12"/>
        <v>-1.6635348133243966</v>
      </c>
    </row>
    <row r="47" spans="1:25" s="3" customFormat="1" ht="11.25" x14ac:dyDescent="0.2">
      <c r="A47" s="1">
        <v>44242</v>
      </c>
      <c r="B47" s="6">
        <v>-0.01</v>
      </c>
      <c r="C47" s="7">
        <f t="shared" si="0"/>
        <v>0.99990000000000001</v>
      </c>
      <c r="D47" s="6">
        <f>(PRODUCT(C47:$C$228)-1)*100</f>
        <v>-3.3263422855657088</v>
      </c>
      <c r="E47" s="6">
        <f t="shared" si="1"/>
        <v>-3.3166739529610023</v>
      </c>
      <c r="F47" s="6">
        <f t="shared" si="13"/>
        <v>9.0357142857142844E-2</v>
      </c>
      <c r="G47" s="7">
        <f t="shared" si="3"/>
        <v>1.0009035714285714</v>
      </c>
      <c r="H47" s="6">
        <f>(PRODUCT($G47:G$228)-1)*100</f>
        <v>12.788881751902448</v>
      </c>
      <c r="I47" s="6">
        <f t="shared" si="4"/>
        <v>12.687060943264395</v>
      </c>
      <c r="J47" s="6">
        <v>-1.4E-2</v>
      </c>
      <c r="K47" s="7">
        <f t="shared" si="5"/>
        <v>0.99985999999999997</v>
      </c>
      <c r="L47" s="6">
        <f>(PRODUCT($K47:K$228)-1)*100</f>
        <v>0.86564930709265298</v>
      </c>
      <c r="M47" s="6">
        <f t="shared" si="6"/>
        <v>0.87977247523920443</v>
      </c>
      <c r="N47" s="6">
        <v>-1.7333333333333301E-2</v>
      </c>
      <c r="O47" s="7">
        <f t="shared" si="7"/>
        <v>0.99982666666666664</v>
      </c>
      <c r="P47" s="6">
        <f>(PRODUCT($O47:O$228)-1)*100</f>
        <v>1.6098343217984201</v>
      </c>
      <c r="Q47" s="6">
        <f t="shared" si="8"/>
        <v>1.6274497464212168</v>
      </c>
      <c r="R47" s="6">
        <v>8.6833333333333304E-2</v>
      </c>
      <c r="S47" s="7">
        <f t="shared" si="9"/>
        <v>1.0008683333333332</v>
      </c>
      <c r="T47" s="6">
        <f>(PRODUCT($S47:S$228)-1)*100</f>
        <v>12.744608502759359</v>
      </c>
      <c r="U47" s="6">
        <f t="shared" si="10"/>
        <v>12.646793537038103</v>
      </c>
      <c r="V47" s="6">
        <v>-0.01</v>
      </c>
      <c r="W47" s="7">
        <f t="shared" si="11"/>
        <v>0.99990000000000001</v>
      </c>
      <c r="X47" s="6">
        <f>(PRODUCT($W47:W$228)-1)*100</f>
        <v>-1.6635348133243966</v>
      </c>
      <c r="Y47" s="6">
        <f t="shared" si="12"/>
        <v>-1.6537001833427434</v>
      </c>
    </row>
    <row r="48" spans="1:25" s="3" customFormat="1" ht="11.25" x14ac:dyDescent="0.2">
      <c r="A48" s="1">
        <v>44243</v>
      </c>
      <c r="B48" s="6">
        <v>-1.4E-2</v>
      </c>
      <c r="C48" s="7">
        <f t="shared" si="0"/>
        <v>0.99985999999999997</v>
      </c>
      <c r="D48" s="6">
        <f>(PRODUCT(C48:$C$228)-1)*100</f>
        <v>-3.3166739529610023</v>
      </c>
      <c r="E48" s="6">
        <f t="shared" si="1"/>
        <v>-3.3031363920558721</v>
      </c>
      <c r="F48" s="6">
        <f t="shared" si="13"/>
        <v>9.0357142857142844E-2</v>
      </c>
      <c r="G48" s="7">
        <f t="shared" si="3"/>
        <v>1.0009035714285714</v>
      </c>
      <c r="H48" s="6">
        <f>(PRODUCT($G48:G$228)-1)*100</f>
        <v>12.687060943264395</v>
      </c>
      <c r="I48" s="6">
        <f t="shared" si="4"/>
        <v>12.585332053944276</v>
      </c>
      <c r="J48" s="6">
        <v>-1.7333333333333301E-2</v>
      </c>
      <c r="K48" s="7">
        <f t="shared" si="5"/>
        <v>0.99982666666666664</v>
      </c>
      <c r="L48" s="6">
        <f>(PRODUCT($K48:K$228)-1)*100</f>
        <v>0.87977247523920443</v>
      </c>
      <c r="M48" s="6">
        <f t="shared" si="6"/>
        <v>0.89726133387044715</v>
      </c>
      <c r="N48" s="6">
        <v>-2.0833333333333301E-2</v>
      </c>
      <c r="O48" s="7">
        <f t="shared" si="7"/>
        <v>0.99979166666666663</v>
      </c>
      <c r="P48" s="6">
        <f>(PRODUCT($O48:O$228)-1)*100</f>
        <v>1.6274497464212168</v>
      </c>
      <c r="Q48" s="6">
        <f t="shared" si="8"/>
        <v>1.6486265436176817</v>
      </c>
      <c r="R48" s="6">
        <v>9.0333333333333293E-2</v>
      </c>
      <c r="S48" s="7">
        <f t="shared" si="9"/>
        <v>1.0009033333333333</v>
      </c>
      <c r="T48" s="6">
        <f>(PRODUCT($S48:S$228)-1)*100</f>
        <v>12.646793537038103</v>
      </c>
      <c r="U48" s="6">
        <f t="shared" si="10"/>
        <v>12.545127771617516</v>
      </c>
      <c r="V48" s="6">
        <v>-1.4E-2</v>
      </c>
      <c r="W48" s="7">
        <f t="shared" si="11"/>
        <v>0.99985999999999997</v>
      </c>
      <c r="X48" s="6">
        <f>(PRODUCT($W48:W$228)-1)*100</f>
        <v>-1.6537001833427434</v>
      </c>
      <c r="Y48" s="6">
        <f t="shared" si="12"/>
        <v>-1.6399297735109841</v>
      </c>
    </row>
    <row r="49" spans="1:25" s="3" customFormat="1" ht="11.25" x14ac:dyDescent="0.2">
      <c r="A49" s="1">
        <v>44244</v>
      </c>
      <c r="B49" s="6">
        <v>-1.7333333333333301E-2</v>
      </c>
      <c r="C49" s="7">
        <f t="shared" si="0"/>
        <v>0.99982666666666664</v>
      </c>
      <c r="D49" s="6">
        <f>(PRODUCT(C49:$C$228)-1)*100</f>
        <v>-3.3031363920558721</v>
      </c>
      <c r="E49" s="6">
        <f t="shared" si="1"/>
        <v>-3.2863726966566253</v>
      </c>
      <c r="F49" s="6">
        <f t="shared" si="13"/>
        <v>9.0357142857142844E-2</v>
      </c>
      <c r="G49" s="7">
        <f t="shared" si="3"/>
        <v>1.0009035714285714</v>
      </c>
      <c r="H49" s="6">
        <f>(PRODUCT($G49:G$228)-1)*100</f>
        <v>12.585332053944276</v>
      </c>
      <c r="I49" s="6">
        <f t="shared" si="4"/>
        <v>12.483695000961159</v>
      </c>
      <c r="J49" s="6">
        <v>-2.0833333333333301E-2</v>
      </c>
      <c r="K49" s="7">
        <f t="shared" si="5"/>
        <v>0.99979166666666663</v>
      </c>
      <c r="L49" s="6">
        <f>(PRODUCT($K49:K$228)-1)*100</f>
        <v>0.89726133387044715</v>
      </c>
      <c r="M49" s="6">
        <f t="shared" si="6"/>
        <v>0.91828597678222934</v>
      </c>
      <c r="N49" s="6">
        <v>-2.4333333333333301E-2</v>
      </c>
      <c r="O49" s="7">
        <f t="shared" si="7"/>
        <v>0.99975666666666663</v>
      </c>
      <c r="P49" s="6">
        <f>(PRODUCT($O49:O$228)-1)*100</f>
        <v>1.6486265436176817</v>
      </c>
      <c r="Q49" s="6">
        <f t="shared" si="8"/>
        <v>1.6733670629363928</v>
      </c>
      <c r="R49" s="6">
        <v>9.3833333333333296E-2</v>
      </c>
      <c r="S49" s="7">
        <f t="shared" si="9"/>
        <v>1.0009383333333333</v>
      </c>
      <c r="T49" s="6">
        <f>(PRODUCT($S49:S$228)-1)*100</f>
        <v>12.545127771617516</v>
      </c>
      <c r="U49" s="6">
        <f t="shared" si="10"/>
        <v>12.439621926376887</v>
      </c>
      <c r="V49" s="6">
        <v>-1.7333333333333301E-2</v>
      </c>
      <c r="W49" s="7">
        <f t="shared" si="11"/>
        <v>0.99982666666666664</v>
      </c>
      <c r="X49" s="6">
        <f>(PRODUCT($W49:W$228)-1)*100</f>
        <v>-1.6399297735109841</v>
      </c>
      <c r="Y49" s="6">
        <f t="shared" si="12"/>
        <v>-1.6228777389857729</v>
      </c>
    </row>
    <row r="50" spans="1:25" s="3" customFormat="1" ht="11.25" x14ac:dyDescent="0.2">
      <c r="A50" s="1">
        <v>44245</v>
      </c>
      <c r="B50" s="6">
        <v>-2.0833333333333301E-2</v>
      </c>
      <c r="C50" s="7">
        <f t="shared" si="0"/>
        <v>0.99979166666666663</v>
      </c>
      <c r="D50" s="6">
        <f>(PRODUCT(C50:$C$228)-1)*100</f>
        <v>-3.2863726966566253</v>
      </c>
      <c r="E50" s="6">
        <f t="shared" si="1"/>
        <v>-3.2662198257869757</v>
      </c>
      <c r="F50" s="6">
        <f t="shared" si="13"/>
        <v>9.0357142857142844E-2</v>
      </c>
      <c r="G50" s="7">
        <f t="shared" si="3"/>
        <v>1.0009035714285714</v>
      </c>
      <c r="H50" s="6">
        <f>(PRODUCT($G50:G$228)-1)*100</f>
        <v>12.483695000961159</v>
      </c>
      <c r="I50" s="6">
        <f t="shared" si="4"/>
        <v>12.382149701409695</v>
      </c>
      <c r="J50" s="6">
        <v>-4.1833333333333299E-2</v>
      </c>
      <c r="K50" s="7">
        <f t="shared" si="5"/>
        <v>0.9995816666666667</v>
      </c>
      <c r="L50" s="6">
        <f>(PRODUCT($K50:K$228)-1)*100</f>
        <v>0.91828597678222934</v>
      </c>
      <c r="M50" s="6">
        <f t="shared" si="6"/>
        <v>0.96052112812092805</v>
      </c>
      <c r="N50" s="6">
        <v>-2.78333333333333E-2</v>
      </c>
      <c r="O50" s="7">
        <f t="shared" si="7"/>
        <v>0.99972166666666662</v>
      </c>
      <c r="P50" s="6">
        <f>(PRODUCT($O50:O$228)-1)*100</f>
        <v>1.6733670629363928</v>
      </c>
      <c r="Q50" s="6">
        <f t="shared" si="8"/>
        <v>1.7016740288743781</v>
      </c>
      <c r="R50" s="6">
        <v>9.73333333333333E-2</v>
      </c>
      <c r="S50" s="7">
        <f t="shared" si="9"/>
        <v>1.0009733333333333</v>
      </c>
      <c r="T50" s="6">
        <f>(PRODUCT($S50:S$228)-1)*100</f>
        <v>12.439621926376887</v>
      </c>
      <c r="U50" s="6">
        <f t="shared" si="10"/>
        <v>12.330287113586348</v>
      </c>
      <c r="V50" s="6">
        <v>-2.0833333333333301E-2</v>
      </c>
      <c r="W50" s="7">
        <f t="shared" si="11"/>
        <v>0.99979166666666663</v>
      </c>
      <c r="X50" s="6">
        <f>(PRODUCT($W50:W$228)-1)*100</f>
        <v>-1.6228777389857729</v>
      </c>
      <c r="Y50" s="6">
        <f t="shared" si="12"/>
        <v>-1.6023782344511184</v>
      </c>
    </row>
    <row r="51" spans="1:25" s="3" customFormat="1" ht="11.25" x14ac:dyDescent="0.2">
      <c r="A51" s="1">
        <v>44246</v>
      </c>
      <c r="B51" s="6">
        <v>-2.4333333333333301E-2</v>
      </c>
      <c r="C51" s="7">
        <f t="shared" si="0"/>
        <v>0.99975666666666663</v>
      </c>
      <c r="D51" s="6">
        <f>(PRODUCT(C51:$C$228)-1)*100</f>
        <v>-3.2662198257869757</v>
      </c>
      <c r="E51" s="6">
        <f t="shared" si="1"/>
        <v>-3.2426755435026045</v>
      </c>
      <c r="F51" s="6">
        <f t="shared" si="13"/>
        <v>9.0357142857142844E-2</v>
      </c>
      <c r="G51" s="7">
        <f t="shared" si="3"/>
        <v>1.0009035714285714</v>
      </c>
      <c r="H51" s="6">
        <f>(PRODUCT($G51:G$228)-1)*100</f>
        <v>12.382149701409695</v>
      </c>
      <c r="I51" s="6">
        <f t="shared" si="4"/>
        <v>12.280696072458387</v>
      </c>
      <c r="J51" s="6">
        <v>-4.5333333333333302E-2</v>
      </c>
      <c r="K51" s="7">
        <f t="shared" si="5"/>
        <v>0.99954666666666669</v>
      </c>
      <c r="L51" s="6">
        <f>(PRODUCT($K51:K$228)-1)*100</f>
        <v>0.96052112812092805</v>
      </c>
      <c r="M51" s="6">
        <f t="shared" si="6"/>
        <v>1.0063106556180035</v>
      </c>
      <c r="N51" s="6">
        <v>-0.89</v>
      </c>
      <c r="O51" s="7">
        <f t="shared" si="7"/>
        <v>0.99109999999999998</v>
      </c>
      <c r="P51" s="6">
        <f>(PRODUCT($O51:O$228)-1)*100</f>
        <v>1.7016740288743781</v>
      </c>
      <c r="Q51" s="6">
        <f t="shared" si="8"/>
        <v>2.6149470576877887</v>
      </c>
      <c r="R51" s="6">
        <v>0.100833333333333</v>
      </c>
      <c r="S51" s="7">
        <f t="shared" si="9"/>
        <v>1.0010083333333333</v>
      </c>
      <c r="T51" s="6">
        <f>(PRODUCT($S51:S$228)-1)*100</f>
        <v>12.330287113586348</v>
      </c>
      <c r="U51" s="6">
        <f t="shared" si="10"/>
        <v>12.217134835960008</v>
      </c>
      <c r="V51" s="6">
        <v>-2.4333333333333301E-2</v>
      </c>
      <c r="W51" s="7">
        <f t="shared" si="11"/>
        <v>0.99975666666666663</v>
      </c>
      <c r="X51" s="6">
        <f>(PRODUCT($W51:W$228)-1)*100</f>
        <v>-1.6023782344511184</v>
      </c>
      <c r="Y51" s="6">
        <f t="shared" si="12"/>
        <v>-1.5784289855044431</v>
      </c>
    </row>
    <row r="52" spans="1:25" s="3" customFormat="1" ht="11.25" x14ac:dyDescent="0.2">
      <c r="A52" s="1">
        <v>44247</v>
      </c>
      <c r="B52" s="6">
        <v>-2.78333333333333E-2</v>
      </c>
      <c r="C52" s="7">
        <f t="shared" si="0"/>
        <v>0.99972166666666662</v>
      </c>
      <c r="D52" s="6">
        <f>(PRODUCT(C52:$C$228)-1)*100</f>
        <v>-3.2426755435026045</v>
      </c>
      <c r="E52" s="6">
        <f t="shared" si="1"/>
        <v>-3.2157372570390974</v>
      </c>
      <c r="F52" s="6">
        <f t="shared" si="13"/>
        <v>9.0357142857142844E-2</v>
      </c>
      <c r="G52" s="7">
        <f t="shared" si="3"/>
        <v>1.0009035714285714</v>
      </c>
      <c r="H52" s="6">
        <f>(PRODUCT($G52:G$228)-1)*100</f>
        <v>12.280696072458387</v>
      </c>
      <c r="I52" s="6">
        <f t="shared" si="4"/>
        <v>12.179334031351585</v>
      </c>
      <c r="J52" s="6">
        <v>-4.8833333333333298E-2</v>
      </c>
      <c r="K52" s="7">
        <f t="shared" si="5"/>
        <v>0.99951166666666669</v>
      </c>
      <c r="L52" s="6">
        <f>(PRODUCT($K52:K$228)-1)*100</f>
        <v>1.0063106556180035</v>
      </c>
      <c r="M52" s="6">
        <f t="shared" si="6"/>
        <v>1.0556595026750992</v>
      </c>
      <c r="N52" s="6">
        <v>-3.48333333333333E-2</v>
      </c>
      <c r="O52" s="7">
        <f t="shared" si="7"/>
        <v>0.99965166666666672</v>
      </c>
      <c r="P52" s="6">
        <f>(PRODUCT($O52:O$228)-1)*100</f>
        <v>2.6149470576877887</v>
      </c>
      <c r="Q52" s="6">
        <f t="shared" si="8"/>
        <v>2.6507037194833938</v>
      </c>
      <c r="R52" s="6">
        <v>0.104333333333333</v>
      </c>
      <c r="S52" s="7">
        <f t="shared" si="9"/>
        <v>1.0010433333333333</v>
      </c>
      <c r="T52" s="6">
        <f>(PRODUCT($S52:S$228)-1)*100</f>
        <v>12.217134835960008</v>
      </c>
      <c r="U52" s="6">
        <f t="shared" si="10"/>
        <v>12.100176984639365</v>
      </c>
      <c r="V52" s="6">
        <v>-2.78333333333333E-2</v>
      </c>
      <c r="W52" s="7">
        <f t="shared" si="11"/>
        <v>0.99972166666666662</v>
      </c>
      <c r="X52" s="6">
        <f>(PRODUCT($W52:W$228)-1)*100</f>
        <v>-1.5784289855044431</v>
      </c>
      <c r="Y52" s="6">
        <f t="shared" si="12"/>
        <v>-1.5510273547847953</v>
      </c>
    </row>
    <row r="53" spans="1:25" s="3" customFormat="1" ht="11.25" x14ac:dyDescent="0.2">
      <c r="A53" s="1">
        <v>44248</v>
      </c>
      <c r="B53" s="6">
        <v>-3.1333333333333303E-2</v>
      </c>
      <c r="C53" s="7">
        <f t="shared" si="0"/>
        <v>0.99968666666666661</v>
      </c>
      <c r="D53" s="6">
        <f>(PRODUCT(C53:$C$228)-1)*100</f>
        <v>-3.2157372570390974</v>
      </c>
      <c r="E53" s="6">
        <f t="shared" si="1"/>
        <v>-3.1854020163375574</v>
      </c>
      <c r="F53" s="6">
        <f t="shared" si="13"/>
        <v>9.0357142857142844E-2</v>
      </c>
      <c r="G53" s="7">
        <f t="shared" si="3"/>
        <v>1.0009035714285714</v>
      </c>
      <c r="H53" s="6">
        <f>(PRODUCT($G53:G$228)-1)*100</f>
        <v>12.179334031351585</v>
      </c>
      <c r="I53" s="6">
        <f t="shared" si="4"/>
        <v>12.078063495407321</v>
      </c>
      <c r="J53" s="6">
        <v>-5.2333333333333301E-2</v>
      </c>
      <c r="K53" s="7">
        <f t="shared" si="5"/>
        <v>0.99947666666666668</v>
      </c>
      <c r="L53" s="6">
        <f>(PRODUCT($K53:K$228)-1)*100</f>
        <v>1.0556595026750992</v>
      </c>
      <c r="M53" s="6">
        <f t="shared" si="6"/>
        <v>1.1085729892061691</v>
      </c>
      <c r="N53" s="6">
        <v>3.7833333333333302E-2</v>
      </c>
      <c r="O53" s="7">
        <f t="shared" si="7"/>
        <v>1.0003783333333334</v>
      </c>
      <c r="P53" s="6">
        <f>(PRODUCT($O53:O$228)-1)*100</f>
        <v>2.6507037194833938</v>
      </c>
      <c r="Q53" s="6">
        <f t="shared" si="8"/>
        <v>2.6118822240420725</v>
      </c>
      <c r="R53" s="6">
        <v>0.107833333333333</v>
      </c>
      <c r="S53" s="7">
        <f t="shared" si="9"/>
        <v>1.0010783333333333</v>
      </c>
      <c r="T53" s="6">
        <f>(PRODUCT($S53:S$228)-1)*100</f>
        <v>12.100176984639365</v>
      </c>
      <c r="U53" s="6">
        <f t="shared" si="10"/>
        <v>11.979425837111801</v>
      </c>
      <c r="V53" s="6">
        <v>-3.1333333333333303E-2</v>
      </c>
      <c r="W53" s="7">
        <f t="shared" si="11"/>
        <v>0.99968666666666661</v>
      </c>
      <c r="X53" s="6">
        <f>(PRODUCT($W53:W$228)-1)*100</f>
        <v>-1.5510273547847953</v>
      </c>
      <c r="Y53" s="6">
        <f t="shared" si="12"/>
        <v>-1.5201703414918777</v>
      </c>
    </row>
    <row r="54" spans="1:25" s="3" customFormat="1" ht="11.25" x14ac:dyDescent="0.2">
      <c r="A54" s="1">
        <v>44249</v>
      </c>
      <c r="B54" s="6">
        <v>-3.48333333333333E-2</v>
      </c>
      <c r="C54" s="7">
        <f t="shared" si="0"/>
        <v>0.99965166666666672</v>
      </c>
      <c r="D54" s="6">
        <f>(PRODUCT(C54:$C$228)-1)*100</f>
        <v>-3.1854020163375574</v>
      </c>
      <c r="E54" s="6">
        <f t="shared" si="1"/>
        <v>-3.151666513506457</v>
      </c>
      <c r="F54" s="6">
        <f t="shared" si="13"/>
        <v>9.0357142857142844E-2</v>
      </c>
      <c r="G54" s="7">
        <f t="shared" si="3"/>
        <v>1.0009035714285714</v>
      </c>
      <c r="H54" s="6">
        <f>(PRODUCT($G54:G$228)-1)*100</f>
        <v>12.078063495407321</v>
      </c>
      <c r="I54" s="6">
        <f t="shared" si="4"/>
        <v>11.976884382019648</v>
      </c>
      <c r="J54" s="6">
        <v>0.01</v>
      </c>
      <c r="K54" s="7">
        <f t="shared" si="5"/>
        <v>1.0001</v>
      </c>
      <c r="L54" s="6">
        <f>(PRODUCT($K54:K$228)-1)*100</f>
        <v>1.1085729892061691</v>
      </c>
      <c r="M54" s="6">
        <f t="shared" si="6"/>
        <v>1.098463142891859</v>
      </c>
      <c r="N54" s="6">
        <v>4.1333333333333298E-2</v>
      </c>
      <c r="O54" s="7">
        <f t="shared" si="7"/>
        <v>1.0004133333333334</v>
      </c>
      <c r="P54" s="6">
        <f>(PRODUCT($O54:O$228)-1)*100</f>
        <v>2.6118822240420725</v>
      </c>
      <c r="Q54" s="6">
        <f t="shared" si="8"/>
        <v>2.5694868361495926</v>
      </c>
      <c r="R54" s="6">
        <v>0.11133333333333301</v>
      </c>
      <c r="S54" s="7">
        <f t="shared" si="9"/>
        <v>1.0011133333333333</v>
      </c>
      <c r="T54" s="6">
        <f>(PRODUCT($S54:S$228)-1)*100</f>
        <v>11.979425837111801</v>
      </c>
      <c r="U54" s="6">
        <f t="shared" si="10"/>
        <v>11.854894055063836</v>
      </c>
      <c r="V54" s="6">
        <v>-3.48333333333333E-2</v>
      </c>
      <c r="W54" s="7">
        <f t="shared" si="11"/>
        <v>0.99965166666666672</v>
      </c>
      <c r="X54" s="6">
        <f>(PRODUCT($W54:W$228)-1)*100</f>
        <v>-1.5201703414918777</v>
      </c>
      <c r="Y54" s="6">
        <f t="shared" si="12"/>
        <v>-1.4858545808374202</v>
      </c>
    </row>
    <row r="55" spans="1:25" s="3" customFormat="1" ht="11.25" x14ac:dyDescent="0.2">
      <c r="A55" s="1">
        <v>44250</v>
      </c>
      <c r="B55" s="6">
        <v>-3.8333333333333303E-2</v>
      </c>
      <c r="C55" s="7">
        <f t="shared" si="0"/>
        <v>0.99961666666666671</v>
      </c>
      <c r="D55" s="6">
        <f>(PRODUCT(C55:$C$228)-1)*100</f>
        <v>-3.151666513506457</v>
      </c>
      <c r="E55" s="6">
        <f t="shared" si="1"/>
        <v>-3.1145270822212745</v>
      </c>
      <c r="F55" s="6">
        <f t="shared" si="13"/>
        <v>9.0357142857142844E-2</v>
      </c>
      <c r="G55" s="7">
        <f t="shared" si="3"/>
        <v>1.0009035714285714</v>
      </c>
      <c r="H55" s="6">
        <f>(PRODUCT($G55:G$228)-1)*100</f>
        <v>11.976884382019648</v>
      </c>
      <c r="I55" s="6">
        <f t="shared" si="4"/>
        <v>11.875796608655097</v>
      </c>
      <c r="J55" s="6">
        <v>1.2999999999999999E-2</v>
      </c>
      <c r="K55" s="7">
        <f t="shared" si="5"/>
        <v>1.00013</v>
      </c>
      <c r="L55" s="6">
        <f>(PRODUCT($K55:K$228)-1)*100</f>
        <v>1.098463142891859</v>
      </c>
      <c r="M55" s="6">
        <f t="shared" si="6"/>
        <v>1.0853220510251838</v>
      </c>
      <c r="N55" s="6">
        <v>4.4833333333333301E-2</v>
      </c>
      <c r="O55" s="7">
        <f t="shared" si="7"/>
        <v>1.0004483333333334</v>
      </c>
      <c r="P55" s="6">
        <f>(PRODUCT($O55:O$228)-1)*100</f>
        <v>2.5694868361495926</v>
      </c>
      <c r="Q55" s="6">
        <f t="shared" si="8"/>
        <v>2.5235221237309258</v>
      </c>
      <c r="R55" s="6">
        <v>1.2999999999999999E-2</v>
      </c>
      <c r="S55" s="7">
        <f t="shared" si="9"/>
        <v>1.00013</v>
      </c>
      <c r="T55" s="6">
        <f>(PRODUCT($S55:S$228)-1)*100</f>
        <v>11.854894055063836</v>
      </c>
      <c r="U55" s="6">
        <f t="shared" si="10"/>
        <v>11.840354808938613</v>
      </c>
      <c r="V55" s="6">
        <v>-3.8333333333333303E-2</v>
      </c>
      <c r="W55" s="7">
        <f t="shared" si="11"/>
        <v>0.99961666666666671</v>
      </c>
      <c r="X55" s="6">
        <f>(PRODUCT($W55:W$228)-1)*100</f>
        <v>-1.4858545808374202</v>
      </c>
      <c r="Y55" s="6">
        <f t="shared" si="12"/>
        <v>-1.4480763434357891</v>
      </c>
    </row>
    <row r="56" spans="1:25" s="3" customFormat="1" ht="11.25" x14ac:dyDescent="0.2">
      <c r="A56" s="1">
        <v>44251</v>
      </c>
      <c r="B56" s="6">
        <v>-4.1833333333333299E-2</v>
      </c>
      <c r="C56" s="7">
        <f t="shared" si="0"/>
        <v>0.9995816666666667</v>
      </c>
      <c r="D56" s="6">
        <f>(PRODUCT(C56:$C$228)-1)*100</f>
        <v>-3.1145270822212745</v>
      </c>
      <c r="E56" s="6">
        <f t="shared" si="1"/>
        <v>-3.0739796970612243</v>
      </c>
      <c r="F56" s="6">
        <f t="shared" si="13"/>
        <v>9.0357142857142844E-2</v>
      </c>
      <c r="G56" s="7">
        <f t="shared" si="3"/>
        <v>1.0009035714285714</v>
      </c>
      <c r="H56" s="6">
        <f>(PRODUCT($G56:G$228)-1)*100</f>
        <v>11.875796608655097</v>
      </c>
      <c r="I56" s="6">
        <f t="shared" si="4"/>
        <v>11.774800092856852</v>
      </c>
      <c r="J56" s="6">
        <v>1.7000000000000001E-2</v>
      </c>
      <c r="K56" s="7">
        <f t="shared" si="5"/>
        <v>1.00017</v>
      </c>
      <c r="L56" s="6">
        <f>(PRODUCT($K56:K$228)-1)*100</f>
        <v>1.0853220510251838</v>
      </c>
      <c r="M56" s="6">
        <f t="shared" si="6"/>
        <v>1.0681404671458949</v>
      </c>
      <c r="N56" s="6">
        <v>4.8333333333333298E-2</v>
      </c>
      <c r="O56" s="7">
        <f t="shared" si="7"/>
        <v>1.0004833333333334</v>
      </c>
      <c r="P56" s="6">
        <f>(PRODUCT($O56:O$228)-1)*100</f>
        <v>2.5235221237309258</v>
      </c>
      <c r="Q56" s="6">
        <f t="shared" si="8"/>
        <v>2.4739930271011845</v>
      </c>
      <c r="R56" s="6">
        <v>1.7000000000000001E-2</v>
      </c>
      <c r="S56" s="7">
        <f t="shared" si="9"/>
        <v>1.00017</v>
      </c>
      <c r="T56" s="6">
        <f>(PRODUCT($S56:S$228)-1)*100</f>
        <v>11.840354808938613</v>
      </c>
      <c r="U56" s="6">
        <f t="shared" si="10"/>
        <v>11.821345180257858</v>
      </c>
      <c r="V56" s="6">
        <v>-4.1833333333333299E-2</v>
      </c>
      <c r="W56" s="7">
        <f t="shared" si="11"/>
        <v>0.9995816666666667</v>
      </c>
      <c r="X56" s="6">
        <f>(PRODUCT($W56:W$228)-1)*100</f>
        <v>-1.4480763434357891</v>
      </c>
      <c r="Y56" s="6">
        <f t="shared" si="12"/>
        <v>-1.4068315346277727</v>
      </c>
    </row>
    <row r="57" spans="1:25" s="3" customFormat="1" ht="11.25" x14ac:dyDescent="0.2">
      <c r="A57" s="1">
        <v>44252</v>
      </c>
      <c r="B57" s="6">
        <v>-4.5333333333333302E-2</v>
      </c>
      <c r="C57" s="7">
        <f t="shared" si="0"/>
        <v>0.99954666666666669</v>
      </c>
      <c r="D57" s="6">
        <f>(PRODUCT(C57:$C$228)-1)*100</f>
        <v>-3.0739796970612243</v>
      </c>
      <c r="E57" s="6">
        <f t="shared" si="1"/>
        <v>-3.0300199727822386</v>
      </c>
      <c r="F57" s="6">
        <f t="shared" si="13"/>
        <v>9.0357142857142844E-2</v>
      </c>
      <c r="G57" s="7">
        <f t="shared" si="3"/>
        <v>1.0009035714285714</v>
      </c>
      <c r="H57" s="6">
        <f>(PRODUCT($G57:G$228)-1)*100</f>
        <v>11.774800092856852</v>
      </c>
      <c r="I57" s="6">
        <f t="shared" si="4"/>
        <v>11.673894752241477</v>
      </c>
      <c r="J57" s="6">
        <v>2.0333333333333301E-2</v>
      </c>
      <c r="K57" s="7">
        <f t="shared" si="5"/>
        <v>1.0002033333333333</v>
      </c>
      <c r="L57" s="6">
        <f>(PRODUCT($K57:K$228)-1)*100</f>
        <v>1.0681404671458949</v>
      </c>
      <c r="M57" s="6">
        <f t="shared" si="6"/>
        <v>1.0475941230074781</v>
      </c>
      <c r="N57" s="6">
        <v>5.1833333333333301E-2</v>
      </c>
      <c r="O57" s="7">
        <f t="shared" si="7"/>
        <v>1.0005183333333334</v>
      </c>
      <c r="P57" s="6">
        <f>(PRODUCT($O57:O$228)-1)*100</f>
        <v>2.4739930271011845</v>
      </c>
      <c r="Q57" s="6">
        <f t="shared" si="8"/>
        <v>2.4209048580830839</v>
      </c>
      <c r="R57" s="6">
        <v>2.0333333333333301E-2</v>
      </c>
      <c r="S57" s="7">
        <f t="shared" si="9"/>
        <v>1.0002033333333333</v>
      </c>
      <c r="T57" s="6">
        <f>(PRODUCT($S57:S$228)-1)*100</f>
        <v>11.821345180257858</v>
      </c>
      <c r="U57" s="6">
        <f t="shared" si="10"/>
        <v>11.798612795656126</v>
      </c>
      <c r="V57" s="6">
        <v>-4.5333333333333302E-2</v>
      </c>
      <c r="W57" s="7">
        <f t="shared" si="11"/>
        <v>0.99954666666666669</v>
      </c>
      <c r="X57" s="6">
        <f>(PRODUCT($W57:W$228)-1)*100</f>
        <v>-1.4068315346277727</v>
      </c>
      <c r="Y57" s="6">
        <f t="shared" si="12"/>
        <v>-1.3621156937423384</v>
      </c>
    </row>
    <row r="58" spans="1:25" s="3" customFormat="1" ht="11.25" x14ac:dyDescent="0.2">
      <c r="A58" s="1">
        <v>44253</v>
      </c>
      <c r="B58" s="6">
        <v>-4.8833333333333298E-2</v>
      </c>
      <c r="C58" s="7">
        <f t="shared" si="0"/>
        <v>0.99951166666666669</v>
      </c>
      <c r="D58" s="6">
        <f>(PRODUCT(C58:$C$228)-1)*100</f>
        <v>-3.0300199727822386</v>
      </c>
      <c r="E58" s="6">
        <f t="shared" si="1"/>
        <v>-2.9826431635270656</v>
      </c>
      <c r="F58" s="6">
        <f t="shared" si="13"/>
        <v>9.0357142857142844E-2</v>
      </c>
      <c r="G58" s="7">
        <f t="shared" si="3"/>
        <v>1.0009035714285714</v>
      </c>
      <c r="H58" s="6">
        <f>(PRODUCT($G58:G$228)-1)*100</f>
        <v>11.673894752241477</v>
      </c>
      <c r="I58" s="6">
        <f t="shared" si="4"/>
        <v>11.573080504500011</v>
      </c>
      <c r="J58" s="6">
        <v>2.38333333333333E-2</v>
      </c>
      <c r="K58" s="7">
        <f t="shared" si="5"/>
        <v>1.0002383333333333</v>
      </c>
      <c r="L58" s="6">
        <f>(PRODUCT($K58:K$228)-1)*100</f>
        <v>1.0475941230074781</v>
      </c>
      <c r="M58" s="6">
        <f t="shared" si="6"/>
        <v>1.0235168514912241</v>
      </c>
      <c r="N58" s="6">
        <v>5.5333333333333297E-2</v>
      </c>
      <c r="O58" s="7">
        <f t="shared" si="7"/>
        <v>1.0005533333333334</v>
      </c>
      <c r="P58" s="6">
        <f>(PRODUCT($O58:O$228)-1)*100</f>
        <v>2.4209048580830839</v>
      </c>
      <c r="Q58" s="6">
        <f t="shared" si="8"/>
        <v>2.3642632990574342</v>
      </c>
      <c r="R58" s="6">
        <v>2.38333333333333E-2</v>
      </c>
      <c r="S58" s="7">
        <f t="shared" si="9"/>
        <v>1.0002383333333333</v>
      </c>
      <c r="T58" s="6">
        <f>(PRODUCT($S58:S$228)-1)*100</f>
        <v>11.798612795656126</v>
      </c>
      <c r="U58" s="6">
        <f t="shared" si="10"/>
        <v>11.771973808565249</v>
      </c>
      <c r="V58" s="6">
        <v>-4.8833333333333298E-2</v>
      </c>
      <c r="W58" s="7">
        <f t="shared" si="11"/>
        <v>0.99951166666666669</v>
      </c>
      <c r="X58" s="6">
        <f>(PRODUCT($W58:W$228)-1)*100</f>
        <v>-1.3621156937423384</v>
      </c>
      <c r="Y58" s="6">
        <f t="shared" si="12"/>
        <v>-1.3139239932924429</v>
      </c>
    </row>
    <row r="59" spans="1:25" s="3" customFormat="1" ht="11.25" x14ac:dyDescent="0.2">
      <c r="A59" s="1">
        <v>44254</v>
      </c>
      <c r="B59" s="6">
        <v>-5.2333333333333301E-2</v>
      </c>
      <c r="C59" s="7">
        <f t="shared" si="0"/>
        <v>0.99947666666666668</v>
      </c>
      <c r="D59" s="6">
        <f>(PRODUCT(C59:$C$228)-1)*100</f>
        <v>-2.9826431635270656</v>
      </c>
      <c r="E59" s="6">
        <f t="shared" si="1"/>
        <v>-2.9318441619718749</v>
      </c>
      <c r="F59" s="6">
        <f t="shared" si="13"/>
        <v>9.0357142857142844E-2</v>
      </c>
      <c r="G59" s="7">
        <f t="shared" si="3"/>
        <v>1.0009035714285714</v>
      </c>
      <c r="H59" s="6">
        <f>(PRODUCT($G59:G$228)-1)*100</f>
        <v>11.573080504500011</v>
      </c>
      <c r="I59" s="6">
        <f t="shared" si="4"/>
        <v>11.472357267397726</v>
      </c>
      <c r="J59" s="6">
        <v>2.73333333333333E-2</v>
      </c>
      <c r="K59" s="7">
        <f t="shared" si="5"/>
        <v>1.0002733333333333</v>
      </c>
      <c r="L59" s="6">
        <f>(PRODUCT($K59:K$228)-1)*100</f>
        <v>1.0235168514912241</v>
      </c>
      <c r="M59" s="6">
        <f t="shared" si="6"/>
        <v>0.99591130240199721</v>
      </c>
      <c r="N59" s="6">
        <v>5.88333333333333E-2</v>
      </c>
      <c r="O59" s="7">
        <f t="shared" si="7"/>
        <v>1.0005883333333334</v>
      </c>
      <c r="P59" s="6">
        <f>(PRODUCT($O59:O$228)-1)*100</f>
        <v>2.3642632990574342</v>
      </c>
      <c r="Q59" s="6">
        <f t="shared" si="8"/>
        <v>2.3040744019511061</v>
      </c>
      <c r="R59" s="6">
        <v>2.73333333333333E-2</v>
      </c>
      <c r="S59" s="7">
        <f t="shared" si="9"/>
        <v>1.0002733333333333</v>
      </c>
      <c r="T59" s="6">
        <f>(PRODUCT($S59:S$228)-1)*100</f>
        <v>11.771973808565249</v>
      </c>
      <c r="U59" s="6">
        <f t="shared" si="10"/>
        <v>11.741431150717197</v>
      </c>
      <c r="V59" s="6">
        <v>-5.2333333333333301E-2</v>
      </c>
      <c r="W59" s="7">
        <f t="shared" si="11"/>
        <v>0.99947666666666668</v>
      </c>
      <c r="X59" s="6">
        <f>(PRODUCT($W59:W$228)-1)*100</f>
        <v>-1.3139239932924429</v>
      </c>
      <c r="Y59" s="6">
        <f t="shared" si="12"/>
        <v>-1.262251238107015</v>
      </c>
    </row>
    <row r="60" spans="1:25" s="3" customFormat="1" ht="11.25" x14ac:dyDescent="0.2">
      <c r="A60" s="1">
        <v>44255</v>
      </c>
      <c r="B60" s="6">
        <v>0.01</v>
      </c>
      <c r="C60" s="7">
        <f t="shared" si="0"/>
        <v>1.0001</v>
      </c>
      <c r="D60" s="6">
        <f>(PRODUCT(C60:$C$228)-1)*100</f>
        <v>-2.9318441619718749</v>
      </c>
      <c r="E60" s="6">
        <f t="shared" si="1"/>
        <v>-2.9415500069712275</v>
      </c>
      <c r="F60" s="6">
        <f t="shared" si="13"/>
        <v>9.0357142857142844E-2</v>
      </c>
      <c r="G60" s="7">
        <f t="shared" si="3"/>
        <v>1.0009035714285714</v>
      </c>
      <c r="H60" s="6">
        <f>(PRODUCT($G60:G$228)-1)*100</f>
        <v>11.472357267397726</v>
      </c>
      <c r="I60" s="6">
        <f t="shared" si="4"/>
        <v>11.371724958774166</v>
      </c>
      <c r="J60" s="6">
        <v>3.0833333333333299E-2</v>
      </c>
      <c r="K60" s="7">
        <f t="shared" si="5"/>
        <v>1.0003083333333334</v>
      </c>
      <c r="L60" s="6">
        <f>(PRODUCT($K60:K$228)-1)*100</f>
        <v>0.99591130240199721</v>
      </c>
      <c r="M60" s="6">
        <f t="shared" si="6"/>
        <v>0.96478049508259556</v>
      </c>
      <c r="N60" s="6">
        <v>1.7000000000000001E-2</v>
      </c>
      <c r="O60" s="7">
        <f t="shared" si="7"/>
        <v>1.00017</v>
      </c>
      <c r="P60" s="6">
        <f>(PRODUCT($O60:O$228)-1)*100</f>
        <v>2.3040744019511061</v>
      </c>
      <c r="Q60" s="6">
        <f t="shared" si="8"/>
        <v>2.2866856653879886</v>
      </c>
      <c r="R60" s="6">
        <v>3.0833333333333299E-2</v>
      </c>
      <c r="S60" s="7">
        <f t="shared" si="9"/>
        <v>1.0003083333333334</v>
      </c>
      <c r="T60" s="6">
        <f>(PRODUCT($S60:S$228)-1)*100</f>
        <v>11.741431150717197</v>
      </c>
      <c r="U60" s="6">
        <f t="shared" si="10"/>
        <v>11.706988162700416</v>
      </c>
      <c r="V60" s="6">
        <v>0.01</v>
      </c>
      <c r="W60" s="7">
        <f t="shared" si="11"/>
        <v>1.0001</v>
      </c>
      <c r="X60" s="6">
        <f>(PRODUCT($W60:W$228)-1)*100</f>
        <v>-1.262251238107015</v>
      </c>
      <c r="Y60" s="6">
        <f t="shared" si="12"/>
        <v>-1.2721240257044131</v>
      </c>
    </row>
    <row r="61" spans="1:25" s="3" customFormat="1" ht="11.25" x14ac:dyDescent="0.2">
      <c r="A61" s="1">
        <v>44256</v>
      </c>
      <c r="B61" s="6">
        <v>1.2999999999999999E-2</v>
      </c>
      <c r="C61" s="7">
        <f t="shared" si="0"/>
        <v>1.00013</v>
      </c>
      <c r="D61" s="6">
        <f>(PRODUCT(C61:$C$228)-1)*100</f>
        <v>-2.9415500069712275</v>
      </c>
      <c r="E61" s="6">
        <f t="shared" si="1"/>
        <v>-2.9541659653957386</v>
      </c>
      <c r="F61" s="6">
        <f>2.94/31</f>
        <v>9.483870967741935E-2</v>
      </c>
      <c r="G61" s="7">
        <f t="shared" si="3"/>
        <v>1.0009483870967741</v>
      </c>
      <c r="H61" s="6">
        <f>(PRODUCT($G61:G$228)-1)*100</f>
        <v>11.371724958774166</v>
      </c>
      <c r="I61" s="6">
        <f t="shared" si="4"/>
        <v>11.26620152893716</v>
      </c>
      <c r="J61" s="6">
        <v>3.4333333333333299E-2</v>
      </c>
      <c r="K61" s="7">
        <f t="shared" si="5"/>
        <v>1.0003433333333334</v>
      </c>
      <c r="L61" s="6">
        <f>(PRODUCT($K61:K$228)-1)*100</f>
        <v>0.96478049508259556</v>
      </c>
      <c r="M61" s="6">
        <f t="shared" si="6"/>
        <v>0.93012781786525611</v>
      </c>
      <c r="N61" s="6">
        <v>2.0333333333333301E-2</v>
      </c>
      <c r="O61" s="7">
        <f t="shared" si="7"/>
        <v>1.0002033333333333</v>
      </c>
      <c r="P61" s="6">
        <f>(PRODUCT($O61:O$228)-1)*100</f>
        <v>2.2866856653879886</v>
      </c>
      <c r="Q61" s="6">
        <f t="shared" si="8"/>
        <v>2.265891600762493</v>
      </c>
      <c r="R61" s="6">
        <v>3.4333333333333299E-2</v>
      </c>
      <c r="S61" s="7">
        <f t="shared" si="9"/>
        <v>1.0003433333333334</v>
      </c>
      <c r="T61" s="6">
        <f>(PRODUCT($S61:S$228)-1)*100</f>
        <v>11.706988162700416</v>
      </c>
      <c r="U61" s="6">
        <f t="shared" si="10"/>
        <v>11.668648593349973</v>
      </c>
      <c r="V61" s="6">
        <v>1.2999999999999999E-2</v>
      </c>
      <c r="W61" s="7">
        <f t="shared" si="11"/>
        <v>1.00013</v>
      </c>
      <c r="X61" s="6">
        <f>(PRODUCT($W61:W$228)-1)*100</f>
        <v>-1.2721240257044131</v>
      </c>
      <c r="Y61" s="6">
        <f t="shared" si="12"/>
        <v>-1.2849569812968142</v>
      </c>
    </row>
    <row r="62" spans="1:25" s="3" customFormat="1" ht="11.25" x14ac:dyDescent="0.2">
      <c r="A62" s="1">
        <v>44257</v>
      </c>
      <c r="B62" s="6">
        <v>1.7000000000000001E-2</v>
      </c>
      <c r="C62" s="7">
        <f t="shared" si="0"/>
        <v>1.00017</v>
      </c>
      <c r="D62" s="6">
        <f>(PRODUCT(C62:$C$228)-1)*100</f>
        <v>-2.9541659653957386</v>
      </c>
      <c r="E62" s="6">
        <f t="shared" si="1"/>
        <v>-2.9706609530335437</v>
      </c>
      <c r="F62" s="6">
        <f t="shared" ref="F62:F91" si="14">2.94/31</f>
        <v>9.483870967741935E-2</v>
      </c>
      <c r="G62" s="7">
        <f t="shared" si="3"/>
        <v>1.0009483870967741</v>
      </c>
      <c r="H62" s="6">
        <f>(PRODUCT($G62:G$228)-1)*100</f>
        <v>11.26620152893716</v>
      </c>
      <c r="I62" s="6">
        <f t="shared" si="4"/>
        <v>11.160778081337487</v>
      </c>
      <c r="J62" s="6">
        <v>3.7833333333333302E-2</v>
      </c>
      <c r="K62" s="7">
        <f t="shared" si="5"/>
        <v>1.0003783333333334</v>
      </c>
      <c r="L62" s="6">
        <f>(PRODUCT($K62:K$228)-1)*100</f>
        <v>0.93012781786525611</v>
      </c>
      <c r="M62" s="6">
        <f t="shared" si="6"/>
        <v>0.8919570274564137</v>
      </c>
      <c r="N62" s="6">
        <v>2.38333333333333E-2</v>
      </c>
      <c r="O62" s="7">
        <f t="shared" si="7"/>
        <v>1.0002383333333333</v>
      </c>
      <c r="P62" s="6">
        <f>(PRODUCT($O62:O$228)-1)*100</f>
        <v>2.265891600762493</v>
      </c>
      <c r="Q62" s="6">
        <f t="shared" si="8"/>
        <v>2.2415240375336376</v>
      </c>
      <c r="R62" s="6">
        <v>3.7833333333333302E-2</v>
      </c>
      <c r="S62" s="7">
        <f t="shared" si="9"/>
        <v>1.0003783333333334</v>
      </c>
      <c r="T62" s="6">
        <f>(PRODUCT($S62:S$228)-1)*100</f>
        <v>11.668648593349973</v>
      </c>
      <c r="U62" s="6">
        <f t="shared" si="10"/>
        <v>11.626416599069977</v>
      </c>
      <c r="V62" s="6">
        <v>1.7000000000000001E-2</v>
      </c>
      <c r="W62" s="7">
        <f t="shared" si="11"/>
        <v>1.00017</v>
      </c>
      <c r="X62" s="6">
        <f>(PRODUCT($W62:W$228)-1)*100</f>
        <v>-1.2849569812968142</v>
      </c>
      <c r="Y62" s="6">
        <f t="shared" si="12"/>
        <v>-1.3017356862301988</v>
      </c>
    </row>
    <row r="63" spans="1:25" s="3" customFormat="1" ht="11.25" x14ac:dyDescent="0.2">
      <c r="A63" s="1">
        <v>44258</v>
      </c>
      <c r="B63" s="6">
        <v>2.0333333333333301E-2</v>
      </c>
      <c r="C63" s="7">
        <f t="shared" si="0"/>
        <v>1.0002033333333333</v>
      </c>
      <c r="D63" s="6">
        <f>(PRODUCT(C63:$C$228)-1)*100</f>
        <v>-2.9706609530335437</v>
      </c>
      <c r="E63" s="6">
        <f t="shared" si="1"/>
        <v>-2.9903862411645665</v>
      </c>
      <c r="F63" s="6">
        <f t="shared" si="14"/>
        <v>9.483870967741935E-2</v>
      </c>
      <c r="G63" s="7">
        <f t="shared" si="3"/>
        <v>1.0009483870967741</v>
      </c>
      <c r="H63" s="6">
        <f>(PRODUCT($G63:G$228)-1)*100</f>
        <v>11.160778081337487</v>
      </c>
      <c r="I63" s="6">
        <f t="shared" si="4"/>
        <v>11.055454521243103</v>
      </c>
      <c r="J63" s="6">
        <v>4.1333333333333298E-2</v>
      </c>
      <c r="K63" s="7">
        <f t="shared" si="5"/>
        <v>1.0004133333333334</v>
      </c>
      <c r="L63" s="6">
        <f>(PRODUCT($K63:K$228)-1)*100</f>
        <v>0.8919570274564137</v>
      </c>
      <c r="M63" s="6">
        <f t="shared" si="6"/>
        <v>0.8502722482604641</v>
      </c>
      <c r="N63" s="6">
        <v>2.73333333333333E-2</v>
      </c>
      <c r="O63" s="7">
        <f t="shared" si="7"/>
        <v>1.0002733333333333</v>
      </c>
      <c r="P63" s="6">
        <f>(PRODUCT($O63:O$228)-1)*100</f>
        <v>2.2415240375336376</v>
      </c>
      <c r="Q63" s="6">
        <f t="shared" si="8"/>
        <v>2.213585657453776</v>
      </c>
      <c r="R63" s="6">
        <v>4.1333333333333298E-2</v>
      </c>
      <c r="S63" s="7">
        <f t="shared" si="9"/>
        <v>1.0004133333333334</v>
      </c>
      <c r="T63" s="6">
        <f>(PRODUCT($S63:S$228)-1)*100</f>
        <v>11.626416599069977</v>
      </c>
      <c r="U63" s="6">
        <f t="shared" si="10"/>
        <v>11.580296743082851</v>
      </c>
      <c r="V63" s="6">
        <v>2.0333333333333301E-2</v>
      </c>
      <c r="W63" s="7">
        <f t="shared" si="11"/>
        <v>1.0002033333333333</v>
      </c>
      <c r="X63" s="6">
        <f>(PRODUCT($W63:W$228)-1)*100</f>
        <v>-1.3017356862301988</v>
      </c>
      <c r="Y63" s="6">
        <f t="shared" si="12"/>
        <v>-1.32180025351194</v>
      </c>
    </row>
    <row r="64" spans="1:25" s="3" customFormat="1" ht="11.25" x14ac:dyDescent="0.2">
      <c r="A64" s="1">
        <v>44259</v>
      </c>
      <c r="B64" s="6">
        <v>-1.2E-2</v>
      </c>
      <c r="C64" s="7">
        <f t="shared" si="0"/>
        <v>0.99987999999999999</v>
      </c>
      <c r="D64" s="6">
        <f>(PRODUCT(C64:$C$228)-1)*100</f>
        <v>-2.9903862411645665</v>
      </c>
      <c r="E64" s="6">
        <f t="shared" si="1"/>
        <v>-2.978743690407526</v>
      </c>
      <c r="F64" s="6">
        <f t="shared" si="14"/>
        <v>9.483870967741935E-2</v>
      </c>
      <c r="G64" s="7">
        <f t="shared" si="3"/>
        <v>1.0009483870967741</v>
      </c>
      <c r="H64" s="6">
        <f>(PRODUCT($G64:G$228)-1)*100</f>
        <v>11.055454521243103</v>
      </c>
      <c r="I64" s="6">
        <f t="shared" si="4"/>
        <v>10.950230754011958</v>
      </c>
      <c r="J64" s="6">
        <v>4.4833333333333301E-2</v>
      </c>
      <c r="K64" s="7">
        <f t="shared" si="5"/>
        <v>1.0004483333333334</v>
      </c>
      <c r="L64" s="6">
        <f>(PRODUCT($K64:K$228)-1)*100</f>
        <v>0.8502722482604641</v>
      </c>
      <c r="M64" s="6">
        <f t="shared" si="6"/>
        <v>0.80507797163649197</v>
      </c>
      <c r="N64" s="6">
        <v>3.0833333333333299E-2</v>
      </c>
      <c r="O64" s="7">
        <f t="shared" si="7"/>
        <v>1.0003083333333334</v>
      </c>
      <c r="P64" s="6">
        <f>(PRODUCT($O64:O$228)-1)*100</f>
        <v>2.213585657453776</v>
      </c>
      <c r="Q64" s="6">
        <f t="shared" si="8"/>
        <v>2.1820795162696971</v>
      </c>
      <c r="R64" s="6">
        <v>4.4833333333333301E-2</v>
      </c>
      <c r="S64" s="7">
        <f t="shared" si="9"/>
        <v>1.0004483333333334</v>
      </c>
      <c r="T64" s="6">
        <f>(PRODUCT($S64:S$228)-1)*100</f>
        <v>11.580296743082851</v>
      </c>
      <c r="U64" s="6">
        <f t="shared" si="10"/>
        <v>11.530293994608808</v>
      </c>
      <c r="V64" s="6">
        <v>2.38333333333333E-2</v>
      </c>
      <c r="W64" s="7">
        <f t="shared" si="11"/>
        <v>1.0002383333333333</v>
      </c>
      <c r="X64" s="6">
        <f>(PRODUCT($W64:W$228)-1)*100</f>
        <v>-1.32180025351194</v>
      </c>
      <c r="Y64" s="6">
        <f t="shared" si="12"/>
        <v>-1.3453129539245157</v>
      </c>
    </row>
    <row r="65" spans="1:25" s="3" customFormat="1" ht="11.25" x14ac:dyDescent="0.2">
      <c r="A65" s="1">
        <v>44260</v>
      </c>
      <c r="B65" s="6">
        <v>-2.78333333333333E-2</v>
      </c>
      <c r="C65" s="7">
        <f t="shared" si="0"/>
        <v>0.99972166666666662</v>
      </c>
      <c r="D65" s="6">
        <f>(PRODUCT(C65:$C$228)-1)*100</f>
        <v>-2.978743690407526</v>
      </c>
      <c r="E65" s="6">
        <f t="shared" si="1"/>
        <v>-2.9517319224592886</v>
      </c>
      <c r="F65" s="6">
        <f t="shared" si="14"/>
        <v>9.483870967741935E-2</v>
      </c>
      <c r="G65" s="7">
        <f t="shared" si="3"/>
        <v>1.0009483870967741</v>
      </c>
      <c r="H65" s="6">
        <f>(PRODUCT($G65:G$228)-1)*100</f>
        <v>10.950230754011958</v>
      </c>
      <c r="I65" s="6">
        <f t="shared" si="4"/>
        <v>10.845106685091178</v>
      </c>
      <c r="J65" s="6">
        <v>4.8333333333333298E-2</v>
      </c>
      <c r="K65" s="7">
        <f t="shared" si="5"/>
        <v>1.0004833333333334</v>
      </c>
      <c r="L65" s="6">
        <f>(PRODUCT($K65:K$228)-1)*100</f>
        <v>0.80507797163649197</v>
      </c>
      <c r="M65" s="6">
        <f t="shared" si="6"/>
        <v>0.75637905509315928</v>
      </c>
      <c r="N65" s="6">
        <v>3.4333333333333299E-2</v>
      </c>
      <c r="O65" s="7">
        <f t="shared" si="7"/>
        <v>1.0003433333333334</v>
      </c>
      <c r="P65" s="6">
        <f>(PRODUCT($O65:O$228)-1)*100</f>
        <v>2.1820795162696971</v>
      </c>
      <c r="Q65" s="6">
        <f t="shared" si="8"/>
        <v>2.147009043164716</v>
      </c>
      <c r="R65" s="6">
        <v>4.8333333333333298E-2</v>
      </c>
      <c r="S65" s="7">
        <f t="shared" si="9"/>
        <v>1.0004833333333334</v>
      </c>
      <c r="T65" s="6">
        <f>(PRODUCT($S65:S$228)-1)*100</f>
        <v>11.530293994608808</v>
      </c>
      <c r="U65" s="6">
        <f t="shared" si="10"/>
        <v>11.476413727973455</v>
      </c>
      <c r="V65" s="6">
        <v>2.73333333333333E-2</v>
      </c>
      <c r="W65" s="7">
        <f t="shared" si="11"/>
        <v>1.0002733333333333</v>
      </c>
      <c r="X65" s="6">
        <f>(PRODUCT($W65:W$228)-1)*100</f>
        <v>-1.3453129539245157</v>
      </c>
      <c r="Y65" s="6">
        <f t="shared" si="12"/>
        <v>-1.3722711997966375</v>
      </c>
    </row>
    <row r="66" spans="1:25" s="3" customFormat="1" ht="11.25" x14ac:dyDescent="0.2">
      <c r="A66" s="1">
        <v>44261</v>
      </c>
      <c r="B66" s="6">
        <v>-3.1333333333333303E-2</v>
      </c>
      <c r="C66" s="7">
        <f t="shared" si="0"/>
        <v>0.99968666666666661</v>
      </c>
      <c r="D66" s="6">
        <f>(PRODUCT(C66:$C$228)-1)*100</f>
        <v>-2.9517319224592886</v>
      </c>
      <c r="E66" s="6">
        <f t="shared" si="1"/>
        <v>-2.9213139341585981</v>
      </c>
      <c r="F66" s="6">
        <f t="shared" si="14"/>
        <v>9.483870967741935E-2</v>
      </c>
      <c r="G66" s="7">
        <f t="shared" si="3"/>
        <v>1.0009483870967741</v>
      </c>
      <c r="H66" s="6">
        <f>(PRODUCT($G66:G$228)-1)*100</f>
        <v>10.845106685091178</v>
      </c>
      <c r="I66" s="6">
        <f t="shared" si="4"/>
        <v>10.740082220017788</v>
      </c>
      <c r="J66" s="6">
        <v>5.1833333333333301E-2</v>
      </c>
      <c r="K66" s="7">
        <f t="shared" si="5"/>
        <v>1.0005183333333334</v>
      </c>
      <c r="L66" s="6">
        <f>(PRODUCT($K66:K$228)-1)*100</f>
        <v>0.75637905509315928</v>
      </c>
      <c r="M66" s="6">
        <f t="shared" si="6"/>
        <v>0.70418072141906762</v>
      </c>
      <c r="N66" s="6">
        <v>3.7833333333333302E-2</v>
      </c>
      <c r="O66" s="7">
        <f t="shared" si="7"/>
        <v>1.0003783333333334</v>
      </c>
      <c r="P66" s="6">
        <f>(PRODUCT($O66:O$228)-1)*100</f>
        <v>2.147009043164716</v>
      </c>
      <c r="Q66" s="6">
        <f t="shared" si="8"/>
        <v>2.1083780401397689</v>
      </c>
      <c r="R66" s="6">
        <v>5.1833333333333301E-2</v>
      </c>
      <c r="S66" s="7">
        <f t="shared" si="9"/>
        <v>1.0005183333333334</v>
      </c>
      <c r="T66" s="6">
        <f>(PRODUCT($S66:S$228)-1)*100</f>
        <v>11.476413727973455</v>
      </c>
      <c r="U66" s="6">
        <f t="shared" si="10"/>
        <v>11.418661721647805</v>
      </c>
      <c r="V66" s="6">
        <v>3.0833333333333299E-2</v>
      </c>
      <c r="W66" s="7">
        <f t="shared" si="11"/>
        <v>1.0003083333333334</v>
      </c>
      <c r="X66" s="6">
        <f>(PRODUCT($W66:W$228)-1)*100</f>
        <v>-1.3722711997966375</v>
      </c>
      <c r="Y66" s="6">
        <f t="shared" si="12"/>
        <v>-1.4026720425835193</v>
      </c>
    </row>
    <row r="67" spans="1:25" s="3" customFormat="1" ht="11.25" x14ac:dyDescent="0.2">
      <c r="A67" s="1">
        <v>44262</v>
      </c>
      <c r="B67" s="6">
        <v>-3.48333333333333E-2</v>
      </c>
      <c r="C67" s="7">
        <f t="shared" ref="C67:C130" si="15">B67/100+1</f>
        <v>0.99965166666666672</v>
      </c>
      <c r="D67" s="6">
        <f>(PRODUCT(C67:$C$228)-1)*100</f>
        <v>-2.9213139341585981</v>
      </c>
      <c r="E67" s="6">
        <f t="shared" ref="E67:E130" si="16">D68</f>
        <v>-2.8874864085908447</v>
      </c>
      <c r="F67" s="6">
        <f t="shared" si="14"/>
        <v>9.483870967741935E-2</v>
      </c>
      <c r="G67" s="7">
        <f t="shared" ref="G67:G130" si="17">F67/100+1</f>
        <v>1.0009483870967741</v>
      </c>
      <c r="H67" s="6">
        <f>(PRODUCT($G67:G$228)-1)*100</f>
        <v>10.740082220017788</v>
      </c>
      <c r="I67" s="6">
        <f t="shared" ref="I67:I130" si="18">H68</f>
        <v>10.635157264418904</v>
      </c>
      <c r="J67" s="6">
        <v>5.5333333333333297E-2</v>
      </c>
      <c r="K67" s="7">
        <f t="shared" ref="K67:K130" si="19">J67/100+1</f>
        <v>1.0005533333333334</v>
      </c>
      <c r="L67" s="6">
        <f>(PRODUCT($K67:K$228)-1)*100</f>
        <v>0.70418072141906762</v>
      </c>
      <c r="M67" s="6">
        <f t="shared" ref="M67:M130" si="20">L68</f>
        <v>0.64848855775034853</v>
      </c>
      <c r="N67" s="6">
        <v>4.1333333333333298E-2</v>
      </c>
      <c r="O67" s="7">
        <f t="shared" ref="O67:O130" si="21">N67/100+1</f>
        <v>1.0004133333333334</v>
      </c>
      <c r="P67" s="6">
        <f>(PRODUCT($O67:O$228)-1)*100</f>
        <v>2.1083780401397689</v>
      </c>
      <c r="Q67" s="6">
        <f t="shared" ref="Q67:Q130" si="22">P68</f>
        <v>2.0661906813246533</v>
      </c>
      <c r="R67" s="6">
        <v>5.5333333333333297E-2</v>
      </c>
      <c r="S67" s="7">
        <f t="shared" ref="S67:S130" si="23">R67/100+1</f>
        <v>1.0005533333333334</v>
      </c>
      <c r="T67" s="6">
        <f>(PRODUCT($S67:S$228)-1)*100</f>
        <v>11.418661721647805</v>
      </c>
      <c r="U67" s="6">
        <f t="shared" ref="U67:U130" si="24">T68</f>
        <v>11.357044157214036</v>
      </c>
      <c r="V67" s="6">
        <v>3.4333333333333299E-2</v>
      </c>
      <c r="W67" s="7">
        <f t="shared" ref="W67:W130" si="25">V67/100+1</f>
        <v>1.0003433333333334</v>
      </c>
      <c r="X67" s="6">
        <f>(PRODUCT($W67:W$228)-1)*100</f>
        <v>-1.4026720425835193</v>
      </c>
      <c r="Y67" s="6">
        <f t="shared" ref="Y67:Y130" si="26">X68</f>
        <v>-1.436512173403981</v>
      </c>
    </row>
    <row r="68" spans="1:25" s="3" customFormat="1" ht="11.25" x14ac:dyDescent="0.2">
      <c r="A68" s="1">
        <v>44263</v>
      </c>
      <c r="B68" s="6">
        <v>-4.4499999999999998E-2</v>
      </c>
      <c r="C68" s="7">
        <f t="shared" si="15"/>
        <v>0.99955499999999997</v>
      </c>
      <c r="D68" s="6">
        <f>(PRODUCT(C68:$C$228)-1)*100</f>
        <v>-2.8874864085908447</v>
      </c>
      <c r="E68" s="6">
        <f t="shared" si="16"/>
        <v>-2.8442521007757127</v>
      </c>
      <c r="F68" s="6">
        <f t="shared" si="14"/>
        <v>9.483870967741935E-2</v>
      </c>
      <c r="G68" s="7">
        <f t="shared" si="17"/>
        <v>1.0009483870967741</v>
      </c>
      <c r="H68" s="6">
        <f>(PRODUCT($G68:G$228)-1)*100</f>
        <v>10.635157264418904</v>
      </c>
      <c r="I68" s="6">
        <f t="shared" si="18"/>
        <v>10.530331724009612</v>
      </c>
      <c r="J68" s="6">
        <v>5.88333333333333E-2</v>
      </c>
      <c r="K68" s="7">
        <f t="shared" si="19"/>
        <v>1.0005883333333334</v>
      </c>
      <c r="L68" s="6">
        <f>(PRODUCT($K68:K$228)-1)*100</f>
        <v>0.64848855775034853</v>
      </c>
      <c r="M68" s="6">
        <f t="shared" si="20"/>
        <v>0.58930851457441591</v>
      </c>
      <c r="N68" s="6">
        <v>4.4833333333333301E-2</v>
      </c>
      <c r="O68" s="7">
        <f t="shared" si="21"/>
        <v>1.0004483333333334</v>
      </c>
      <c r="P68" s="6">
        <f>(PRODUCT($O68:O$228)-1)*100</f>
        <v>2.0661906813246533</v>
      </c>
      <c r="Q68" s="6">
        <f t="shared" si="22"/>
        <v>2.0204515122300926</v>
      </c>
      <c r="R68" s="6">
        <v>5.88333333333333E-2</v>
      </c>
      <c r="S68" s="7">
        <f t="shared" si="23"/>
        <v>1.0005883333333334</v>
      </c>
      <c r="T68" s="6">
        <f>(PRODUCT($S68:S$228)-1)*100</f>
        <v>11.357044157214036</v>
      </c>
      <c r="U68" s="6">
        <f t="shared" si="24"/>
        <v>11.29156761826524</v>
      </c>
      <c r="V68" s="6">
        <v>3.7833333333333302E-2</v>
      </c>
      <c r="W68" s="7">
        <f t="shared" si="25"/>
        <v>1.0003783333333334</v>
      </c>
      <c r="X68" s="6">
        <f>(PRODUCT($W68:W$228)-1)*100</f>
        <v>-1.436512173403981</v>
      </c>
      <c r="Y68" s="6">
        <f t="shared" si="26"/>
        <v>-1.4737879236396245</v>
      </c>
    </row>
    <row r="69" spans="1:25" s="3" customFormat="1" ht="11.25" x14ac:dyDescent="0.2">
      <c r="A69" s="1">
        <v>44264</v>
      </c>
      <c r="B69" s="6">
        <v>-5.1699999999999899E-2</v>
      </c>
      <c r="C69" s="7">
        <f t="shared" si="15"/>
        <v>0.99948300000000001</v>
      </c>
      <c r="D69" s="6">
        <f>(PRODUCT(C69:$C$228)-1)*100</f>
        <v>-2.8442521007757127</v>
      </c>
      <c r="E69" s="6">
        <f t="shared" si="16"/>
        <v>-2.7939965970163683</v>
      </c>
      <c r="F69" s="6">
        <f t="shared" si="14"/>
        <v>9.483870967741935E-2</v>
      </c>
      <c r="G69" s="7">
        <f t="shared" si="17"/>
        <v>1.0009483870967741</v>
      </c>
      <c r="H69" s="6">
        <f>(PRODUCT($G69:G$228)-1)*100</f>
        <v>10.530331724009612</v>
      </c>
      <c r="I69" s="6">
        <f t="shared" si="18"/>
        <v>10.425605504595591</v>
      </c>
      <c r="J69" s="6">
        <v>-7.0000000000000001E-3</v>
      </c>
      <c r="K69" s="7">
        <f t="shared" si="19"/>
        <v>0.99992999999999999</v>
      </c>
      <c r="L69" s="6">
        <f>(PRODUCT($K69:K$228)-1)*100</f>
        <v>0.58930851457441591</v>
      </c>
      <c r="M69" s="6">
        <f t="shared" si="20"/>
        <v>0.5963502590927261</v>
      </c>
      <c r="N69" s="6">
        <v>4.8333333333333298E-2</v>
      </c>
      <c r="O69" s="7">
        <f t="shared" si="21"/>
        <v>1.0004833333333334</v>
      </c>
      <c r="P69" s="6">
        <f>(PRODUCT($O69:O$228)-1)*100</f>
        <v>2.0204515122300926</v>
      </c>
      <c r="Q69" s="6">
        <f t="shared" si="22"/>
        <v>1.9711654489296793</v>
      </c>
      <c r="R69" s="6">
        <v>6.2333333333333303E-2</v>
      </c>
      <c r="S69" s="7">
        <f t="shared" si="23"/>
        <v>1.0006233333333334</v>
      </c>
      <c r="T69" s="6">
        <f>(PRODUCT($S69:S$228)-1)*100</f>
        <v>11.29156761826524</v>
      </c>
      <c r="U69" s="6">
        <f t="shared" si="24"/>
        <v>11.222239089232922</v>
      </c>
      <c r="V69" s="6">
        <v>4.1333333333333298E-2</v>
      </c>
      <c r="W69" s="7">
        <f t="shared" si="25"/>
        <v>1.0004133333333334</v>
      </c>
      <c r="X69" s="6">
        <f>(PRODUCT($W69:W$228)-1)*100</f>
        <v>-1.4737879236396245</v>
      </c>
      <c r="Y69" s="6">
        <f t="shared" si="26"/>
        <v>-1.5144952655965604</v>
      </c>
    </row>
    <row r="70" spans="1:25" s="3" customFormat="1" ht="11.25" x14ac:dyDescent="0.2">
      <c r="A70" s="1">
        <v>44265</v>
      </c>
      <c r="B70" s="6">
        <v>-5.8899999999999897E-2</v>
      </c>
      <c r="C70" s="7">
        <f t="shared" si="15"/>
        <v>0.99941100000000005</v>
      </c>
      <c r="D70" s="6">
        <f>(PRODUCT(C70:$C$228)-1)*100</f>
        <v>-2.7939965970163683</v>
      </c>
      <c r="E70" s="6">
        <f t="shared" si="16"/>
        <v>-2.7367085183337192</v>
      </c>
      <c r="F70" s="6">
        <f t="shared" si="14"/>
        <v>9.483870967741935E-2</v>
      </c>
      <c r="G70" s="7">
        <f t="shared" si="17"/>
        <v>1.0009483870967741</v>
      </c>
      <c r="H70" s="6">
        <f>(PRODUCT($G70:G$228)-1)*100</f>
        <v>10.425605504595591</v>
      </c>
      <c r="I70" s="6">
        <f t="shared" si="18"/>
        <v>10.320978512071321</v>
      </c>
      <c r="J70" s="6">
        <v>-0.01</v>
      </c>
      <c r="K70" s="7">
        <f t="shared" si="19"/>
        <v>0.99990000000000001</v>
      </c>
      <c r="L70" s="6">
        <f>(PRODUCT($K70:K$228)-1)*100</f>
        <v>0.5963502590927261</v>
      </c>
      <c r="M70" s="6">
        <f t="shared" si="20"/>
        <v>0.60641090018245247</v>
      </c>
      <c r="N70" s="6">
        <v>5.1833333333333301E-2</v>
      </c>
      <c r="O70" s="7">
        <f t="shared" si="21"/>
        <v>1.0005183333333334</v>
      </c>
      <c r="P70" s="6">
        <f>(PRODUCT($O70:O$228)-1)*100</f>
        <v>1.9711654489296793</v>
      </c>
      <c r="Q70" s="6">
        <f t="shared" si="22"/>
        <v>1.9183377771818888</v>
      </c>
      <c r="R70" s="6">
        <v>5.1833333333333301E-2</v>
      </c>
      <c r="S70" s="7">
        <f t="shared" si="23"/>
        <v>1.0005183333333334</v>
      </c>
      <c r="T70" s="6">
        <f>(PRODUCT($S70:S$228)-1)*100</f>
        <v>11.222239089232922</v>
      </c>
      <c r="U70" s="6">
        <f t="shared" si="24"/>
        <v>11.164618761841494</v>
      </c>
      <c r="V70" s="6">
        <v>4.4833333333333301E-2</v>
      </c>
      <c r="W70" s="7">
        <f t="shared" si="25"/>
        <v>1.0004483333333334</v>
      </c>
      <c r="X70" s="6">
        <f>(PRODUCT($W70:W$228)-1)*100</f>
        <v>-1.5144952655965604</v>
      </c>
      <c r="Y70" s="6">
        <f t="shared" si="26"/>
        <v>-1.558629813230139</v>
      </c>
    </row>
    <row r="71" spans="1:25" s="3" customFormat="1" ht="11.25" x14ac:dyDescent="0.2">
      <c r="A71" s="1">
        <v>44266</v>
      </c>
      <c r="B71" s="6">
        <v>-6.6099999999999895E-2</v>
      </c>
      <c r="C71" s="7">
        <f t="shared" si="15"/>
        <v>0.99933899999999998</v>
      </c>
      <c r="D71" s="6">
        <f>(PRODUCT(C71:$C$228)-1)*100</f>
        <v>-2.7367085183337192</v>
      </c>
      <c r="E71" s="6">
        <f t="shared" si="16"/>
        <v>-2.6723749581811007</v>
      </c>
      <c r="F71" s="6">
        <f t="shared" si="14"/>
        <v>9.483870967741935E-2</v>
      </c>
      <c r="G71" s="7">
        <f t="shared" si="17"/>
        <v>1.0009483870967741</v>
      </c>
      <c r="H71" s="6">
        <f>(PRODUCT($G71:G$228)-1)*100</f>
        <v>10.320978512071321</v>
      </c>
      <c r="I71" s="6">
        <f t="shared" si="18"/>
        <v>10.216450652420207</v>
      </c>
      <c r="J71" s="6">
        <v>-1.4E-2</v>
      </c>
      <c r="K71" s="7">
        <f t="shared" si="19"/>
        <v>0.99985999999999997</v>
      </c>
      <c r="L71" s="6">
        <f>(PRODUCT($K71:K$228)-1)*100</f>
        <v>0.60641090018245247</v>
      </c>
      <c r="M71" s="6">
        <f t="shared" si="20"/>
        <v>0.62049776987027627</v>
      </c>
      <c r="N71" s="6">
        <v>3.7833333333333302E-2</v>
      </c>
      <c r="O71" s="7">
        <f t="shared" si="21"/>
        <v>1.0003783333333334</v>
      </c>
      <c r="P71" s="6">
        <f>(PRODUCT($O71:O$228)-1)*100</f>
        <v>1.9183377771818888</v>
      </c>
      <c r="Q71" s="6">
        <f t="shared" si="22"/>
        <v>1.8797932554001973</v>
      </c>
      <c r="R71" s="6">
        <v>5.5333333333333297E-2</v>
      </c>
      <c r="S71" s="7">
        <f t="shared" si="23"/>
        <v>1.0005533333333334</v>
      </c>
      <c r="T71" s="6">
        <f>(PRODUCT($S71:S$228)-1)*100</f>
        <v>11.164618761841494</v>
      </c>
      <c r="U71" s="6">
        <f t="shared" si="24"/>
        <v>11.103141690106288</v>
      </c>
      <c r="V71" s="6">
        <v>4.8333333333333298E-2</v>
      </c>
      <c r="W71" s="7">
        <f t="shared" si="25"/>
        <v>1.0004833333333334</v>
      </c>
      <c r="X71" s="6">
        <f>(PRODUCT($W71:W$228)-1)*100</f>
        <v>-1.558629813230139</v>
      </c>
      <c r="Y71" s="6">
        <f t="shared" si="26"/>
        <v>-1.6061868229325205</v>
      </c>
    </row>
    <row r="72" spans="1:25" s="3" customFormat="1" ht="11.25" x14ac:dyDescent="0.2">
      <c r="A72" s="1">
        <v>44267</v>
      </c>
      <c r="B72" s="6">
        <v>-7.3299999999999907E-2</v>
      </c>
      <c r="C72" s="7">
        <f t="shared" si="15"/>
        <v>0.99926700000000002</v>
      </c>
      <c r="D72" s="6">
        <f>(PRODUCT(C72:$C$228)-1)*100</f>
        <v>-2.6723749581811007</v>
      </c>
      <c r="E72" s="6">
        <f t="shared" si="16"/>
        <v>-2.6009814776041473</v>
      </c>
      <c r="F72" s="6">
        <f t="shared" si="14"/>
        <v>9.483870967741935E-2</v>
      </c>
      <c r="G72" s="7">
        <f t="shared" si="17"/>
        <v>1.0009483870967741</v>
      </c>
      <c r="H72" s="6">
        <f>(PRODUCT($G72:G$228)-1)*100</f>
        <v>10.216450652420207</v>
      </c>
      <c r="I72" s="6">
        <f t="shared" si="18"/>
        <v>10.112021831715268</v>
      </c>
      <c r="J72" s="6">
        <v>-1.7333333333333301E-2</v>
      </c>
      <c r="K72" s="7">
        <f t="shared" si="19"/>
        <v>0.99982666666666664</v>
      </c>
      <c r="L72" s="6">
        <f>(PRODUCT($K72:K$228)-1)*100</f>
        <v>0.62049776987027627</v>
      </c>
      <c r="M72" s="6">
        <f t="shared" si="20"/>
        <v>0.63794167976158889</v>
      </c>
      <c r="N72" s="6">
        <v>4.1333333333333298E-2</v>
      </c>
      <c r="O72" s="7">
        <f t="shared" si="21"/>
        <v>1.0004133333333334</v>
      </c>
      <c r="P72" s="6">
        <f>(PRODUCT($O72:O$228)-1)*100</f>
        <v>1.8797932554001973</v>
      </c>
      <c r="Q72" s="6">
        <f t="shared" si="22"/>
        <v>1.8377003392600955</v>
      </c>
      <c r="R72" s="6">
        <v>5.88333333333333E-2</v>
      </c>
      <c r="S72" s="7">
        <f t="shared" si="23"/>
        <v>1.0005883333333334</v>
      </c>
      <c r="T72" s="6">
        <f>(PRODUCT($S72:S$228)-1)*100</f>
        <v>11.103141690106288</v>
      </c>
      <c r="U72" s="6">
        <f t="shared" si="24"/>
        <v>11.03781444260914</v>
      </c>
      <c r="V72" s="6">
        <v>5.1833333333333301E-2</v>
      </c>
      <c r="W72" s="7">
        <f t="shared" si="25"/>
        <v>1.0005183333333334</v>
      </c>
      <c r="X72" s="6">
        <f>(PRODUCT($W72:W$228)-1)*100</f>
        <v>-1.6061868229325205</v>
      </c>
      <c r="Y72" s="6">
        <f t="shared" si="26"/>
        <v>-1.6571611943800746</v>
      </c>
    </row>
    <row r="73" spans="1:25" s="3" customFormat="1" ht="11.25" x14ac:dyDescent="0.2">
      <c r="A73" s="1">
        <v>44268</v>
      </c>
      <c r="B73" s="6">
        <v>-8.0499999999999905E-2</v>
      </c>
      <c r="C73" s="7">
        <f t="shared" si="15"/>
        <v>0.99919500000000006</v>
      </c>
      <c r="D73" s="6">
        <f>(PRODUCT(C73:$C$228)-1)*100</f>
        <v>-2.6009814776041473</v>
      </c>
      <c r="E73" s="6">
        <f t="shared" si="16"/>
        <v>-2.522512099844465</v>
      </c>
      <c r="F73" s="6">
        <f t="shared" si="14"/>
        <v>9.483870967741935E-2</v>
      </c>
      <c r="G73" s="7">
        <f t="shared" si="17"/>
        <v>1.0009483870967741</v>
      </c>
      <c r="H73" s="6">
        <f>(PRODUCT($G73:G$228)-1)*100</f>
        <v>10.112021831715268</v>
      </c>
      <c r="I73" s="6">
        <f t="shared" si="18"/>
        <v>10.007691956118169</v>
      </c>
      <c r="J73" s="6">
        <v>-2.0833333333333301E-2</v>
      </c>
      <c r="K73" s="7">
        <f t="shared" si="19"/>
        <v>0.99979166666666663</v>
      </c>
      <c r="L73" s="6">
        <f>(PRODUCT($K73:K$228)-1)*100</f>
        <v>0.63794167976158889</v>
      </c>
      <c r="M73" s="6">
        <f t="shared" si="20"/>
        <v>0.65891228648806699</v>
      </c>
      <c r="N73" s="6">
        <v>4.4833333333333301E-2</v>
      </c>
      <c r="O73" s="7">
        <f t="shared" si="21"/>
        <v>1.0004483333333334</v>
      </c>
      <c r="P73" s="6">
        <f>(PRODUCT($O73:O$228)-1)*100</f>
        <v>1.8377003392600955</v>
      </c>
      <c r="Q73" s="6">
        <f t="shared" si="22"/>
        <v>1.7920635640954696</v>
      </c>
      <c r="R73" s="6">
        <v>6.2333333333333303E-2</v>
      </c>
      <c r="S73" s="7">
        <f t="shared" si="23"/>
        <v>1.0006233333333334</v>
      </c>
      <c r="T73" s="6">
        <f>(PRODUCT($S73:S$228)-1)*100</f>
        <v>11.03781444260914</v>
      </c>
      <c r="U73" s="6">
        <f t="shared" si="24"/>
        <v>10.968643987856709</v>
      </c>
      <c r="V73" s="6">
        <v>5.5333333333333297E-2</v>
      </c>
      <c r="W73" s="7">
        <f t="shared" si="25"/>
        <v>1.0005533333333334</v>
      </c>
      <c r="X73" s="6">
        <f>(PRODUCT($W73:W$228)-1)*100</f>
        <v>-1.6571611943800746</v>
      </c>
      <c r="Y73" s="6">
        <f t="shared" si="26"/>
        <v>-1.7115474714458623</v>
      </c>
    </row>
    <row r="74" spans="1:25" s="3" customFormat="1" ht="11.25" x14ac:dyDescent="0.2">
      <c r="A74" s="1">
        <v>44269</v>
      </c>
      <c r="B74" s="6">
        <v>-8.7699999999999903E-2</v>
      </c>
      <c r="C74" s="7">
        <f t="shared" si="15"/>
        <v>0.99912299999999998</v>
      </c>
      <c r="D74" s="6">
        <f>(PRODUCT(C74:$C$228)-1)*100</f>
        <v>-2.522512099844465</v>
      </c>
      <c r="E74" s="6">
        <f t="shared" si="16"/>
        <v>-2.4369493043844836</v>
      </c>
      <c r="F74" s="6">
        <f t="shared" si="14"/>
        <v>9.483870967741935E-2</v>
      </c>
      <c r="G74" s="7">
        <f t="shared" si="17"/>
        <v>1.0009483870967741</v>
      </c>
      <c r="H74" s="6">
        <f>(PRODUCT($G74:G$228)-1)*100</f>
        <v>10.007691956118169</v>
      </c>
      <c r="I74" s="6">
        <f t="shared" si="18"/>
        <v>9.9034609318795486</v>
      </c>
      <c r="J74" s="6">
        <v>-2.4333333333333301E-2</v>
      </c>
      <c r="K74" s="7">
        <f t="shared" si="19"/>
        <v>0.99975666666666663</v>
      </c>
      <c r="L74" s="6">
        <f>(PRODUCT($K74:K$228)-1)*100</f>
        <v>0.65891228648806699</v>
      </c>
      <c r="M74" s="6">
        <f t="shared" si="20"/>
        <v>0.68341191672105506</v>
      </c>
      <c r="N74" s="6">
        <v>4.8333333333333298E-2</v>
      </c>
      <c r="O74" s="7">
        <f t="shared" si="21"/>
        <v>1.0004833333333334</v>
      </c>
      <c r="P74" s="6">
        <f>(PRODUCT($O74:O$228)-1)*100</f>
        <v>1.7920635640954696</v>
      </c>
      <c r="Q74" s="6">
        <f t="shared" si="22"/>
        <v>1.7428878349751598</v>
      </c>
      <c r="R74" s="6">
        <v>6.5833333333333299E-2</v>
      </c>
      <c r="S74" s="7">
        <f t="shared" si="23"/>
        <v>1.0006583333333334</v>
      </c>
      <c r="T74" s="6">
        <f>(PRODUCT($S74:S$228)-1)*100</f>
        <v>10.968643987856709</v>
      </c>
      <c r="U74" s="6">
        <f t="shared" si="24"/>
        <v>10.895637693042136</v>
      </c>
      <c r="V74" s="6">
        <v>5.88333333333333E-2</v>
      </c>
      <c r="W74" s="7">
        <f t="shared" si="25"/>
        <v>1.0005883333333334</v>
      </c>
      <c r="X74" s="6">
        <f>(PRODUCT($W74:W$228)-1)*100</f>
        <v>-1.7115474714458623</v>
      </c>
      <c r="Y74" s="6">
        <f t="shared" si="26"/>
        <v>-1.769339843171458</v>
      </c>
    </row>
    <row r="75" spans="1:25" s="3" customFormat="1" ht="11.25" x14ac:dyDescent="0.2">
      <c r="A75" s="1">
        <v>44270</v>
      </c>
      <c r="B75" s="6">
        <v>-9.4899999999999901E-2</v>
      </c>
      <c r="C75" s="7">
        <f t="shared" si="15"/>
        <v>0.99905100000000002</v>
      </c>
      <c r="D75" s="6">
        <f>(PRODUCT(C75:$C$228)-1)*100</f>
        <v>-2.4369493043844836</v>
      </c>
      <c r="E75" s="6">
        <f t="shared" si="16"/>
        <v>-2.3442740204298262</v>
      </c>
      <c r="F75" s="6">
        <f t="shared" si="14"/>
        <v>9.483870967741935E-2</v>
      </c>
      <c r="G75" s="7">
        <f t="shared" si="17"/>
        <v>1.0009483870967741</v>
      </c>
      <c r="H75" s="6">
        <f>(PRODUCT($G75:G$228)-1)*100</f>
        <v>9.9034609318795486</v>
      </c>
      <c r="I75" s="6">
        <f t="shared" si="18"/>
        <v>9.7993286653389475</v>
      </c>
      <c r="J75" s="6">
        <v>-2.78333333333333E-2</v>
      </c>
      <c r="K75" s="7">
        <f t="shared" si="19"/>
        <v>0.99972166666666662</v>
      </c>
      <c r="L75" s="6">
        <f>(PRODUCT($K75:K$228)-1)*100</f>
        <v>0.68341191672105506</v>
      </c>
      <c r="M75" s="6">
        <f t="shared" si="20"/>
        <v>0.71144326843075589</v>
      </c>
      <c r="N75" s="6">
        <v>5.1833333333333301E-2</v>
      </c>
      <c r="O75" s="7">
        <f t="shared" si="21"/>
        <v>1.0005183333333334</v>
      </c>
      <c r="P75" s="6">
        <f>(PRODUCT($O75:O$228)-1)*100</f>
        <v>1.7428878349751598</v>
      </c>
      <c r="Q75" s="6">
        <f t="shared" si="22"/>
        <v>1.6901784258244401</v>
      </c>
      <c r="R75" s="6">
        <v>6.9333333333333302E-2</v>
      </c>
      <c r="S75" s="7">
        <f t="shared" si="23"/>
        <v>1.0006933333333334</v>
      </c>
      <c r="T75" s="6">
        <f>(PRODUCT($S75:S$228)-1)*100</f>
        <v>10.895637693042136</v>
      </c>
      <c r="U75" s="6">
        <f t="shared" si="24"/>
        <v>10.818803322738301</v>
      </c>
      <c r="V75" s="6">
        <v>-7.0000000000000001E-3</v>
      </c>
      <c r="W75" s="7">
        <f t="shared" si="25"/>
        <v>0.99992999999999999</v>
      </c>
      <c r="X75" s="6">
        <f>(PRODUCT($W75:W$228)-1)*100</f>
        <v>-1.769339843171458</v>
      </c>
      <c r="Y75" s="6">
        <f t="shared" si="26"/>
        <v>-1.7624632155965436</v>
      </c>
    </row>
    <row r="76" spans="1:25" s="3" customFormat="1" ht="11.25" x14ac:dyDescent="0.2">
      <c r="A76" s="1">
        <v>44271</v>
      </c>
      <c r="B76" s="6">
        <v>-0.1021</v>
      </c>
      <c r="C76" s="7">
        <f t="shared" si="15"/>
        <v>0.99897899999999995</v>
      </c>
      <c r="D76" s="6">
        <f>(PRODUCT(C76:$C$228)-1)*100</f>
        <v>-2.3442740204298262</v>
      </c>
      <c r="E76" s="6">
        <f t="shared" si="16"/>
        <v>-2.2444656198277069</v>
      </c>
      <c r="F76" s="6">
        <f t="shared" si="14"/>
        <v>9.483870967741935E-2</v>
      </c>
      <c r="G76" s="7">
        <f t="shared" si="17"/>
        <v>1.0009483870967741</v>
      </c>
      <c r="H76" s="6">
        <f>(PRODUCT($G76:G$228)-1)*100</f>
        <v>9.7993286653389475</v>
      </c>
      <c r="I76" s="6">
        <f t="shared" si="18"/>
        <v>9.6952950629245258</v>
      </c>
      <c r="J76" s="6">
        <v>-0.89</v>
      </c>
      <c r="K76" s="7">
        <f t="shared" si="19"/>
        <v>0.99109999999999998</v>
      </c>
      <c r="L76" s="6">
        <f>(PRODUCT($K76:K$228)-1)*100</f>
        <v>0.71144326843075589</v>
      </c>
      <c r="M76" s="6">
        <f t="shared" si="20"/>
        <v>1.6158241029469611</v>
      </c>
      <c r="N76" s="6">
        <v>5.5333333333333297E-2</v>
      </c>
      <c r="O76" s="7">
        <f t="shared" si="21"/>
        <v>1.0005533333333334</v>
      </c>
      <c r="P76" s="6">
        <f>(PRODUCT($O76:O$228)-1)*100</f>
        <v>1.6901784258244401</v>
      </c>
      <c r="Q76" s="6">
        <f t="shared" si="22"/>
        <v>1.6339409784829506</v>
      </c>
      <c r="R76" s="6">
        <v>7.2833333333333306E-2</v>
      </c>
      <c r="S76" s="7">
        <f t="shared" si="23"/>
        <v>1.0007283333333334</v>
      </c>
      <c r="T76" s="6">
        <f>(PRODUCT($S76:S$228)-1)*100</f>
        <v>10.818803322738301</v>
      </c>
      <c r="U76" s="6">
        <f t="shared" si="24"/>
        <v>10.738149037522614</v>
      </c>
      <c r="V76" s="6">
        <v>-0.01</v>
      </c>
      <c r="W76" s="7">
        <f t="shared" si="25"/>
        <v>0.99990000000000001</v>
      </c>
      <c r="X76" s="6">
        <f>(PRODUCT($W76:W$228)-1)*100</f>
        <v>-1.7624632155965436</v>
      </c>
      <c r="Y76" s="6">
        <f t="shared" si="26"/>
        <v>-1.7526384794444683</v>
      </c>
    </row>
    <row r="77" spans="1:25" s="3" customFormat="1" ht="11.25" x14ac:dyDescent="0.2">
      <c r="A77" s="1">
        <v>44272</v>
      </c>
      <c r="B77" s="6">
        <v>-0.10929999999999999</v>
      </c>
      <c r="C77" s="7">
        <f t="shared" si="15"/>
        <v>0.99890699999999999</v>
      </c>
      <c r="D77" s="6">
        <f>(PRODUCT(C77:$C$228)-1)*100</f>
        <v>-2.2444656198277069</v>
      </c>
      <c r="E77" s="6">
        <f t="shared" si="16"/>
        <v>-2.1375019094146963</v>
      </c>
      <c r="F77" s="6">
        <f t="shared" si="14"/>
        <v>9.483870967741935E-2</v>
      </c>
      <c r="G77" s="7">
        <f t="shared" si="17"/>
        <v>1.0009483870967741</v>
      </c>
      <c r="H77" s="6">
        <f>(PRODUCT($G77:G$228)-1)*100</f>
        <v>9.6952950629245258</v>
      </c>
      <c r="I77" s="6">
        <f t="shared" si="18"/>
        <v>9.5913600311530178</v>
      </c>
      <c r="J77" s="6">
        <v>-3.48333333333333E-2</v>
      </c>
      <c r="K77" s="7">
        <f t="shared" si="19"/>
        <v>0.99965166666666672</v>
      </c>
      <c r="L77" s="6">
        <f>(PRODUCT($K77:K$228)-1)*100</f>
        <v>1.6158241029469611</v>
      </c>
      <c r="M77" s="6">
        <f t="shared" si="20"/>
        <v>1.6512326156414625</v>
      </c>
      <c r="N77" s="6">
        <v>5.88333333333333E-2</v>
      </c>
      <c r="O77" s="7">
        <f t="shared" si="21"/>
        <v>1.0005883333333334</v>
      </c>
      <c r="P77" s="6">
        <f>(PRODUCT($O77:O$228)-1)*100</f>
        <v>1.6339409784829506</v>
      </c>
      <c r="Q77" s="6">
        <f t="shared" si="22"/>
        <v>1.5741815016995231</v>
      </c>
      <c r="R77" s="6">
        <v>7.6333333333333295E-2</v>
      </c>
      <c r="S77" s="7">
        <f t="shared" si="23"/>
        <v>1.0007633333333332</v>
      </c>
      <c r="T77" s="6">
        <f>(PRODUCT($S77:S$228)-1)*100</f>
        <v>10.738149037522614</v>
      </c>
      <c r="U77" s="6">
        <f t="shared" si="24"/>
        <v>10.65368339253312</v>
      </c>
      <c r="V77" s="6">
        <v>-1.4E-2</v>
      </c>
      <c r="W77" s="7">
        <f t="shared" si="25"/>
        <v>0.99985999999999997</v>
      </c>
      <c r="X77" s="6">
        <f>(PRODUCT($W77:W$228)-1)*100</f>
        <v>-1.7526384794444683</v>
      </c>
      <c r="Y77" s="6">
        <f t="shared" si="26"/>
        <v>-1.7388819229135932</v>
      </c>
    </row>
    <row r="78" spans="1:25" s="3" customFormat="1" ht="11.25" x14ac:dyDescent="0.2">
      <c r="A78" s="1">
        <v>44273</v>
      </c>
      <c r="B78" s="6">
        <v>-0.11650000000000001</v>
      </c>
      <c r="C78" s="7">
        <f t="shared" si="15"/>
        <v>0.99883500000000003</v>
      </c>
      <c r="D78" s="6">
        <f>(PRODUCT(C78:$C$228)-1)*100</f>
        <v>-2.1375019094146963</v>
      </c>
      <c r="E78" s="6">
        <f t="shared" si="16"/>
        <v>-2.0233591227927339</v>
      </c>
      <c r="F78" s="6">
        <f t="shared" si="14"/>
        <v>9.483870967741935E-2</v>
      </c>
      <c r="G78" s="7">
        <f t="shared" si="17"/>
        <v>1.0009483870967741</v>
      </c>
      <c r="H78" s="6">
        <f>(PRODUCT($G78:G$228)-1)*100</f>
        <v>9.5913600311530178</v>
      </c>
      <c r="I78" s="6">
        <f t="shared" si="18"/>
        <v>9.4875234766300665</v>
      </c>
      <c r="J78" s="6">
        <v>3.7833333333333302E-2</v>
      </c>
      <c r="K78" s="7">
        <f t="shared" si="19"/>
        <v>1.0003783333333334</v>
      </c>
      <c r="L78" s="6">
        <f>(PRODUCT($K78:K$228)-1)*100</f>
        <v>1.6512326156414625</v>
      </c>
      <c r="M78" s="6">
        <f t="shared" si="20"/>
        <v>1.6127891104279035</v>
      </c>
      <c r="N78" s="6">
        <v>-7.0000000000000001E-3</v>
      </c>
      <c r="O78" s="7">
        <f t="shared" si="21"/>
        <v>0.99992999999999999</v>
      </c>
      <c r="P78" s="6">
        <f>(PRODUCT($O78:O$228)-1)*100</f>
        <v>1.5741815016995231</v>
      </c>
      <c r="Q78" s="6">
        <f t="shared" si="22"/>
        <v>1.5812921921529499</v>
      </c>
      <c r="R78" s="6">
        <v>7.9833333333333298E-2</v>
      </c>
      <c r="S78" s="7">
        <f t="shared" si="23"/>
        <v>1.0007983333333332</v>
      </c>
      <c r="T78" s="6">
        <f>(PRODUCT($S78:S$228)-1)*100</f>
        <v>10.65368339253312</v>
      </c>
      <c r="U78" s="6">
        <f t="shared" si="24"/>
        <v>10.565415335956473</v>
      </c>
      <c r="V78" s="6">
        <v>-1.7333333333333301E-2</v>
      </c>
      <c r="W78" s="7">
        <f t="shared" si="25"/>
        <v>0.99982666666666664</v>
      </c>
      <c r="X78" s="6">
        <f>(PRODUCT($W78:W$228)-1)*100</f>
        <v>-1.7388819229135932</v>
      </c>
      <c r="Y78" s="6">
        <f t="shared" si="26"/>
        <v>-1.721847043067759</v>
      </c>
    </row>
    <row r="79" spans="1:25" s="3" customFormat="1" ht="11.25" x14ac:dyDescent="0.2">
      <c r="A79" s="1">
        <v>44274</v>
      </c>
      <c r="B79" s="6">
        <v>-7.0000000000000001E-3</v>
      </c>
      <c r="C79" s="7">
        <f t="shared" si="15"/>
        <v>0.99992999999999999</v>
      </c>
      <c r="D79" s="6">
        <f>(PRODUCT(C79:$C$228)-1)*100</f>
        <v>-2.0233591227927339</v>
      </c>
      <c r="E79" s="6">
        <f t="shared" si="16"/>
        <v>-2.0165002778121943</v>
      </c>
      <c r="F79" s="6">
        <f t="shared" si="14"/>
        <v>9.483870967741935E-2</v>
      </c>
      <c r="G79" s="7">
        <f t="shared" si="17"/>
        <v>1.0009483870967741</v>
      </c>
      <c r="H79" s="6">
        <f>(PRODUCT($G79:G$228)-1)*100</f>
        <v>9.4875234766300665</v>
      </c>
      <c r="I79" s="6">
        <f t="shared" si="18"/>
        <v>9.383785306049397</v>
      </c>
      <c r="J79" s="6">
        <v>4.1333333333333298E-2</v>
      </c>
      <c r="K79" s="7">
        <f t="shared" si="19"/>
        <v>1.0004133333333334</v>
      </c>
      <c r="L79" s="6">
        <f>(PRODUCT($K79:K$228)-1)*100</f>
        <v>1.6127891104279035</v>
      </c>
      <c r="M79" s="6">
        <f t="shared" si="20"/>
        <v>1.5708065104036439</v>
      </c>
      <c r="N79" s="6">
        <v>-0.01</v>
      </c>
      <c r="O79" s="7">
        <f t="shared" si="21"/>
        <v>0.99990000000000001</v>
      </c>
      <c r="P79" s="6">
        <f>(PRODUCT($O79:O$228)-1)*100</f>
        <v>1.5812921921529499</v>
      </c>
      <c r="Q79" s="6">
        <f t="shared" si="22"/>
        <v>1.5914513372867756</v>
      </c>
      <c r="R79" s="6">
        <v>8.3333333333333301E-2</v>
      </c>
      <c r="S79" s="7">
        <f t="shared" si="23"/>
        <v>1.0008333333333332</v>
      </c>
      <c r="T79" s="6">
        <f>(PRODUCT($S79:S$228)-1)*100</f>
        <v>10.565415335956473</v>
      </c>
      <c r="U79" s="6">
        <f t="shared" si="24"/>
        <v>10.473354207450235</v>
      </c>
      <c r="V79" s="6">
        <v>-2.0833333333333301E-2</v>
      </c>
      <c r="W79" s="7">
        <f t="shared" si="25"/>
        <v>0.99979166666666663</v>
      </c>
      <c r="X79" s="6">
        <f>(PRODUCT($W79:W$228)-1)*100</f>
        <v>-1.721847043067759</v>
      </c>
      <c r="Y79" s="6">
        <f t="shared" si="26"/>
        <v>-1.7013681614346465</v>
      </c>
    </row>
    <row r="80" spans="1:25" s="3" customFormat="1" ht="11.25" x14ac:dyDescent="0.2">
      <c r="A80" s="1">
        <v>44275</v>
      </c>
      <c r="B80" s="6">
        <v>-0.01</v>
      </c>
      <c r="C80" s="7">
        <f t="shared" si="15"/>
        <v>0.99990000000000001</v>
      </c>
      <c r="D80" s="6">
        <f>(PRODUCT(C80:$C$228)-1)*100</f>
        <v>-2.0165002778121943</v>
      </c>
      <c r="E80" s="6">
        <f t="shared" si="16"/>
        <v>-2.0067009479069253</v>
      </c>
      <c r="F80" s="6">
        <f t="shared" si="14"/>
        <v>9.483870967741935E-2</v>
      </c>
      <c r="G80" s="7">
        <f t="shared" si="17"/>
        <v>1.0009483870967741</v>
      </c>
      <c r="H80" s="6">
        <f>(PRODUCT($G80:G$228)-1)*100</f>
        <v>9.383785306049397</v>
      </c>
      <c r="I80" s="6">
        <f t="shared" si="18"/>
        <v>9.2801454261935525</v>
      </c>
      <c r="J80" s="6">
        <v>4.4833333333333301E-2</v>
      </c>
      <c r="K80" s="7">
        <f t="shared" si="19"/>
        <v>1.0004483333333334</v>
      </c>
      <c r="L80" s="6">
        <f>(PRODUCT($K80:K$228)-1)*100</f>
        <v>1.5708065104036439</v>
      </c>
      <c r="M80" s="6">
        <f t="shared" si="20"/>
        <v>1.5252893390167666</v>
      </c>
      <c r="N80" s="6">
        <v>-1.4E-2</v>
      </c>
      <c r="O80" s="7">
        <f t="shared" si="21"/>
        <v>0.99985999999999997</v>
      </c>
      <c r="P80" s="6">
        <f>(PRODUCT($O80:O$228)-1)*100</f>
        <v>1.5914513372867756</v>
      </c>
      <c r="Q80" s="6">
        <f t="shared" si="22"/>
        <v>1.6056761319451551</v>
      </c>
      <c r="R80" s="6">
        <v>8.6833333333333304E-2</v>
      </c>
      <c r="S80" s="7">
        <f t="shared" si="23"/>
        <v>1.0008683333333332</v>
      </c>
      <c r="T80" s="6">
        <f>(PRODUCT($S80:S$228)-1)*100</f>
        <v>10.473354207450235</v>
      </c>
      <c r="U80" s="6">
        <f t="shared" si="24"/>
        <v>10.377509736495805</v>
      </c>
      <c r="V80" s="6">
        <v>-2.4333333333333301E-2</v>
      </c>
      <c r="W80" s="7">
        <f t="shared" si="25"/>
        <v>0.99975666666666663</v>
      </c>
      <c r="X80" s="6">
        <f>(PRODUCT($W80:W$228)-1)*100</f>
        <v>-1.7013681614346465</v>
      </c>
      <c r="Y80" s="6">
        <f t="shared" si="26"/>
        <v>-1.6774430058995926</v>
      </c>
    </row>
    <row r="81" spans="1:25" s="3" customFormat="1" ht="11.25" x14ac:dyDescent="0.2">
      <c r="A81" s="1">
        <v>44276</v>
      </c>
      <c r="B81" s="6">
        <v>-1.4E-2</v>
      </c>
      <c r="C81" s="7">
        <f t="shared" si="15"/>
        <v>0.99985999999999997</v>
      </c>
      <c r="D81" s="6">
        <f>(PRODUCT(C81:$C$228)-1)*100</f>
        <v>-2.0067009479069253</v>
      </c>
      <c r="E81" s="6">
        <f t="shared" si="16"/>
        <v>-1.9929799651020375</v>
      </c>
      <c r="F81" s="6">
        <f t="shared" si="14"/>
        <v>9.483870967741935E-2</v>
      </c>
      <c r="G81" s="7">
        <f t="shared" si="17"/>
        <v>1.0009483870967741</v>
      </c>
      <c r="H81" s="6">
        <f>(PRODUCT($G81:G$228)-1)*100</f>
        <v>9.2801454261935525</v>
      </c>
      <c r="I81" s="6">
        <f t="shared" si="18"/>
        <v>9.1766037439331871</v>
      </c>
      <c r="J81" s="6">
        <v>4.8333333333333298E-2</v>
      </c>
      <c r="K81" s="7">
        <f t="shared" si="19"/>
        <v>1.0004833333333334</v>
      </c>
      <c r="L81" s="6">
        <f>(PRODUCT($K81:K$228)-1)*100</f>
        <v>1.5252893390167666</v>
      </c>
      <c r="M81" s="6">
        <f t="shared" si="20"/>
        <v>1.4762424884805725</v>
      </c>
      <c r="N81" s="6">
        <v>-1.7333333333333301E-2</v>
      </c>
      <c r="O81" s="7">
        <f t="shared" si="21"/>
        <v>0.99982666666666664</v>
      </c>
      <c r="P81" s="6">
        <f>(PRODUCT($O81:O$228)-1)*100</f>
        <v>1.6056761319451551</v>
      </c>
      <c r="Q81" s="6">
        <f t="shared" si="22"/>
        <v>1.6232908356900166</v>
      </c>
      <c r="R81" s="6">
        <v>9.0333333333333293E-2</v>
      </c>
      <c r="S81" s="7">
        <f t="shared" si="23"/>
        <v>1.0009033333333333</v>
      </c>
      <c r="T81" s="6">
        <f>(PRODUCT($S81:S$228)-1)*100</f>
        <v>10.377509736495805</v>
      </c>
      <c r="U81" s="6">
        <f t="shared" si="24"/>
        <v>10.277892040685831</v>
      </c>
      <c r="V81" s="6">
        <v>-2.78333333333333E-2</v>
      </c>
      <c r="W81" s="7">
        <f t="shared" si="25"/>
        <v>0.99972166666666662</v>
      </c>
      <c r="X81" s="6">
        <f>(PRODUCT($W81:W$228)-1)*100</f>
        <v>-1.6774430058995926</v>
      </c>
      <c r="Y81" s="6">
        <f t="shared" si="26"/>
        <v>-1.6500689417549341</v>
      </c>
    </row>
    <row r="82" spans="1:25" s="3" customFormat="1" ht="11.25" x14ac:dyDescent="0.2">
      <c r="A82" s="1">
        <v>44277</v>
      </c>
      <c r="B82" s="6">
        <v>-1.7333333333333301E-2</v>
      </c>
      <c r="C82" s="7">
        <f t="shared" si="15"/>
        <v>0.99982666666666664</v>
      </c>
      <c r="D82" s="6">
        <f>(PRODUCT(C82:$C$228)-1)*100</f>
        <v>-1.9929799651020375</v>
      </c>
      <c r="E82" s="6">
        <f t="shared" si="16"/>
        <v>-1.9759891365524251</v>
      </c>
      <c r="F82" s="6">
        <f t="shared" si="14"/>
        <v>9.483870967741935E-2</v>
      </c>
      <c r="G82" s="7">
        <f t="shared" si="17"/>
        <v>1.0009483870967741</v>
      </c>
      <c r="H82" s="6">
        <f>(PRODUCT($G82:G$228)-1)*100</f>
        <v>9.1766037439331871</v>
      </c>
      <c r="I82" s="6">
        <f t="shared" si="18"/>
        <v>9.073160166226991</v>
      </c>
      <c r="J82" s="6">
        <v>5.1833333333333301E-2</v>
      </c>
      <c r="K82" s="7">
        <f t="shared" si="19"/>
        <v>1.0005183333333334</v>
      </c>
      <c r="L82" s="6">
        <f>(PRODUCT($K82:K$228)-1)*100</f>
        <v>1.4762424884805725</v>
      </c>
      <c r="M82" s="6">
        <f t="shared" si="20"/>
        <v>1.4236712188989031</v>
      </c>
      <c r="N82" s="6">
        <v>-2.0833333333333301E-2</v>
      </c>
      <c r="O82" s="7">
        <f t="shared" si="21"/>
        <v>0.99979166666666663</v>
      </c>
      <c r="P82" s="6">
        <f>(PRODUCT($O82:O$228)-1)*100</f>
        <v>1.6232908356900166</v>
      </c>
      <c r="Q82" s="6">
        <f t="shared" si="22"/>
        <v>1.6444667662663504</v>
      </c>
      <c r="R82" s="6">
        <v>9.3833333333333296E-2</v>
      </c>
      <c r="S82" s="7">
        <f t="shared" si="23"/>
        <v>1.0009383333333333</v>
      </c>
      <c r="T82" s="6">
        <f>(PRODUCT($S82:S$228)-1)*100</f>
        <v>10.277892040685831</v>
      </c>
      <c r="U82" s="6">
        <f t="shared" si="24"/>
        <v>10.174511623945271</v>
      </c>
      <c r="V82" s="6">
        <v>-3.1333333333333303E-2</v>
      </c>
      <c r="W82" s="7">
        <f t="shared" si="25"/>
        <v>0.99968666666666661</v>
      </c>
      <c r="X82" s="6">
        <f>(PRODUCT($W82:W$228)-1)*100</f>
        <v>-1.6500689417549341</v>
      </c>
      <c r="Y82" s="6">
        <f t="shared" si="26"/>
        <v>-1.6192429712192591</v>
      </c>
    </row>
    <row r="83" spans="1:25" s="3" customFormat="1" ht="11.25" x14ac:dyDescent="0.2">
      <c r="A83" s="1">
        <v>44278</v>
      </c>
      <c r="B83" s="6">
        <v>-2.0833333333333301E-2</v>
      </c>
      <c r="C83" s="7">
        <f t="shared" si="15"/>
        <v>0.99979166666666663</v>
      </c>
      <c r="D83" s="6">
        <f>(PRODUCT(C83:$C$228)-1)*100</f>
        <v>-1.9759891365524251</v>
      </c>
      <c r="E83" s="6">
        <f t="shared" si="16"/>
        <v>-1.9555632122215783</v>
      </c>
      <c r="F83" s="6">
        <f t="shared" si="14"/>
        <v>9.483870967741935E-2</v>
      </c>
      <c r="G83" s="7">
        <f t="shared" si="17"/>
        <v>1.0009483870967741</v>
      </c>
      <c r="H83" s="6">
        <f>(PRODUCT($G83:G$228)-1)*100</f>
        <v>9.073160166226991</v>
      </c>
      <c r="I83" s="6">
        <f t="shared" si="18"/>
        <v>8.9698146001226284</v>
      </c>
      <c r="J83" s="6">
        <v>5.5333333333333297E-2</v>
      </c>
      <c r="K83" s="7">
        <f t="shared" si="19"/>
        <v>1.0005533333333334</v>
      </c>
      <c r="L83" s="6">
        <f>(PRODUCT($K83:K$228)-1)*100</f>
        <v>1.4236712188989031</v>
      </c>
      <c r="M83" s="6">
        <f t="shared" si="20"/>
        <v>1.3675811573250041</v>
      </c>
      <c r="N83" s="6">
        <v>-4.1833333333333299E-2</v>
      </c>
      <c r="O83" s="7">
        <f t="shared" si="21"/>
        <v>0.9995816666666667</v>
      </c>
      <c r="P83" s="6">
        <f>(PRODUCT($O83:O$228)-1)*100</f>
        <v>1.6444667662663504</v>
      </c>
      <c r="Q83" s="6">
        <f t="shared" si="22"/>
        <v>1.6870058303720459</v>
      </c>
      <c r="R83" s="6">
        <v>9.73333333333333E-2</v>
      </c>
      <c r="S83" s="7">
        <f t="shared" si="23"/>
        <v>1.0009733333333333</v>
      </c>
      <c r="T83" s="6">
        <f>(PRODUCT($S83:S$228)-1)*100</f>
        <v>10.174511623945271</v>
      </c>
      <c r="U83" s="6">
        <f t="shared" si="24"/>
        <v>10.067379374687313</v>
      </c>
      <c r="V83" s="6">
        <v>-3.48333333333333E-2</v>
      </c>
      <c r="W83" s="7">
        <f t="shared" si="25"/>
        <v>0.99965166666666672</v>
      </c>
      <c r="X83" s="6">
        <f>(PRODUCT($W83:W$228)-1)*100</f>
        <v>-1.6192429712192591</v>
      </c>
      <c r="Y83" s="6">
        <f t="shared" si="26"/>
        <v>-1.5849617328895449</v>
      </c>
    </row>
    <row r="84" spans="1:25" s="3" customFormat="1" ht="11.25" x14ac:dyDescent="0.2">
      <c r="A84" s="1">
        <v>44279</v>
      </c>
      <c r="B84" s="6">
        <v>-2.4333333333333301E-2</v>
      </c>
      <c r="C84" s="7">
        <f t="shared" si="15"/>
        <v>0.99975666666666663</v>
      </c>
      <c r="D84" s="6">
        <f>(PRODUCT(C84:$C$228)-1)*100</f>
        <v>-1.9555632122215783</v>
      </c>
      <c r="E84" s="6">
        <f t="shared" si="16"/>
        <v>-1.9316999258702561</v>
      </c>
      <c r="F84" s="6">
        <f t="shared" si="14"/>
        <v>9.483870967741935E-2</v>
      </c>
      <c r="G84" s="7">
        <f t="shared" si="17"/>
        <v>1.0009483870967741</v>
      </c>
      <c r="H84" s="6">
        <f>(PRODUCT($G84:G$228)-1)*100</f>
        <v>8.9698146001226284</v>
      </c>
      <c r="I84" s="6">
        <f t="shared" si="18"/>
        <v>8.8665669527545177</v>
      </c>
      <c r="J84" s="6">
        <v>5.88333333333333E-2</v>
      </c>
      <c r="K84" s="7">
        <f t="shared" si="19"/>
        <v>1.0005883333333334</v>
      </c>
      <c r="L84" s="6">
        <f>(PRODUCT($K84:K$228)-1)*100</f>
        <v>1.3675811573250041</v>
      </c>
      <c r="M84" s="6">
        <f t="shared" si="20"/>
        <v>1.3079782967604148</v>
      </c>
      <c r="N84" s="6">
        <v>-4.5333333333333302E-2</v>
      </c>
      <c r="O84" s="7">
        <f t="shared" si="21"/>
        <v>0.99954666666666669</v>
      </c>
      <c r="P84" s="6">
        <f>(PRODUCT($O84:O$228)-1)*100</f>
        <v>1.6870058303720459</v>
      </c>
      <c r="Q84" s="6">
        <f t="shared" si="22"/>
        <v>1.7331248469692362</v>
      </c>
      <c r="R84" s="6">
        <v>0.100833333333333</v>
      </c>
      <c r="S84" s="7">
        <f t="shared" si="23"/>
        <v>1.0010083333333333</v>
      </c>
      <c r="T84" s="6">
        <f>(PRODUCT($S84:S$228)-1)*100</f>
        <v>10.067379374687313</v>
      </c>
      <c r="U84" s="6">
        <f t="shared" si="24"/>
        <v>9.956506563902078</v>
      </c>
      <c r="V84" s="6">
        <v>-3.8333333333333303E-2</v>
      </c>
      <c r="W84" s="7">
        <f t="shared" si="25"/>
        <v>0.99961666666666671</v>
      </c>
      <c r="X84" s="6">
        <f>(PRODUCT($W84:W$228)-1)*100</f>
        <v>-1.5849617328895449</v>
      </c>
      <c r="Y84" s="6">
        <f t="shared" si="26"/>
        <v>-1.5472215011317014</v>
      </c>
    </row>
    <row r="85" spans="1:25" s="3" customFormat="1" ht="11.25" x14ac:dyDescent="0.2">
      <c r="A85" s="1">
        <v>44280</v>
      </c>
      <c r="B85" s="6">
        <v>-2.78333333333333E-2</v>
      </c>
      <c r="C85" s="7">
        <f t="shared" si="15"/>
        <v>0.99972166666666662</v>
      </c>
      <c r="D85" s="6">
        <f>(PRODUCT(C85:$C$228)-1)*100</f>
        <v>-1.9316999258702561</v>
      </c>
      <c r="E85" s="6">
        <f t="shared" si="16"/>
        <v>-1.9043966496043452</v>
      </c>
      <c r="F85" s="6">
        <f t="shared" si="14"/>
        <v>9.483870967741935E-2</v>
      </c>
      <c r="G85" s="7">
        <f t="shared" si="17"/>
        <v>1.0009483870967741</v>
      </c>
      <c r="H85" s="6">
        <f>(PRODUCT($G85:G$228)-1)*100</f>
        <v>8.8665669527545177</v>
      </c>
      <c r="I85" s="6">
        <f t="shared" si="18"/>
        <v>8.7634171313461842</v>
      </c>
      <c r="J85" s="6">
        <v>-7.0000000000000001E-3</v>
      </c>
      <c r="K85" s="7">
        <f t="shared" si="19"/>
        <v>0.99992999999999999</v>
      </c>
      <c r="L85" s="6">
        <f>(PRODUCT($K85:K$228)-1)*100</f>
        <v>1.3079782967604148</v>
      </c>
      <c r="M85" s="6">
        <f t="shared" si="20"/>
        <v>1.3150703516850326</v>
      </c>
      <c r="N85" s="6">
        <v>-4.8833333333333298E-2</v>
      </c>
      <c r="O85" s="7">
        <f t="shared" si="21"/>
        <v>0.99951166666666669</v>
      </c>
      <c r="P85" s="6">
        <f>(PRODUCT($O85:O$228)-1)*100</f>
        <v>1.7331248469692362</v>
      </c>
      <c r="Q85" s="6">
        <f t="shared" si="22"/>
        <v>1.7828287950309551</v>
      </c>
      <c r="R85" s="6">
        <v>0.104333333333333</v>
      </c>
      <c r="S85" s="7">
        <f t="shared" si="23"/>
        <v>1.0010433333333333</v>
      </c>
      <c r="T85" s="6">
        <f>(PRODUCT($S85:S$228)-1)*100</f>
        <v>9.956506563902078</v>
      </c>
      <c r="U85" s="6">
        <f t="shared" si="24"/>
        <v>9.8419048431821707</v>
      </c>
      <c r="V85" s="6">
        <v>-4.1833333333333299E-2</v>
      </c>
      <c r="W85" s="7">
        <f t="shared" si="25"/>
        <v>0.9995816666666667</v>
      </c>
      <c r="X85" s="6">
        <f>(PRODUCT($W85:W$228)-1)*100</f>
        <v>-1.5472215011317014</v>
      </c>
      <c r="Y85" s="6">
        <f t="shared" si="26"/>
        <v>-1.5060181854059107</v>
      </c>
    </row>
    <row r="86" spans="1:25" s="3" customFormat="1" ht="11.25" x14ac:dyDescent="0.2">
      <c r="A86" s="1">
        <v>44281</v>
      </c>
      <c r="B86" s="6">
        <v>-3.1333333333333303E-2</v>
      </c>
      <c r="C86" s="7">
        <f t="shared" si="15"/>
        <v>0.99968666666666661</v>
      </c>
      <c r="D86" s="6">
        <f>(PRODUCT(C86:$C$228)-1)*100</f>
        <v>-1.9043966496043452</v>
      </c>
      <c r="E86" s="6">
        <f t="shared" si="16"/>
        <v>-1.8736503933942883</v>
      </c>
      <c r="F86" s="6">
        <f t="shared" si="14"/>
        <v>9.483870967741935E-2</v>
      </c>
      <c r="G86" s="7">
        <f t="shared" si="17"/>
        <v>1.0009483870967741</v>
      </c>
      <c r="H86" s="6">
        <f>(PRODUCT($G86:G$228)-1)*100</f>
        <v>8.7634171313461842</v>
      </c>
      <c r="I86" s="6">
        <f t="shared" si="18"/>
        <v>8.660365043208218</v>
      </c>
      <c r="J86" s="6">
        <v>-0.01</v>
      </c>
      <c r="K86" s="7">
        <f t="shared" si="19"/>
        <v>0.99990000000000001</v>
      </c>
      <c r="L86" s="6">
        <f>(PRODUCT($K86:K$228)-1)*100</f>
        <v>1.3150703516850326</v>
      </c>
      <c r="M86" s="6">
        <f t="shared" si="20"/>
        <v>1.325202871972242</v>
      </c>
      <c r="N86" s="6">
        <v>-5.2333333333333301E-2</v>
      </c>
      <c r="O86" s="7">
        <f t="shared" si="21"/>
        <v>0.99947666666666668</v>
      </c>
      <c r="P86" s="6">
        <f>(PRODUCT($O86:O$228)-1)*100</f>
        <v>1.7828287950309551</v>
      </c>
      <c r="Q86" s="6">
        <f t="shared" si="22"/>
        <v>1.8361230327512468</v>
      </c>
      <c r="R86" s="6">
        <v>0.107833333333333</v>
      </c>
      <c r="S86" s="7">
        <f t="shared" si="23"/>
        <v>1.0010783333333333</v>
      </c>
      <c r="T86" s="6">
        <f>(PRODUCT($S86:S$228)-1)*100</f>
        <v>9.8419048431821707</v>
      </c>
      <c r="U86" s="6">
        <f t="shared" si="24"/>
        <v>9.7235862426839468</v>
      </c>
      <c r="V86" s="6">
        <v>-4.5333333333333302E-2</v>
      </c>
      <c r="W86" s="7">
        <f t="shared" si="25"/>
        <v>0.99954666666666669</v>
      </c>
      <c r="X86" s="6">
        <f>(PRODUCT($W86:W$228)-1)*100</f>
        <v>-1.5060181854059107</v>
      </c>
      <c r="Y86" s="6">
        <f t="shared" si="26"/>
        <v>-1.4613473295286172</v>
      </c>
    </row>
    <row r="87" spans="1:25" s="3" customFormat="1" ht="11.25" x14ac:dyDescent="0.2">
      <c r="A87" s="1">
        <v>44282</v>
      </c>
      <c r="B87" s="6">
        <v>-3.48333333333333E-2</v>
      </c>
      <c r="C87" s="7">
        <f t="shared" si="15"/>
        <v>0.99965166666666672</v>
      </c>
      <c r="D87" s="6">
        <f>(PRODUCT(C87:$C$228)-1)*100</f>
        <v>-1.8736503933942883</v>
      </c>
      <c r="E87" s="6">
        <f t="shared" si="16"/>
        <v>-1.839457804529665</v>
      </c>
      <c r="F87" s="6">
        <f t="shared" si="14"/>
        <v>9.483870967741935E-2</v>
      </c>
      <c r="G87" s="7">
        <f t="shared" si="17"/>
        <v>1.0009483870967741</v>
      </c>
      <c r="H87" s="6">
        <f>(PRODUCT($G87:G$228)-1)*100</f>
        <v>8.660365043208218</v>
      </c>
      <c r="I87" s="6">
        <f t="shared" si="18"/>
        <v>8.557410595739956</v>
      </c>
      <c r="J87" s="6">
        <v>-1.4E-2</v>
      </c>
      <c r="K87" s="7">
        <f t="shared" si="19"/>
        <v>0.99985999999999997</v>
      </c>
      <c r="L87" s="6">
        <f>(PRODUCT($K87:K$228)-1)*100</f>
        <v>1.325202871972242</v>
      </c>
      <c r="M87" s="6">
        <f t="shared" si="20"/>
        <v>1.3393903866263823</v>
      </c>
      <c r="N87" s="6">
        <v>0.01</v>
      </c>
      <c r="O87" s="7">
        <f t="shared" si="21"/>
        <v>1.0001</v>
      </c>
      <c r="P87" s="6">
        <f>(PRODUCT($O87:O$228)-1)*100</f>
        <v>1.8361230327512468</v>
      </c>
      <c r="Q87" s="6">
        <f t="shared" si="22"/>
        <v>1.8259404387074962</v>
      </c>
      <c r="R87" s="6">
        <v>0.11133333333333301</v>
      </c>
      <c r="S87" s="7">
        <f t="shared" si="23"/>
        <v>1.0011133333333333</v>
      </c>
      <c r="T87" s="6">
        <f>(PRODUCT($S87:S$228)-1)*100</f>
        <v>9.7235862426839468</v>
      </c>
      <c r="U87" s="6">
        <f t="shared" si="24"/>
        <v>9.601563169022409</v>
      </c>
      <c r="V87" s="6">
        <v>-4.8833333333333298E-2</v>
      </c>
      <c r="W87" s="7">
        <f t="shared" si="25"/>
        <v>0.99951166666666669</v>
      </c>
      <c r="X87" s="6">
        <f>(PRODUCT($W87:W$228)-1)*100</f>
        <v>-1.4613473295286172</v>
      </c>
      <c r="Y87" s="6">
        <f t="shared" si="26"/>
        <v>-1.413204110869537</v>
      </c>
    </row>
    <row r="88" spans="1:25" s="3" customFormat="1" ht="11.25" x14ac:dyDescent="0.2">
      <c r="A88" s="1">
        <v>44283</v>
      </c>
      <c r="B88" s="6">
        <v>-3.8333333333333303E-2</v>
      </c>
      <c r="C88" s="7">
        <f t="shared" si="15"/>
        <v>0.99961666666666671</v>
      </c>
      <c r="D88" s="6">
        <f>(PRODUCT(C88:$C$228)-1)*100</f>
        <v>-1.839457804529665</v>
      </c>
      <c r="E88" s="6">
        <f t="shared" si="16"/>
        <v>-1.8018151670103233</v>
      </c>
      <c r="F88" s="6">
        <f t="shared" si="14"/>
        <v>9.483870967741935E-2</v>
      </c>
      <c r="G88" s="7">
        <f t="shared" si="17"/>
        <v>1.0009483870967741</v>
      </c>
      <c r="H88" s="6">
        <f>(PRODUCT($G88:G$228)-1)*100</f>
        <v>8.557410595739956</v>
      </c>
      <c r="I88" s="6">
        <f t="shared" si="18"/>
        <v>8.4545536964276913</v>
      </c>
      <c r="J88" s="6">
        <v>-1.7333333333333301E-2</v>
      </c>
      <c r="K88" s="7">
        <f t="shared" si="19"/>
        <v>0.99982666666666664</v>
      </c>
      <c r="L88" s="6">
        <f>(PRODUCT($K88:K$228)-1)*100</f>
        <v>1.3393903866263823</v>
      </c>
      <c r="M88" s="6">
        <f t="shared" si="20"/>
        <v>1.3569589261736903</v>
      </c>
      <c r="N88" s="6">
        <v>1.2999999999999999E-2</v>
      </c>
      <c r="O88" s="7">
        <f t="shared" si="21"/>
        <v>1.00013</v>
      </c>
      <c r="P88" s="6">
        <f>(PRODUCT($O88:O$228)-1)*100</f>
        <v>1.8259404387074962</v>
      </c>
      <c r="Q88" s="6">
        <f t="shared" si="22"/>
        <v>1.8127047870852842</v>
      </c>
      <c r="R88" s="6">
        <v>1.2999999999999999E-2</v>
      </c>
      <c r="S88" s="7">
        <f t="shared" si="23"/>
        <v>1.00013</v>
      </c>
      <c r="T88" s="6">
        <f>(PRODUCT($S88:S$228)-1)*100</f>
        <v>9.601563169022409</v>
      </c>
      <c r="U88" s="6">
        <f t="shared" si="24"/>
        <v>9.5873168178361325</v>
      </c>
      <c r="V88" s="6">
        <v>-5.2333333333333301E-2</v>
      </c>
      <c r="W88" s="7">
        <f t="shared" si="25"/>
        <v>0.99947666666666668</v>
      </c>
      <c r="X88" s="6">
        <f>(PRODUCT($W88:W$228)-1)*100</f>
        <v>-1.413204110869537</v>
      </c>
      <c r="Y88" s="6">
        <f t="shared" si="26"/>
        <v>-1.3615833394838628</v>
      </c>
    </row>
    <row r="89" spans="1:25" s="3" customFormat="1" ht="11.25" x14ac:dyDescent="0.2">
      <c r="A89" s="1">
        <v>44284</v>
      </c>
      <c r="B89" s="6">
        <v>-4.1833333333333299E-2</v>
      </c>
      <c r="C89" s="7">
        <f t="shared" si="15"/>
        <v>0.9995816666666667</v>
      </c>
      <c r="D89" s="6">
        <f>(PRODUCT(C89:$C$228)-1)*100</f>
        <v>-1.8018151670103233</v>
      </c>
      <c r="E89" s="6">
        <f t="shared" si="16"/>
        <v>-1.7607184008746501</v>
      </c>
      <c r="F89" s="6">
        <f t="shared" si="14"/>
        <v>9.483870967741935E-2</v>
      </c>
      <c r="G89" s="7">
        <f t="shared" si="17"/>
        <v>1.0009483870967741</v>
      </c>
      <c r="H89" s="6">
        <f>(PRODUCT($G89:G$228)-1)*100</f>
        <v>8.4545536964276913</v>
      </c>
      <c r="I89" s="6">
        <f t="shared" si="18"/>
        <v>8.3517942528462452</v>
      </c>
      <c r="J89" s="6">
        <v>-2.0833333333333301E-2</v>
      </c>
      <c r="K89" s="7">
        <f t="shared" si="19"/>
        <v>0.99979166666666663</v>
      </c>
      <c r="L89" s="6">
        <f>(PRODUCT($K89:K$228)-1)*100</f>
        <v>1.3569589261736903</v>
      </c>
      <c r="M89" s="6">
        <f t="shared" si="20"/>
        <v>1.3780793593735297</v>
      </c>
      <c r="N89" s="6">
        <v>1.7000000000000001E-2</v>
      </c>
      <c r="O89" s="7">
        <f t="shared" si="21"/>
        <v>1.00017</v>
      </c>
      <c r="P89" s="6">
        <f>(PRODUCT($O89:O$228)-1)*100</f>
        <v>1.8127047870852842</v>
      </c>
      <c r="Q89" s="6">
        <f t="shared" si="22"/>
        <v>1.7953995691583513</v>
      </c>
      <c r="R89" s="6">
        <v>1.7000000000000001E-2</v>
      </c>
      <c r="S89" s="7">
        <f t="shared" si="23"/>
        <v>1.00017</v>
      </c>
      <c r="T89" s="6">
        <f>(PRODUCT($S89:S$228)-1)*100</f>
        <v>9.5873168178361325</v>
      </c>
      <c r="U89" s="6">
        <f t="shared" si="24"/>
        <v>9.5686901405123379</v>
      </c>
      <c r="V89" s="6">
        <v>0.01</v>
      </c>
      <c r="W89" s="7">
        <f t="shared" si="25"/>
        <v>1.0001</v>
      </c>
      <c r="X89" s="6">
        <f>(PRODUCT($W89:W$228)-1)*100</f>
        <v>-1.3615833394838628</v>
      </c>
      <c r="Y89" s="6">
        <f t="shared" si="26"/>
        <v>-1.3714461948644008</v>
      </c>
    </row>
    <row r="90" spans="1:25" s="3" customFormat="1" ht="11.25" x14ac:dyDescent="0.2">
      <c r="A90" s="1">
        <v>44285</v>
      </c>
      <c r="B90" s="6">
        <v>-4.5333333333333302E-2</v>
      </c>
      <c r="C90" s="7">
        <f t="shared" si="15"/>
        <v>0.99954666666666669</v>
      </c>
      <c r="D90" s="6">
        <f>(PRODUCT(C90:$C$228)-1)*100</f>
        <v>-1.7607184008746501</v>
      </c>
      <c r="E90" s="6">
        <f t="shared" si="16"/>
        <v>-1.716163061462439</v>
      </c>
      <c r="F90" s="6">
        <f t="shared" si="14"/>
        <v>9.483870967741935E-2</v>
      </c>
      <c r="G90" s="7">
        <f t="shared" si="17"/>
        <v>1.0009483870967741</v>
      </c>
      <c r="H90" s="6">
        <f>(PRODUCT($G90:G$228)-1)*100</f>
        <v>8.3517942528462452</v>
      </c>
      <c r="I90" s="6">
        <f t="shared" si="18"/>
        <v>8.249132172656747</v>
      </c>
      <c r="J90" s="6">
        <v>3.4333333333333299E-2</v>
      </c>
      <c r="K90" s="7">
        <f t="shared" si="19"/>
        <v>1.0003433333333334</v>
      </c>
      <c r="L90" s="6">
        <f>(PRODUCT($K90:K$228)-1)*100</f>
        <v>1.3780793593735297</v>
      </c>
      <c r="M90" s="6">
        <f t="shared" si="20"/>
        <v>1.3432848315812818</v>
      </c>
      <c r="N90" s="6">
        <v>2.0333333333333301E-2</v>
      </c>
      <c r="O90" s="7">
        <f t="shared" si="21"/>
        <v>1.0002033333333333</v>
      </c>
      <c r="P90" s="6">
        <f>(PRODUCT($O90:O$228)-1)*100</f>
        <v>1.7953995691583513</v>
      </c>
      <c r="Q90" s="6">
        <f t="shared" si="22"/>
        <v>1.7747053790647005</v>
      </c>
      <c r="R90" s="6">
        <v>2.0333333333333301E-2</v>
      </c>
      <c r="S90" s="7">
        <f t="shared" si="23"/>
        <v>1.0002033333333333</v>
      </c>
      <c r="T90" s="6">
        <f>(PRODUCT($S90:S$228)-1)*100</f>
        <v>9.5686901405123379</v>
      </c>
      <c r="U90" s="6">
        <f t="shared" si="24"/>
        <v>9.5464157026526664</v>
      </c>
      <c r="V90" s="6">
        <v>1.2999999999999999E-2</v>
      </c>
      <c r="W90" s="7">
        <f t="shared" si="25"/>
        <v>1.00013</v>
      </c>
      <c r="X90" s="6">
        <f>(PRODUCT($W90:W$228)-1)*100</f>
        <v>-1.3714461948644008</v>
      </c>
      <c r="Y90" s="6">
        <f t="shared" si="26"/>
        <v>-1.3842662402530959</v>
      </c>
    </row>
    <row r="91" spans="1:25" s="3" customFormat="1" ht="11.25" x14ac:dyDescent="0.2">
      <c r="A91" s="1">
        <v>44286</v>
      </c>
      <c r="B91" s="6">
        <v>-4.8833333333333298E-2</v>
      </c>
      <c r="C91" s="7">
        <f t="shared" si="15"/>
        <v>0.99951166666666669</v>
      </c>
      <c r="D91" s="6">
        <f>(PRODUCT(C91:$C$228)-1)*100</f>
        <v>-1.716163061462439</v>
      </c>
      <c r="E91" s="6">
        <f t="shared" si="16"/>
        <v>-1.6681443386145522</v>
      </c>
      <c r="F91" s="6">
        <f t="shared" si="14"/>
        <v>9.483870967741935E-2</v>
      </c>
      <c r="G91" s="7">
        <f t="shared" si="17"/>
        <v>1.0009483870967741</v>
      </c>
      <c r="H91" s="6">
        <f>(PRODUCT($G91:G$228)-1)*100</f>
        <v>8.249132172656747</v>
      </c>
      <c r="I91" s="6">
        <f t="shared" si="18"/>
        <v>8.1465673636085931</v>
      </c>
      <c r="J91" s="6">
        <v>3.7833333333333302E-2</v>
      </c>
      <c r="K91" s="7">
        <f t="shared" si="19"/>
        <v>1.0003783333333334</v>
      </c>
      <c r="L91" s="6">
        <f>(PRODUCT($K91:K$228)-1)*100</f>
        <v>1.3432848315812818</v>
      </c>
      <c r="M91" s="6">
        <f t="shared" si="20"/>
        <v>1.3049577892177311</v>
      </c>
      <c r="N91" s="6">
        <v>2.38333333333333E-2</v>
      </c>
      <c r="O91" s="7">
        <f t="shared" si="21"/>
        <v>1.0002383333333333</v>
      </c>
      <c r="P91" s="6">
        <f>(PRODUCT($O91:O$228)-1)*100</f>
        <v>1.7747053790647005</v>
      </c>
      <c r="Q91" s="6">
        <f t="shared" si="22"/>
        <v>1.7504548539909903</v>
      </c>
      <c r="R91" s="6">
        <v>2.38333333333333E-2</v>
      </c>
      <c r="S91" s="7">
        <f t="shared" si="23"/>
        <v>1.0002383333333333</v>
      </c>
      <c r="T91" s="6">
        <f>(PRODUCT($S91:S$228)-1)*100</f>
        <v>9.5464157026526664</v>
      </c>
      <c r="U91" s="6">
        <f t="shared" si="24"/>
        <v>9.5203133613015254</v>
      </c>
      <c r="V91" s="6">
        <v>1.7000000000000001E-2</v>
      </c>
      <c r="W91" s="7">
        <f t="shared" si="25"/>
        <v>1.00017</v>
      </c>
      <c r="X91" s="6">
        <f>(PRODUCT($W91:W$228)-1)*100</f>
        <v>-1.3842662402530959</v>
      </c>
      <c r="Y91" s="6">
        <f t="shared" si="26"/>
        <v>-1.4010280654818907</v>
      </c>
    </row>
    <row r="92" spans="1:25" s="3" customFormat="1" ht="11.25" x14ac:dyDescent="0.2">
      <c r="A92" s="1">
        <v>44287</v>
      </c>
      <c r="B92" s="6">
        <v>-5.2333333333333301E-2</v>
      </c>
      <c r="C92" s="7">
        <f t="shared" si="15"/>
        <v>0.99947666666666668</v>
      </c>
      <c r="D92" s="6">
        <f>(PRODUCT(C92:$C$228)-1)*100</f>
        <v>-1.6681443386145522</v>
      </c>
      <c r="E92" s="6">
        <f t="shared" si="16"/>
        <v>-1.6166570558070581</v>
      </c>
      <c r="F92" s="6">
        <f>1.51/30</f>
        <v>5.0333333333333334E-2</v>
      </c>
      <c r="G92" s="7">
        <f t="shared" si="17"/>
        <v>1.0005033333333333</v>
      </c>
      <c r="H92" s="6">
        <f>(PRODUCT($G92:G$228)-1)*100</f>
        <v>8.1465673636085931</v>
      </c>
      <c r="I92" s="6">
        <f t="shared" si="18"/>
        <v>8.0921609759173165</v>
      </c>
      <c r="J92" s="6">
        <v>4.1333333333333298E-2</v>
      </c>
      <c r="K92" s="7">
        <f t="shared" si="19"/>
        <v>1.0004133333333334</v>
      </c>
      <c r="L92" s="6">
        <f>(PRODUCT($K92:K$228)-1)*100</f>
        <v>1.3049577892177311</v>
      </c>
      <c r="M92" s="6">
        <f t="shared" si="20"/>
        <v>1.2631023735697466</v>
      </c>
      <c r="N92" s="6">
        <v>2.73333333333333E-2</v>
      </c>
      <c r="O92" s="7">
        <f t="shared" si="21"/>
        <v>1.0002733333333333</v>
      </c>
      <c r="P92" s="6">
        <f>(PRODUCT($O92:O$228)-1)*100</f>
        <v>1.7504548539909903</v>
      </c>
      <c r="Q92" s="6">
        <f t="shared" si="22"/>
        <v>1.7226506628099214</v>
      </c>
      <c r="R92" s="6">
        <v>2.73333333333333E-2</v>
      </c>
      <c r="S92" s="7">
        <f t="shared" si="23"/>
        <v>1.0002733333333333</v>
      </c>
      <c r="T92" s="6">
        <f>(PRODUCT($S92:S$228)-1)*100</f>
        <v>9.5203133613015254</v>
      </c>
      <c r="U92" s="6">
        <f t="shared" si="24"/>
        <v>9.4903859891311004</v>
      </c>
      <c r="V92" s="6">
        <v>2.0333333333333301E-2</v>
      </c>
      <c r="W92" s="7">
        <f t="shared" si="25"/>
        <v>1.0002033333333333</v>
      </c>
      <c r="X92" s="6">
        <f>(PRODUCT($W92:W$228)-1)*100</f>
        <v>-1.4010280654818907</v>
      </c>
      <c r="Y92" s="6">
        <f t="shared" si="26"/>
        <v>-1.4210724474176262</v>
      </c>
    </row>
    <row r="93" spans="1:25" s="3" customFormat="1" ht="11.25" x14ac:dyDescent="0.2">
      <c r="A93" s="1">
        <v>44288</v>
      </c>
      <c r="B93" s="6">
        <v>0.01</v>
      </c>
      <c r="C93" s="7">
        <f t="shared" si="15"/>
        <v>1.0001</v>
      </c>
      <c r="D93" s="6">
        <f>(PRODUCT(C93:$C$228)-1)*100</f>
        <v>-1.6166570558070581</v>
      </c>
      <c r="E93" s="6">
        <f t="shared" si="16"/>
        <v>-1.6264944063664522</v>
      </c>
      <c r="F93" s="6">
        <f t="shared" ref="F93:F121" si="27">1.51/30</f>
        <v>5.0333333333333334E-2</v>
      </c>
      <c r="G93" s="7">
        <f t="shared" si="17"/>
        <v>1.0005033333333333</v>
      </c>
      <c r="H93" s="6">
        <f>(PRODUCT($G93:G$228)-1)*100</f>
        <v>8.0921609759173165</v>
      </c>
      <c r="I93" s="6">
        <f t="shared" si="18"/>
        <v>8.0377819589979804</v>
      </c>
      <c r="J93" s="6">
        <v>4.4833333333333301E-2</v>
      </c>
      <c r="K93" s="7">
        <f t="shared" si="19"/>
        <v>1.0004483333333334</v>
      </c>
      <c r="L93" s="6">
        <f>(PRODUCT($K93:K$228)-1)*100</f>
        <v>1.2631023735697466</v>
      </c>
      <c r="M93" s="6">
        <f t="shared" si="20"/>
        <v>1.2177230943827055</v>
      </c>
      <c r="N93" s="6">
        <v>3.0833333333333299E-2</v>
      </c>
      <c r="O93" s="7">
        <f t="shared" si="21"/>
        <v>1.0003083333333334</v>
      </c>
      <c r="P93" s="6">
        <f>(PRODUCT($O93:O$228)-1)*100</f>
        <v>1.7226506628099214</v>
      </c>
      <c r="Q93" s="6">
        <f t="shared" si="22"/>
        <v>1.6912958465906236</v>
      </c>
      <c r="R93" s="6">
        <v>3.0833333333333299E-2</v>
      </c>
      <c r="S93" s="7">
        <f t="shared" si="23"/>
        <v>1.0003083333333334</v>
      </c>
      <c r="T93" s="6">
        <f>(PRODUCT($S93:S$228)-1)*100</f>
        <v>9.4903859891311004</v>
      </c>
      <c r="U93" s="6">
        <f t="shared" si="24"/>
        <v>9.4566368594328978</v>
      </c>
      <c r="V93" s="6">
        <v>2.38333333333333E-2</v>
      </c>
      <c r="W93" s="7">
        <f t="shared" si="25"/>
        <v>1.0002383333333333</v>
      </c>
      <c r="X93" s="6">
        <f>(PRODUCT($W93:W$228)-1)*100</f>
        <v>-1.4210724474176262</v>
      </c>
      <c r="Y93" s="6">
        <f t="shared" si="26"/>
        <v>-1.4445614935949647</v>
      </c>
    </row>
    <row r="94" spans="1:25" s="3" customFormat="1" ht="11.25" x14ac:dyDescent="0.2">
      <c r="A94" s="1">
        <v>44289</v>
      </c>
      <c r="B94" s="6">
        <v>1.2999999999999999E-2</v>
      </c>
      <c r="C94" s="7">
        <f t="shared" si="15"/>
        <v>1.00013</v>
      </c>
      <c r="D94" s="6">
        <f>(PRODUCT(C94:$C$228)-1)*100</f>
        <v>-1.6264944063664522</v>
      </c>
      <c r="E94" s="6">
        <f t="shared" si="16"/>
        <v>-1.6392812997974127</v>
      </c>
      <c r="F94" s="6">
        <f t="shared" si="27"/>
        <v>5.0333333333333334E-2</v>
      </c>
      <c r="G94" s="7">
        <f t="shared" si="17"/>
        <v>1.0005033333333333</v>
      </c>
      <c r="H94" s="6">
        <f>(PRODUCT($G94:G$228)-1)*100</f>
        <v>8.0377819589979804</v>
      </c>
      <c r="I94" s="6">
        <f t="shared" si="18"/>
        <v>7.9834302990808403</v>
      </c>
      <c r="J94" s="6">
        <v>4.8333333333333298E-2</v>
      </c>
      <c r="K94" s="7">
        <f t="shared" si="19"/>
        <v>1.0004833333333334</v>
      </c>
      <c r="L94" s="6">
        <f>(PRODUCT($K94:K$228)-1)*100</f>
        <v>1.2177230943827055</v>
      </c>
      <c r="M94" s="6">
        <f t="shared" si="20"/>
        <v>1.1688248290484982</v>
      </c>
      <c r="N94" s="6">
        <v>3.4333333333333299E-2</v>
      </c>
      <c r="O94" s="7">
        <f t="shared" si="21"/>
        <v>1.0003433333333334</v>
      </c>
      <c r="P94" s="6">
        <f>(PRODUCT($O94:O$228)-1)*100</f>
        <v>1.6912958465906236</v>
      </c>
      <c r="Q94" s="6">
        <f t="shared" si="22"/>
        <v>1.6563938180464088</v>
      </c>
      <c r="R94" s="6">
        <v>3.4333333333333299E-2</v>
      </c>
      <c r="S94" s="7">
        <f t="shared" si="23"/>
        <v>1.0003433333333334</v>
      </c>
      <c r="T94" s="6">
        <f>(PRODUCT($S94:S$228)-1)*100</f>
        <v>9.4566368594328978</v>
      </c>
      <c r="U94" s="6">
        <f t="shared" si="24"/>
        <v>9.419069645521283</v>
      </c>
      <c r="V94" s="6">
        <v>2.73333333333333E-2</v>
      </c>
      <c r="W94" s="7">
        <f t="shared" si="25"/>
        <v>1.0002733333333333</v>
      </c>
      <c r="X94" s="6">
        <f>(PRODUCT($W94:W$228)-1)*100</f>
        <v>-1.4445614935949647</v>
      </c>
      <c r="Y94" s="6">
        <f t="shared" si="26"/>
        <v>-1.4714926189457689</v>
      </c>
    </row>
    <row r="95" spans="1:25" s="3" customFormat="1" ht="11.25" x14ac:dyDescent="0.2">
      <c r="A95" s="1">
        <v>44290</v>
      </c>
      <c r="B95" s="6">
        <v>1.7000000000000001E-2</v>
      </c>
      <c r="C95" s="7">
        <f t="shared" si="15"/>
        <v>1.00017</v>
      </c>
      <c r="D95" s="6">
        <f>(PRODUCT(C95:$C$228)-1)*100</f>
        <v>-1.6392812997974127</v>
      </c>
      <c r="E95" s="6">
        <f t="shared" si="16"/>
        <v>-1.6559997798348713</v>
      </c>
      <c r="F95" s="6">
        <f t="shared" si="27"/>
        <v>5.0333333333333334E-2</v>
      </c>
      <c r="G95" s="7">
        <f t="shared" si="17"/>
        <v>1.0005033333333333</v>
      </c>
      <c r="H95" s="6">
        <f>(PRODUCT($G95:G$228)-1)*100</f>
        <v>7.9834302990808403</v>
      </c>
      <c r="I95" s="6">
        <f t="shared" si="18"/>
        <v>7.9291059824030619</v>
      </c>
      <c r="J95" s="6">
        <v>5.1833333333333301E-2</v>
      </c>
      <c r="K95" s="7">
        <f t="shared" si="19"/>
        <v>1.0005183333333334</v>
      </c>
      <c r="L95" s="6">
        <f>(PRODUCT($K95:K$228)-1)*100</f>
        <v>1.1688248290484982</v>
      </c>
      <c r="M95" s="6">
        <f t="shared" si="20"/>
        <v>1.1164128217359348</v>
      </c>
      <c r="N95" s="6">
        <v>3.7833333333333302E-2</v>
      </c>
      <c r="O95" s="7">
        <f t="shared" si="21"/>
        <v>1.0003783333333334</v>
      </c>
      <c r="P95" s="6">
        <f>(PRODUCT($O95:O$228)-1)*100</f>
        <v>1.6563938180464088</v>
      </c>
      <c r="Q95" s="6">
        <f t="shared" si="22"/>
        <v>1.6179483609164658</v>
      </c>
      <c r="R95" s="6">
        <v>3.7833333333333302E-2</v>
      </c>
      <c r="S95" s="7">
        <f t="shared" si="23"/>
        <v>1.0003783333333334</v>
      </c>
      <c r="T95" s="6">
        <f>(PRODUCT($S95:S$228)-1)*100</f>
        <v>9.419069645521283</v>
      </c>
      <c r="U95" s="6">
        <f t="shared" si="24"/>
        <v>9.3776884200688748</v>
      </c>
      <c r="V95" s="6">
        <v>3.0833333333333299E-2</v>
      </c>
      <c r="W95" s="7">
        <f t="shared" si="25"/>
        <v>1.0003083333333334</v>
      </c>
      <c r="X95" s="6">
        <f>(PRODUCT($W95:W$228)-1)*100</f>
        <v>-1.4714926189457689</v>
      </c>
      <c r="Y95" s="6">
        <f t="shared" si="26"/>
        <v>-1.5018628778917797</v>
      </c>
    </row>
    <row r="96" spans="1:25" s="3" customFormat="1" ht="11.25" x14ac:dyDescent="0.2">
      <c r="A96" s="1">
        <v>44291</v>
      </c>
      <c r="B96" s="6">
        <v>2.0333333333333301E-2</v>
      </c>
      <c r="C96" s="7">
        <f t="shared" si="15"/>
        <v>1.0002033333333333</v>
      </c>
      <c r="D96" s="6">
        <f>(PRODUCT(C96:$C$228)-1)*100</f>
        <v>-1.6559997798348713</v>
      </c>
      <c r="E96" s="6">
        <f t="shared" si="16"/>
        <v>-1.6759923280615041</v>
      </c>
      <c r="F96" s="6">
        <f t="shared" si="27"/>
        <v>5.0333333333333334E-2</v>
      </c>
      <c r="G96" s="7">
        <f t="shared" si="17"/>
        <v>1.0005033333333333</v>
      </c>
      <c r="H96" s="6">
        <f>(PRODUCT($G96:G$228)-1)*100</f>
        <v>7.9291059824030619</v>
      </c>
      <c r="I96" s="6">
        <f t="shared" si="18"/>
        <v>7.874808995208582</v>
      </c>
      <c r="J96" s="6">
        <v>5.5333333333333297E-2</v>
      </c>
      <c r="K96" s="7">
        <f t="shared" si="19"/>
        <v>1.0005533333333334</v>
      </c>
      <c r="L96" s="6">
        <f>(PRODUCT($K96:K$228)-1)*100</f>
        <v>1.1164128217359348</v>
      </c>
      <c r="M96" s="6">
        <f t="shared" si="20"/>
        <v>1.0604926824517191</v>
      </c>
      <c r="N96" s="6">
        <v>4.1333333333333298E-2</v>
      </c>
      <c r="O96" s="7">
        <f t="shared" si="21"/>
        <v>1.0004133333333334</v>
      </c>
      <c r="P96" s="6">
        <f>(PRODUCT($O96:O$228)-1)*100</f>
        <v>1.6179483609164658</v>
      </c>
      <c r="Q96" s="6">
        <f t="shared" si="22"/>
        <v>1.5759636292829837</v>
      </c>
      <c r="R96" s="6">
        <v>4.1333333333333298E-2</v>
      </c>
      <c r="S96" s="7">
        <f t="shared" si="23"/>
        <v>1.0004133333333334</v>
      </c>
      <c r="T96" s="6">
        <f>(PRODUCT($S96:S$228)-1)*100</f>
        <v>9.3776884200688748</v>
      </c>
      <c r="U96" s="6">
        <f t="shared" si="24"/>
        <v>9.3324976543718527</v>
      </c>
      <c r="V96" s="6">
        <v>3.4333333333333299E-2</v>
      </c>
      <c r="W96" s="7">
        <f t="shared" si="25"/>
        <v>1.0003433333333334</v>
      </c>
      <c r="X96" s="6">
        <f>(PRODUCT($W96:W$228)-1)*100</f>
        <v>-1.5018628778917797</v>
      </c>
      <c r="Y96" s="6">
        <f t="shared" si="26"/>
        <v>-1.5356689648804212</v>
      </c>
    </row>
    <row r="97" spans="1:25" s="3" customFormat="1" ht="11.25" x14ac:dyDescent="0.2">
      <c r="A97" s="1">
        <v>44292</v>
      </c>
      <c r="B97" s="6">
        <v>2.38333333333333E-2</v>
      </c>
      <c r="C97" s="7">
        <f t="shared" si="15"/>
        <v>1.0002383333333333</v>
      </c>
      <c r="D97" s="6">
        <f>(PRODUCT(C97:$C$228)-1)*100</f>
        <v>-1.6759923280615041</v>
      </c>
      <c r="E97" s="6">
        <f t="shared" si="16"/>
        <v>-1.699420632810722</v>
      </c>
      <c r="F97" s="6">
        <f t="shared" si="27"/>
        <v>5.0333333333333334E-2</v>
      </c>
      <c r="G97" s="7">
        <f t="shared" si="17"/>
        <v>1.0005033333333333</v>
      </c>
      <c r="H97" s="6">
        <f>(PRODUCT($G97:G$228)-1)*100</f>
        <v>7.874808995208582</v>
      </c>
      <c r="I97" s="6">
        <f t="shared" si="18"/>
        <v>7.8205393237491982</v>
      </c>
      <c r="J97" s="6">
        <v>5.88333333333333E-2</v>
      </c>
      <c r="K97" s="7">
        <f t="shared" si="19"/>
        <v>1.0005883333333334</v>
      </c>
      <c r="L97" s="6">
        <f>(PRODUCT($K97:K$228)-1)*100</f>
        <v>1.0604926824517191</v>
      </c>
      <c r="M97" s="6">
        <f t="shared" si="20"/>
        <v>1.0010703860412473</v>
      </c>
      <c r="N97" s="6">
        <v>4.4833333333333301E-2</v>
      </c>
      <c r="O97" s="7">
        <f t="shared" si="21"/>
        <v>1.0004483333333334</v>
      </c>
      <c r="P97" s="6">
        <f>(PRODUCT($O97:O$228)-1)*100</f>
        <v>1.5759636292829837</v>
      </c>
      <c r="Q97" s="6">
        <f t="shared" si="22"/>
        <v>1.5304441468239505</v>
      </c>
      <c r="R97" s="6">
        <v>4.4833333333333301E-2</v>
      </c>
      <c r="S97" s="7">
        <f t="shared" si="23"/>
        <v>1.0004483333333334</v>
      </c>
      <c r="T97" s="6">
        <f>(PRODUCT($S97:S$228)-1)*100</f>
        <v>9.3324976543718527</v>
      </c>
      <c r="U97" s="6">
        <f t="shared" si="24"/>
        <v>9.2835022175443491</v>
      </c>
      <c r="V97" s="6">
        <v>3.7833333333333302E-2</v>
      </c>
      <c r="W97" s="7">
        <f t="shared" si="25"/>
        <v>1.0003783333333334</v>
      </c>
      <c r="X97" s="6">
        <f>(PRODUCT($W97:W$228)-1)*100</f>
        <v>-1.5356689648804212</v>
      </c>
      <c r="Y97" s="6">
        <f t="shared" si="26"/>
        <v>-1.5729072149841983</v>
      </c>
    </row>
    <row r="98" spans="1:25" s="3" customFormat="1" ht="11.25" x14ac:dyDescent="0.2">
      <c r="A98" s="1">
        <v>44293</v>
      </c>
      <c r="B98" s="6">
        <v>2.73333333333333E-2</v>
      </c>
      <c r="C98" s="7">
        <f t="shared" si="15"/>
        <v>1.0002733333333333</v>
      </c>
      <c r="D98" s="6">
        <f>(PRODUCT(C98:$C$228)-1)*100</f>
        <v>-1.699420632810722</v>
      </c>
      <c r="E98" s="6">
        <f t="shared" si="16"/>
        <v>-1.726282115698996</v>
      </c>
      <c r="F98" s="6">
        <f t="shared" si="27"/>
        <v>5.0333333333333334E-2</v>
      </c>
      <c r="G98" s="7">
        <f t="shared" si="17"/>
        <v>1.0005033333333333</v>
      </c>
      <c r="H98" s="6">
        <f>(PRODUCT($G98:G$228)-1)*100</f>
        <v>7.8205393237491982</v>
      </c>
      <c r="I98" s="6">
        <f t="shared" si="18"/>
        <v>7.7662969542823035</v>
      </c>
      <c r="J98" s="6">
        <v>-7.0000000000000001E-3</v>
      </c>
      <c r="K98" s="7">
        <f t="shared" si="19"/>
        <v>0.99992999999999999</v>
      </c>
      <c r="L98" s="6">
        <f>(PRODUCT($K98:K$228)-1)*100</f>
        <v>1.0010703860412473</v>
      </c>
      <c r="M98" s="6">
        <f t="shared" si="20"/>
        <v>1.0081409559081989</v>
      </c>
      <c r="N98" s="6">
        <v>4.8333333333333298E-2</v>
      </c>
      <c r="O98" s="7">
        <f t="shared" si="21"/>
        <v>1.0004833333333334</v>
      </c>
      <c r="P98" s="6">
        <f>(PRODUCT($O98:O$228)-1)*100</f>
        <v>1.5304441468239505</v>
      </c>
      <c r="Q98" s="6">
        <f t="shared" si="22"/>
        <v>1.4813948060009796</v>
      </c>
      <c r="R98" s="6">
        <v>4.8333333333333298E-2</v>
      </c>
      <c r="S98" s="7">
        <f t="shared" si="23"/>
        <v>1.0004833333333334</v>
      </c>
      <c r="T98" s="6">
        <f>(PRODUCT($S98:S$228)-1)*100</f>
        <v>9.2835022175443491</v>
      </c>
      <c r="U98" s="6">
        <f t="shared" si="24"/>
        <v>9.2307073756459967</v>
      </c>
      <c r="V98" s="6">
        <v>4.1333333333333298E-2</v>
      </c>
      <c r="W98" s="7">
        <f t="shared" si="25"/>
        <v>1.0004133333333334</v>
      </c>
      <c r="X98" s="6">
        <f>(PRODUCT($W98:W$228)-1)*100</f>
        <v>-1.5729072149841983</v>
      </c>
      <c r="Y98" s="6">
        <f t="shared" si="26"/>
        <v>-1.6135736045610471</v>
      </c>
    </row>
    <row r="99" spans="1:25" s="3" customFormat="1" ht="11.25" x14ac:dyDescent="0.2">
      <c r="A99" s="1">
        <v>44294</v>
      </c>
      <c r="B99" s="6">
        <v>3.0833333333333299E-2</v>
      </c>
      <c r="C99" s="7">
        <f t="shared" si="15"/>
        <v>1.0003083333333334</v>
      </c>
      <c r="D99" s="6">
        <f>(PRODUCT(C99:$C$228)-1)*100</f>
        <v>-1.726282115698996</v>
      </c>
      <c r="E99" s="6">
        <f t="shared" si="16"/>
        <v>-1.7565738387654073</v>
      </c>
      <c r="F99" s="6">
        <f t="shared" si="27"/>
        <v>5.0333333333333334E-2</v>
      </c>
      <c r="G99" s="7">
        <f t="shared" si="17"/>
        <v>1.0005033333333333</v>
      </c>
      <c r="H99" s="6">
        <f>(PRODUCT($G99:G$228)-1)*100</f>
        <v>7.7662969542823035</v>
      </c>
      <c r="I99" s="6">
        <f t="shared" si="18"/>
        <v>7.7120818730727292</v>
      </c>
      <c r="J99" s="6">
        <v>-0.01</v>
      </c>
      <c r="K99" s="7">
        <f t="shared" si="19"/>
        <v>0.99990000000000001</v>
      </c>
      <c r="L99" s="6">
        <f>(PRODUCT($K99:K$228)-1)*100</f>
        <v>1.0081409559081989</v>
      </c>
      <c r="M99" s="6">
        <f t="shared" si="20"/>
        <v>1.0182427801861627</v>
      </c>
      <c r="N99" s="6">
        <v>5.1833333333333301E-2</v>
      </c>
      <c r="O99" s="7">
        <f t="shared" si="21"/>
        <v>1.0005183333333334</v>
      </c>
      <c r="P99" s="6">
        <f>(PRODUCT($O99:O$228)-1)*100</f>
        <v>1.4813948060009796</v>
      </c>
      <c r="Q99" s="6">
        <f t="shared" si="22"/>
        <v>1.4288208671847213</v>
      </c>
      <c r="R99" s="6">
        <v>5.1833333333333301E-2</v>
      </c>
      <c r="S99" s="7">
        <f t="shared" si="23"/>
        <v>1.0005183333333334</v>
      </c>
      <c r="T99" s="6">
        <f>(PRODUCT($S99:S$228)-1)*100</f>
        <v>9.2307073756459967</v>
      </c>
      <c r="U99" s="6">
        <f t="shared" si="24"/>
        <v>9.1741187907394828</v>
      </c>
      <c r="V99" s="6">
        <v>4.4833333333333301E-2</v>
      </c>
      <c r="W99" s="7">
        <f t="shared" si="25"/>
        <v>1.0004483333333334</v>
      </c>
      <c r="X99" s="6">
        <f>(PRODUCT($W99:W$228)-1)*100</f>
        <v>-1.6135736045610471</v>
      </c>
      <c r="Y99" s="6">
        <f t="shared" si="26"/>
        <v>-1.6576637519787885</v>
      </c>
    </row>
    <row r="100" spans="1:25" s="3" customFormat="1" ht="11.25" x14ac:dyDescent="0.2">
      <c r="A100" s="1">
        <v>44295</v>
      </c>
      <c r="B100" s="6">
        <v>3.4333333333333299E-2</v>
      </c>
      <c r="C100" s="7">
        <f t="shared" si="15"/>
        <v>1.0003433333333334</v>
      </c>
      <c r="D100" s="6">
        <f>(PRODUCT(C100:$C$228)-1)*100</f>
        <v>-1.7565738387654073</v>
      </c>
      <c r="E100" s="6">
        <f t="shared" si="16"/>
        <v>-1.790292505005342</v>
      </c>
      <c r="F100" s="6">
        <f t="shared" si="27"/>
        <v>5.0333333333333334E-2</v>
      </c>
      <c r="G100" s="7">
        <f t="shared" si="17"/>
        <v>1.0005033333333333</v>
      </c>
      <c r="H100" s="6">
        <f>(PRODUCT($G100:G$228)-1)*100</f>
        <v>7.7120818730727292</v>
      </c>
      <c r="I100" s="6">
        <f t="shared" si="18"/>
        <v>7.6578940663925898</v>
      </c>
      <c r="J100" s="6">
        <v>-1.4E-2</v>
      </c>
      <c r="K100" s="7">
        <f t="shared" si="19"/>
        <v>0.99985999999999997</v>
      </c>
      <c r="L100" s="6">
        <f>(PRODUCT($K100:K$228)-1)*100</f>
        <v>1.0182427801861627</v>
      </c>
      <c r="M100" s="6">
        <f t="shared" si="20"/>
        <v>1.0323873144100659</v>
      </c>
      <c r="N100" s="6">
        <v>5.5333333333333297E-2</v>
      </c>
      <c r="O100" s="7">
        <f t="shared" si="21"/>
        <v>1.0005533333333334</v>
      </c>
      <c r="P100" s="6">
        <f>(PRODUCT($O100:O$228)-1)*100</f>
        <v>1.4288208671847213</v>
      </c>
      <c r="Q100" s="6">
        <f t="shared" si="22"/>
        <v>1.3727279577149032</v>
      </c>
      <c r="R100" s="6">
        <v>5.5333333333333297E-2</v>
      </c>
      <c r="S100" s="7">
        <f t="shared" si="23"/>
        <v>1.0005533333333334</v>
      </c>
      <c r="T100" s="6">
        <f>(PRODUCT($S100:S$228)-1)*100</f>
        <v>9.1741187907394828</v>
      </c>
      <c r="U100" s="6">
        <f t="shared" si="24"/>
        <v>9.1137425198784872</v>
      </c>
      <c r="V100" s="6">
        <v>4.8333333333333298E-2</v>
      </c>
      <c r="W100" s="7">
        <f t="shared" si="25"/>
        <v>1.0004833333333334</v>
      </c>
      <c r="X100" s="6">
        <f>(PRODUCT($W100:W$228)-1)*100</f>
        <v>-1.6576637519787885</v>
      </c>
      <c r="Y100" s="6">
        <f t="shared" si="26"/>
        <v>-1.7051729184016096</v>
      </c>
    </row>
    <row r="101" spans="1:25" s="3" customFormat="1" ht="11.25" x14ac:dyDescent="0.2">
      <c r="A101" s="1">
        <v>44296</v>
      </c>
      <c r="B101" s="6">
        <v>3.7833333333333302E-2</v>
      </c>
      <c r="C101" s="7">
        <f t="shared" si="15"/>
        <v>1.0003783333333334</v>
      </c>
      <c r="D101" s="6">
        <f>(PRODUCT(C101:$C$228)-1)*100</f>
        <v>-1.790292505005342</v>
      </c>
      <c r="E101" s="6">
        <f t="shared" si="16"/>
        <v>-1.82743445896838</v>
      </c>
      <c r="F101" s="6">
        <f t="shared" si="27"/>
        <v>5.0333333333333334E-2</v>
      </c>
      <c r="G101" s="7">
        <f t="shared" si="17"/>
        <v>1.0005033333333333</v>
      </c>
      <c r="H101" s="6">
        <f>(PRODUCT($G101:G$228)-1)*100</f>
        <v>7.6578940663925898</v>
      </c>
      <c r="I101" s="6">
        <f t="shared" si="18"/>
        <v>7.6037335205206613</v>
      </c>
      <c r="J101" s="6">
        <v>-1.7333333333333301E-2</v>
      </c>
      <c r="K101" s="7">
        <f t="shared" si="19"/>
        <v>0.99982666666666664</v>
      </c>
      <c r="L101" s="6">
        <f>(PRODUCT($K101:K$228)-1)*100</f>
        <v>1.0323873144100659</v>
      </c>
      <c r="M101" s="6">
        <f t="shared" si="20"/>
        <v>1.049902630866173</v>
      </c>
      <c r="N101" s="6">
        <v>5.88333333333333E-2</v>
      </c>
      <c r="O101" s="7">
        <f t="shared" si="21"/>
        <v>1.0005883333333334</v>
      </c>
      <c r="P101" s="6">
        <f>(PRODUCT($O101:O$228)-1)*100</f>
        <v>1.3727279577149032</v>
      </c>
      <c r="Q101" s="6">
        <f t="shared" si="22"/>
        <v>1.3131220708965774</v>
      </c>
      <c r="R101" s="6">
        <v>5.88333333333333E-2</v>
      </c>
      <c r="S101" s="7">
        <f t="shared" si="23"/>
        <v>1.0005883333333334</v>
      </c>
      <c r="T101" s="6">
        <f>(PRODUCT($S101:S$228)-1)*100</f>
        <v>9.1137425198784872</v>
      </c>
      <c r="U101" s="6">
        <f t="shared" si="24"/>
        <v>9.0495850140286382</v>
      </c>
      <c r="V101" s="6">
        <v>5.1833333333333301E-2</v>
      </c>
      <c r="W101" s="7">
        <f t="shared" si="25"/>
        <v>1.0005183333333334</v>
      </c>
      <c r="X101" s="6">
        <f>(PRODUCT($W101:W$228)-1)*100</f>
        <v>-1.7051729184016096</v>
      </c>
      <c r="Y101" s="6">
        <f t="shared" si="26"/>
        <v>-1.7560960086371535</v>
      </c>
    </row>
    <row r="102" spans="1:25" s="3" customFormat="1" ht="11.25" x14ac:dyDescent="0.2">
      <c r="A102" s="1">
        <v>44297</v>
      </c>
      <c r="B102" s="6">
        <v>4.1333333333333298E-2</v>
      </c>
      <c r="C102" s="7">
        <f t="shared" si="15"/>
        <v>1.0004133333333334</v>
      </c>
      <c r="D102" s="6">
        <f>(PRODUCT(C102:$C$228)-1)*100</f>
        <v>-1.82743445896838</v>
      </c>
      <c r="E102" s="6">
        <f t="shared" si="16"/>
        <v>-1.8679956874175896</v>
      </c>
      <c r="F102" s="6">
        <f t="shared" si="27"/>
        <v>5.0333333333333334E-2</v>
      </c>
      <c r="G102" s="7">
        <f t="shared" si="17"/>
        <v>1.0005033333333333</v>
      </c>
      <c r="H102" s="6">
        <f>(PRODUCT($G102:G$228)-1)*100</f>
        <v>7.6037335205206613</v>
      </c>
      <c r="I102" s="6">
        <f t="shared" si="18"/>
        <v>7.5496002217424252</v>
      </c>
      <c r="J102" s="6">
        <v>-2.0833333333333301E-2</v>
      </c>
      <c r="K102" s="7">
        <f t="shared" si="19"/>
        <v>0.99979166666666663</v>
      </c>
      <c r="L102" s="6">
        <f>(PRODUCT($K102:K$228)-1)*100</f>
        <v>1.049902630866173</v>
      </c>
      <c r="M102" s="6">
        <f t="shared" si="20"/>
        <v>1.0709590806747382</v>
      </c>
      <c r="N102" s="6">
        <v>-7.0000000000000001E-3</v>
      </c>
      <c r="O102" s="7">
        <f t="shared" si="21"/>
        <v>0.99992999999999999</v>
      </c>
      <c r="P102" s="6">
        <f>(PRODUCT($O102:O$228)-1)*100</f>
        <v>1.3131220708965774</v>
      </c>
      <c r="Q102" s="6">
        <f t="shared" si="22"/>
        <v>1.320214485910487</v>
      </c>
      <c r="R102" s="6">
        <v>6.2333333333333303E-2</v>
      </c>
      <c r="S102" s="7">
        <f t="shared" si="23"/>
        <v>1.0006233333333334</v>
      </c>
      <c r="T102" s="6">
        <f>(PRODUCT($S102:S$228)-1)*100</f>
        <v>9.0495850140286382</v>
      </c>
      <c r="U102" s="6">
        <f t="shared" si="24"/>
        <v>8.9816531169190519</v>
      </c>
      <c r="V102" s="6">
        <v>5.5333333333333297E-2</v>
      </c>
      <c r="W102" s="7">
        <f t="shared" si="25"/>
        <v>1.0005533333333334</v>
      </c>
      <c r="X102" s="6">
        <f>(PRODUCT($W102:W$228)-1)*100</f>
        <v>-1.7560960086371535</v>
      </c>
      <c r="Y102" s="6">
        <f t="shared" si="26"/>
        <v>-1.8104275720473351</v>
      </c>
    </row>
    <row r="103" spans="1:25" s="3" customFormat="1" ht="11.25" x14ac:dyDescent="0.2">
      <c r="A103" s="1">
        <v>44298</v>
      </c>
      <c r="B103" s="6">
        <v>4.4833333333333301E-2</v>
      </c>
      <c r="C103" s="7">
        <f t="shared" si="15"/>
        <v>1.0004483333333334</v>
      </c>
      <c r="D103" s="6">
        <f>(PRODUCT(C103:$C$228)-1)*100</f>
        <v>-1.8679956874175896</v>
      </c>
      <c r="E103" s="6">
        <f t="shared" si="16"/>
        <v>-1.9119718200516611</v>
      </c>
      <c r="F103" s="6">
        <f t="shared" si="27"/>
        <v>5.0333333333333334E-2</v>
      </c>
      <c r="G103" s="7">
        <f t="shared" si="17"/>
        <v>1.0005033333333333</v>
      </c>
      <c r="H103" s="6">
        <f>(PRODUCT($G103:G$228)-1)*100</f>
        <v>7.5496002217424252</v>
      </c>
      <c r="I103" s="6">
        <f t="shared" si="18"/>
        <v>7.4954941563503574</v>
      </c>
      <c r="J103" s="6">
        <v>-2.4333333333333301E-2</v>
      </c>
      <c r="K103" s="7">
        <f t="shared" si="19"/>
        <v>0.99975666666666663</v>
      </c>
      <c r="L103" s="6">
        <f>(PRODUCT($K103:K$228)-1)*100</f>
        <v>1.0709590806747382</v>
      </c>
      <c r="M103" s="6">
        <f t="shared" si="20"/>
        <v>1.095559000031332</v>
      </c>
      <c r="N103" s="6">
        <v>-0.01</v>
      </c>
      <c r="O103" s="7">
        <f t="shared" si="21"/>
        <v>0.99990000000000001</v>
      </c>
      <c r="P103" s="6">
        <f>(PRODUCT($O103:O$228)-1)*100</f>
        <v>1.320214485910487</v>
      </c>
      <c r="Q103" s="6">
        <f t="shared" si="22"/>
        <v>1.3303475206625448</v>
      </c>
      <c r="R103" s="6">
        <v>6.5833333333333299E-2</v>
      </c>
      <c r="S103" s="7">
        <f t="shared" si="23"/>
        <v>1.0006583333333334</v>
      </c>
      <c r="T103" s="6">
        <f>(PRODUCT($S103:S$228)-1)*100</f>
        <v>8.9816531169190519</v>
      </c>
      <c r="U103" s="6">
        <f t="shared" si="24"/>
        <v>8.9099540638269303</v>
      </c>
      <c r="V103" s="6">
        <v>5.88333333333333E-2</v>
      </c>
      <c r="W103" s="7">
        <f t="shared" si="25"/>
        <v>1.0005883333333334</v>
      </c>
      <c r="X103" s="6">
        <f>(PRODUCT($W103:W$228)-1)*100</f>
        <v>-1.8104275720473351</v>
      </c>
      <c r="Y103" s="6">
        <f t="shared" si="26"/>
        <v>-1.8681618035195635</v>
      </c>
    </row>
    <row r="104" spans="1:25" s="3" customFormat="1" ht="11.25" x14ac:dyDescent="0.2">
      <c r="A104" s="1">
        <v>44299</v>
      </c>
      <c r="B104" s="6">
        <v>4.8333333333333298E-2</v>
      </c>
      <c r="C104" s="7">
        <f t="shared" si="15"/>
        <v>1.0004833333333334</v>
      </c>
      <c r="D104" s="6">
        <f>(PRODUCT(C104:$C$228)-1)*100</f>
        <v>-1.9119718200516611</v>
      </c>
      <c r="E104" s="6">
        <f t="shared" si="16"/>
        <v>-1.9593581302886909</v>
      </c>
      <c r="F104" s="6">
        <f t="shared" si="27"/>
        <v>5.0333333333333334E-2</v>
      </c>
      <c r="G104" s="7">
        <f t="shared" si="17"/>
        <v>1.0005033333333333</v>
      </c>
      <c r="H104" s="6">
        <f>(PRODUCT($G104:G$228)-1)*100</f>
        <v>7.4954941563503574</v>
      </c>
      <c r="I104" s="6">
        <f t="shared" si="18"/>
        <v>7.4414153106440173</v>
      </c>
      <c r="J104" s="6">
        <v>-2.78333333333333E-2</v>
      </c>
      <c r="K104" s="7">
        <f t="shared" si="19"/>
        <v>0.99972166666666662</v>
      </c>
      <c r="L104" s="6">
        <f>(PRODUCT($K104:K$228)-1)*100</f>
        <v>1.095559000031332</v>
      </c>
      <c r="M104" s="6">
        <f t="shared" si="20"/>
        <v>1.1237050979502783</v>
      </c>
      <c r="N104" s="6">
        <v>-1.4E-2</v>
      </c>
      <c r="O104" s="7">
        <f t="shared" si="21"/>
        <v>0.99985999999999997</v>
      </c>
      <c r="P104" s="6">
        <f>(PRODUCT($O104:O$228)-1)*100</f>
        <v>1.3303475206625448</v>
      </c>
      <c r="Q104" s="6">
        <f t="shared" si="22"/>
        <v>1.3445357556683968</v>
      </c>
      <c r="R104" s="6">
        <v>6.9333333333333302E-2</v>
      </c>
      <c r="S104" s="7">
        <f t="shared" si="23"/>
        <v>1.0006933333333334</v>
      </c>
      <c r="T104" s="6">
        <f>(PRODUCT($S104:S$228)-1)*100</f>
        <v>8.9099540638269303</v>
      </c>
      <c r="U104" s="6">
        <f t="shared" si="24"/>
        <v>8.834495480293846</v>
      </c>
      <c r="V104" s="6">
        <v>-7.0000000000000001E-3</v>
      </c>
      <c r="W104" s="7">
        <f t="shared" si="25"/>
        <v>0.99992999999999999</v>
      </c>
      <c r="X104" s="6">
        <f>(PRODUCT($W104:W$228)-1)*100</f>
        <v>-1.8681618035195635</v>
      </c>
      <c r="Y104" s="6">
        <f t="shared" si="26"/>
        <v>-1.8612920939661048</v>
      </c>
    </row>
    <row r="105" spans="1:25" s="3" customFormat="1" ht="11.25" x14ac:dyDescent="0.2">
      <c r="A105" s="1">
        <v>44300</v>
      </c>
      <c r="B105" s="6">
        <v>5.1833333333333301E-2</v>
      </c>
      <c r="C105" s="7">
        <f t="shared" si="15"/>
        <v>1.0005183333333334</v>
      </c>
      <c r="D105" s="6">
        <f>(PRODUCT(C105:$C$228)-1)*100</f>
        <v>-1.9593581302886909</v>
      </c>
      <c r="E105" s="6">
        <f t="shared" si="16"/>
        <v>-2.0101495361124488</v>
      </c>
      <c r="F105" s="6">
        <f t="shared" si="27"/>
        <v>5.0333333333333334E-2</v>
      </c>
      <c r="G105" s="7">
        <f t="shared" si="17"/>
        <v>1.0005033333333333</v>
      </c>
      <c r="H105" s="6">
        <f>(PRODUCT($G105:G$228)-1)*100</f>
        <v>7.4414153106440173</v>
      </c>
      <c r="I105" s="6">
        <f t="shared" si="18"/>
        <v>7.3873636709296919</v>
      </c>
      <c r="J105" s="6">
        <v>-3.1333333333333303E-2</v>
      </c>
      <c r="K105" s="7">
        <f t="shared" si="19"/>
        <v>0.99968666666666661</v>
      </c>
      <c r="L105" s="6">
        <f>(PRODUCT($K105:K$228)-1)*100</f>
        <v>1.1237050979502783</v>
      </c>
      <c r="M105" s="6">
        <f t="shared" si="20"/>
        <v>1.1554004567599918</v>
      </c>
      <c r="N105" s="6">
        <v>-1.7333333333333301E-2</v>
      </c>
      <c r="O105" s="7">
        <f t="shared" si="21"/>
        <v>0.99982666666666664</v>
      </c>
      <c r="P105" s="6">
        <f>(PRODUCT($O105:O$228)-1)*100</f>
        <v>1.3445357556683968</v>
      </c>
      <c r="Q105" s="6">
        <f t="shared" si="22"/>
        <v>1.3621051872341194</v>
      </c>
      <c r="R105" s="6">
        <v>5.1833333333333301E-2</v>
      </c>
      <c r="S105" s="7">
        <f t="shared" si="23"/>
        <v>1.0005183333333334</v>
      </c>
      <c r="T105" s="6">
        <f>(PRODUCT($S105:S$228)-1)*100</f>
        <v>8.834495480293846</v>
      </c>
      <c r="U105" s="6">
        <f t="shared" si="24"/>
        <v>8.7781121588248467</v>
      </c>
      <c r="V105" s="6">
        <v>-0.01</v>
      </c>
      <c r="W105" s="7">
        <f t="shared" si="25"/>
        <v>0.99990000000000001</v>
      </c>
      <c r="X105" s="6">
        <f>(PRODUCT($W105:W$228)-1)*100</f>
        <v>-1.8612920939661048</v>
      </c>
      <c r="Y105" s="6">
        <f t="shared" si="26"/>
        <v>-1.8514772416903469</v>
      </c>
    </row>
    <row r="106" spans="1:25" s="3" customFormat="1" ht="11.25" x14ac:dyDescent="0.2">
      <c r="A106" s="1">
        <v>44301</v>
      </c>
      <c r="B106" s="6">
        <v>5.5333333333333297E-2</v>
      </c>
      <c r="C106" s="7">
        <f t="shared" si="15"/>
        <v>1.0005533333333334</v>
      </c>
      <c r="D106" s="6">
        <f>(PRODUCT(C106:$C$228)-1)*100</f>
        <v>-2.0101495361124488</v>
      </c>
      <c r="E106" s="6">
        <f t="shared" si="16"/>
        <v>-2.0643406009799303</v>
      </c>
      <c r="F106" s="6">
        <f t="shared" si="27"/>
        <v>5.0333333333333334E-2</v>
      </c>
      <c r="G106" s="7">
        <f t="shared" si="17"/>
        <v>1.0005033333333333</v>
      </c>
      <c r="H106" s="6">
        <f>(PRODUCT($G106:G$228)-1)*100</f>
        <v>7.3873636709296919</v>
      </c>
      <c r="I106" s="6">
        <f t="shared" si="18"/>
        <v>7.3333392235203965</v>
      </c>
      <c r="J106" s="6">
        <v>-3.48333333333333E-2</v>
      </c>
      <c r="K106" s="7">
        <f t="shared" si="19"/>
        <v>0.99965166666666672</v>
      </c>
      <c r="L106" s="6">
        <f>(PRODUCT($K106:K$228)-1)*100</f>
        <v>1.1554004567599918</v>
      </c>
      <c r="M106" s="6">
        <f t="shared" si="20"/>
        <v>1.1906485326655059</v>
      </c>
      <c r="N106" s="6">
        <v>-2.0833333333333301E-2</v>
      </c>
      <c r="O106" s="7">
        <f t="shared" si="21"/>
        <v>0.99979166666666663</v>
      </c>
      <c r="P106" s="6">
        <f>(PRODUCT($O106:O$228)-1)*100</f>
        <v>1.3621051872341194</v>
      </c>
      <c r="Q106" s="6">
        <f t="shared" si="22"/>
        <v>1.3832266927951808</v>
      </c>
      <c r="R106" s="6">
        <v>5.5333333333333297E-2</v>
      </c>
      <c r="S106" s="7">
        <f t="shared" si="23"/>
        <v>1.0005533333333334</v>
      </c>
      <c r="T106" s="6">
        <f>(PRODUCT($S106:S$228)-1)*100</f>
        <v>8.7781121588248467</v>
      </c>
      <c r="U106" s="6">
        <f t="shared" si="24"/>
        <v>8.7179548904523294</v>
      </c>
      <c r="V106" s="6">
        <v>-1.4E-2</v>
      </c>
      <c r="W106" s="7">
        <f t="shared" si="25"/>
        <v>0.99985999999999997</v>
      </c>
      <c r="X106" s="6">
        <f>(PRODUCT($W106:W$228)-1)*100</f>
        <v>-1.8514772416903469</v>
      </c>
      <c r="Y106" s="6">
        <f t="shared" si="26"/>
        <v>-1.8377345245237486</v>
      </c>
    </row>
    <row r="107" spans="1:25" s="3" customFormat="1" ht="11.25" x14ac:dyDescent="0.2">
      <c r="A107" s="1">
        <v>44302</v>
      </c>
      <c r="B107" s="6">
        <v>5.88333333333333E-2</v>
      </c>
      <c r="C107" s="7">
        <f t="shared" si="15"/>
        <v>1.0005883333333334</v>
      </c>
      <c r="D107" s="6">
        <f>(PRODUCT(C107:$C$228)-1)*100</f>
        <v>-2.0643406009799303</v>
      </c>
      <c r="E107" s="6">
        <f t="shared" si="16"/>
        <v>-2.121925534790281</v>
      </c>
      <c r="F107" s="6">
        <f t="shared" si="27"/>
        <v>5.0333333333333334E-2</v>
      </c>
      <c r="G107" s="7">
        <f t="shared" si="17"/>
        <v>1.0005033333333333</v>
      </c>
      <c r="H107" s="6">
        <f>(PRODUCT($G107:G$228)-1)*100</f>
        <v>7.3333392235203965</v>
      </c>
      <c r="I107" s="6">
        <f t="shared" si="18"/>
        <v>7.2793419547365623</v>
      </c>
      <c r="J107" s="6">
        <v>-3.8333333333333303E-2</v>
      </c>
      <c r="K107" s="7">
        <f t="shared" si="19"/>
        <v>0.99961666666666671</v>
      </c>
      <c r="L107" s="6">
        <f>(PRODUCT($K107:K$228)-1)*100</f>
        <v>1.1906485326655059</v>
      </c>
      <c r="M107" s="6">
        <f t="shared" si="20"/>
        <v>1.2294531563754818</v>
      </c>
      <c r="N107" s="6">
        <v>-2.4333333333333301E-2</v>
      </c>
      <c r="O107" s="7">
        <f t="shared" si="21"/>
        <v>0.99975666666666663</v>
      </c>
      <c r="P107" s="6">
        <f>(PRODUCT($O107:O$228)-1)*100</f>
        <v>1.3832266927951808</v>
      </c>
      <c r="Q107" s="6">
        <f t="shared" si="22"/>
        <v>1.4079026157650887</v>
      </c>
      <c r="R107" s="6">
        <v>5.88333333333333E-2</v>
      </c>
      <c r="S107" s="7">
        <f t="shared" si="23"/>
        <v>1.0005883333333334</v>
      </c>
      <c r="T107" s="6">
        <f>(PRODUCT($S107:S$228)-1)*100</f>
        <v>8.7179548904523294</v>
      </c>
      <c r="U107" s="6">
        <f t="shared" si="24"/>
        <v>8.6540301027419062</v>
      </c>
      <c r="V107" s="6">
        <v>-1.7333333333333301E-2</v>
      </c>
      <c r="W107" s="7">
        <f t="shared" si="25"/>
        <v>0.99982666666666664</v>
      </c>
      <c r="X107" s="6">
        <f>(PRODUCT($W107:W$228)-1)*100</f>
        <v>-1.8377345245237486</v>
      </c>
      <c r="Y107" s="6">
        <f t="shared" si="26"/>
        <v>-1.8207167820992964</v>
      </c>
    </row>
    <row r="108" spans="1:25" s="3" customFormat="1" ht="11.25" x14ac:dyDescent="0.2">
      <c r="A108" s="1">
        <v>44303</v>
      </c>
      <c r="B108" s="6">
        <v>-7.0000000000000001E-3</v>
      </c>
      <c r="C108" s="7">
        <f t="shared" si="15"/>
        <v>0.99992999999999999</v>
      </c>
      <c r="D108" s="6">
        <f>(PRODUCT(C108:$C$228)-1)*100</f>
        <v>-2.121925534790281</v>
      </c>
      <c r="E108" s="6">
        <f t="shared" si="16"/>
        <v>-2.1150735899415962</v>
      </c>
      <c r="F108" s="6">
        <f t="shared" si="27"/>
        <v>5.0333333333333334E-2</v>
      </c>
      <c r="G108" s="7">
        <f t="shared" si="17"/>
        <v>1.0005033333333333</v>
      </c>
      <c r="H108" s="6">
        <f>(PRODUCT($G108:G$228)-1)*100</f>
        <v>7.2793419547365623</v>
      </c>
      <c r="I108" s="6">
        <f t="shared" si="18"/>
        <v>7.2253718509049492</v>
      </c>
      <c r="J108" s="6">
        <v>-4.1833333333333299E-2</v>
      </c>
      <c r="K108" s="7">
        <f t="shared" si="19"/>
        <v>0.9995816666666667</v>
      </c>
      <c r="L108" s="6">
        <f>(PRODUCT($K108:K$228)-1)*100</f>
        <v>1.2294531563754818</v>
      </c>
      <c r="M108" s="6">
        <f t="shared" si="20"/>
        <v>1.2718185337955434</v>
      </c>
      <c r="N108" s="6">
        <v>-2.78333333333333E-2</v>
      </c>
      <c r="O108" s="7">
        <f t="shared" si="21"/>
        <v>0.99972166666666662</v>
      </c>
      <c r="P108" s="6">
        <f>(PRODUCT($O108:O$228)-1)*100</f>
        <v>1.4079026157650887</v>
      </c>
      <c r="Q108" s="6">
        <f t="shared" si="22"/>
        <v>1.43613567352745</v>
      </c>
      <c r="R108" s="6">
        <v>6.2333333333333303E-2</v>
      </c>
      <c r="S108" s="7">
        <f t="shared" si="23"/>
        <v>1.0006233333333334</v>
      </c>
      <c r="T108" s="6">
        <f>(PRODUCT($S108:S$228)-1)*100</f>
        <v>8.6540301027419062</v>
      </c>
      <c r="U108" s="6">
        <f t="shared" si="24"/>
        <v>8.5863446145986408</v>
      </c>
      <c r="V108" s="6">
        <v>-2.0833333333333301E-2</v>
      </c>
      <c r="W108" s="7">
        <f t="shared" si="25"/>
        <v>0.99979166666666663</v>
      </c>
      <c r="X108" s="6">
        <f>(PRODUCT($W108:W$228)-1)*100</f>
        <v>-1.8207167820992964</v>
      </c>
      <c r="Y108" s="6">
        <f t="shared" si="26"/>
        <v>-1.8002585026206552</v>
      </c>
    </row>
    <row r="109" spans="1:25" s="3" customFormat="1" ht="11.25" x14ac:dyDescent="0.2">
      <c r="A109" s="1">
        <v>44304</v>
      </c>
      <c r="B109" s="6">
        <v>-0.01</v>
      </c>
      <c r="C109" s="7">
        <f t="shared" si="15"/>
        <v>0.99990000000000001</v>
      </c>
      <c r="D109" s="6">
        <f>(PRODUCT(C109:$C$228)-1)*100</f>
        <v>-2.1150735899415962</v>
      </c>
      <c r="E109" s="6">
        <f t="shared" si="16"/>
        <v>-2.1052841183533899</v>
      </c>
      <c r="F109" s="6">
        <f t="shared" si="27"/>
        <v>5.0333333333333334E-2</v>
      </c>
      <c r="G109" s="7">
        <f t="shared" si="17"/>
        <v>1.0005033333333333</v>
      </c>
      <c r="H109" s="6">
        <f>(PRODUCT($G109:G$228)-1)*100</f>
        <v>7.2253718509049492</v>
      </c>
      <c r="I109" s="6">
        <f t="shared" si="18"/>
        <v>7.1714288983594665</v>
      </c>
      <c r="J109" s="6">
        <v>-4.5333333333333302E-2</v>
      </c>
      <c r="K109" s="7">
        <f t="shared" si="19"/>
        <v>0.99954666666666669</v>
      </c>
      <c r="L109" s="6">
        <f>(PRODUCT($K109:K$228)-1)*100</f>
        <v>1.2718185337955434</v>
      </c>
      <c r="M109" s="6">
        <f t="shared" si="20"/>
        <v>1.317749246787403</v>
      </c>
      <c r="N109" s="6">
        <v>-0.89</v>
      </c>
      <c r="O109" s="7">
        <f t="shared" si="21"/>
        <v>0.99109999999999998</v>
      </c>
      <c r="P109" s="6">
        <f>(PRODUCT($O109:O$228)-1)*100</f>
        <v>1.43613567352745</v>
      </c>
      <c r="Q109" s="6">
        <f t="shared" si="22"/>
        <v>2.3470241888078114</v>
      </c>
      <c r="R109" s="6">
        <v>6.5833333333333299E-2</v>
      </c>
      <c r="S109" s="7">
        <f t="shared" si="23"/>
        <v>1.0006583333333334</v>
      </c>
      <c r="T109" s="6">
        <f>(PRODUCT($S109:S$228)-1)*100</f>
        <v>8.5863446145986408</v>
      </c>
      <c r="U109" s="6">
        <f t="shared" si="24"/>
        <v>8.514905635055614</v>
      </c>
      <c r="V109" s="6">
        <v>-2.4333333333333301E-2</v>
      </c>
      <c r="W109" s="7">
        <f t="shared" si="25"/>
        <v>0.99975666666666663</v>
      </c>
      <c r="X109" s="6">
        <f>(PRODUCT($W109:W$228)-1)*100</f>
        <v>-1.8002585026206552</v>
      </c>
      <c r="Y109" s="6">
        <f t="shared" si="26"/>
        <v>-1.7763574162586782</v>
      </c>
    </row>
    <row r="110" spans="1:25" s="3" customFormat="1" ht="11.25" x14ac:dyDescent="0.2">
      <c r="A110" s="1">
        <v>44305</v>
      </c>
      <c r="B110" s="6">
        <v>-1.4E-2</v>
      </c>
      <c r="C110" s="7">
        <f t="shared" si="15"/>
        <v>0.99985999999999997</v>
      </c>
      <c r="D110" s="6">
        <f>(PRODUCT(C110:$C$228)-1)*100</f>
        <v>-2.1052841183533899</v>
      </c>
      <c r="E110" s="6">
        <f t="shared" si="16"/>
        <v>-2.0915769391248618</v>
      </c>
      <c r="F110" s="6">
        <f t="shared" si="27"/>
        <v>5.0333333333333334E-2</v>
      </c>
      <c r="G110" s="7">
        <f t="shared" si="17"/>
        <v>1.0005033333333333</v>
      </c>
      <c r="H110" s="6">
        <f>(PRODUCT($G110:G$228)-1)*100</f>
        <v>7.1714288983594665</v>
      </c>
      <c r="I110" s="6">
        <f t="shared" si="18"/>
        <v>7.1175130834407963</v>
      </c>
      <c r="J110" s="6">
        <v>-4.8833333333333298E-2</v>
      </c>
      <c r="K110" s="7">
        <f t="shared" si="19"/>
        <v>0.99951166666666669</v>
      </c>
      <c r="L110" s="6">
        <f>(PRODUCT($K110:K$228)-1)*100</f>
        <v>1.317749246787403</v>
      </c>
      <c r="M110" s="6">
        <f t="shared" si="20"/>
        <v>1.3672502539948006</v>
      </c>
      <c r="N110" s="6">
        <v>-3.48333333333333E-2</v>
      </c>
      <c r="O110" s="7">
        <f t="shared" si="21"/>
        <v>0.99965166666666672</v>
      </c>
      <c r="P110" s="6">
        <f>(PRODUCT($O110:O$228)-1)*100</f>
        <v>2.3470241888078114</v>
      </c>
      <c r="Q110" s="6">
        <f t="shared" si="22"/>
        <v>2.3826874916174523</v>
      </c>
      <c r="R110" s="6">
        <v>6.9333333333333302E-2</v>
      </c>
      <c r="S110" s="7">
        <f t="shared" si="23"/>
        <v>1.0006933333333334</v>
      </c>
      <c r="T110" s="6">
        <f>(PRODUCT($S110:S$228)-1)*100</f>
        <v>8.514905635055614</v>
      </c>
      <c r="U110" s="6">
        <f t="shared" si="24"/>
        <v>8.4397207619938186</v>
      </c>
      <c r="V110" s="6">
        <v>-2.78333333333333E-2</v>
      </c>
      <c r="W110" s="7">
        <f t="shared" si="25"/>
        <v>0.99972166666666662</v>
      </c>
      <c r="X110" s="6">
        <f>(PRODUCT($W110:W$228)-1)*100</f>
        <v>-1.7763574162586782</v>
      </c>
      <c r="Y110" s="6">
        <f t="shared" si="26"/>
        <v>-1.7490108909566149</v>
      </c>
    </row>
    <row r="111" spans="1:25" s="3" customFormat="1" ht="11.25" x14ac:dyDescent="0.2">
      <c r="A111" s="1">
        <v>44306</v>
      </c>
      <c r="B111" s="6">
        <v>-1.7333333333333301E-2</v>
      </c>
      <c r="C111" s="7">
        <f t="shared" si="15"/>
        <v>0.99982666666666664</v>
      </c>
      <c r="D111" s="6">
        <f>(PRODUCT(C111:$C$228)-1)*100</f>
        <v>-2.0915769391248618</v>
      </c>
      <c r="E111" s="6">
        <f t="shared" si="16"/>
        <v>-2.0746032036801365</v>
      </c>
      <c r="F111" s="6">
        <f t="shared" si="27"/>
        <v>5.0333333333333334E-2</v>
      </c>
      <c r="G111" s="7">
        <f t="shared" si="17"/>
        <v>1.0005033333333333</v>
      </c>
      <c r="H111" s="6">
        <f>(PRODUCT($G111:G$228)-1)*100</f>
        <v>7.1175130834407963</v>
      </c>
      <c r="I111" s="6">
        <f t="shared" si="18"/>
        <v>7.0636243924965703</v>
      </c>
      <c r="J111" s="6">
        <v>-5.2333333333333301E-2</v>
      </c>
      <c r="K111" s="7">
        <f t="shared" si="19"/>
        <v>0.99947666666666668</v>
      </c>
      <c r="L111" s="6">
        <f>(PRODUCT($K111:K$228)-1)*100</f>
        <v>1.3672502539948006</v>
      </c>
      <c r="M111" s="6">
        <f t="shared" si="20"/>
        <v>1.4203268917346801</v>
      </c>
      <c r="N111" s="6">
        <v>3.7833333333333302E-2</v>
      </c>
      <c r="O111" s="7">
        <f t="shared" si="21"/>
        <v>1.0003783333333334</v>
      </c>
      <c r="P111" s="6">
        <f>(PRODUCT($O111:O$228)-1)*100</f>
        <v>2.3826874916174523</v>
      </c>
      <c r="Q111" s="6">
        <f t="shared" si="22"/>
        <v>2.3439673573005582</v>
      </c>
      <c r="R111" s="6">
        <v>7.2833333333333306E-2</v>
      </c>
      <c r="S111" s="7">
        <f t="shared" si="23"/>
        <v>1.0007283333333334</v>
      </c>
      <c r="T111" s="6">
        <f>(PRODUCT($S111:S$228)-1)*100</f>
        <v>8.4397207619938186</v>
      </c>
      <c r="U111" s="6">
        <f t="shared" si="24"/>
        <v>8.360797980797896</v>
      </c>
      <c r="V111" s="6">
        <v>-3.1333333333333303E-2</v>
      </c>
      <c r="W111" s="7">
        <f t="shared" si="25"/>
        <v>0.99968666666666661</v>
      </c>
      <c r="X111" s="6">
        <f>(PRODUCT($W111:W$228)-1)*100</f>
        <v>-1.7490108909566149</v>
      </c>
      <c r="Y111" s="6">
        <f t="shared" si="26"/>
        <v>-1.7182159319486634</v>
      </c>
    </row>
    <row r="112" spans="1:25" s="3" customFormat="1" ht="11.25" x14ac:dyDescent="0.2">
      <c r="A112" s="1">
        <v>44307</v>
      </c>
      <c r="B112" s="6">
        <v>-2.0833333333333301E-2</v>
      </c>
      <c r="C112" s="7">
        <f t="shared" si="15"/>
        <v>0.99979166666666663</v>
      </c>
      <c r="D112" s="6">
        <f>(PRODUCT(C112:$C$228)-1)*100</f>
        <v>-2.0746032036801365</v>
      </c>
      <c r="E112" s="6">
        <f t="shared" si="16"/>
        <v>-2.0541978282276996</v>
      </c>
      <c r="F112" s="6">
        <f t="shared" si="27"/>
        <v>5.0333333333333334E-2</v>
      </c>
      <c r="G112" s="7">
        <f t="shared" si="17"/>
        <v>1.0005033333333333</v>
      </c>
      <c r="H112" s="6">
        <f>(PRODUCT($G112:G$228)-1)*100</f>
        <v>7.0636243924965703</v>
      </c>
      <c r="I112" s="6">
        <f t="shared" si="18"/>
        <v>7.009762811881326</v>
      </c>
      <c r="J112" s="6">
        <v>0.01</v>
      </c>
      <c r="K112" s="7">
        <f t="shared" si="19"/>
        <v>1.0001</v>
      </c>
      <c r="L112" s="6">
        <f>(PRODUCT($K112:K$228)-1)*100</f>
        <v>1.4203268917346801</v>
      </c>
      <c r="M112" s="6">
        <f t="shared" si="20"/>
        <v>1.4101858731473182</v>
      </c>
      <c r="N112" s="6">
        <v>4.1333333333333298E-2</v>
      </c>
      <c r="O112" s="7">
        <f t="shared" si="21"/>
        <v>1.0004133333333334</v>
      </c>
      <c r="P112" s="6">
        <f>(PRODUCT($O112:O$228)-1)*100</f>
        <v>2.3439673573005582</v>
      </c>
      <c r="Q112" s="6">
        <f t="shared" si="22"/>
        <v>2.3016826618003527</v>
      </c>
      <c r="R112" s="6">
        <v>7.6333333333333295E-2</v>
      </c>
      <c r="S112" s="7">
        <f t="shared" si="23"/>
        <v>1.0007633333333332</v>
      </c>
      <c r="T112" s="6">
        <f>(PRODUCT($S112:S$228)-1)*100</f>
        <v>8.360797980797896</v>
      </c>
      <c r="U112" s="6">
        <f t="shared" si="24"/>
        <v>8.2781456629418937</v>
      </c>
      <c r="V112" s="6">
        <v>-3.48333333333333E-2</v>
      </c>
      <c r="W112" s="7">
        <f t="shared" si="25"/>
        <v>0.99965166666666672</v>
      </c>
      <c r="X112" s="6">
        <f>(PRODUCT($W112:W$228)-1)*100</f>
        <v>-1.7182159319486634</v>
      </c>
      <c r="Y112" s="6">
        <f t="shared" si="26"/>
        <v>-1.6839691812134183</v>
      </c>
    </row>
    <row r="113" spans="1:25" s="3" customFormat="1" ht="11.25" x14ac:dyDescent="0.2">
      <c r="A113" s="1">
        <v>44308</v>
      </c>
      <c r="B113" s="6">
        <v>-2.4333333333333301E-2</v>
      </c>
      <c r="C113" s="7">
        <f t="shared" si="15"/>
        <v>0.99975666666666663</v>
      </c>
      <c r="D113" s="6">
        <f>(PRODUCT(C113:$C$228)-1)*100</f>
        <v>-2.0541978282276996</v>
      </c>
      <c r="E113" s="6">
        <f t="shared" si="16"/>
        <v>-2.0303585488079423</v>
      </c>
      <c r="F113" s="6">
        <f t="shared" si="27"/>
        <v>5.0333333333333334E-2</v>
      </c>
      <c r="G113" s="7">
        <f t="shared" si="17"/>
        <v>1.0005033333333333</v>
      </c>
      <c r="H113" s="6">
        <f>(PRODUCT($G113:G$228)-1)*100</f>
        <v>7.009762811881326</v>
      </c>
      <c r="I113" s="6">
        <f t="shared" si="18"/>
        <v>6.9559283279562845</v>
      </c>
      <c r="J113" s="6">
        <v>1.2999999999999999E-2</v>
      </c>
      <c r="K113" s="7">
        <f t="shared" si="19"/>
        <v>1.00013</v>
      </c>
      <c r="L113" s="6">
        <f>(PRODUCT($K113:K$228)-1)*100</f>
        <v>1.4101858731473182</v>
      </c>
      <c r="M113" s="6">
        <f t="shared" si="20"/>
        <v>1.3970042625932377</v>
      </c>
      <c r="N113" s="6">
        <v>4.4833333333333301E-2</v>
      </c>
      <c r="O113" s="7">
        <f t="shared" si="21"/>
        <v>1.0004483333333334</v>
      </c>
      <c r="P113" s="6">
        <f>(PRODUCT($O113:O$228)-1)*100</f>
        <v>2.3016826618003527</v>
      </c>
      <c r="Q113" s="6">
        <f t="shared" si="22"/>
        <v>2.2558379611145485</v>
      </c>
      <c r="R113" s="6">
        <v>7.9833333333333298E-2</v>
      </c>
      <c r="S113" s="7">
        <f t="shared" si="23"/>
        <v>1.0007983333333332</v>
      </c>
      <c r="T113" s="6">
        <f>(PRODUCT($S113:S$228)-1)*100</f>
        <v>8.2781456629418937</v>
      </c>
      <c r="U113" s="6">
        <f t="shared" si="24"/>
        <v>8.1917725645112007</v>
      </c>
      <c r="V113" s="6">
        <v>-3.8333333333333303E-2</v>
      </c>
      <c r="W113" s="7">
        <f t="shared" si="25"/>
        <v>0.99961666666666671</v>
      </c>
      <c r="X113" s="6">
        <f>(PRODUCT($W113:W$228)-1)*100</f>
        <v>-1.6839691812134183</v>
      </c>
      <c r="Y113" s="6">
        <f t="shared" si="26"/>
        <v>-1.6462669168648469</v>
      </c>
    </row>
    <row r="114" spans="1:25" s="3" customFormat="1" ht="11.25" x14ac:dyDescent="0.2">
      <c r="A114" s="1">
        <v>44309</v>
      </c>
      <c r="B114" s="6">
        <v>-2.78333333333333E-2</v>
      </c>
      <c r="C114" s="7">
        <f t="shared" si="15"/>
        <v>0.99972166666666662</v>
      </c>
      <c r="D114" s="6">
        <f>(PRODUCT(C114:$C$228)-1)*100</f>
        <v>-2.0303585488079423</v>
      </c>
      <c r="E114" s="6">
        <f t="shared" si="16"/>
        <v>-2.0030827401706808</v>
      </c>
      <c r="F114" s="6">
        <f t="shared" si="27"/>
        <v>5.0333333333333334E-2</v>
      </c>
      <c r="G114" s="7">
        <f t="shared" si="17"/>
        <v>1.0005033333333333</v>
      </c>
      <c r="H114" s="6">
        <f>(PRODUCT($G114:G$228)-1)*100</f>
        <v>6.9559283279562845</v>
      </c>
      <c r="I114" s="6">
        <f t="shared" si="18"/>
        <v>6.9021209270896389</v>
      </c>
      <c r="J114" s="6">
        <v>1.7000000000000001E-2</v>
      </c>
      <c r="K114" s="7">
        <f t="shared" si="19"/>
        <v>1.00017</v>
      </c>
      <c r="L114" s="6">
        <f>(PRODUCT($K114:K$228)-1)*100</f>
        <v>1.3970042625932377</v>
      </c>
      <c r="M114" s="6">
        <f t="shared" si="20"/>
        <v>1.3797697017440047</v>
      </c>
      <c r="N114" s="6">
        <v>4.8333333333333298E-2</v>
      </c>
      <c r="O114" s="7">
        <f t="shared" si="21"/>
        <v>1.0004833333333334</v>
      </c>
      <c r="P114" s="6">
        <f>(PRODUCT($O114:O$228)-1)*100</f>
        <v>2.2558379611145485</v>
      </c>
      <c r="Q114" s="6">
        <f t="shared" si="22"/>
        <v>2.206438182659487</v>
      </c>
      <c r="R114" s="6">
        <v>8.3333333333333301E-2</v>
      </c>
      <c r="S114" s="7">
        <f t="shared" si="23"/>
        <v>1.0008333333333332</v>
      </c>
      <c r="T114" s="6">
        <f>(PRODUCT($S114:S$228)-1)*100</f>
        <v>8.1917725645112007</v>
      </c>
      <c r="U114" s="6">
        <f t="shared" si="24"/>
        <v>8.1016878246573665</v>
      </c>
      <c r="V114" s="6">
        <v>-4.1833333333333299E-2</v>
      </c>
      <c r="W114" s="7">
        <f t="shared" si="25"/>
        <v>0.9995816666666667</v>
      </c>
      <c r="X114" s="6">
        <f>(PRODUCT($W114:W$228)-1)*100</f>
        <v>-1.6462669168648469</v>
      </c>
      <c r="Y114" s="6">
        <f t="shared" si="26"/>
        <v>-1.6051050524785837</v>
      </c>
    </row>
    <row r="115" spans="1:25" s="3" customFormat="1" ht="11.25" x14ac:dyDescent="0.2">
      <c r="A115" s="1">
        <v>44310</v>
      </c>
      <c r="B115" s="6">
        <v>-3.1333333333333303E-2</v>
      </c>
      <c r="C115" s="7">
        <f t="shared" si="15"/>
        <v>0.99968666666666661</v>
      </c>
      <c r="D115" s="6">
        <f>(PRODUCT(C115:$C$228)-1)*100</f>
        <v>-2.0030827401706808</v>
      </c>
      <c r="E115" s="6">
        <f t="shared" si="16"/>
        <v>-1.9723674152940851</v>
      </c>
      <c r="F115" s="6">
        <f t="shared" si="27"/>
        <v>5.0333333333333334E-2</v>
      </c>
      <c r="G115" s="7">
        <f t="shared" si="17"/>
        <v>1.0005033333333333</v>
      </c>
      <c r="H115" s="6">
        <f>(PRODUCT($G115:G$228)-1)*100</f>
        <v>6.9021209270896389</v>
      </c>
      <c r="I115" s="6">
        <f t="shared" si="18"/>
        <v>6.8483405956564658</v>
      </c>
      <c r="J115" s="6">
        <v>2.0333333333333301E-2</v>
      </c>
      <c r="K115" s="7">
        <f t="shared" si="19"/>
        <v>1.0002033333333333</v>
      </c>
      <c r="L115" s="6">
        <f>(PRODUCT($K115:K$228)-1)*100</f>
        <v>1.3797697017440047</v>
      </c>
      <c r="M115" s="6">
        <f t="shared" si="20"/>
        <v>1.3591600058761699</v>
      </c>
      <c r="N115" s="6">
        <v>5.1833333333333301E-2</v>
      </c>
      <c r="O115" s="7">
        <f t="shared" si="21"/>
        <v>1.0005183333333334</v>
      </c>
      <c r="P115" s="6">
        <f>(PRODUCT($O115:O$228)-1)*100</f>
        <v>2.206438182659487</v>
      </c>
      <c r="Q115" s="6">
        <f t="shared" si="22"/>
        <v>2.1534886243891771</v>
      </c>
      <c r="R115" s="6">
        <v>8.6833333333333304E-2</v>
      </c>
      <c r="S115" s="7">
        <f t="shared" si="23"/>
        <v>1.0008683333333332</v>
      </c>
      <c r="T115" s="6">
        <f>(PRODUCT($S115:S$228)-1)*100</f>
        <v>8.1016878246573665</v>
      </c>
      <c r="U115" s="6">
        <f t="shared" si="24"/>
        <v>8.0079009639868701</v>
      </c>
      <c r="V115" s="6">
        <v>-4.5333333333333302E-2</v>
      </c>
      <c r="W115" s="7">
        <f t="shared" si="25"/>
        <v>0.99954666666666669</v>
      </c>
      <c r="X115" s="6">
        <f>(PRODUCT($W115:W$228)-1)*100</f>
        <v>-1.6051050524785837</v>
      </c>
      <c r="Y115" s="6">
        <f t="shared" si="26"/>
        <v>-1.5604791363535986</v>
      </c>
    </row>
    <row r="116" spans="1:25" s="3" customFormat="1" ht="11.25" x14ac:dyDescent="0.2">
      <c r="A116" s="1">
        <v>44311</v>
      </c>
      <c r="B116" s="6">
        <v>-3.48333333333333E-2</v>
      </c>
      <c r="C116" s="7">
        <f t="shared" si="15"/>
        <v>0.99965166666666672</v>
      </c>
      <c r="D116" s="6">
        <f>(PRODUCT(C116:$C$228)-1)*100</f>
        <v>-1.9723674152940851</v>
      </c>
      <c r="E116" s="6">
        <f t="shared" si="16"/>
        <v>-1.9382092248407812</v>
      </c>
      <c r="F116" s="6">
        <f t="shared" si="27"/>
        <v>5.0333333333333334E-2</v>
      </c>
      <c r="G116" s="7">
        <f t="shared" si="17"/>
        <v>1.0005033333333333</v>
      </c>
      <c r="H116" s="6">
        <f>(PRODUCT($G116:G$228)-1)*100</f>
        <v>6.8483405956564658</v>
      </c>
      <c r="I116" s="6">
        <f t="shared" si="18"/>
        <v>6.7945873200387474</v>
      </c>
      <c r="J116" s="6">
        <v>2.38333333333333E-2</v>
      </c>
      <c r="K116" s="7">
        <f t="shared" si="19"/>
        <v>1.0002383333333333</v>
      </c>
      <c r="L116" s="6">
        <f>(PRODUCT($K116:K$228)-1)*100</f>
        <v>1.3591600058761699</v>
      </c>
      <c r="M116" s="6">
        <f t="shared" si="20"/>
        <v>1.3350084955180863</v>
      </c>
      <c r="N116" s="6">
        <v>5.5333333333333297E-2</v>
      </c>
      <c r="O116" s="7">
        <f t="shared" si="21"/>
        <v>1.0005533333333334</v>
      </c>
      <c r="P116" s="6">
        <f>(PRODUCT($O116:O$228)-1)*100</f>
        <v>2.1534886243891771</v>
      </c>
      <c r="Q116" s="6">
        <f t="shared" si="22"/>
        <v>2.096994953848097</v>
      </c>
      <c r="R116" s="6">
        <v>9.0333333333333293E-2</v>
      </c>
      <c r="S116" s="7">
        <f t="shared" si="23"/>
        <v>1.0009033333333333</v>
      </c>
      <c r="T116" s="6">
        <f>(PRODUCT($S116:S$228)-1)*100</f>
        <v>8.0079009639868701</v>
      </c>
      <c r="U116" s="6">
        <f t="shared" si="24"/>
        <v>7.9104218828860873</v>
      </c>
      <c r="V116" s="6">
        <v>-4.8833333333333298E-2</v>
      </c>
      <c r="W116" s="7">
        <f t="shared" si="25"/>
        <v>0.99951166666666669</v>
      </c>
      <c r="X116" s="6">
        <f>(PRODUCT($W116:W$228)-1)*100</f>
        <v>-1.5604791363535986</v>
      </c>
      <c r="Y116" s="6">
        <f t="shared" si="26"/>
        <v>-1.5123843507116153</v>
      </c>
    </row>
    <row r="117" spans="1:25" s="3" customFormat="1" ht="11.25" x14ac:dyDescent="0.2">
      <c r="A117" s="1">
        <v>44312</v>
      </c>
      <c r="B117" s="6">
        <v>-3.8333333333333303E-2</v>
      </c>
      <c r="C117" s="7">
        <f t="shared" si="15"/>
        <v>0.99961666666666671</v>
      </c>
      <c r="D117" s="6">
        <f>(PRODUCT(C117:$C$228)-1)*100</f>
        <v>-1.9382092248407812</v>
      </c>
      <c r="E117" s="6">
        <f t="shared" si="16"/>
        <v>-1.9006044565491265</v>
      </c>
      <c r="F117" s="6">
        <f t="shared" si="27"/>
        <v>5.0333333333333334E-2</v>
      </c>
      <c r="G117" s="7">
        <f t="shared" si="17"/>
        <v>1.0005033333333333</v>
      </c>
      <c r="H117" s="6">
        <f>(PRODUCT($G117:G$228)-1)*100</f>
        <v>6.7945873200387474</v>
      </c>
      <c r="I117" s="6">
        <f t="shared" si="18"/>
        <v>6.7408610866249941</v>
      </c>
      <c r="J117" s="6">
        <v>2.73333333333333E-2</v>
      </c>
      <c r="K117" s="7">
        <f t="shared" si="19"/>
        <v>1.0002733333333333</v>
      </c>
      <c r="L117" s="6">
        <f>(PRODUCT($K117:K$228)-1)*100</f>
        <v>1.3350084955180863</v>
      </c>
      <c r="M117" s="6">
        <f t="shared" si="20"/>
        <v>1.3073178286449272</v>
      </c>
      <c r="N117" s="6">
        <v>5.88333333333333E-2</v>
      </c>
      <c r="O117" s="7">
        <f t="shared" si="21"/>
        <v>1.0005883333333334</v>
      </c>
      <c r="P117" s="6">
        <f>(PRODUCT($O117:O$228)-1)*100</f>
        <v>2.096994953848097</v>
      </c>
      <c r="Q117" s="6">
        <f t="shared" si="22"/>
        <v>2.0369632071610466</v>
      </c>
      <c r="R117" s="6">
        <v>9.3833333333333296E-2</v>
      </c>
      <c r="S117" s="7">
        <f t="shared" si="23"/>
        <v>1.0009383333333333</v>
      </c>
      <c r="T117" s="6">
        <f>(PRODUCT($S117:S$228)-1)*100</f>
        <v>7.9104218828860873</v>
      </c>
      <c r="U117" s="6">
        <f t="shared" si="24"/>
        <v>7.8092608597792434</v>
      </c>
      <c r="V117" s="6">
        <v>-5.2333333333333301E-2</v>
      </c>
      <c r="W117" s="7">
        <f t="shared" si="25"/>
        <v>0.99947666666666668</v>
      </c>
      <c r="X117" s="6">
        <f>(PRODUCT($W117:W$228)-1)*100</f>
        <v>-1.5123843507116153</v>
      </c>
      <c r="Y117" s="6">
        <f t="shared" si="26"/>
        <v>-1.4608155108289389</v>
      </c>
    </row>
    <row r="118" spans="1:25" s="3" customFormat="1" ht="11.25" x14ac:dyDescent="0.2">
      <c r="A118" s="1">
        <v>44313</v>
      </c>
      <c r="B118" s="6">
        <v>-4.1833333333333299E-2</v>
      </c>
      <c r="C118" s="7">
        <f t="shared" si="15"/>
        <v>0.9995816666666667</v>
      </c>
      <c r="D118" s="6">
        <f>(PRODUCT(C118:$C$228)-1)*100</f>
        <v>-1.9006044565491265</v>
      </c>
      <c r="E118" s="6">
        <f t="shared" si="16"/>
        <v>-1.8595490345619026</v>
      </c>
      <c r="F118" s="6">
        <f t="shared" si="27"/>
        <v>5.0333333333333334E-2</v>
      </c>
      <c r="G118" s="7">
        <f t="shared" si="17"/>
        <v>1.0005033333333333</v>
      </c>
      <c r="H118" s="6">
        <f>(PRODUCT($G118:G$228)-1)*100</f>
        <v>6.7408610866249941</v>
      </c>
      <c r="I118" s="6">
        <f t="shared" si="18"/>
        <v>6.6871618818111545</v>
      </c>
      <c r="J118" s="6">
        <v>3.0833333333333299E-2</v>
      </c>
      <c r="K118" s="7">
        <f t="shared" si="19"/>
        <v>1.0003083333333334</v>
      </c>
      <c r="L118" s="6">
        <f>(PRODUCT($K118:K$228)-1)*100</f>
        <v>1.3073178286449272</v>
      </c>
      <c r="M118" s="6">
        <f t="shared" si="20"/>
        <v>1.2760910339094433</v>
      </c>
      <c r="N118" s="6">
        <v>0.01</v>
      </c>
      <c r="O118" s="7">
        <f t="shared" si="21"/>
        <v>1.0001</v>
      </c>
      <c r="P118" s="6">
        <f>(PRODUCT($O118:O$228)-1)*100</f>
        <v>2.0369632071610466</v>
      </c>
      <c r="Q118" s="6">
        <f t="shared" si="22"/>
        <v>2.026760531108085</v>
      </c>
      <c r="R118" s="6">
        <v>9.73333333333333E-2</v>
      </c>
      <c r="S118" s="7">
        <f t="shared" si="23"/>
        <v>1.0009733333333333</v>
      </c>
      <c r="T118" s="6">
        <f>(PRODUCT($S118:S$228)-1)*100</f>
        <v>7.8092608597792434</v>
      </c>
      <c r="U118" s="6">
        <f t="shared" si="24"/>
        <v>7.7044285493248266</v>
      </c>
      <c r="V118" s="6">
        <v>0.01</v>
      </c>
      <c r="W118" s="7">
        <f t="shared" si="25"/>
        <v>1.0001</v>
      </c>
      <c r="X118" s="6">
        <f>(PRODUCT($W118:W$228)-1)*100</f>
        <v>-1.4608155108289389</v>
      </c>
      <c r="Y118" s="6">
        <f t="shared" si="26"/>
        <v>-1.4706684439844908</v>
      </c>
    </row>
    <row r="119" spans="1:25" s="3" customFormat="1" ht="11.25" x14ac:dyDescent="0.2">
      <c r="A119" s="1">
        <v>44314</v>
      </c>
      <c r="B119" s="6">
        <v>-4.5333333333333302E-2</v>
      </c>
      <c r="C119" s="7">
        <f t="shared" si="15"/>
        <v>0.99954666666666669</v>
      </c>
      <c r="D119" s="6">
        <f>(PRODUCT(C119:$C$228)-1)*100</f>
        <v>-1.8595490345619026</v>
      </c>
      <c r="E119" s="6">
        <f t="shared" si="16"/>
        <v>-1.815038518690304</v>
      </c>
      <c r="F119" s="6">
        <f t="shared" si="27"/>
        <v>5.0333333333333334E-2</v>
      </c>
      <c r="G119" s="7">
        <f t="shared" si="17"/>
        <v>1.0005033333333333</v>
      </c>
      <c r="H119" s="6">
        <f>(PRODUCT($G119:G$228)-1)*100</f>
        <v>6.6871618818111545</v>
      </c>
      <c r="I119" s="6">
        <f t="shared" si="18"/>
        <v>6.6334896919996833</v>
      </c>
      <c r="J119" s="6">
        <v>0.5</v>
      </c>
      <c r="K119" s="7">
        <f t="shared" si="19"/>
        <v>1.0049999999999999</v>
      </c>
      <c r="L119" s="6">
        <f>(PRODUCT($K119:K$228)-1)*100</f>
        <v>1.2760910339094433</v>
      </c>
      <c r="M119" s="6">
        <f t="shared" si="20"/>
        <v>0.77222988448704122</v>
      </c>
      <c r="N119" s="6">
        <v>1.2999999999999999E-2</v>
      </c>
      <c r="O119" s="7">
        <f t="shared" si="21"/>
        <v>1.00013</v>
      </c>
      <c r="P119" s="6">
        <f>(PRODUCT($O119:O$228)-1)*100</f>
        <v>2.026760531108085</v>
      </c>
      <c r="Q119" s="6">
        <f t="shared" si="22"/>
        <v>2.0134987762671752</v>
      </c>
      <c r="R119" s="6">
        <v>0.100833333333333</v>
      </c>
      <c r="S119" s="7">
        <f t="shared" si="23"/>
        <v>1.0010083333333333</v>
      </c>
      <c r="T119" s="6">
        <f>(PRODUCT($S119:S$228)-1)*100</f>
        <v>7.7044285493248266</v>
      </c>
      <c r="U119" s="6">
        <f t="shared" si="24"/>
        <v>7.5959359805442661</v>
      </c>
      <c r="V119" s="6">
        <v>1.2999999999999999E-2</v>
      </c>
      <c r="W119" s="7">
        <f t="shared" si="25"/>
        <v>1.00013</v>
      </c>
      <c r="X119" s="6">
        <f>(PRODUCT($W119:W$228)-1)*100</f>
        <v>-1.4706684439844908</v>
      </c>
      <c r="Y119" s="6">
        <f t="shared" si="26"/>
        <v>-1.4834755921575349</v>
      </c>
    </row>
    <row r="120" spans="1:25" s="3" customFormat="1" ht="11.25" x14ac:dyDescent="0.2">
      <c r="A120" s="1">
        <v>44315</v>
      </c>
      <c r="B120" s="6">
        <v>-4.8833333333333298E-2</v>
      </c>
      <c r="C120" s="7">
        <f t="shared" si="15"/>
        <v>0.99951166666666669</v>
      </c>
      <c r="D120" s="6">
        <f>(PRODUCT(C120:$C$228)-1)*100</f>
        <v>-1.815038518690304</v>
      </c>
      <c r="E120" s="6">
        <f t="shared" si="16"/>
        <v>-1.767068103614311</v>
      </c>
      <c r="F120" s="6">
        <f t="shared" si="27"/>
        <v>5.0333333333333334E-2</v>
      </c>
      <c r="G120" s="7">
        <f t="shared" si="17"/>
        <v>1.0005033333333333</v>
      </c>
      <c r="H120" s="6">
        <f>(PRODUCT($G120:G$228)-1)*100</f>
        <v>6.6334896919996833</v>
      </c>
      <c r="I120" s="6">
        <f t="shared" si="18"/>
        <v>6.579844503599408</v>
      </c>
      <c r="J120" s="6">
        <v>3.7833333333333302E-2</v>
      </c>
      <c r="K120" s="7">
        <f t="shared" si="19"/>
        <v>1.0003783333333334</v>
      </c>
      <c r="L120" s="6">
        <f>(PRODUCT($K120:K$228)-1)*100</f>
        <v>0.77222988448704122</v>
      </c>
      <c r="M120" s="6">
        <f t="shared" si="20"/>
        <v>0.73411880953748732</v>
      </c>
      <c r="N120" s="6">
        <v>1.7000000000000001E-2</v>
      </c>
      <c r="O120" s="7">
        <f t="shared" si="21"/>
        <v>1.00017</v>
      </c>
      <c r="P120" s="6">
        <f>(PRODUCT($O120:O$228)-1)*100</f>
        <v>2.0134987762671752</v>
      </c>
      <c r="Q120" s="6">
        <f t="shared" si="22"/>
        <v>1.9961594291641127</v>
      </c>
      <c r="R120" s="6">
        <v>0.104333333333333</v>
      </c>
      <c r="S120" s="7">
        <f t="shared" si="23"/>
        <v>1.0010433333333333</v>
      </c>
      <c r="T120" s="6">
        <f>(PRODUCT($S120:S$228)-1)*100</f>
        <v>7.5959359805442661</v>
      </c>
      <c r="U120" s="6">
        <f t="shared" si="24"/>
        <v>7.4837945548920537</v>
      </c>
      <c r="V120" s="6">
        <v>1.7000000000000001E-2</v>
      </c>
      <c r="W120" s="7">
        <f t="shared" si="25"/>
        <v>1.00017</v>
      </c>
      <c r="X120" s="6">
        <f>(PRODUCT($W120:W$228)-1)*100</f>
        <v>-1.4834755921575349</v>
      </c>
      <c r="Y120" s="6">
        <f t="shared" si="26"/>
        <v>-1.5002205546632119</v>
      </c>
    </row>
    <row r="121" spans="1:25" s="3" customFormat="1" ht="11.25" x14ac:dyDescent="0.2">
      <c r="A121" s="1">
        <v>44316</v>
      </c>
      <c r="B121" s="6">
        <v>-5.2333333333333301E-2</v>
      </c>
      <c r="C121" s="7">
        <f t="shared" si="15"/>
        <v>0.99947666666666668</v>
      </c>
      <c r="D121" s="6">
        <f>(PRODUCT(C121:$C$228)-1)*100</f>
        <v>-1.767068103614311</v>
      </c>
      <c r="E121" s="6">
        <f t="shared" si="16"/>
        <v>-1.7156326180177373</v>
      </c>
      <c r="F121" s="6">
        <f t="shared" si="27"/>
        <v>5.0333333333333334E-2</v>
      </c>
      <c r="G121" s="7">
        <f t="shared" si="17"/>
        <v>1.0005033333333333</v>
      </c>
      <c r="H121" s="6">
        <f>(PRODUCT($G121:G$228)-1)*100</f>
        <v>6.579844503599408</v>
      </c>
      <c r="I121" s="6">
        <f t="shared" si="18"/>
        <v>6.526226303026994</v>
      </c>
      <c r="J121" s="6">
        <v>4.1333333333333298E-2</v>
      </c>
      <c r="K121" s="7">
        <f t="shared" si="19"/>
        <v>1.0004133333333334</v>
      </c>
      <c r="L121" s="6">
        <f>(PRODUCT($K121:K$228)-1)*100</f>
        <v>0.73411880953748732</v>
      </c>
      <c r="M121" s="6">
        <f t="shared" si="20"/>
        <v>0.69249924318350864</v>
      </c>
      <c r="N121" s="6">
        <v>2.0333333333333301E-2</v>
      </c>
      <c r="O121" s="7">
        <f t="shared" si="21"/>
        <v>1.0002033333333333</v>
      </c>
      <c r="P121" s="6">
        <f>(PRODUCT($O121:O$228)-1)*100</f>
        <v>1.9961594291641127</v>
      </c>
      <c r="Q121" s="6">
        <f t="shared" si="22"/>
        <v>1.9754244261975362</v>
      </c>
      <c r="R121" s="6">
        <v>0.107833333333333</v>
      </c>
      <c r="S121" s="7">
        <f t="shared" si="23"/>
        <v>1.0010783333333333</v>
      </c>
      <c r="T121" s="6">
        <f>(PRODUCT($S121:S$228)-1)*100</f>
        <v>7.4837945548920537</v>
      </c>
      <c r="U121" s="6">
        <f t="shared" si="24"/>
        <v>7.3680160442576526</v>
      </c>
      <c r="V121" s="6">
        <v>-1.7333333333333301E-2</v>
      </c>
      <c r="W121" s="7">
        <f t="shared" si="25"/>
        <v>0.99982666666666664</v>
      </c>
      <c r="X121" s="6">
        <f>(PRODUCT($W121:W$228)-1)*100</f>
        <v>-1.5002205546632119</v>
      </c>
      <c r="Y121" s="6">
        <f t="shared" si="26"/>
        <v>-1.4831442996751543</v>
      </c>
    </row>
    <row r="122" spans="1:25" s="3" customFormat="1" ht="11.25" x14ac:dyDescent="0.2">
      <c r="A122" s="1">
        <v>44317</v>
      </c>
      <c r="B122" s="6">
        <v>2.38333333333333E-2</v>
      </c>
      <c r="C122" s="7">
        <f t="shared" si="15"/>
        <v>1.0002383333333333</v>
      </c>
      <c r="D122" s="6">
        <f>(PRODUCT(C122:$C$228)-1)*100</f>
        <v>-1.7156326180177373</v>
      </c>
      <c r="E122" s="6">
        <f t="shared" si="16"/>
        <v>-1.7390514774155763</v>
      </c>
      <c r="F122" s="6">
        <f>4.1/31</f>
        <v>0.13225806451612901</v>
      </c>
      <c r="G122" s="7">
        <f t="shared" si="17"/>
        <v>1.0013225806451613</v>
      </c>
      <c r="H122" s="6">
        <f>(PRODUCT($G122:G$228)-1)*100</f>
        <v>6.526226303026994</v>
      </c>
      <c r="I122" s="6">
        <f t="shared" si="18"/>
        <v>6.3855228695542499</v>
      </c>
      <c r="J122" s="6">
        <v>4.4833333333333301E-2</v>
      </c>
      <c r="K122" s="7">
        <f t="shared" si="19"/>
        <v>1.0004483333333334</v>
      </c>
      <c r="L122" s="6">
        <f>(PRODUCT($K122:K$228)-1)*100</f>
        <v>0.69249924318350864</v>
      </c>
      <c r="M122" s="6">
        <f t="shared" si="20"/>
        <v>0.64737566975834326</v>
      </c>
      <c r="N122" s="6">
        <v>2.38333333333333E-2</v>
      </c>
      <c r="O122" s="7">
        <f t="shared" si="21"/>
        <v>1.0002383333333333</v>
      </c>
      <c r="P122" s="6">
        <f>(PRODUCT($O122:O$228)-1)*100</f>
        <v>1.9754244261975362</v>
      </c>
      <c r="Q122" s="6">
        <f t="shared" si="22"/>
        <v>1.9511260744832448</v>
      </c>
      <c r="R122" s="6">
        <v>0.11133333333333301</v>
      </c>
      <c r="S122" s="7">
        <f t="shared" si="23"/>
        <v>1.0011133333333333</v>
      </c>
      <c r="T122" s="6">
        <f>(PRODUCT($S122:S$228)-1)*100</f>
        <v>7.3680160442576526</v>
      </c>
      <c r="U122" s="6">
        <f t="shared" si="24"/>
        <v>7.2486125889086983</v>
      </c>
      <c r="V122" s="6">
        <v>-2.0833333333333301E-2</v>
      </c>
      <c r="W122" s="7">
        <f t="shared" si="25"/>
        <v>0.99979166666666663</v>
      </c>
      <c r="X122" s="6">
        <f>(PRODUCT($W122:W$228)-1)*100</f>
        <v>-1.4831442996751543</v>
      </c>
      <c r="Y122" s="6">
        <f t="shared" si="26"/>
        <v>-1.4626156779414368</v>
      </c>
    </row>
    <row r="123" spans="1:25" s="3" customFormat="1" ht="11.25" x14ac:dyDescent="0.2">
      <c r="A123" s="1">
        <v>44318</v>
      </c>
      <c r="B123" s="6">
        <v>2.73333333333333E-2</v>
      </c>
      <c r="C123" s="7">
        <f t="shared" si="15"/>
        <v>1.0002733333333333</v>
      </c>
      <c r="D123" s="6">
        <f>(PRODUCT(C123:$C$228)-1)*100</f>
        <v>-1.7390514774155763</v>
      </c>
      <c r="E123" s="6">
        <f t="shared" si="16"/>
        <v>-1.7659021308331857</v>
      </c>
      <c r="F123" s="6">
        <f t="shared" ref="F123:F152" si="28">4.1/31</f>
        <v>0.13225806451612901</v>
      </c>
      <c r="G123" s="7">
        <f t="shared" si="17"/>
        <v>1.0013225806451613</v>
      </c>
      <c r="H123" s="6">
        <f>(PRODUCT($G123:G$228)-1)*100</f>
        <v>6.3855228695542499</v>
      </c>
      <c r="I123" s="6">
        <f t="shared" si="18"/>
        <v>6.245005281923377</v>
      </c>
      <c r="J123" s="6">
        <v>4.8333333333333298E-2</v>
      </c>
      <c r="K123" s="7">
        <f t="shared" si="19"/>
        <v>1.0004833333333334</v>
      </c>
      <c r="L123" s="6">
        <f>(PRODUCT($K123:K$228)-1)*100</f>
        <v>0.64737566975834326</v>
      </c>
      <c r="M123" s="6">
        <f t="shared" si="20"/>
        <v>0.59875293917106553</v>
      </c>
      <c r="N123" s="6">
        <v>2.73333333333333E-2</v>
      </c>
      <c r="O123" s="7">
        <f t="shared" si="21"/>
        <v>1.0002733333333333</v>
      </c>
      <c r="P123" s="6">
        <f>(PRODUCT($O123:O$228)-1)*100</f>
        <v>1.9511260744832448</v>
      </c>
      <c r="Q123" s="6">
        <f t="shared" si="22"/>
        <v>1.9232670481566405</v>
      </c>
      <c r="R123" s="6">
        <v>1.2999999999999999E-2</v>
      </c>
      <c r="S123" s="7">
        <f t="shared" si="23"/>
        <v>1.00013</v>
      </c>
      <c r="T123" s="6">
        <f>(PRODUCT($S123:S$228)-1)*100</f>
        <v>7.2486125889086983</v>
      </c>
      <c r="U123" s="6">
        <f t="shared" si="24"/>
        <v>7.234672081538096</v>
      </c>
      <c r="V123" s="6">
        <v>-2.4333333333333301E-2</v>
      </c>
      <c r="W123" s="7">
        <f t="shared" si="25"/>
        <v>0.99975666666666663</v>
      </c>
      <c r="X123" s="6">
        <f>(PRODUCT($W123:W$228)-1)*100</f>
        <v>-1.4626156779414368</v>
      </c>
      <c r="Y123" s="6">
        <f t="shared" si="26"/>
        <v>-1.4386324118283</v>
      </c>
    </row>
    <row r="124" spans="1:25" s="3" customFormat="1" ht="11.25" x14ac:dyDescent="0.2">
      <c r="A124" s="1">
        <v>44319</v>
      </c>
      <c r="B124" s="6">
        <v>3.0833333333333299E-2</v>
      </c>
      <c r="C124" s="7">
        <f t="shared" si="15"/>
        <v>1.0003083333333334</v>
      </c>
      <c r="D124" s="6">
        <f>(PRODUCT(C124:$C$228)-1)*100</f>
        <v>-1.7659021308331857</v>
      </c>
      <c r="E124" s="6">
        <f t="shared" si="16"/>
        <v>-1.7961816414937881</v>
      </c>
      <c r="F124" s="6">
        <f t="shared" si="28"/>
        <v>0.13225806451612901</v>
      </c>
      <c r="G124" s="7">
        <f t="shared" si="17"/>
        <v>1.0013225806451613</v>
      </c>
      <c r="H124" s="6">
        <f>(PRODUCT($G124:G$228)-1)*100</f>
        <v>6.245005281923377</v>
      </c>
      <c r="I124" s="6">
        <f t="shared" si="18"/>
        <v>6.1046732946626436</v>
      </c>
      <c r="J124" s="6">
        <v>5.1833333333333301E-2</v>
      </c>
      <c r="K124" s="7">
        <f t="shared" si="19"/>
        <v>1.0005183333333334</v>
      </c>
      <c r="L124" s="6">
        <f>(PRODUCT($K124:K$228)-1)*100</f>
        <v>0.59875293917106553</v>
      </c>
      <c r="M124" s="6">
        <f t="shared" si="20"/>
        <v>0.54663626603981275</v>
      </c>
      <c r="N124" s="6">
        <v>3.0833333333333299E-2</v>
      </c>
      <c r="O124" s="7">
        <f t="shared" si="21"/>
        <v>1.0003083333333334</v>
      </c>
      <c r="P124" s="6">
        <f>(PRODUCT($O124:O$228)-1)*100</f>
        <v>1.9232670481566405</v>
      </c>
      <c r="Q124" s="6">
        <f t="shared" si="22"/>
        <v>1.8918503942850995</v>
      </c>
      <c r="R124" s="6">
        <v>1.7000000000000001E-2</v>
      </c>
      <c r="S124" s="7">
        <f t="shared" si="23"/>
        <v>1.00017</v>
      </c>
      <c r="T124" s="6">
        <f>(PRODUCT($S124:S$228)-1)*100</f>
        <v>7.234672081538096</v>
      </c>
      <c r="U124" s="6">
        <f t="shared" si="24"/>
        <v>7.2164452858394901</v>
      </c>
      <c r="V124" s="6">
        <v>-2.78333333333333E-2</v>
      </c>
      <c r="W124" s="7">
        <f t="shared" si="25"/>
        <v>0.99972166666666662</v>
      </c>
      <c r="X124" s="6">
        <f>(PRODUCT($W124:W$228)-1)*100</f>
        <v>-1.4386324118283</v>
      </c>
      <c r="Y124" s="6">
        <f t="shared" si="26"/>
        <v>-1.4111918602293771</v>
      </c>
    </row>
    <row r="125" spans="1:25" s="3" customFormat="1" ht="11.25" x14ac:dyDescent="0.2">
      <c r="A125" s="1">
        <v>44320</v>
      </c>
      <c r="B125" s="6">
        <v>3.4333333333333299E-2</v>
      </c>
      <c r="C125" s="7">
        <f t="shared" si="15"/>
        <v>1.0003433333333334</v>
      </c>
      <c r="D125" s="6">
        <f>(PRODUCT(C125:$C$228)-1)*100</f>
        <v>-1.7961816414937881</v>
      </c>
      <c r="E125" s="6">
        <f t="shared" si="16"/>
        <v>-1.8298867137220398</v>
      </c>
      <c r="F125" s="6">
        <f t="shared" si="28"/>
        <v>0.13225806451612901</v>
      </c>
      <c r="G125" s="7">
        <f t="shared" si="17"/>
        <v>1.0013225806451613</v>
      </c>
      <c r="H125" s="6">
        <f>(PRODUCT($G125:G$228)-1)*100</f>
        <v>6.1046732946626436</v>
      </c>
      <c r="I125" s="6">
        <f t="shared" si="18"/>
        <v>5.9645266626249915</v>
      </c>
      <c r="J125" s="6">
        <v>5.5333333333333297E-2</v>
      </c>
      <c r="K125" s="7">
        <f t="shared" si="19"/>
        <v>1.0005533333333334</v>
      </c>
      <c r="L125" s="6">
        <f>(PRODUCT($K125:K$228)-1)*100</f>
        <v>0.54663626603981275</v>
      </c>
      <c r="M125" s="6">
        <f t="shared" si="20"/>
        <v>0.49103122875979732</v>
      </c>
      <c r="N125" s="6">
        <v>3.4333333333333299E-2</v>
      </c>
      <c r="O125" s="7">
        <f t="shared" si="21"/>
        <v>1.0003433333333334</v>
      </c>
      <c r="P125" s="6">
        <f>(PRODUCT($O125:O$228)-1)*100</f>
        <v>1.8918503942850995</v>
      </c>
      <c r="Q125" s="6">
        <f t="shared" si="22"/>
        <v>1.8568795323122389</v>
      </c>
      <c r="R125" s="6">
        <v>2.0333333333333301E-2</v>
      </c>
      <c r="S125" s="7">
        <f t="shared" si="23"/>
        <v>1.0002033333333333</v>
      </c>
      <c r="T125" s="6">
        <f>(PRODUCT($S125:S$228)-1)*100</f>
        <v>7.2164452858394901</v>
      </c>
      <c r="U125" s="6">
        <f t="shared" si="24"/>
        <v>7.1946490405345065</v>
      </c>
      <c r="V125" s="6">
        <v>-3.1333333333333303E-2</v>
      </c>
      <c r="W125" s="7">
        <f t="shared" si="25"/>
        <v>0.99968666666666661</v>
      </c>
      <c r="X125" s="6">
        <f>(PRODUCT($W125:W$228)-1)*100</f>
        <v>-1.4111918602293771</v>
      </c>
      <c r="Y125" s="6">
        <f t="shared" si="26"/>
        <v>-1.3802910180816808</v>
      </c>
    </row>
    <row r="126" spans="1:25" s="3" customFormat="1" ht="11.25" x14ac:dyDescent="0.2">
      <c r="A126" s="1">
        <v>44321</v>
      </c>
      <c r="B126" s="6">
        <v>3.7833333333333302E-2</v>
      </c>
      <c r="C126" s="7">
        <f t="shared" si="15"/>
        <v>1.0003783333333334</v>
      </c>
      <c r="D126" s="6">
        <f>(PRODUCT(C126:$C$228)-1)*100</f>
        <v>-1.8298867137220398</v>
      </c>
      <c r="E126" s="6">
        <f t="shared" si="16"/>
        <v>-1.8670136935412973</v>
      </c>
      <c r="F126" s="6">
        <f t="shared" si="28"/>
        <v>0.13225806451612901</v>
      </c>
      <c r="G126" s="7">
        <f t="shared" si="17"/>
        <v>1.0013225806451613</v>
      </c>
      <c r="H126" s="6">
        <f>(PRODUCT($G126:G$228)-1)*100</f>
        <v>5.9645266626249915</v>
      </c>
      <c r="I126" s="6">
        <f t="shared" si="18"/>
        <v>5.8245651409869259</v>
      </c>
      <c r="J126" s="6">
        <v>5.88333333333333E-2</v>
      </c>
      <c r="K126" s="7">
        <f t="shared" si="19"/>
        <v>1.0005883333333334</v>
      </c>
      <c r="L126" s="6">
        <f>(PRODUCT($K126:K$228)-1)*100</f>
        <v>0.49103122875979732</v>
      </c>
      <c r="M126" s="6">
        <f t="shared" si="20"/>
        <v>0.43194376850930194</v>
      </c>
      <c r="N126" s="6">
        <v>3.7833333333333302E-2</v>
      </c>
      <c r="O126" s="7">
        <f t="shared" si="21"/>
        <v>1.0003783333333334</v>
      </c>
      <c r="P126" s="6">
        <f>(PRODUCT($O126:O$228)-1)*100</f>
        <v>1.8568795323122389</v>
      </c>
      <c r="Q126" s="6">
        <f t="shared" si="22"/>
        <v>1.8183582534396336</v>
      </c>
      <c r="R126" s="6">
        <v>2.38333333333333E-2</v>
      </c>
      <c r="S126" s="7">
        <f t="shared" si="23"/>
        <v>1.0002383333333333</v>
      </c>
      <c r="T126" s="6">
        <f>(PRODUCT($S126:S$228)-1)*100</f>
        <v>7.1946490405345065</v>
      </c>
      <c r="U126" s="6">
        <f t="shared" si="24"/>
        <v>7.1691070700161896</v>
      </c>
      <c r="V126" s="6">
        <v>2.3E-2</v>
      </c>
      <c r="W126" s="7">
        <f t="shared" si="25"/>
        <v>1.00023</v>
      </c>
      <c r="X126" s="6">
        <f>(PRODUCT($W126:W$228)-1)*100</f>
        <v>-1.3802910180816808</v>
      </c>
      <c r="Y126" s="6">
        <f t="shared" si="26"/>
        <v>-1.4029683353646183</v>
      </c>
    </row>
    <row r="127" spans="1:25" s="3" customFormat="1" ht="11.25" x14ac:dyDescent="0.2">
      <c r="A127" s="1">
        <v>44322</v>
      </c>
      <c r="B127" s="6">
        <v>4.1333333333333298E-2</v>
      </c>
      <c r="C127" s="7">
        <f t="shared" si="15"/>
        <v>1.0004133333333334</v>
      </c>
      <c r="D127" s="6">
        <f>(PRODUCT(C127:$C$228)-1)*100</f>
        <v>-1.8670136935412973</v>
      </c>
      <c r="E127" s="6">
        <f t="shared" si="16"/>
        <v>-1.9075585693326014</v>
      </c>
      <c r="F127" s="6">
        <f t="shared" si="28"/>
        <v>0.13225806451612901</v>
      </c>
      <c r="G127" s="7">
        <f t="shared" si="17"/>
        <v>1.0013225806451613</v>
      </c>
      <c r="H127" s="6">
        <f>(PRODUCT($G127:G$228)-1)*100</f>
        <v>5.8245651409869259</v>
      </c>
      <c r="I127" s="6">
        <f t="shared" si="18"/>
        <v>5.6847884852483155</v>
      </c>
      <c r="J127" s="6">
        <v>-7.0000000000000001E-3</v>
      </c>
      <c r="K127" s="7">
        <f t="shared" si="19"/>
        <v>0.99992999999999999</v>
      </c>
      <c r="L127" s="6">
        <f>(PRODUCT($K127:K$228)-1)*100</f>
        <v>0.43194376850930194</v>
      </c>
      <c r="M127" s="6">
        <f t="shared" si="20"/>
        <v>0.43897449672409827</v>
      </c>
      <c r="N127" s="6">
        <v>4.1333333333333298E-2</v>
      </c>
      <c r="O127" s="7">
        <f t="shared" si="21"/>
        <v>1.0004133333333334</v>
      </c>
      <c r="P127" s="6">
        <f>(PRODUCT($O127:O$228)-1)*100</f>
        <v>1.8183582534396336</v>
      </c>
      <c r="Q127" s="6">
        <f t="shared" si="22"/>
        <v>1.776290719942053</v>
      </c>
      <c r="R127" s="6">
        <v>2.73333333333333E-2</v>
      </c>
      <c r="S127" s="7">
        <f t="shared" si="23"/>
        <v>1.0002733333333333</v>
      </c>
      <c r="T127" s="6">
        <f>(PRODUCT($S127:S$228)-1)*100</f>
        <v>7.1691070700161896</v>
      </c>
      <c r="U127" s="6">
        <f t="shared" si="24"/>
        <v>7.1398221852856159</v>
      </c>
      <c r="V127" s="6">
        <v>-1.7333333333333301E-2</v>
      </c>
      <c r="W127" s="7">
        <f t="shared" si="25"/>
        <v>0.99982666666666664</v>
      </c>
      <c r="X127" s="6">
        <f>(PRODUCT($W127:W$228)-1)*100</f>
        <v>-1.4029683353646183</v>
      </c>
      <c r="Y127" s="6">
        <f t="shared" si="26"/>
        <v>-1.3858752204027214</v>
      </c>
    </row>
    <row r="128" spans="1:25" s="3" customFormat="1" ht="11.25" x14ac:dyDescent="0.2">
      <c r="A128" s="1">
        <v>44323</v>
      </c>
      <c r="B128" s="6">
        <v>-1.2E-2</v>
      </c>
      <c r="C128" s="7">
        <f t="shared" si="15"/>
        <v>0.99987999999999999</v>
      </c>
      <c r="D128" s="6">
        <f>(PRODUCT(C128:$C$228)-1)*100</f>
        <v>-1.9075585693326014</v>
      </c>
      <c r="E128" s="6">
        <f t="shared" si="16"/>
        <v>-1.8957860636603652</v>
      </c>
      <c r="F128" s="6">
        <f t="shared" si="28"/>
        <v>0.13225806451612901</v>
      </c>
      <c r="G128" s="7">
        <f t="shared" si="17"/>
        <v>1.0013225806451613</v>
      </c>
      <c r="H128" s="6">
        <f>(PRODUCT($G128:G$228)-1)*100</f>
        <v>5.6847884852483155</v>
      </c>
      <c r="I128" s="6">
        <f t="shared" si="18"/>
        <v>5.5451964512323038</v>
      </c>
      <c r="J128" s="6">
        <v>-0.01</v>
      </c>
      <c r="K128" s="7">
        <f t="shared" si="19"/>
        <v>0.99990000000000001</v>
      </c>
      <c r="L128" s="6">
        <f>(PRODUCT($K128:K$228)-1)*100</f>
        <v>0.43897449672409827</v>
      </c>
      <c r="M128" s="6">
        <f t="shared" si="20"/>
        <v>0.44901939866395235</v>
      </c>
      <c r="N128" s="6">
        <v>4.4833333333333301E-2</v>
      </c>
      <c r="O128" s="7">
        <f t="shared" si="21"/>
        <v>1.0004483333333334</v>
      </c>
      <c r="P128" s="6">
        <f>(PRODUCT($O128:O$228)-1)*100</f>
        <v>1.776290719942053</v>
      </c>
      <c r="Q128" s="6">
        <f t="shared" si="22"/>
        <v>1.7306814644189927</v>
      </c>
      <c r="R128" s="6">
        <v>3.0833333333333299E-2</v>
      </c>
      <c r="S128" s="7">
        <f t="shared" si="23"/>
        <v>1.0003083333333334</v>
      </c>
      <c r="T128" s="6">
        <f>(PRODUCT($S128:S$228)-1)*100</f>
        <v>7.1398221852856159</v>
      </c>
      <c r="U128" s="6">
        <f t="shared" si="24"/>
        <v>7.1067975893622348</v>
      </c>
      <c r="V128" s="6">
        <v>-2.0833333333333301E-2</v>
      </c>
      <c r="W128" s="7">
        <f t="shared" si="25"/>
        <v>0.99979166666666663</v>
      </c>
      <c r="X128" s="6">
        <f>(PRODUCT($W128:W$228)-1)*100</f>
        <v>-1.3858752204027214</v>
      </c>
      <c r="Y128" s="6">
        <f t="shared" si="26"/>
        <v>-1.3653263300548946</v>
      </c>
    </row>
    <row r="129" spans="1:25" s="3" customFormat="1" ht="11.25" x14ac:dyDescent="0.2">
      <c r="A129" s="1">
        <v>44324</v>
      </c>
      <c r="B129" s="6">
        <v>-2.78333333333333E-2</v>
      </c>
      <c r="C129" s="7">
        <f t="shared" si="15"/>
        <v>0.99972166666666662</v>
      </c>
      <c r="D129" s="6">
        <f>(PRODUCT(C129:$C$228)-1)*100</f>
        <v>-1.8957860636603652</v>
      </c>
      <c r="E129" s="6">
        <f t="shared" si="16"/>
        <v>-1.8684727885864838</v>
      </c>
      <c r="F129" s="6">
        <f t="shared" si="28"/>
        <v>0.13225806451612901</v>
      </c>
      <c r="G129" s="7">
        <f t="shared" si="17"/>
        <v>1.0013225806451613</v>
      </c>
      <c r="H129" s="6">
        <f>(PRODUCT($G129:G$228)-1)*100</f>
        <v>5.5451964512323038</v>
      </c>
      <c r="I129" s="6">
        <f t="shared" si="18"/>
        <v>5.4057887950839323</v>
      </c>
      <c r="J129" s="6">
        <v>-1.4E-2</v>
      </c>
      <c r="K129" s="7">
        <f t="shared" si="19"/>
        <v>0.99985999999999997</v>
      </c>
      <c r="L129" s="6">
        <f>(PRODUCT($K129:K$228)-1)*100</f>
        <v>0.44901939866395235</v>
      </c>
      <c r="M129" s="6">
        <f t="shared" si="20"/>
        <v>0.46308423045633429</v>
      </c>
      <c r="N129" s="6">
        <v>4.8333333333333298E-2</v>
      </c>
      <c r="O129" s="7">
        <f t="shared" si="21"/>
        <v>1.0004833333333334</v>
      </c>
      <c r="P129" s="6">
        <f>(PRODUCT($O129:O$228)-1)*100</f>
        <v>1.7306814644189927</v>
      </c>
      <c r="Q129" s="6">
        <f t="shared" si="22"/>
        <v>1.6815353889808149</v>
      </c>
      <c r="R129" s="6">
        <v>3.4333333333333299E-2</v>
      </c>
      <c r="S129" s="7">
        <f t="shared" si="23"/>
        <v>1.0003433333333334</v>
      </c>
      <c r="T129" s="6">
        <f>(PRODUCT($S129:S$228)-1)*100</f>
        <v>7.1067975893622348</v>
      </c>
      <c r="U129" s="6">
        <f t="shared" si="24"/>
        <v>7.0700368767011357</v>
      </c>
      <c r="V129" s="6">
        <v>-2.4333333333333301E-2</v>
      </c>
      <c r="W129" s="7">
        <f t="shared" si="25"/>
        <v>0.99975666666666663</v>
      </c>
      <c r="X129" s="6">
        <f>(PRODUCT($W129:W$228)-1)*100</f>
        <v>-1.3653263300548946</v>
      </c>
      <c r="Y129" s="6">
        <f t="shared" si="26"/>
        <v>-1.3413193844384108</v>
      </c>
    </row>
    <row r="130" spans="1:25" s="3" customFormat="1" ht="11.25" x14ac:dyDescent="0.2">
      <c r="A130" s="1">
        <v>44325</v>
      </c>
      <c r="B130" s="6">
        <v>-3.1333333333333303E-2</v>
      </c>
      <c r="C130" s="7">
        <f t="shared" si="15"/>
        <v>0.99968666666666661</v>
      </c>
      <c r="D130" s="6">
        <f>(PRODUCT(C130:$C$228)-1)*100</f>
        <v>-1.8684727885864838</v>
      </c>
      <c r="E130" s="6">
        <f t="shared" si="16"/>
        <v>-1.8377152727052093</v>
      </c>
      <c r="F130" s="6">
        <f t="shared" si="28"/>
        <v>0.13225806451612901</v>
      </c>
      <c r="G130" s="7">
        <f t="shared" si="17"/>
        <v>1.0013225806451613</v>
      </c>
      <c r="H130" s="6">
        <f>(PRODUCT($G130:G$228)-1)*100</f>
        <v>5.4057887950839323</v>
      </c>
      <c r="I130" s="6">
        <f t="shared" si="18"/>
        <v>5.2665652732708068</v>
      </c>
      <c r="J130" s="6">
        <v>-1.7333333333333301E-2</v>
      </c>
      <c r="K130" s="7">
        <f t="shared" si="19"/>
        <v>0.99982666666666664</v>
      </c>
      <c r="L130" s="6">
        <f>(PRODUCT($K130:K$228)-1)*100</f>
        <v>0.46308423045633429</v>
      </c>
      <c r="M130" s="6">
        <f t="shared" si="20"/>
        <v>0.48050085060356018</v>
      </c>
      <c r="N130" s="6">
        <v>5.1833333333333301E-2</v>
      </c>
      <c r="O130" s="7">
        <f t="shared" si="21"/>
        <v>1.0005183333333334</v>
      </c>
      <c r="P130" s="6">
        <f>(PRODUCT($O130:O$228)-1)*100</f>
        <v>1.6815353889808149</v>
      </c>
      <c r="Q130" s="6">
        <f t="shared" si="22"/>
        <v>1.6288577643729596</v>
      </c>
      <c r="R130" s="6">
        <v>3.7833333333333302E-2</v>
      </c>
      <c r="S130" s="7">
        <f t="shared" si="23"/>
        <v>1.0003783333333334</v>
      </c>
      <c r="T130" s="6">
        <f>(PRODUCT($S130:S$228)-1)*100</f>
        <v>7.0700368767011357</v>
      </c>
      <c r="U130" s="6">
        <f t="shared" si="24"/>
        <v>7.0295440325421898</v>
      </c>
      <c r="V130" s="6">
        <v>-2.78333333333333E-2</v>
      </c>
      <c r="W130" s="7">
        <f t="shared" si="25"/>
        <v>0.99972166666666662</v>
      </c>
      <c r="X130" s="6">
        <f>(PRODUCT($W130:W$228)-1)*100</f>
        <v>-1.3413193844384108</v>
      </c>
      <c r="Y130" s="6">
        <f t="shared" si="26"/>
        <v>-1.3138517398392557</v>
      </c>
    </row>
    <row r="131" spans="1:25" s="3" customFormat="1" ht="11.25" x14ac:dyDescent="0.2">
      <c r="A131" s="1">
        <v>44326</v>
      </c>
      <c r="B131" s="6">
        <v>-3.48333333333333E-2</v>
      </c>
      <c r="C131" s="7">
        <f t="shared" ref="C131:C194" si="29">B131/100+1</f>
        <v>0.99965166666666672</v>
      </c>
      <c r="D131" s="6">
        <f>(PRODUCT(C131:$C$228)-1)*100</f>
        <v>-1.8377152727052093</v>
      </c>
      <c r="E131" s="6">
        <f t="shared" ref="E131:E194" si="30">D132</f>
        <v>-1.8035101620783589</v>
      </c>
      <c r="F131" s="6">
        <f t="shared" si="28"/>
        <v>0.13225806451612901</v>
      </c>
      <c r="G131" s="7">
        <f t="shared" ref="G131:G194" si="31">F131/100+1</f>
        <v>1.0013225806451613</v>
      </c>
      <c r="H131" s="6">
        <f>(PRODUCT($G131:G$228)-1)*100</f>
        <v>5.2665652732708068</v>
      </c>
      <c r="I131" s="6">
        <f t="shared" ref="I131:I194" si="32">H132</f>
        <v>5.1275256425821203</v>
      </c>
      <c r="J131" s="6">
        <v>-2.0833333333333301E-2</v>
      </c>
      <c r="K131" s="7">
        <f t="shared" ref="K131:K194" si="33">J131/100+1</f>
        <v>0.99979166666666663</v>
      </c>
      <c r="L131" s="6">
        <f>(PRODUCT($K131:K$228)-1)*100</f>
        <v>0.48050085060356018</v>
      </c>
      <c r="M131" s="6">
        <f t="shared" ref="M131:M194" si="34">L132</f>
        <v>0.50143865032243884</v>
      </c>
      <c r="N131" s="6">
        <v>5.5333333333333297E-2</v>
      </c>
      <c r="O131" s="7">
        <f t="shared" ref="O131:O194" si="35">N131/100+1</f>
        <v>1.0005533333333334</v>
      </c>
      <c r="P131" s="6">
        <f>(PRODUCT($O131:O$228)-1)*100</f>
        <v>1.6288577643729596</v>
      </c>
      <c r="Q131" s="6">
        <f t="shared" ref="Q131:Q194" si="36">P132</f>
        <v>1.5726542290329659</v>
      </c>
      <c r="R131" s="6">
        <v>4.1333333333333298E-2</v>
      </c>
      <c r="S131" s="7">
        <f t="shared" ref="S131:S194" si="37">R131/100+1</f>
        <v>1.0004133333333334</v>
      </c>
      <c r="T131" s="6">
        <f>(PRODUCT($S131:S$228)-1)*100</f>
        <v>7.0295440325421898</v>
      </c>
      <c r="U131" s="6">
        <f t="shared" ref="U131:U194" si="38">T132</f>
        <v>6.9853234321902935</v>
      </c>
      <c r="V131" s="6">
        <v>-3.1333333333333303E-2</v>
      </c>
      <c r="W131" s="7">
        <f t="shared" ref="W131:W194" si="39">V131/100+1</f>
        <v>0.99968666666666661</v>
      </c>
      <c r="X131" s="6">
        <f>(PRODUCT($W131:W$228)-1)*100</f>
        <v>-1.3138517398392557</v>
      </c>
      <c r="Y131" s="6">
        <f t="shared" ref="Y131:Y194" si="40">X132</f>
        <v>-1.2829203882276152</v>
      </c>
    </row>
    <row r="132" spans="1:25" s="3" customFormat="1" ht="11.25" x14ac:dyDescent="0.2">
      <c r="A132" s="1">
        <v>44327</v>
      </c>
      <c r="B132" s="6">
        <v>-4.4499999999999998E-2</v>
      </c>
      <c r="C132" s="7">
        <f t="shared" si="29"/>
        <v>0.99955499999999997</v>
      </c>
      <c r="D132" s="6">
        <f>(PRODUCT(C132:$C$228)-1)*100</f>
        <v>-1.8035101620783589</v>
      </c>
      <c r="E132" s="6">
        <f t="shared" si="30"/>
        <v>-1.7597932700834873</v>
      </c>
      <c r="F132" s="6">
        <f t="shared" si="28"/>
        <v>0.13225806451612901</v>
      </c>
      <c r="G132" s="7">
        <f t="shared" si="31"/>
        <v>1.0013225806451613</v>
      </c>
      <c r="H132" s="6">
        <f>(PRODUCT($G132:G$228)-1)*100</f>
        <v>5.1275256425821203</v>
      </c>
      <c r="I132" s="6">
        <f t="shared" si="32"/>
        <v>4.9886696601284086</v>
      </c>
      <c r="J132" s="6">
        <v>-2.4333333333333301E-2</v>
      </c>
      <c r="K132" s="7">
        <f t="shared" si="33"/>
        <v>0.99975666666666663</v>
      </c>
      <c r="L132" s="6">
        <f>(PRODUCT($K132:K$228)-1)*100</f>
        <v>0.50143865032243884</v>
      </c>
      <c r="M132" s="6">
        <f t="shared" si="34"/>
        <v>0.52589995264427092</v>
      </c>
      <c r="N132" s="6">
        <v>5.88333333333333E-2</v>
      </c>
      <c r="O132" s="7">
        <f t="shared" si="35"/>
        <v>1.0005883333333334</v>
      </c>
      <c r="P132" s="6">
        <f>(PRODUCT($O132:O$228)-1)*100</f>
        <v>1.5726542290329659</v>
      </c>
      <c r="Q132" s="6">
        <f t="shared" si="36"/>
        <v>1.5129307880859644</v>
      </c>
      <c r="R132" s="6">
        <v>4.4833333333333301E-2</v>
      </c>
      <c r="S132" s="7">
        <f t="shared" si="37"/>
        <v>1.0004483333333334</v>
      </c>
      <c r="T132" s="6">
        <f>(PRODUCT($S132:S$228)-1)*100</f>
        <v>6.9853234321902935</v>
      </c>
      <c r="U132" s="6">
        <f t="shared" si="38"/>
        <v>6.9373798402285525</v>
      </c>
      <c r="V132" s="6">
        <v>5.0000000000000001E-3</v>
      </c>
      <c r="W132" s="7">
        <f t="shared" si="39"/>
        <v>1.0000500000000001</v>
      </c>
      <c r="X132" s="6">
        <f>(PRODUCT($W132:W$228)-1)*100</f>
        <v>-1.2829203882276152</v>
      </c>
      <c r="Y132" s="6">
        <f t="shared" si="40"/>
        <v>-1.2878559954278557</v>
      </c>
    </row>
    <row r="133" spans="1:25" s="3" customFormat="1" ht="11.25" x14ac:dyDescent="0.2">
      <c r="A133" s="1">
        <v>44328</v>
      </c>
      <c r="B133" s="6">
        <v>-5.1699999999999899E-2</v>
      </c>
      <c r="C133" s="7">
        <f t="shared" si="29"/>
        <v>0.99948300000000001</v>
      </c>
      <c r="D133" s="6">
        <f>(PRODUCT(C133:$C$228)-1)*100</f>
        <v>-1.7597932700834873</v>
      </c>
      <c r="E133" s="6">
        <f t="shared" si="30"/>
        <v>-1.7089768110948422</v>
      </c>
      <c r="F133" s="6">
        <f t="shared" si="28"/>
        <v>0.13225806451612901</v>
      </c>
      <c r="G133" s="7">
        <f t="shared" si="31"/>
        <v>1.0013225806451613</v>
      </c>
      <c r="H133" s="6">
        <f>(PRODUCT($G133:G$228)-1)*100</f>
        <v>4.9886696601284086</v>
      </c>
      <c r="I133" s="6">
        <f t="shared" si="32"/>
        <v>4.8499970833408845</v>
      </c>
      <c r="J133" s="6">
        <v>-2.78333333333333E-2</v>
      </c>
      <c r="K133" s="7">
        <f t="shared" si="33"/>
        <v>0.99972166666666662</v>
      </c>
      <c r="L133" s="6">
        <f>(PRODUCT($K133:K$228)-1)*100</f>
        <v>0.52589995264427092</v>
      </c>
      <c r="M133" s="6">
        <f t="shared" si="34"/>
        <v>0.5538874513182579</v>
      </c>
      <c r="N133" s="6">
        <v>-7.0000000000000001E-3</v>
      </c>
      <c r="O133" s="7">
        <f t="shared" si="35"/>
        <v>0.99992999999999999</v>
      </c>
      <c r="P133" s="6">
        <f>(PRODUCT($O133:O$228)-1)*100</f>
        <v>1.5129307880859644</v>
      </c>
      <c r="Q133" s="6">
        <f t="shared" si="36"/>
        <v>1.5200371906893828</v>
      </c>
      <c r="R133" s="6">
        <v>4.8333333333333298E-2</v>
      </c>
      <c r="S133" s="7">
        <f t="shared" si="37"/>
        <v>1.0004833333333334</v>
      </c>
      <c r="T133" s="6">
        <f>(PRODUCT($S133:S$228)-1)*100</f>
        <v>6.9373798402285525</v>
      </c>
      <c r="U133" s="6">
        <f t="shared" si="38"/>
        <v>6.8857184096638546</v>
      </c>
      <c r="V133" s="6">
        <v>-1.7333333333333301E-2</v>
      </c>
      <c r="W133" s="7">
        <f t="shared" si="39"/>
        <v>0.99982666666666664</v>
      </c>
      <c r="X133" s="6">
        <f>(PRODUCT($W133:W$228)-1)*100</f>
        <v>-1.2878559954278557</v>
      </c>
      <c r="Y133" s="6">
        <f t="shared" si="40"/>
        <v>-1.2707429242014179</v>
      </c>
    </row>
    <row r="134" spans="1:25" s="3" customFormat="1" ht="11.25" x14ac:dyDescent="0.2">
      <c r="A134" s="1">
        <v>44329</v>
      </c>
      <c r="B134" s="6">
        <v>-5.8899999999999897E-2</v>
      </c>
      <c r="C134" s="7">
        <f t="shared" si="29"/>
        <v>0.99941100000000005</v>
      </c>
      <c r="D134" s="6">
        <f>(PRODUCT(C134:$C$228)-1)*100</f>
        <v>-1.7089768110948422</v>
      </c>
      <c r="E134" s="6">
        <f t="shared" si="30"/>
        <v>-1.6510492791202314</v>
      </c>
      <c r="F134" s="6">
        <f t="shared" si="28"/>
        <v>0.13225806451612901</v>
      </c>
      <c r="G134" s="7">
        <f t="shared" si="31"/>
        <v>1.0013225806451613</v>
      </c>
      <c r="H134" s="6">
        <f>(PRODUCT($G134:G$228)-1)*100</f>
        <v>4.8499970833408845</v>
      </c>
      <c r="I134" s="6">
        <f t="shared" si="32"/>
        <v>4.7115076699709046</v>
      </c>
      <c r="J134" s="6">
        <v>-3.1333333333333303E-2</v>
      </c>
      <c r="K134" s="7">
        <f t="shared" si="33"/>
        <v>0.99968666666666661</v>
      </c>
      <c r="L134" s="6">
        <f>(PRODUCT($K134:K$228)-1)*100</f>
        <v>0.5538874513182579</v>
      </c>
      <c r="M134" s="6">
        <f t="shared" si="34"/>
        <v>0.58540421130439668</v>
      </c>
      <c r="N134" s="6">
        <v>-0.01</v>
      </c>
      <c r="O134" s="7">
        <f t="shared" si="35"/>
        <v>0.99990000000000001</v>
      </c>
      <c r="P134" s="6">
        <f>(PRODUCT($O134:O$228)-1)*100</f>
        <v>1.5200371906893828</v>
      </c>
      <c r="Q134" s="6">
        <f t="shared" si="36"/>
        <v>1.530190209710347</v>
      </c>
      <c r="R134" s="6">
        <v>5.1833333333333301E-2</v>
      </c>
      <c r="S134" s="7">
        <f t="shared" si="37"/>
        <v>1.0005183333333334</v>
      </c>
      <c r="T134" s="6">
        <f>(PRODUCT($S134:S$228)-1)*100</f>
        <v>6.8857184096638546</v>
      </c>
      <c r="U134" s="6">
        <f t="shared" si="38"/>
        <v>6.8303446810041857</v>
      </c>
      <c r="V134" s="6">
        <v>-2.0833333333333301E-2</v>
      </c>
      <c r="W134" s="7">
        <f t="shared" si="39"/>
        <v>0.99979166666666663</v>
      </c>
      <c r="X134" s="6">
        <f>(PRODUCT($W134:W$228)-1)*100</f>
        <v>-1.2707429242014179</v>
      </c>
      <c r="Y134" s="6">
        <f t="shared" si="40"/>
        <v>-1.2501700429603524</v>
      </c>
    </row>
    <row r="135" spans="1:25" s="3" customFormat="1" ht="11.25" x14ac:dyDescent="0.2">
      <c r="A135" s="1">
        <v>44330</v>
      </c>
      <c r="B135" s="6">
        <v>-6.6099999999999895E-2</v>
      </c>
      <c r="C135" s="7">
        <f t="shared" si="29"/>
        <v>0.99933899999999998</v>
      </c>
      <c r="D135" s="6">
        <f>(PRODUCT(C135:$C$228)-1)*100</f>
        <v>-1.6510492791202314</v>
      </c>
      <c r="E135" s="6">
        <f t="shared" si="30"/>
        <v>-1.5859976235493844</v>
      </c>
      <c r="F135" s="6">
        <f t="shared" si="28"/>
        <v>0.13225806451612901</v>
      </c>
      <c r="G135" s="7">
        <f t="shared" si="31"/>
        <v>1.0013225806451613</v>
      </c>
      <c r="H135" s="6">
        <f>(PRODUCT($G135:G$228)-1)*100</f>
        <v>4.7115076699709046</v>
      </c>
      <c r="I135" s="6">
        <f t="shared" si="32"/>
        <v>4.5732011780901249</v>
      </c>
      <c r="J135" s="6">
        <v>-3.48333333333333E-2</v>
      </c>
      <c r="K135" s="7">
        <f t="shared" si="33"/>
        <v>0.99965166666666672</v>
      </c>
      <c r="L135" s="6">
        <f>(PRODUCT($K135:K$228)-1)*100</f>
        <v>0.58540421130439668</v>
      </c>
      <c r="M135" s="6">
        <f t="shared" si="34"/>
        <v>0.62045366933272117</v>
      </c>
      <c r="N135" s="6">
        <v>-1.4E-2</v>
      </c>
      <c r="O135" s="7">
        <f t="shared" si="35"/>
        <v>0.99985999999999997</v>
      </c>
      <c r="P135" s="6">
        <f>(PRODUCT($O135:O$228)-1)*100</f>
        <v>1.530190209710347</v>
      </c>
      <c r="Q135" s="6">
        <f t="shared" si="36"/>
        <v>1.5444064266100677</v>
      </c>
      <c r="R135" s="6">
        <v>5.5333333333333297E-2</v>
      </c>
      <c r="S135" s="7">
        <f t="shared" si="37"/>
        <v>1.0005533333333334</v>
      </c>
      <c r="T135" s="6">
        <f>(PRODUCT($S135:S$228)-1)*100</f>
        <v>6.8303446810041857</v>
      </c>
      <c r="U135" s="6">
        <f t="shared" si="38"/>
        <v>6.7712645812692429</v>
      </c>
      <c r="V135" s="6">
        <v>-2.4333333333333301E-2</v>
      </c>
      <c r="W135" s="7">
        <f t="shared" si="39"/>
        <v>0.99975666666666663</v>
      </c>
      <c r="X135" s="6">
        <f>(PRODUCT($W135:W$228)-1)*100</f>
        <v>-1.2501700429603524</v>
      </c>
      <c r="Y135" s="6">
        <f t="shared" si="40"/>
        <v>-1.2261350691605277</v>
      </c>
    </row>
    <row r="136" spans="1:25" s="3" customFormat="1" ht="11.25" x14ac:dyDescent="0.2">
      <c r="A136" s="1">
        <v>44331</v>
      </c>
      <c r="B136" s="6">
        <v>-7.3299999999999907E-2</v>
      </c>
      <c r="C136" s="7">
        <f t="shared" si="29"/>
        <v>0.99926700000000002</v>
      </c>
      <c r="D136" s="6">
        <f>(PRODUCT(C136:$C$228)-1)*100</f>
        <v>-1.5859976235493844</v>
      </c>
      <c r="E136" s="6">
        <f t="shared" si="30"/>
        <v>-1.5138072442594686</v>
      </c>
      <c r="F136" s="6">
        <f t="shared" si="28"/>
        <v>0.13225806451612901</v>
      </c>
      <c r="G136" s="7">
        <f t="shared" si="31"/>
        <v>1.0013225806451613</v>
      </c>
      <c r="H136" s="6">
        <f>(PRODUCT($G136:G$228)-1)*100</f>
        <v>4.5732011780901249</v>
      </c>
      <c r="I136" s="6">
        <f t="shared" si="32"/>
        <v>4.4350773660899456</v>
      </c>
      <c r="J136" s="6">
        <v>3.0833333333333299E-2</v>
      </c>
      <c r="K136" s="7">
        <f t="shared" si="33"/>
        <v>1.0003083333333334</v>
      </c>
      <c r="L136" s="6">
        <f>(PRODUCT($K136:K$228)-1)*100</f>
        <v>0.62045366933272117</v>
      </c>
      <c r="M136" s="6">
        <f t="shared" si="34"/>
        <v>0.58943859243341112</v>
      </c>
      <c r="N136" s="6">
        <v>-1.7333333333333301E-2</v>
      </c>
      <c r="O136" s="7">
        <f t="shared" si="35"/>
        <v>0.99982666666666664</v>
      </c>
      <c r="P136" s="6">
        <f>(PRODUCT($O136:O$228)-1)*100</f>
        <v>1.5444064266100677</v>
      </c>
      <c r="Q136" s="6">
        <f t="shared" si="36"/>
        <v>1.5620105084314773</v>
      </c>
      <c r="R136" s="6">
        <v>5.88333333333333E-2</v>
      </c>
      <c r="S136" s="7">
        <f t="shared" si="37"/>
        <v>1.0005883333333334</v>
      </c>
      <c r="T136" s="6">
        <f>(PRODUCT($S136:S$228)-1)*100</f>
        <v>6.7712645812692429</v>
      </c>
      <c r="U136" s="6">
        <f t="shared" si="38"/>
        <v>6.7084844229337692</v>
      </c>
      <c r="V136" s="6">
        <v>-2.78333333333333E-2</v>
      </c>
      <c r="W136" s="7">
        <f t="shared" si="39"/>
        <v>0.99972166666666662</v>
      </c>
      <c r="X136" s="6">
        <f>(PRODUCT($W136:W$228)-1)*100</f>
        <v>-1.2261350691605277</v>
      </c>
      <c r="Y136" s="6">
        <f t="shared" si="40"/>
        <v>-1.1986353560012208</v>
      </c>
    </row>
    <row r="137" spans="1:25" s="3" customFormat="1" ht="11.25" x14ac:dyDescent="0.2">
      <c r="A137" s="1">
        <v>44332</v>
      </c>
      <c r="B137" s="6">
        <v>-8.0499999999999905E-2</v>
      </c>
      <c r="C137" s="7">
        <f t="shared" si="29"/>
        <v>0.99919500000000006</v>
      </c>
      <c r="D137" s="6">
        <f>(PRODUCT(C137:$C$228)-1)*100</f>
        <v>-1.5138072442594686</v>
      </c>
      <c r="E137" s="6">
        <f t="shared" si="30"/>
        <v>-1.4344619861583197</v>
      </c>
      <c r="F137" s="6">
        <f t="shared" si="28"/>
        <v>0.13225806451612901</v>
      </c>
      <c r="G137" s="7">
        <f t="shared" si="31"/>
        <v>1.0013225806451613</v>
      </c>
      <c r="H137" s="6">
        <f>(PRODUCT($G137:G$228)-1)*100</f>
        <v>4.4350773660899456</v>
      </c>
      <c r="I137" s="6">
        <f t="shared" si="32"/>
        <v>4.2971359926801567</v>
      </c>
      <c r="J137" s="6">
        <v>3.4333333333333299E-2</v>
      </c>
      <c r="K137" s="7">
        <f t="shared" si="33"/>
        <v>1.0003433333333334</v>
      </c>
      <c r="L137" s="6">
        <f>(PRODUCT($K137:K$228)-1)*100</f>
        <v>0.58943859243341112</v>
      </c>
      <c r="M137" s="6">
        <f t="shared" si="34"/>
        <v>0.55491473837312455</v>
      </c>
      <c r="N137" s="6">
        <v>-2.0833333333333301E-2</v>
      </c>
      <c r="O137" s="7">
        <f t="shared" si="35"/>
        <v>0.99979166666666663</v>
      </c>
      <c r="P137" s="6">
        <f>(PRODUCT($O137:O$228)-1)*100</f>
        <v>1.5620105084314773</v>
      </c>
      <c r="Q137" s="6">
        <f t="shared" si="36"/>
        <v>1.5831736696128029</v>
      </c>
      <c r="R137" s="6">
        <v>6.2333333333333303E-2</v>
      </c>
      <c r="S137" s="7">
        <f t="shared" si="37"/>
        <v>1.0006233333333334</v>
      </c>
      <c r="T137" s="6">
        <f>(PRODUCT($S137:S$228)-1)*100</f>
        <v>6.7084844229337692</v>
      </c>
      <c r="U137" s="6">
        <f t="shared" si="38"/>
        <v>6.6420109028043406</v>
      </c>
      <c r="V137" s="6">
        <v>-3.1333333333333303E-2</v>
      </c>
      <c r="W137" s="7">
        <f t="shared" si="39"/>
        <v>0.99968666666666661</v>
      </c>
      <c r="X137" s="6">
        <f>(PRODUCT($W137:W$228)-1)*100</f>
        <v>-1.1986353560012208</v>
      </c>
      <c r="Y137" s="6">
        <f t="shared" si="40"/>
        <v>-1.1676678919407601</v>
      </c>
    </row>
    <row r="138" spans="1:25" s="3" customFormat="1" ht="11.25" x14ac:dyDescent="0.2">
      <c r="A138" s="1">
        <v>44333</v>
      </c>
      <c r="B138" s="6">
        <v>-8.7699999999999903E-2</v>
      </c>
      <c r="C138" s="7">
        <f t="shared" si="29"/>
        <v>0.99912299999999998</v>
      </c>
      <c r="D138" s="6">
        <f>(PRODUCT(C138:$C$228)-1)*100</f>
        <v>-1.4344619861583197</v>
      </c>
      <c r="E138" s="6">
        <f t="shared" si="30"/>
        <v>-1.3479441331631259</v>
      </c>
      <c r="F138" s="6">
        <f t="shared" si="28"/>
        <v>0.13225806451612901</v>
      </c>
      <c r="G138" s="7">
        <f t="shared" si="31"/>
        <v>1.0013225806451613</v>
      </c>
      <c r="H138" s="6">
        <f>(PRODUCT($G138:G$228)-1)*100</f>
        <v>4.2971359926801567</v>
      </c>
      <c r="I138" s="6">
        <f t="shared" si="32"/>
        <v>4.159376816890159</v>
      </c>
      <c r="J138" s="6">
        <v>3.7833333333333302E-2</v>
      </c>
      <c r="K138" s="7">
        <f t="shared" si="33"/>
        <v>1.0003783333333334</v>
      </c>
      <c r="L138" s="6">
        <f>(PRODUCT($K138:K$228)-1)*100</f>
        <v>0.55491473837312455</v>
      </c>
      <c r="M138" s="6">
        <f t="shared" si="34"/>
        <v>0.51688584989322273</v>
      </c>
      <c r="N138" s="6">
        <v>-2.4333333333333301E-2</v>
      </c>
      <c r="O138" s="7">
        <f t="shared" si="35"/>
        <v>0.99975666666666663</v>
      </c>
      <c r="P138" s="6">
        <f>(PRODUCT($O138:O$228)-1)*100</f>
        <v>1.5831736696128029</v>
      </c>
      <c r="Q138" s="6">
        <f t="shared" si="36"/>
        <v>1.6078982581888335</v>
      </c>
      <c r="R138" s="6">
        <v>6.5833333333333299E-2</v>
      </c>
      <c r="S138" s="7">
        <f t="shared" si="37"/>
        <v>1.0006583333333334</v>
      </c>
      <c r="T138" s="6">
        <f>(PRODUCT($S138:S$228)-1)*100</f>
        <v>6.6420109028043406</v>
      </c>
      <c r="U138" s="6">
        <f t="shared" si="38"/>
        <v>6.5718511008297176</v>
      </c>
      <c r="V138" s="6">
        <v>-1.4E-2</v>
      </c>
      <c r="W138" s="7">
        <f t="shared" si="39"/>
        <v>0.99985999999999997</v>
      </c>
      <c r="X138" s="6">
        <f>(PRODUCT($W138:W$228)-1)*100</f>
        <v>-1.1676678919407601</v>
      </c>
      <c r="Y138" s="6">
        <f t="shared" si="40"/>
        <v>-1.1538294280606376</v>
      </c>
    </row>
    <row r="139" spans="1:25" s="3" customFormat="1" ht="11.25" x14ac:dyDescent="0.2">
      <c r="A139" s="1">
        <v>44334</v>
      </c>
      <c r="B139" s="6">
        <v>-9.4899999999999901E-2</v>
      </c>
      <c r="C139" s="7">
        <f t="shared" si="29"/>
        <v>0.99905100000000002</v>
      </c>
      <c r="D139" s="6">
        <f>(PRODUCT(C139:$C$228)-1)*100</f>
        <v>-1.3479441331631259</v>
      </c>
      <c r="E139" s="6">
        <f t="shared" si="30"/>
        <v>-1.2542344016102658</v>
      </c>
      <c r="F139" s="6">
        <f t="shared" si="28"/>
        <v>0.13225806451612901</v>
      </c>
      <c r="G139" s="7">
        <f t="shared" si="31"/>
        <v>1.0013225806451613</v>
      </c>
      <c r="H139" s="6">
        <f>(PRODUCT($G139:G$228)-1)*100</f>
        <v>4.159376816890159</v>
      </c>
      <c r="I139" s="6">
        <f t="shared" si="32"/>
        <v>4.0217995980668331</v>
      </c>
      <c r="J139" s="6">
        <v>4.1333333333333298E-2</v>
      </c>
      <c r="K139" s="7">
        <f t="shared" si="33"/>
        <v>1.0004133333333334</v>
      </c>
      <c r="L139" s="6">
        <f>(PRODUCT($K139:K$228)-1)*100</f>
        <v>0.51688584989322273</v>
      </c>
      <c r="M139" s="6">
        <f t="shared" si="34"/>
        <v>0.47535603606503329</v>
      </c>
      <c r="N139" s="6">
        <v>-2.78333333333333E-2</v>
      </c>
      <c r="O139" s="7">
        <f t="shared" si="35"/>
        <v>0.99972166666666662</v>
      </c>
      <c r="P139" s="6">
        <f>(PRODUCT($O139:O$228)-1)*100</f>
        <v>1.6078982581888335</v>
      </c>
      <c r="Q139" s="6">
        <f t="shared" si="36"/>
        <v>1.6361869969030218</v>
      </c>
      <c r="R139" s="6">
        <v>6.9333333333333302E-2</v>
      </c>
      <c r="S139" s="7">
        <f t="shared" si="37"/>
        <v>1.0006933333333334</v>
      </c>
      <c r="T139" s="6">
        <f>(PRODUCT($S139:S$228)-1)*100</f>
        <v>6.5718511008297176</v>
      </c>
      <c r="U139" s="6">
        <f t="shared" si="38"/>
        <v>6.4980124788441174</v>
      </c>
      <c r="V139" s="6">
        <v>-1.7333333333333301E-2</v>
      </c>
      <c r="W139" s="7">
        <f t="shared" si="39"/>
        <v>0.99982666666666664</v>
      </c>
      <c r="X139" s="6">
        <f>(PRODUCT($W139:W$228)-1)*100</f>
        <v>-1.1538294280606376</v>
      </c>
      <c r="Y139" s="6">
        <f t="shared" si="40"/>
        <v>-1.136693121535004</v>
      </c>
    </row>
    <row r="140" spans="1:25" s="3" customFormat="1" ht="11.25" x14ac:dyDescent="0.2">
      <c r="A140" s="1">
        <v>44335</v>
      </c>
      <c r="B140" s="6">
        <v>-0.1021</v>
      </c>
      <c r="C140" s="7">
        <f t="shared" si="29"/>
        <v>0.99897899999999995</v>
      </c>
      <c r="D140" s="6">
        <f>(PRODUCT(C140:$C$228)-1)*100</f>
        <v>-1.2542344016102658</v>
      </c>
      <c r="E140" s="6">
        <f t="shared" si="30"/>
        <v>-1.1533119330939479</v>
      </c>
      <c r="F140" s="6">
        <f t="shared" si="28"/>
        <v>0.13225806451612901</v>
      </c>
      <c r="G140" s="7">
        <f t="shared" si="31"/>
        <v>1.0013225806451613</v>
      </c>
      <c r="H140" s="6">
        <f>(PRODUCT($G140:G$228)-1)*100</f>
        <v>4.0217995980668331</v>
      </c>
      <c r="I140" s="6">
        <f t="shared" si="32"/>
        <v>3.8844040958756043</v>
      </c>
      <c r="J140" s="6">
        <v>4.4833333333333301E-2</v>
      </c>
      <c r="K140" s="7">
        <f t="shared" si="33"/>
        <v>1.0004483333333334</v>
      </c>
      <c r="L140" s="6">
        <f>(PRODUCT($K140:K$228)-1)*100</f>
        <v>0.47535603606503329</v>
      </c>
      <c r="M140" s="6">
        <f t="shared" si="34"/>
        <v>0.43032977155077479</v>
      </c>
      <c r="N140" s="6">
        <v>-3.1333333333333303E-2</v>
      </c>
      <c r="O140" s="7">
        <f t="shared" si="35"/>
        <v>0.99968666666666661</v>
      </c>
      <c r="P140" s="6">
        <f>(PRODUCT($O140:O$228)-1)*100</f>
        <v>1.6361869969030218</v>
      </c>
      <c r="Q140" s="6">
        <f t="shared" si="36"/>
        <v>1.6680429837044874</v>
      </c>
      <c r="R140" s="6">
        <v>0.18133333333333301</v>
      </c>
      <c r="S140" s="7">
        <f t="shared" si="37"/>
        <v>1.0018133333333332</v>
      </c>
      <c r="T140" s="6">
        <f>(PRODUCT($S140:S$228)-1)*100</f>
        <v>6.4980124788441174</v>
      </c>
      <c r="U140" s="6">
        <f t="shared" si="38"/>
        <v>6.3052456334289797</v>
      </c>
      <c r="V140" s="6">
        <v>-2.0833333333333301E-2</v>
      </c>
      <c r="W140" s="7">
        <f t="shared" si="39"/>
        <v>0.99979166666666663</v>
      </c>
      <c r="X140" s="6">
        <f>(PRODUCT($W140:W$228)-1)*100</f>
        <v>-1.136693121535004</v>
      </c>
      <c r="Y140" s="6">
        <f t="shared" si="40"/>
        <v>-1.1160923074324036</v>
      </c>
    </row>
    <row r="141" spans="1:25" s="3" customFormat="1" ht="11.25" x14ac:dyDescent="0.2">
      <c r="A141" s="1">
        <v>44336</v>
      </c>
      <c r="B141" s="6">
        <v>-0.10929999999999999</v>
      </c>
      <c r="C141" s="7">
        <f t="shared" si="29"/>
        <v>0.99890699999999999</v>
      </c>
      <c r="D141" s="6">
        <f>(PRODUCT(C141:$C$228)-1)*100</f>
        <v>-1.1533119330939479</v>
      </c>
      <c r="E141" s="6">
        <f t="shared" si="30"/>
        <v>-1.0451542867293995</v>
      </c>
      <c r="F141" s="6">
        <f t="shared" si="28"/>
        <v>0.13225806451612901</v>
      </c>
      <c r="G141" s="7">
        <f t="shared" si="31"/>
        <v>1.0013225806451613</v>
      </c>
      <c r="H141" s="6">
        <f>(PRODUCT($G141:G$228)-1)*100</f>
        <v>3.8844040958756043</v>
      </c>
      <c r="I141" s="6">
        <f t="shared" si="32"/>
        <v>3.7471900702987559</v>
      </c>
      <c r="J141" s="6">
        <v>3.7833333333333302E-2</v>
      </c>
      <c r="K141" s="7">
        <f t="shared" si="33"/>
        <v>1.0003783333333334</v>
      </c>
      <c r="L141" s="6">
        <f>(PRODUCT($K141:K$228)-1)*100</f>
        <v>0.43032977155077479</v>
      </c>
      <c r="M141" s="6">
        <f t="shared" si="34"/>
        <v>0.39234799989082969</v>
      </c>
      <c r="N141" s="6">
        <v>-3.48333333333333E-2</v>
      </c>
      <c r="O141" s="7">
        <f t="shared" si="35"/>
        <v>0.99965166666666672</v>
      </c>
      <c r="P141" s="6">
        <f>(PRODUCT($O141:O$228)-1)*100</f>
        <v>1.6680429837044874</v>
      </c>
      <c r="Q141" s="6">
        <f t="shared" si="36"/>
        <v>1.7034696923140302</v>
      </c>
      <c r="R141" s="6">
        <v>0.18483333333333299</v>
      </c>
      <c r="S141" s="7">
        <f t="shared" si="37"/>
        <v>1.0018483333333332</v>
      </c>
      <c r="T141" s="6">
        <f>(PRODUCT($S141:S$228)-1)*100</f>
        <v>6.3052456334289797</v>
      </c>
      <c r="U141" s="6">
        <f t="shared" si="38"/>
        <v>6.1091206088367711</v>
      </c>
      <c r="V141" s="6">
        <v>-2.4333333333333301E-2</v>
      </c>
      <c r="W141" s="7">
        <f t="shared" si="39"/>
        <v>0.99975666666666663</v>
      </c>
      <c r="X141" s="6">
        <f>(PRODUCT($W141:W$228)-1)*100</f>
        <v>-1.1160923074324036</v>
      </c>
      <c r="Y141" s="6">
        <f t="shared" si="40"/>
        <v>-1.0920247001094507</v>
      </c>
    </row>
    <row r="142" spans="1:25" s="3" customFormat="1" ht="11.25" x14ac:dyDescent="0.2">
      <c r="A142" s="1">
        <v>44337</v>
      </c>
      <c r="B142" s="6">
        <v>-0.11650000000000001</v>
      </c>
      <c r="C142" s="7">
        <f t="shared" si="29"/>
        <v>0.99883500000000003</v>
      </c>
      <c r="D142" s="6">
        <f>(PRODUCT(C142:$C$228)-1)*100</f>
        <v>-1.0451542867293995</v>
      </c>
      <c r="E142" s="6">
        <f t="shared" si="30"/>
        <v>-0.92973743083624161</v>
      </c>
      <c r="F142" s="6">
        <f t="shared" si="28"/>
        <v>0.13225806451612901</v>
      </c>
      <c r="G142" s="7">
        <f t="shared" si="31"/>
        <v>1.0013225806451613</v>
      </c>
      <c r="H142" s="6">
        <f>(PRODUCT($G142:G$228)-1)*100</f>
        <v>3.7471900702987559</v>
      </c>
      <c r="I142" s="6">
        <f t="shared" si="32"/>
        <v>3.6101572816358063</v>
      </c>
      <c r="J142" s="6">
        <v>4.1333333333333298E-2</v>
      </c>
      <c r="K142" s="7">
        <f t="shared" si="33"/>
        <v>1.0004133333333334</v>
      </c>
      <c r="L142" s="6">
        <f>(PRODUCT($K142:K$228)-1)*100</f>
        <v>0.39234799989082969</v>
      </c>
      <c r="M142" s="6">
        <f t="shared" si="34"/>
        <v>0.35086964043937741</v>
      </c>
      <c r="N142" s="6">
        <v>-3.8333333333333303E-2</v>
      </c>
      <c r="O142" s="7">
        <f t="shared" si="35"/>
        <v>0.99961666666666671</v>
      </c>
      <c r="P142" s="6">
        <f>(PRODUCT($O142:O$228)-1)*100</f>
        <v>1.7034696923140302</v>
      </c>
      <c r="Q142" s="6">
        <f t="shared" si="36"/>
        <v>1.7424709728536047</v>
      </c>
      <c r="R142" s="6">
        <v>0.18833333333333299</v>
      </c>
      <c r="S142" s="7">
        <f t="shared" si="37"/>
        <v>1.0018833333333332</v>
      </c>
      <c r="T142" s="6">
        <f>(PRODUCT($S142:S$228)-1)*100</f>
        <v>6.1091206088367711</v>
      </c>
      <c r="U142" s="6">
        <f t="shared" si="38"/>
        <v>5.9096574206947361</v>
      </c>
      <c r="V142" s="6">
        <v>-2.78333333333333E-2</v>
      </c>
      <c r="W142" s="7">
        <f t="shared" si="39"/>
        <v>0.99972166666666662</v>
      </c>
      <c r="X142" s="6">
        <f>(PRODUCT($W142:W$228)-1)*100</f>
        <v>-1.0920247001094507</v>
      </c>
      <c r="Y142" s="6">
        <f t="shared" si="40"/>
        <v>-1.0644876491718414</v>
      </c>
    </row>
    <row r="143" spans="1:25" s="3" customFormat="1" ht="11.25" x14ac:dyDescent="0.2">
      <c r="A143" s="1">
        <v>44338</v>
      </c>
      <c r="B143" s="6">
        <v>-7.0000000000000001E-3</v>
      </c>
      <c r="C143" s="7">
        <f t="shared" si="29"/>
        <v>0.99992999999999999</v>
      </c>
      <c r="D143" s="6">
        <f>(PRODUCT(C143:$C$228)-1)*100</f>
        <v>-0.92973743083624161</v>
      </c>
      <c r="E143" s="6">
        <f t="shared" si="30"/>
        <v>-0.92280202697815339</v>
      </c>
      <c r="F143" s="6">
        <f t="shared" si="28"/>
        <v>0.13225806451612901</v>
      </c>
      <c r="G143" s="7">
        <f t="shared" si="31"/>
        <v>1.0013225806451613</v>
      </c>
      <c r="H143" s="6">
        <f>(PRODUCT($G143:G$228)-1)*100</f>
        <v>3.6101572816358063</v>
      </c>
      <c r="I143" s="6">
        <f t="shared" si="32"/>
        <v>3.4733054905032867</v>
      </c>
      <c r="J143" s="6">
        <v>4.4833333333333301E-2</v>
      </c>
      <c r="K143" s="7">
        <f t="shared" si="33"/>
        <v>1.0004483333333334</v>
      </c>
      <c r="L143" s="6">
        <f>(PRODUCT($K143:K$228)-1)*100</f>
        <v>0.35086964043937741</v>
      </c>
      <c r="M143" s="6">
        <f t="shared" si="34"/>
        <v>0.30589916231502645</v>
      </c>
      <c r="N143" s="6">
        <v>-4.1833333333333299E-2</v>
      </c>
      <c r="O143" s="7">
        <f t="shared" si="35"/>
        <v>0.9995816666666667</v>
      </c>
      <c r="P143" s="6">
        <f>(PRODUCT($O143:O$228)-1)*100</f>
        <v>1.7424709728536047</v>
      </c>
      <c r="Q143" s="6">
        <f t="shared" si="36"/>
        <v>1.7850510525438956</v>
      </c>
      <c r="R143" s="6">
        <v>0.19183333333333299</v>
      </c>
      <c r="S143" s="7">
        <f t="shared" si="37"/>
        <v>1.0019183333333332</v>
      </c>
      <c r="T143" s="6">
        <f>(PRODUCT($S143:S$228)-1)*100</f>
        <v>5.9096574206947361</v>
      </c>
      <c r="U143" s="6">
        <f t="shared" si="38"/>
        <v>5.7068763961414248</v>
      </c>
      <c r="V143" s="6">
        <v>-3.1333333333333303E-2</v>
      </c>
      <c r="W143" s="7">
        <f t="shared" si="39"/>
        <v>0.99968666666666661</v>
      </c>
      <c r="X143" s="6">
        <f>(PRODUCT($W143:W$228)-1)*100</f>
        <v>-1.0644876491718414</v>
      </c>
      <c r="Y143" s="6">
        <f t="shared" si="40"/>
        <v>-1.0334781389886527</v>
      </c>
    </row>
    <row r="144" spans="1:25" s="3" customFormat="1" ht="11.25" x14ac:dyDescent="0.2">
      <c r="A144" s="1">
        <v>44339</v>
      </c>
      <c r="B144" s="6">
        <v>-0.01</v>
      </c>
      <c r="C144" s="7">
        <f t="shared" si="29"/>
        <v>0.99990000000000001</v>
      </c>
      <c r="D144" s="6">
        <f>(PRODUCT(C144:$C$228)-1)*100</f>
        <v>-0.92280202697815339</v>
      </c>
      <c r="E144" s="6">
        <f t="shared" si="30"/>
        <v>-0.91289331630974857</v>
      </c>
      <c r="F144" s="6">
        <f t="shared" si="28"/>
        <v>0.13225806451612901</v>
      </c>
      <c r="G144" s="7">
        <f t="shared" si="31"/>
        <v>1.0013225806451613</v>
      </c>
      <c r="H144" s="6">
        <f>(PRODUCT($G144:G$228)-1)*100</f>
        <v>3.4733054905032867</v>
      </c>
      <c r="I144" s="6">
        <f t="shared" si="32"/>
        <v>3.3366344578332097</v>
      </c>
      <c r="J144" s="6">
        <v>4.8333333333333298E-2</v>
      </c>
      <c r="K144" s="7">
        <f t="shared" si="33"/>
        <v>1.0004833333333334</v>
      </c>
      <c r="L144" s="6">
        <f>(PRODUCT($K144:K$228)-1)*100</f>
        <v>0.30589916231502645</v>
      </c>
      <c r="M144" s="6">
        <f t="shared" si="34"/>
        <v>0.25744139897214691</v>
      </c>
      <c r="N144" s="6">
        <v>-4.5333333333333302E-2</v>
      </c>
      <c r="O144" s="7">
        <f t="shared" si="35"/>
        <v>0.99954666666666669</v>
      </c>
      <c r="P144" s="6">
        <f>(PRODUCT($O144:O$228)-1)*100</f>
        <v>1.7850510525438956</v>
      </c>
      <c r="Q144" s="6">
        <f t="shared" si="36"/>
        <v>1.8312145364670851</v>
      </c>
      <c r="R144" s="6">
        <v>0.195333333333333</v>
      </c>
      <c r="S144" s="7">
        <f t="shared" si="37"/>
        <v>1.0019533333333333</v>
      </c>
      <c r="T144" s="6">
        <f>(PRODUCT($S144:S$228)-1)*100</f>
        <v>5.7068763961414248</v>
      </c>
      <c r="U144" s="6">
        <f t="shared" si="38"/>
        <v>5.5007981703817155</v>
      </c>
      <c r="V144" s="6">
        <v>-3.48333333333333E-2</v>
      </c>
      <c r="W144" s="7">
        <f t="shared" si="39"/>
        <v>0.99965166666666672</v>
      </c>
      <c r="X144" s="6">
        <f>(PRODUCT($W144:W$228)-1)*100</f>
        <v>-1.0334781389886527</v>
      </c>
      <c r="Y144" s="6">
        <f t="shared" si="40"/>
        <v>-0.9989927881432048</v>
      </c>
    </row>
    <row r="145" spans="1:25" s="3" customFormat="1" ht="11.25" x14ac:dyDescent="0.2">
      <c r="A145" s="1">
        <v>44340</v>
      </c>
      <c r="B145" s="6">
        <v>-1.4E-2</v>
      </c>
      <c r="C145" s="7">
        <f t="shared" si="29"/>
        <v>0.99985999999999997</v>
      </c>
      <c r="D145" s="6">
        <f>(PRODUCT(C145:$C$228)-1)*100</f>
        <v>-0.91289331630974857</v>
      </c>
      <c r="E145" s="6">
        <f t="shared" si="30"/>
        <v>-0.89901917899475325</v>
      </c>
      <c r="F145" s="6">
        <f t="shared" si="28"/>
        <v>0.13225806451612901</v>
      </c>
      <c r="G145" s="7">
        <f t="shared" si="31"/>
        <v>1.0013225806451613</v>
      </c>
      <c r="H145" s="6">
        <f>(PRODUCT($G145:G$228)-1)*100</f>
        <v>3.3366344578332097</v>
      </c>
      <c r="I145" s="6">
        <f t="shared" si="32"/>
        <v>3.2001439448738456</v>
      </c>
      <c r="J145" s="6">
        <v>5.1833333333333301E-2</v>
      </c>
      <c r="K145" s="7">
        <f t="shared" si="33"/>
        <v>1.0005183333333334</v>
      </c>
      <c r="L145" s="6">
        <f>(PRODUCT($K145:K$228)-1)*100</f>
        <v>0.25744139897214691</v>
      </c>
      <c r="M145" s="6">
        <f t="shared" si="34"/>
        <v>0.20550154733669501</v>
      </c>
      <c r="N145" s="6">
        <v>-4.8833333333333298E-2</v>
      </c>
      <c r="O145" s="7">
        <f t="shared" si="35"/>
        <v>0.99951166666666669</v>
      </c>
      <c r="P145" s="6">
        <f>(PRODUCT($O145:O$228)-1)*100</f>
        <v>1.8312145364670851</v>
      </c>
      <c r="Q145" s="6">
        <f t="shared" si="36"/>
        <v>1.8809664083965005</v>
      </c>
      <c r="R145" s="6">
        <v>0.198833333333333</v>
      </c>
      <c r="S145" s="7">
        <f t="shared" si="37"/>
        <v>1.0019883333333333</v>
      </c>
      <c r="T145" s="6">
        <f>(PRODUCT($S145:S$228)-1)*100</f>
        <v>5.5007981703817155</v>
      </c>
      <c r="U145" s="6">
        <f t="shared" si="38"/>
        <v>5.2914436831918543</v>
      </c>
      <c r="V145" s="6">
        <v>-3.8333333333333303E-2</v>
      </c>
      <c r="W145" s="7">
        <f t="shared" si="39"/>
        <v>0.99961666666666671</v>
      </c>
      <c r="X145" s="6">
        <f>(PRODUCT($W145:W$228)-1)*100</f>
        <v>-0.9989927881432048</v>
      </c>
      <c r="Y145" s="6">
        <f t="shared" si="40"/>
        <v>-0.96102784881862968</v>
      </c>
    </row>
    <row r="146" spans="1:25" s="3" customFormat="1" ht="11.25" x14ac:dyDescent="0.2">
      <c r="A146" s="1">
        <v>44341</v>
      </c>
      <c r="B146" s="6">
        <v>-1.7333333333333301E-2</v>
      </c>
      <c r="C146" s="7">
        <f t="shared" si="29"/>
        <v>0.99982666666666664</v>
      </c>
      <c r="D146" s="6">
        <f>(PRODUCT(C146:$C$228)-1)*100</f>
        <v>-0.89901917899475325</v>
      </c>
      <c r="E146" s="6">
        <f t="shared" si="30"/>
        <v>-0.88183869770245282</v>
      </c>
      <c r="F146" s="6">
        <f t="shared" si="28"/>
        <v>0.13225806451612901</v>
      </c>
      <c r="G146" s="7">
        <f t="shared" si="31"/>
        <v>1.0013225806451613</v>
      </c>
      <c r="H146" s="6">
        <f>(PRODUCT($G146:G$228)-1)*100</f>
        <v>3.2001439448738456</v>
      </c>
      <c r="I146" s="6">
        <f t="shared" si="32"/>
        <v>3.0638337131886795</v>
      </c>
      <c r="J146" s="6">
        <v>5.5333333333333297E-2</v>
      </c>
      <c r="K146" s="7">
        <f t="shared" si="33"/>
        <v>1.0005533333333334</v>
      </c>
      <c r="L146" s="6">
        <f>(PRODUCT($K146:K$228)-1)*100</f>
        <v>0.20550154733669501</v>
      </c>
      <c r="M146" s="6">
        <f t="shared" si="34"/>
        <v>0.15008516687775586</v>
      </c>
      <c r="N146" s="6">
        <v>-5.2333333333333301E-2</v>
      </c>
      <c r="O146" s="7">
        <f t="shared" si="35"/>
        <v>0.99947666666666668</v>
      </c>
      <c r="P146" s="6">
        <f>(PRODUCT($O146:O$228)-1)*100</f>
        <v>1.8809664083965005</v>
      </c>
      <c r="Q146" s="6">
        <f t="shared" si="36"/>
        <v>1.9343120316930529</v>
      </c>
      <c r="R146" s="6">
        <v>0.202333333333333</v>
      </c>
      <c r="S146" s="7">
        <f t="shared" si="37"/>
        <v>1.0020233333333333</v>
      </c>
      <c r="T146" s="6">
        <f>(PRODUCT($S146:S$228)-1)*100</f>
        <v>5.2914436831918543</v>
      </c>
      <c r="U146" s="6">
        <f t="shared" si="38"/>
        <v>5.0788341753770228</v>
      </c>
      <c r="V146" s="6">
        <v>-4.1833333333333299E-2</v>
      </c>
      <c r="W146" s="7">
        <f t="shared" si="39"/>
        <v>0.9995816666666667</v>
      </c>
      <c r="X146" s="6">
        <f>(PRODUCT($W146:W$228)-1)*100</f>
        <v>-0.96102784881862968</v>
      </c>
      <c r="Y146" s="6">
        <f t="shared" si="40"/>
        <v>-0.91957920611982491</v>
      </c>
    </row>
    <row r="147" spans="1:25" s="3" customFormat="1" ht="11.25" x14ac:dyDescent="0.2">
      <c r="A147" s="1">
        <v>44342</v>
      </c>
      <c r="B147" s="6">
        <v>-2.0833333333333301E-2</v>
      </c>
      <c r="C147" s="7">
        <f t="shared" si="29"/>
        <v>0.99979166666666663</v>
      </c>
      <c r="D147" s="6">
        <f>(PRODUCT(C147:$C$228)-1)*100</f>
        <v>-0.88183869770245282</v>
      </c>
      <c r="E147" s="6">
        <f t="shared" si="30"/>
        <v>-0.86118477786440994</v>
      </c>
      <c r="F147" s="6">
        <f t="shared" si="28"/>
        <v>0.13225806451612901</v>
      </c>
      <c r="G147" s="7">
        <f t="shared" si="31"/>
        <v>1.0013225806451613</v>
      </c>
      <c r="H147" s="6">
        <f>(PRODUCT($G147:G$228)-1)*100</f>
        <v>3.0638337131886795</v>
      </c>
      <c r="I147" s="6">
        <f t="shared" si="32"/>
        <v>2.9277035246561445</v>
      </c>
      <c r="J147" s="6">
        <v>5.88333333333333E-2</v>
      </c>
      <c r="K147" s="7">
        <f t="shared" si="33"/>
        <v>1.0005883333333334</v>
      </c>
      <c r="L147" s="6">
        <f>(PRODUCT($K147:K$228)-1)*100</f>
        <v>0.15008516687775586</v>
      </c>
      <c r="M147" s="6">
        <f t="shared" si="34"/>
        <v>9.1198178615936598E-2</v>
      </c>
      <c r="N147" s="6">
        <v>0.01</v>
      </c>
      <c r="O147" s="7">
        <f t="shared" si="35"/>
        <v>1.0001</v>
      </c>
      <c r="P147" s="6">
        <f>(PRODUCT($O147:O$228)-1)*100</f>
        <v>1.9343120316930529</v>
      </c>
      <c r="Q147" s="6">
        <f t="shared" si="36"/>
        <v>1.924119619731135</v>
      </c>
      <c r="R147" s="6">
        <v>0.20583333333333301</v>
      </c>
      <c r="S147" s="7">
        <f t="shared" si="37"/>
        <v>1.0020583333333333</v>
      </c>
      <c r="T147" s="6">
        <f>(PRODUCT($S147:S$228)-1)*100</f>
        <v>5.0788341753770228</v>
      </c>
      <c r="U147" s="6">
        <f t="shared" si="38"/>
        <v>4.8629911851875152</v>
      </c>
      <c r="V147" s="6">
        <v>-4.5333333333333302E-2</v>
      </c>
      <c r="W147" s="7">
        <f t="shared" si="39"/>
        <v>0.99954666666666669</v>
      </c>
      <c r="X147" s="6">
        <f>(PRODUCT($W147:W$228)-1)*100</f>
        <v>-0.91957920611982491</v>
      </c>
      <c r="Y147" s="6">
        <f t="shared" si="40"/>
        <v>-0.87464237733090311</v>
      </c>
    </row>
    <row r="148" spans="1:25" s="3" customFormat="1" ht="11.25" x14ac:dyDescent="0.2">
      <c r="A148" s="1">
        <v>44343</v>
      </c>
      <c r="B148" s="6">
        <v>-2.4333333333333301E-2</v>
      </c>
      <c r="C148" s="7">
        <f t="shared" si="29"/>
        <v>0.99975666666666663</v>
      </c>
      <c r="D148" s="6">
        <f>(PRODUCT(C148:$C$228)-1)*100</f>
        <v>-0.86118477786440994</v>
      </c>
      <c r="E148" s="6">
        <f t="shared" si="30"/>
        <v>-0.83705512794558512</v>
      </c>
      <c r="F148" s="6">
        <f t="shared" si="28"/>
        <v>0.13225806451612901</v>
      </c>
      <c r="G148" s="7">
        <f t="shared" si="31"/>
        <v>1.0013225806451613</v>
      </c>
      <c r="H148" s="6">
        <f>(PRODUCT($G148:G$228)-1)*100</f>
        <v>2.9277035246561445</v>
      </c>
      <c r="I148" s="6">
        <f t="shared" si="32"/>
        <v>2.7917531414690222</v>
      </c>
      <c r="J148" s="6">
        <v>-7.0000000000000001E-3</v>
      </c>
      <c r="K148" s="7">
        <f t="shared" si="33"/>
        <v>0.99992999999999999</v>
      </c>
      <c r="L148" s="6">
        <f>(PRODUCT($K148:K$228)-1)*100</f>
        <v>9.1198178615936598E-2</v>
      </c>
      <c r="M148" s="6">
        <f t="shared" si="34"/>
        <v>9.820505296982418E-2</v>
      </c>
      <c r="N148" s="6">
        <v>1.2999999999999999E-2</v>
      </c>
      <c r="O148" s="7">
        <f t="shared" si="35"/>
        <v>1.00013</v>
      </c>
      <c r="P148" s="6">
        <f>(PRODUCT($O148:O$228)-1)*100</f>
        <v>1.924119619731135</v>
      </c>
      <c r="Q148" s="6">
        <f t="shared" si="36"/>
        <v>1.9108712064743294</v>
      </c>
      <c r="R148" s="6">
        <v>0.20933333333333301</v>
      </c>
      <c r="S148" s="7">
        <f t="shared" si="37"/>
        <v>1.0020933333333333</v>
      </c>
      <c r="T148" s="6">
        <f>(PRODUCT($S148:S$228)-1)*100</f>
        <v>4.8629911851875152</v>
      </c>
      <c r="U148" s="6">
        <f t="shared" si="38"/>
        <v>4.6439365446873104</v>
      </c>
      <c r="V148" s="6">
        <v>-4.8833333333333298E-2</v>
      </c>
      <c r="W148" s="7">
        <f t="shared" si="39"/>
        <v>0.99951166666666669</v>
      </c>
      <c r="X148" s="6">
        <f>(PRODUCT($W148:W$228)-1)*100</f>
        <v>-0.87464237733090311</v>
      </c>
      <c r="Y148" s="6">
        <f t="shared" si="40"/>
        <v>-0.82621251110710503</v>
      </c>
    </row>
    <row r="149" spans="1:25" s="3" customFormat="1" ht="11.25" x14ac:dyDescent="0.2">
      <c r="A149" s="1">
        <v>44344</v>
      </c>
      <c r="B149" s="6">
        <v>-2.78333333333333E-2</v>
      </c>
      <c r="C149" s="7">
        <f t="shared" si="29"/>
        <v>0.99972166666666662</v>
      </c>
      <c r="D149" s="6">
        <f>(PRODUCT(C149:$C$228)-1)*100</f>
        <v>-0.83705512794558512</v>
      </c>
      <c r="E149" s="6">
        <f t="shared" si="30"/>
        <v>-0.80944709071910648</v>
      </c>
      <c r="F149" s="6">
        <f t="shared" si="28"/>
        <v>0.13225806451612901</v>
      </c>
      <c r="G149" s="7">
        <f t="shared" si="31"/>
        <v>1.0013225806451613</v>
      </c>
      <c r="H149" s="6">
        <f>(PRODUCT($G149:G$228)-1)*100</f>
        <v>2.7917531414690222</v>
      </c>
      <c r="I149" s="6">
        <f t="shared" si="32"/>
        <v>2.6559823261344206</v>
      </c>
      <c r="J149" s="6">
        <v>-0.01</v>
      </c>
      <c r="K149" s="7">
        <f t="shared" si="33"/>
        <v>0.99990000000000001</v>
      </c>
      <c r="L149" s="6">
        <f>(PRODUCT($K149:K$228)-1)*100</f>
        <v>9.820505296982418E-2</v>
      </c>
      <c r="M149" s="6">
        <f t="shared" si="34"/>
        <v>0.10821587455720483</v>
      </c>
      <c r="N149" s="6">
        <v>1.7000000000000001E-2</v>
      </c>
      <c r="O149" s="7">
        <f t="shared" si="35"/>
        <v>1.00017</v>
      </c>
      <c r="P149" s="6">
        <f>(PRODUCT($O149:O$228)-1)*100</f>
        <v>1.9108712064743294</v>
      </c>
      <c r="Q149" s="6">
        <f t="shared" si="36"/>
        <v>1.8935493030927786</v>
      </c>
      <c r="R149" s="6">
        <v>0.21283333333333301</v>
      </c>
      <c r="S149" s="7">
        <f t="shared" si="37"/>
        <v>1.0021283333333333</v>
      </c>
      <c r="T149" s="6">
        <f>(PRODUCT($S149:S$228)-1)*100</f>
        <v>4.6439365446873104</v>
      </c>
      <c r="U149" s="6">
        <f t="shared" si="38"/>
        <v>4.4216923760801219</v>
      </c>
      <c r="V149" s="6">
        <v>-5.2333333333333301E-2</v>
      </c>
      <c r="W149" s="7">
        <f t="shared" si="39"/>
        <v>0.99947666666666668</v>
      </c>
      <c r="X149" s="6">
        <f>(PRODUCT($W149:W$228)-1)*100</f>
        <v>-0.82621251110710503</v>
      </c>
      <c r="Y149" s="6">
        <f t="shared" si="40"/>
        <v>-0.77428438660277488</v>
      </c>
    </row>
    <row r="150" spans="1:25" s="3" customFormat="1" ht="11.25" x14ac:dyDescent="0.2">
      <c r="A150" s="1">
        <v>44345</v>
      </c>
      <c r="B150" s="6">
        <v>-3.1333333333333303E-2</v>
      </c>
      <c r="C150" s="7">
        <f t="shared" si="29"/>
        <v>0.99968666666666661</v>
      </c>
      <c r="D150" s="6">
        <f>(PRODUCT(C150:$C$228)-1)*100</f>
        <v>-0.80944709071910648</v>
      </c>
      <c r="E150" s="6">
        <f t="shared" si="30"/>
        <v>-0.77835764278062491</v>
      </c>
      <c r="F150" s="6">
        <f t="shared" si="28"/>
        <v>0.13225806451612901</v>
      </c>
      <c r="G150" s="7">
        <f t="shared" si="31"/>
        <v>1.0013225806451613</v>
      </c>
      <c r="H150" s="6">
        <f>(PRODUCT($G150:G$228)-1)*100</f>
        <v>2.6559823261344206</v>
      </c>
      <c r="I150" s="6">
        <f t="shared" si="32"/>
        <v>2.5203908414731302</v>
      </c>
      <c r="J150" s="6">
        <v>-1.4E-2</v>
      </c>
      <c r="K150" s="7">
        <f t="shared" si="33"/>
        <v>0.99985999999999997</v>
      </c>
      <c r="L150" s="6">
        <f>(PRODUCT($K150:K$228)-1)*100</f>
        <v>0.10821587455720483</v>
      </c>
      <c r="M150" s="6">
        <f t="shared" si="34"/>
        <v>0.12223298717535247</v>
      </c>
      <c r="N150" s="6">
        <v>2.0333333333333301E-2</v>
      </c>
      <c r="O150" s="7">
        <f t="shared" si="35"/>
        <v>1.0002033333333333</v>
      </c>
      <c r="P150" s="6">
        <f>(PRODUCT($O150:O$228)-1)*100</f>
        <v>1.8935493030927786</v>
      </c>
      <c r="Q150" s="6">
        <f t="shared" si="36"/>
        <v>1.8728351599436088</v>
      </c>
      <c r="R150" s="6">
        <v>2.38333333333333E-2</v>
      </c>
      <c r="S150" s="7">
        <f t="shared" si="37"/>
        <v>1.0002383333333333</v>
      </c>
      <c r="T150" s="6">
        <f>(PRODUCT($S150:S$228)-1)*100</f>
        <v>4.4216923760801219</v>
      </c>
      <c r="U150" s="6">
        <f t="shared" si="38"/>
        <v>4.396811136092782</v>
      </c>
      <c r="V150" s="6">
        <v>-5.5833333333333297E-2</v>
      </c>
      <c r="W150" s="7">
        <f t="shared" si="39"/>
        <v>0.99944166666666667</v>
      </c>
      <c r="X150" s="6">
        <f>(PRODUCT($W150:W$228)-1)*100</f>
        <v>-0.77428438660277488</v>
      </c>
      <c r="Y150" s="6">
        <f t="shared" si="40"/>
        <v>-0.71885241253315524</v>
      </c>
    </row>
    <row r="151" spans="1:25" s="3" customFormat="1" ht="11.25" x14ac:dyDescent="0.2">
      <c r="A151" s="1">
        <v>44346</v>
      </c>
      <c r="B151" s="6">
        <v>-3.48333333333333E-2</v>
      </c>
      <c r="C151" s="7">
        <f t="shared" si="29"/>
        <v>0.99965166666666672</v>
      </c>
      <c r="D151" s="6">
        <f>(PRODUCT(C151:$C$228)-1)*100</f>
        <v>-0.77835764278062491</v>
      </c>
      <c r="E151" s="6">
        <f t="shared" si="30"/>
        <v>-0.74378339399620019</v>
      </c>
      <c r="F151" s="6">
        <f t="shared" si="28"/>
        <v>0.13225806451612901</v>
      </c>
      <c r="G151" s="7">
        <f t="shared" si="31"/>
        <v>1.0013225806451613</v>
      </c>
      <c r="H151" s="6">
        <f>(PRODUCT($G151:G$228)-1)*100</f>
        <v>2.5203908414731302</v>
      </c>
      <c r="I151" s="6">
        <f t="shared" si="32"/>
        <v>2.3849784506190908</v>
      </c>
      <c r="J151" s="6">
        <v>-1.7333333333333301E-2</v>
      </c>
      <c r="K151" s="7">
        <f t="shared" si="33"/>
        <v>0.99982666666666664</v>
      </c>
      <c r="L151" s="6">
        <f>(PRODUCT($K151:K$228)-1)*100</f>
        <v>0.12223298717535247</v>
      </c>
      <c r="M151" s="6">
        <f t="shared" si="34"/>
        <v>0.13959051619822915</v>
      </c>
      <c r="N151" s="6">
        <v>2.38333333333333E-2</v>
      </c>
      <c r="O151" s="7">
        <f t="shared" si="35"/>
        <v>1.0002383333333333</v>
      </c>
      <c r="P151" s="6">
        <f>(PRODUCT($O151:O$228)-1)*100</f>
        <v>1.8728351599436088</v>
      </c>
      <c r="Q151" s="6">
        <f t="shared" si="36"/>
        <v>1.8485612528450712</v>
      </c>
      <c r="R151" s="6">
        <v>2.73333333333333E-2</v>
      </c>
      <c r="S151" s="7">
        <f t="shared" si="37"/>
        <v>1.0002733333333333</v>
      </c>
      <c r="T151" s="6">
        <f>(PRODUCT($S151:S$228)-1)*100</f>
        <v>4.396811136092782</v>
      </c>
      <c r="U151" s="6">
        <f t="shared" si="38"/>
        <v>4.3682838051861461</v>
      </c>
      <c r="V151" s="6">
        <v>-5.93333333333333E-2</v>
      </c>
      <c r="W151" s="7">
        <f t="shared" si="39"/>
        <v>0.99940666666666667</v>
      </c>
      <c r="X151" s="6">
        <f>(PRODUCT($W151:W$228)-1)*100</f>
        <v>-0.71885241253315524</v>
      </c>
      <c r="Y151" s="6">
        <f t="shared" si="40"/>
        <v>-0.65991062617131169</v>
      </c>
    </row>
    <row r="152" spans="1:25" s="3" customFormat="1" ht="11.25" x14ac:dyDescent="0.2">
      <c r="A152" s="1">
        <v>44347</v>
      </c>
      <c r="B152" s="6">
        <v>-3.8333333333333303E-2</v>
      </c>
      <c r="C152" s="7">
        <f t="shared" si="29"/>
        <v>0.99961666666666671</v>
      </c>
      <c r="D152" s="6">
        <f>(PRODUCT(C152:$C$228)-1)*100</f>
        <v>-0.74378339399620019</v>
      </c>
      <c r="E152" s="6">
        <f t="shared" si="30"/>
        <v>-0.7057205868878369</v>
      </c>
      <c r="F152" s="6">
        <f t="shared" si="28"/>
        <v>0.13225806451612901</v>
      </c>
      <c r="G152" s="7">
        <f t="shared" si="31"/>
        <v>1.0013225806451613</v>
      </c>
      <c r="H152" s="6">
        <f>(PRODUCT($G152:G$228)-1)*100</f>
        <v>2.3849784506190908</v>
      </c>
      <c r="I152" s="6">
        <f t="shared" si="32"/>
        <v>2.2497449170191697</v>
      </c>
      <c r="J152" s="6">
        <v>-2.0833333333333301E-2</v>
      </c>
      <c r="K152" s="7">
        <f t="shared" si="33"/>
        <v>0.99979166666666663</v>
      </c>
      <c r="L152" s="6">
        <f>(PRODUCT($K152:K$228)-1)*100</f>
        <v>0.13959051619822915</v>
      </c>
      <c r="M152" s="6">
        <f t="shared" si="34"/>
        <v>0.16045727813109867</v>
      </c>
      <c r="N152" s="6">
        <v>2.73333333333333E-2</v>
      </c>
      <c r="O152" s="7">
        <f t="shared" si="35"/>
        <v>1.0002733333333333</v>
      </c>
      <c r="P152" s="6">
        <f>(PRODUCT($O152:O$228)-1)*100</f>
        <v>1.8485612528450712</v>
      </c>
      <c r="Q152" s="6">
        <f t="shared" si="36"/>
        <v>1.820730253242564</v>
      </c>
      <c r="R152" s="6">
        <v>3.0833333333333299E-2</v>
      </c>
      <c r="S152" s="7">
        <f t="shared" si="37"/>
        <v>1.0003083333333334</v>
      </c>
      <c r="T152" s="6">
        <f>(PRODUCT($S152:S$228)-1)*100</f>
        <v>4.3682838051861461</v>
      </c>
      <c r="U152" s="6">
        <f t="shared" si="38"/>
        <v>4.3361135035224097</v>
      </c>
      <c r="V152" s="6">
        <v>-6.2833333333333297E-2</v>
      </c>
      <c r="W152" s="7">
        <f t="shared" si="39"/>
        <v>0.99937166666666666</v>
      </c>
      <c r="X152" s="6">
        <f>(PRODUCT($W152:W$228)-1)*100</f>
        <v>-0.65991062617131169</v>
      </c>
      <c r="Y152" s="6">
        <f t="shared" si="40"/>
        <v>-0.59745269227967635</v>
      </c>
    </row>
    <row r="153" spans="1:25" s="3" customFormat="1" ht="11.25" x14ac:dyDescent="0.2">
      <c r="A153" s="1">
        <v>44348</v>
      </c>
      <c r="B153" s="6">
        <v>-4.1833333333333299E-2</v>
      </c>
      <c r="C153" s="7">
        <f t="shared" si="29"/>
        <v>0.9995816666666667</v>
      </c>
      <c r="D153" s="6">
        <f>(PRODUCT(C153:$C$228)-1)*100</f>
        <v>-0.7057205868878369</v>
      </c>
      <c r="E153" s="6">
        <f t="shared" si="30"/>
        <v>-0.66416509595289552</v>
      </c>
      <c r="F153" s="6">
        <f>0.6/30</f>
        <v>0.02</v>
      </c>
      <c r="G153" s="7">
        <f t="shared" si="31"/>
        <v>1.0002</v>
      </c>
      <c r="H153" s="6">
        <f>(PRODUCT($G153:G$228)-1)*100</f>
        <v>2.2497449170191697</v>
      </c>
      <c r="I153" s="6">
        <f t="shared" si="32"/>
        <v>2.2292990572077453</v>
      </c>
      <c r="J153" s="6">
        <v>-3.48333333333333E-2</v>
      </c>
      <c r="K153" s="7">
        <f t="shared" si="33"/>
        <v>0.99965166666666672</v>
      </c>
      <c r="L153" s="6">
        <f>(PRODUCT($K153:K$228)-1)*100</f>
        <v>0.16045727813109867</v>
      </c>
      <c r="M153" s="6">
        <f t="shared" si="34"/>
        <v>0.19535866139814839</v>
      </c>
      <c r="N153" s="6">
        <v>3.0833333333333299E-2</v>
      </c>
      <c r="O153" s="7">
        <f t="shared" si="35"/>
        <v>1.0003083333333334</v>
      </c>
      <c r="P153" s="6">
        <f>(PRODUCT($O153:O$228)-1)*100</f>
        <v>1.820730253242564</v>
      </c>
      <c r="Q153" s="6">
        <f t="shared" si="36"/>
        <v>1.789345205137538</v>
      </c>
      <c r="R153" s="6">
        <v>3.4333333333333299E-2</v>
      </c>
      <c r="S153" s="7">
        <f t="shared" si="37"/>
        <v>1.0003433333333334</v>
      </c>
      <c r="T153" s="6">
        <f>(PRODUCT($S153:S$228)-1)*100</f>
        <v>4.3361135035224097</v>
      </c>
      <c r="U153" s="6">
        <f t="shared" si="38"/>
        <v>4.3003037325741733</v>
      </c>
      <c r="V153" s="6">
        <v>-6.63333333333333E-2</v>
      </c>
      <c r="W153" s="7">
        <f t="shared" si="39"/>
        <v>0.99933666666666665</v>
      </c>
      <c r="X153" s="6">
        <f>(PRODUCT($W153:W$228)-1)*100</f>
        <v>-0.59745269227967635</v>
      </c>
      <c r="Y153" s="6">
        <f t="shared" si="40"/>
        <v>-0.53147190197457839</v>
      </c>
    </row>
    <row r="154" spans="1:25" s="3" customFormat="1" ht="11.25" x14ac:dyDescent="0.2">
      <c r="A154" s="1">
        <v>44349</v>
      </c>
      <c r="B154" s="6">
        <v>-4.5333333333333302E-2</v>
      </c>
      <c r="C154" s="7">
        <f t="shared" si="29"/>
        <v>0.99954666666666669</v>
      </c>
      <c r="D154" s="6">
        <f>(PRODUCT(C154:$C$228)-1)*100</f>
        <v>-0.66416509595289552</v>
      </c>
      <c r="E154" s="6">
        <f t="shared" si="30"/>
        <v>-0.61911242691977675</v>
      </c>
      <c r="F154" s="6">
        <f t="shared" ref="F154:F182" si="41">0.6/30</f>
        <v>0.02</v>
      </c>
      <c r="G154" s="7">
        <f t="shared" si="31"/>
        <v>1.0002</v>
      </c>
      <c r="H154" s="6">
        <f>(PRODUCT($G154:G$228)-1)*100</f>
        <v>2.2292990572077453</v>
      </c>
      <c r="I154" s="6">
        <f t="shared" si="32"/>
        <v>2.2088572857505762</v>
      </c>
      <c r="J154" s="6">
        <v>-3.8333333333333303E-2</v>
      </c>
      <c r="K154" s="7">
        <f t="shared" si="33"/>
        <v>0.99961666666666671</v>
      </c>
      <c r="L154" s="6">
        <f>(PRODUCT($K154:K$228)-1)*100</f>
        <v>0.19535866139814839</v>
      </c>
      <c r="M154" s="6">
        <f t="shared" si="34"/>
        <v>0.23378161101561545</v>
      </c>
      <c r="N154" s="6">
        <v>3.4333333333333299E-2</v>
      </c>
      <c r="O154" s="7">
        <f t="shared" si="35"/>
        <v>1.0003433333333334</v>
      </c>
      <c r="P154" s="6">
        <f>(PRODUCT($O154:O$228)-1)*100</f>
        <v>1.789345205137538</v>
      </c>
      <c r="Q154" s="6">
        <f t="shared" si="36"/>
        <v>1.754409524534073</v>
      </c>
      <c r="R154" s="6">
        <v>3.7833333333333302E-2</v>
      </c>
      <c r="S154" s="7">
        <f t="shared" si="37"/>
        <v>1.0003783333333334</v>
      </c>
      <c r="T154" s="6">
        <f>(PRODUCT($S154:S$228)-1)*100</f>
        <v>4.3003037325741733</v>
      </c>
      <c r="U154" s="6">
        <f t="shared" si="38"/>
        <v>4.2608583744891959</v>
      </c>
      <c r="V154" s="6">
        <v>-6.9833333333333303E-2</v>
      </c>
      <c r="W154" s="7">
        <f t="shared" si="39"/>
        <v>0.99930166666666664</v>
      </c>
      <c r="X154" s="6">
        <f>(PRODUCT($W154:W$228)-1)*100</f>
        <v>-0.53147190197457839</v>
      </c>
      <c r="Y154" s="6">
        <f t="shared" si="40"/>
        <v>-0.46196117152604854</v>
      </c>
    </row>
    <row r="155" spans="1:25" s="3" customFormat="1" ht="11.25" x14ac:dyDescent="0.2">
      <c r="A155" s="1">
        <v>44350</v>
      </c>
      <c r="B155" s="6">
        <v>-4.8833333333333298E-2</v>
      </c>
      <c r="C155" s="7">
        <f t="shared" si="29"/>
        <v>0.99951166666666669</v>
      </c>
      <c r="D155" s="6">
        <f>(PRODUCT(C155:$C$228)-1)*100</f>
        <v>-0.61911242691977675</v>
      </c>
      <c r="E155" s="6">
        <f t="shared" si="30"/>
        <v>-0.5705577159377917</v>
      </c>
      <c r="F155" s="6">
        <f t="shared" si="41"/>
        <v>0.02</v>
      </c>
      <c r="G155" s="7">
        <f t="shared" si="31"/>
        <v>1.0002</v>
      </c>
      <c r="H155" s="6">
        <f>(PRODUCT($G155:G$228)-1)*100</f>
        <v>2.2088572857505762</v>
      </c>
      <c r="I155" s="6">
        <f t="shared" si="32"/>
        <v>2.1884196018302493</v>
      </c>
      <c r="J155" s="6">
        <v>-4.1833333333333299E-2</v>
      </c>
      <c r="K155" s="7">
        <f t="shared" si="33"/>
        <v>0.9995816666666667</v>
      </c>
      <c r="L155" s="6">
        <f>(PRODUCT($K155:K$228)-1)*100</f>
        <v>0.23378161101561545</v>
      </c>
      <c r="M155" s="6">
        <f t="shared" si="34"/>
        <v>0.2757302915210369</v>
      </c>
      <c r="N155" s="6">
        <v>3.7833333333333302E-2</v>
      </c>
      <c r="O155" s="7">
        <f t="shared" si="35"/>
        <v>1.0003783333333334</v>
      </c>
      <c r="P155" s="6">
        <f>(PRODUCT($O155:O$228)-1)*100</f>
        <v>1.754409524534073</v>
      </c>
      <c r="Q155" s="6">
        <f t="shared" si="36"/>
        <v>1.7159269988195724</v>
      </c>
      <c r="R155" s="6">
        <v>4.1333333333333298E-2</v>
      </c>
      <c r="S155" s="7">
        <f t="shared" si="37"/>
        <v>1.0004133333333334</v>
      </c>
      <c r="T155" s="6">
        <f>(PRODUCT($S155:S$228)-1)*100</f>
        <v>4.2608583744891959</v>
      </c>
      <c r="U155" s="6">
        <f t="shared" si="38"/>
        <v>4.2177816913901545</v>
      </c>
      <c r="V155" s="6">
        <v>-7.3333333333333306E-2</v>
      </c>
      <c r="W155" s="7">
        <f t="shared" si="39"/>
        <v>0.99926666666666664</v>
      </c>
      <c r="X155" s="6">
        <f>(PRODUCT($W155:W$228)-1)*100</f>
        <v>-0.46196117152604854</v>
      </c>
      <c r="Y155" s="6">
        <f t="shared" si="40"/>
        <v>-0.38891304108955582</v>
      </c>
    </row>
    <row r="156" spans="1:25" s="3" customFormat="1" ht="11.25" x14ac:dyDescent="0.2">
      <c r="A156" s="1">
        <v>44351</v>
      </c>
      <c r="B156" s="6">
        <v>-5.2333333333333301E-2</v>
      </c>
      <c r="C156" s="7">
        <f t="shared" si="29"/>
        <v>0.99947666666666668</v>
      </c>
      <c r="D156" s="6">
        <f>(PRODUCT(C156:$C$228)-1)*100</f>
        <v>-0.5705577159377917</v>
      </c>
      <c r="E156" s="6">
        <f t="shared" si="30"/>
        <v>-0.51849572870257266</v>
      </c>
      <c r="F156" s="6">
        <f t="shared" si="41"/>
        <v>0.02</v>
      </c>
      <c r="G156" s="7">
        <f t="shared" si="31"/>
        <v>1.0002</v>
      </c>
      <c r="H156" s="6">
        <f>(PRODUCT($G156:G$228)-1)*100</f>
        <v>2.1884196018302493</v>
      </c>
      <c r="I156" s="6">
        <f t="shared" si="32"/>
        <v>2.1679860046292632</v>
      </c>
      <c r="J156" s="6">
        <v>-4.5333333333333302E-2</v>
      </c>
      <c r="K156" s="7">
        <f t="shared" si="33"/>
        <v>0.99954666666666669</v>
      </c>
      <c r="L156" s="6">
        <f>(PRODUCT($K156:K$228)-1)*100</f>
        <v>0.2757302915210369</v>
      </c>
      <c r="M156" s="6">
        <f t="shared" si="34"/>
        <v>0.32120923970955229</v>
      </c>
      <c r="N156" s="6">
        <v>4.1333333333333298E-2</v>
      </c>
      <c r="O156" s="7">
        <f t="shared" si="35"/>
        <v>1.0004133333333334</v>
      </c>
      <c r="P156" s="6">
        <f>(PRODUCT($O156:O$228)-1)*100</f>
        <v>1.7159269988195724</v>
      </c>
      <c r="Q156" s="6">
        <f t="shared" si="36"/>
        <v>1.6739017860812222</v>
      </c>
      <c r="R156" s="6">
        <v>4.4833333333333301E-2</v>
      </c>
      <c r="S156" s="7">
        <f t="shared" si="37"/>
        <v>1.0004483333333334</v>
      </c>
      <c r="T156" s="6">
        <f>(PRODUCT($S156:S$228)-1)*100</f>
        <v>4.2177816913901545</v>
      </c>
      <c r="U156" s="6">
        <f t="shared" si="38"/>
        <v>4.171078324607902</v>
      </c>
      <c r="V156" s="6">
        <v>-7.6833333333333295E-2</v>
      </c>
      <c r="W156" s="7">
        <f t="shared" si="39"/>
        <v>0.99923166666666663</v>
      </c>
      <c r="X156" s="6">
        <f>(PRODUCT($W156:W$228)-1)*100</f>
        <v>-0.38891304108955582</v>
      </c>
      <c r="Y156" s="6">
        <f t="shared" si="40"/>
        <v>-0.31231967337189692</v>
      </c>
    </row>
    <row r="157" spans="1:25" s="3" customFormat="1" ht="11.25" x14ac:dyDescent="0.2">
      <c r="A157" s="1">
        <v>44352</v>
      </c>
      <c r="B157" s="6">
        <v>0.01</v>
      </c>
      <c r="C157" s="7">
        <f t="shared" si="29"/>
        <v>1.0001</v>
      </c>
      <c r="D157" s="6">
        <f>(PRODUCT(C157:$C$228)-1)*100</f>
        <v>-0.51849572870257266</v>
      </c>
      <c r="E157" s="6">
        <f t="shared" si="30"/>
        <v>-0.52844288441405984</v>
      </c>
      <c r="F157" s="6">
        <f t="shared" si="41"/>
        <v>0.02</v>
      </c>
      <c r="G157" s="7">
        <f t="shared" si="31"/>
        <v>1.0002</v>
      </c>
      <c r="H157" s="6">
        <f>(PRODUCT($G157:G$228)-1)*100</f>
        <v>2.1679860046292632</v>
      </c>
      <c r="I157" s="6">
        <f t="shared" si="32"/>
        <v>2.1475564933306934</v>
      </c>
      <c r="J157" s="6">
        <v>-4.8833333333333298E-2</v>
      </c>
      <c r="K157" s="7">
        <f t="shared" si="33"/>
        <v>0.99951166666666669</v>
      </c>
      <c r="L157" s="6">
        <f>(PRODUCT($K157:K$228)-1)*100</f>
        <v>0.32120923970955229</v>
      </c>
      <c r="M157" s="6">
        <f t="shared" si="34"/>
        <v>0.37022336545313728</v>
      </c>
      <c r="N157" s="6">
        <v>4.4833333333333301E-2</v>
      </c>
      <c r="O157" s="7">
        <f t="shared" si="35"/>
        <v>1.0004483333333334</v>
      </c>
      <c r="P157" s="6">
        <f>(PRODUCT($O157:O$228)-1)*100</f>
        <v>1.6739017860812222</v>
      </c>
      <c r="Q157" s="6">
        <f t="shared" si="36"/>
        <v>1.6283384143588764</v>
      </c>
      <c r="R157" s="6">
        <v>4.8333333333333298E-2</v>
      </c>
      <c r="S157" s="7">
        <f t="shared" si="37"/>
        <v>1.0004833333333334</v>
      </c>
      <c r="T157" s="6">
        <f>(PRODUCT($S157:S$228)-1)*100</f>
        <v>4.171078324607902</v>
      </c>
      <c r="U157" s="6">
        <f t="shared" si="38"/>
        <v>4.1207532938493108</v>
      </c>
      <c r="V157" s="6">
        <v>-8.0333333333333298E-2</v>
      </c>
      <c r="W157" s="7">
        <f t="shared" si="39"/>
        <v>0.99919666666666662</v>
      </c>
      <c r="X157" s="6">
        <f>(PRODUCT($W157:W$228)-1)*100</f>
        <v>-0.31231967337189692</v>
      </c>
      <c r="Y157" s="6">
        <f t="shared" si="40"/>
        <v>-0.23217285222986161</v>
      </c>
    </row>
    <row r="158" spans="1:25" s="3" customFormat="1" ht="11.25" x14ac:dyDescent="0.2">
      <c r="A158" s="1">
        <v>44353</v>
      </c>
      <c r="B158" s="6">
        <v>1.2999999999999999E-2</v>
      </c>
      <c r="C158" s="7">
        <f t="shared" si="29"/>
        <v>1.00013</v>
      </c>
      <c r="D158" s="6">
        <f>(PRODUCT(C158:$C$228)-1)*100</f>
        <v>-0.52844288441405984</v>
      </c>
      <c r="E158" s="6">
        <f t="shared" si="30"/>
        <v>-0.54137250598826903</v>
      </c>
      <c r="F158" s="6">
        <f t="shared" si="41"/>
        <v>0.02</v>
      </c>
      <c r="G158" s="7">
        <f t="shared" si="31"/>
        <v>1.0002</v>
      </c>
      <c r="H158" s="6">
        <f>(PRODUCT($G158:G$228)-1)*100</f>
        <v>2.1475564933306934</v>
      </c>
      <c r="I158" s="6">
        <f t="shared" si="32"/>
        <v>2.1271310671172827</v>
      </c>
      <c r="J158" s="6">
        <v>-5.2333333333333301E-2</v>
      </c>
      <c r="K158" s="7">
        <f t="shared" si="33"/>
        <v>0.99947666666666668</v>
      </c>
      <c r="L158" s="6">
        <f>(PRODUCT($K158:K$228)-1)*100</f>
        <v>0.37022336545313728</v>
      </c>
      <c r="M158" s="6">
        <f t="shared" si="34"/>
        <v>0.42277795258158779</v>
      </c>
      <c r="N158" s="6">
        <v>4.8333333333333298E-2</v>
      </c>
      <c r="O158" s="7">
        <f t="shared" si="35"/>
        <v>1.0004833333333334</v>
      </c>
      <c r="P158" s="6">
        <f>(PRODUCT($O158:O$228)-1)*100</f>
        <v>1.6283384143588764</v>
      </c>
      <c r="Q158" s="6">
        <f t="shared" si="36"/>
        <v>1.5792417808314196</v>
      </c>
      <c r="R158" s="6">
        <v>5.1833333333333301E-2</v>
      </c>
      <c r="S158" s="7">
        <f t="shared" si="37"/>
        <v>1.0005183333333334</v>
      </c>
      <c r="T158" s="6">
        <f>(PRODUCT($S158:S$228)-1)*100</f>
        <v>4.1207532938493108</v>
      </c>
      <c r="U158" s="6">
        <f t="shared" si="38"/>
        <v>4.06681199629777</v>
      </c>
      <c r="V158" s="6">
        <v>-8.3833333333333301E-2</v>
      </c>
      <c r="W158" s="7">
        <f t="shared" si="39"/>
        <v>0.99916166666666661</v>
      </c>
      <c r="X158" s="6">
        <f>(PRODUCT($W158:W$228)-1)*100</f>
        <v>-0.23217285222986161</v>
      </c>
      <c r="Y158" s="6">
        <f t="shared" si="40"/>
        <v>-0.14846398120074156</v>
      </c>
    </row>
    <row r="159" spans="1:25" s="3" customFormat="1" ht="11.25" x14ac:dyDescent="0.2">
      <c r="A159" s="1">
        <v>44354</v>
      </c>
      <c r="B159" s="6">
        <v>1.7000000000000001E-2</v>
      </c>
      <c r="C159" s="7">
        <f t="shared" si="29"/>
        <v>1.00017</v>
      </c>
      <c r="D159" s="6">
        <f>(PRODUCT(C159:$C$228)-1)*100</f>
        <v>-0.54137250598826903</v>
      </c>
      <c r="E159" s="6">
        <f t="shared" si="30"/>
        <v>-0.55827759879649719</v>
      </c>
      <c r="F159" s="6">
        <f t="shared" si="41"/>
        <v>0.02</v>
      </c>
      <c r="G159" s="7">
        <f t="shared" si="31"/>
        <v>1.0002</v>
      </c>
      <c r="H159" s="6">
        <f>(PRODUCT($G159:G$228)-1)*100</f>
        <v>2.1271310671172827</v>
      </c>
      <c r="I159" s="6">
        <f t="shared" si="32"/>
        <v>2.1067097251721956</v>
      </c>
      <c r="J159" s="6">
        <v>0.01</v>
      </c>
      <c r="K159" s="7">
        <f t="shared" si="33"/>
        <v>1.0001</v>
      </c>
      <c r="L159" s="6">
        <f>(PRODUCT($K159:K$228)-1)*100</f>
        <v>0.42277795258158779</v>
      </c>
      <c r="M159" s="6">
        <f t="shared" si="34"/>
        <v>0.41273667891377208</v>
      </c>
      <c r="N159" s="6">
        <v>5.1833333333333301E-2</v>
      </c>
      <c r="O159" s="7">
        <f t="shared" si="35"/>
        <v>1.0005183333333334</v>
      </c>
      <c r="P159" s="6">
        <f>(PRODUCT($O159:O$228)-1)*100</f>
        <v>1.5792417808314196</v>
      </c>
      <c r="Q159" s="6">
        <f t="shared" si="36"/>
        <v>1.526617150941556</v>
      </c>
      <c r="R159" s="6">
        <v>5.5333333333333297E-2</v>
      </c>
      <c r="S159" s="7">
        <f t="shared" si="37"/>
        <v>1.0005533333333334</v>
      </c>
      <c r="T159" s="6">
        <f>(PRODUCT($S159:S$228)-1)*100</f>
        <v>4.06681199629777</v>
      </c>
      <c r="U159" s="6">
        <f t="shared" si="38"/>
        <v>4.0092602056506443</v>
      </c>
      <c r="V159" s="6">
        <v>-8.7333333333333193E-2</v>
      </c>
      <c r="W159" s="7">
        <f t="shared" si="39"/>
        <v>0.99912666666666672</v>
      </c>
      <c r="X159" s="6">
        <f>(PRODUCT($W159:W$228)-1)*100</f>
        <v>-0.14846398120074156</v>
      </c>
      <c r="Y159" s="6">
        <f t="shared" si="40"/>
        <v>-6.1184081965703907E-2</v>
      </c>
    </row>
    <row r="160" spans="1:25" s="3" customFormat="1" ht="11.25" x14ac:dyDescent="0.2">
      <c r="A160" s="1">
        <v>44355</v>
      </c>
      <c r="B160" s="6">
        <v>2.0333333333333301E-2</v>
      </c>
      <c r="C160" s="7">
        <f t="shared" si="29"/>
        <v>1.0002033333333333</v>
      </c>
      <c r="D160" s="6">
        <f>(PRODUCT(C160:$C$228)-1)*100</f>
        <v>-0.55827759879649719</v>
      </c>
      <c r="E160" s="6">
        <f t="shared" si="30"/>
        <v>-0.57849330515771236</v>
      </c>
      <c r="F160" s="6">
        <f t="shared" si="41"/>
        <v>0.02</v>
      </c>
      <c r="G160" s="7">
        <f t="shared" si="31"/>
        <v>1.0002</v>
      </c>
      <c r="H160" s="6">
        <f>(PRODUCT($G160:G$228)-1)*100</f>
        <v>2.1067097251721956</v>
      </c>
      <c r="I160" s="6">
        <f t="shared" si="32"/>
        <v>2.0862924666788629</v>
      </c>
      <c r="J160" s="6">
        <v>1.2999999999999999E-2</v>
      </c>
      <c r="K160" s="7">
        <f t="shared" si="33"/>
        <v>1.00013</v>
      </c>
      <c r="L160" s="6">
        <f>(PRODUCT($K160:K$228)-1)*100</f>
        <v>0.41273667891377208</v>
      </c>
      <c r="M160" s="6">
        <f t="shared" si="34"/>
        <v>0.39968471990015075</v>
      </c>
      <c r="N160" s="6">
        <v>5.5333333333333297E-2</v>
      </c>
      <c r="O160" s="7">
        <f t="shared" si="35"/>
        <v>1.0005533333333334</v>
      </c>
      <c r="P160" s="6">
        <f>(PRODUCT($O160:O$228)-1)*100</f>
        <v>1.526617150941556</v>
      </c>
      <c r="Q160" s="6">
        <f t="shared" si="36"/>
        <v>1.4704701574544732</v>
      </c>
      <c r="R160" s="6">
        <v>5.88333333333333E-2</v>
      </c>
      <c r="S160" s="7">
        <f t="shared" si="37"/>
        <v>1.0005883333333334</v>
      </c>
      <c r="T160" s="6">
        <f>(PRODUCT($S160:S$228)-1)*100</f>
        <v>4.0092602056506443</v>
      </c>
      <c r="U160" s="6">
        <f t="shared" si="38"/>
        <v>3.9481040710887871</v>
      </c>
      <c r="V160" s="6">
        <v>-9.0833333333333197E-2</v>
      </c>
      <c r="W160" s="7">
        <f t="shared" si="39"/>
        <v>0.99909166666666671</v>
      </c>
      <c r="X160" s="6">
        <f>(PRODUCT($W160:W$228)-1)*100</f>
        <v>-6.1184081965703907E-2</v>
      </c>
      <c r="Y160" s="6">
        <f t="shared" si="40"/>
        <v>2.9676207255868725E-2</v>
      </c>
    </row>
    <row r="161" spans="1:25" s="3" customFormat="1" ht="11.25" x14ac:dyDescent="0.2">
      <c r="A161" s="1">
        <v>44356</v>
      </c>
      <c r="B161" s="6">
        <v>2.38333333333333E-2</v>
      </c>
      <c r="C161" s="7">
        <f t="shared" si="29"/>
        <v>1.0002383333333333</v>
      </c>
      <c r="D161" s="6">
        <f>(PRODUCT(C161:$C$228)-1)*100</f>
        <v>-0.57849330515771236</v>
      </c>
      <c r="E161" s="6">
        <f t="shared" si="30"/>
        <v>-0.60218311818123205</v>
      </c>
      <c r="F161" s="6">
        <f t="shared" si="41"/>
        <v>0.02</v>
      </c>
      <c r="G161" s="7">
        <f t="shared" si="31"/>
        <v>1.0002</v>
      </c>
      <c r="H161" s="6">
        <f>(PRODUCT($G161:G$228)-1)*100</f>
        <v>2.0862924666788629</v>
      </c>
      <c r="I161" s="6">
        <f t="shared" si="32"/>
        <v>2.0658792908206269</v>
      </c>
      <c r="J161" s="6">
        <v>1.7000000000000001E-2</v>
      </c>
      <c r="K161" s="7">
        <f t="shared" si="33"/>
        <v>1.00017</v>
      </c>
      <c r="L161" s="6">
        <f>(PRODUCT($K161:K$228)-1)*100</f>
        <v>0.39968471990015075</v>
      </c>
      <c r="M161" s="6">
        <f t="shared" si="34"/>
        <v>0.3826196745554844</v>
      </c>
      <c r="N161" s="6">
        <v>5.88333333333333E-2</v>
      </c>
      <c r="O161" s="7">
        <f t="shared" si="35"/>
        <v>1.0005883333333334</v>
      </c>
      <c r="P161" s="6">
        <f>(PRODUCT($O161:O$228)-1)*100</f>
        <v>1.4704701574544732</v>
      </c>
      <c r="Q161" s="6">
        <f t="shared" si="36"/>
        <v>1.4108067994540896</v>
      </c>
      <c r="R161" s="6">
        <v>5.88333333333333E-2</v>
      </c>
      <c r="S161" s="7">
        <f t="shared" si="37"/>
        <v>1.0005883333333334</v>
      </c>
      <c r="T161" s="6">
        <f>(PRODUCT($S161:S$228)-1)*100</f>
        <v>3.9481040710887871</v>
      </c>
      <c r="U161" s="6">
        <f t="shared" si="38"/>
        <v>3.8869838955635005</v>
      </c>
      <c r="V161" s="6">
        <v>-9.43333333333332E-2</v>
      </c>
      <c r="W161" s="7">
        <f t="shared" si="39"/>
        <v>0.9990566666666667</v>
      </c>
      <c r="X161" s="6">
        <f>(PRODUCT($W161:W$228)-1)*100</f>
        <v>2.9676207255868725E-2</v>
      </c>
      <c r="Y161" s="6">
        <f t="shared" si="40"/>
        <v>0.12412663338006169</v>
      </c>
    </row>
    <row r="162" spans="1:25" s="3" customFormat="1" ht="11.25" x14ac:dyDescent="0.2">
      <c r="A162" s="1">
        <v>44357</v>
      </c>
      <c r="B162" s="6">
        <v>2.73333333333333E-2</v>
      </c>
      <c r="C162" s="7">
        <f t="shared" si="29"/>
        <v>1.0002733333333333</v>
      </c>
      <c r="D162" s="6">
        <f>(PRODUCT(C162:$C$228)-1)*100</f>
        <v>-0.60218311818123205</v>
      </c>
      <c r="E162" s="6">
        <f t="shared" si="30"/>
        <v>-0.62934443070352675</v>
      </c>
      <c r="F162" s="6">
        <f t="shared" si="41"/>
        <v>0.02</v>
      </c>
      <c r="G162" s="7">
        <f t="shared" si="31"/>
        <v>1.0002</v>
      </c>
      <c r="H162" s="6">
        <f>(PRODUCT($G162:G$228)-1)*100</f>
        <v>2.0658792908206269</v>
      </c>
      <c r="I162" s="6">
        <f t="shared" si="32"/>
        <v>2.0454701967813183</v>
      </c>
      <c r="J162" s="6">
        <v>2.0333333333333301E-2</v>
      </c>
      <c r="K162" s="7">
        <f t="shared" si="33"/>
        <v>1.0002033333333333</v>
      </c>
      <c r="L162" s="6">
        <f>(PRODUCT($K162:K$228)-1)*100</f>
        <v>0.3826196745554844</v>
      </c>
      <c r="M162" s="6">
        <f t="shared" si="34"/>
        <v>0.36221269130827238</v>
      </c>
      <c r="N162" s="6">
        <v>-7.0000000000000001E-3</v>
      </c>
      <c r="O162" s="7">
        <f t="shared" si="35"/>
        <v>0.99992999999999999</v>
      </c>
      <c r="P162" s="6">
        <f>(PRODUCT($O162:O$228)-1)*100</f>
        <v>1.4108067994540896</v>
      </c>
      <c r="Q162" s="6">
        <f t="shared" si="36"/>
        <v>1.4179060528777265</v>
      </c>
      <c r="R162" s="6">
        <v>5.88333333333333E-2</v>
      </c>
      <c r="S162" s="7">
        <f t="shared" si="37"/>
        <v>1.0005883333333334</v>
      </c>
      <c r="T162" s="6">
        <f>(PRODUCT($S162:S$228)-1)*100</f>
        <v>3.8869838955635005</v>
      </c>
      <c r="U162" s="6">
        <f t="shared" si="38"/>
        <v>3.8258996579314752</v>
      </c>
      <c r="V162" s="6">
        <v>-9.7833333333333203E-2</v>
      </c>
      <c r="W162" s="7">
        <f t="shared" si="39"/>
        <v>0.9990216666666667</v>
      </c>
      <c r="X162" s="6">
        <f>(PRODUCT($W162:W$228)-1)*100</f>
        <v>0.12412663338006169</v>
      </c>
      <c r="Y162" s="6">
        <f t="shared" si="40"/>
        <v>0.22217733020135633</v>
      </c>
    </row>
    <row r="163" spans="1:25" s="3" customFormat="1" ht="11.25" x14ac:dyDescent="0.2">
      <c r="A163" s="1">
        <v>44358</v>
      </c>
      <c r="B163" s="6">
        <v>3.0833333333333299E-2</v>
      </c>
      <c r="C163" s="7">
        <f t="shared" si="29"/>
        <v>1.0003083333333334</v>
      </c>
      <c r="D163" s="6">
        <f>(PRODUCT(C163:$C$228)-1)*100</f>
        <v>-0.62934443070352675</v>
      </c>
      <c r="E163" s="6">
        <f t="shared" si="30"/>
        <v>-0.6599742719695989</v>
      </c>
      <c r="F163" s="6">
        <f t="shared" si="41"/>
        <v>0.02</v>
      </c>
      <c r="G163" s="7">
        <f t="shared" si="31"/>
        <v>1.0002</v>
      </c>
      <c r="H163" s="6">
        <f>(PRODUCT($G163:G$228)-1)*100</f>
        <v>2.0454701967813183</v>
      </c>
      <c r="I163" s="6">
        <f t="shared" si="32"/>
        <v>2.0250651837445677</v>
      </c>
      <c r="J163" s="6">
        <v>2.38333333333333E-2</v>
      </c>
      <c r="K163" s="7">
        <f t="shared" si="33"/>
        <v>1.0002383333333333</v>
      </c>
      <c r="L163" s="6">
        <f>(PRODUCT($K163:K$228)-1)*100</f>
        <v>0.36221269130827238</v>
      </c>
      <c r="M163" s="6">
        <f t="shared" si="34"/>
        <v>0.33829873011099743</v>
      </c>
      <c r="N163" s="6">
        <v>-0.01</v>
      </c>
      <c r="O163" s="7">
        <f t="shared" si="35"/>
        <v>0.99990000000000001</v>
      </c>
      <c r="P163" s="6">
        <f>(PRODUCT($O163:O$228)-1)*100</f>
        <v>1.4179060528777265</v>
      </c>
      <c r="Q163" s="6">
        <f t="shared" si="36"/>
        <v>1.4280488577635309</v>
      </c>
      <c r="R163" s="6">
        <v>5.88333333333333E-2</v>
      </c>
      <c r="S163" s="7">
        <f t="shared" si="37"/>
        <v>1.0005883333333334</v>
      </c>
      <c r="T163" s="6">
        <f>(PRODUCT($S163:S$228)-1)*100</f>
        <v>3.8258996579314752</v>
      </c>
      <c r="U163" s="6">
        <f t="shared" si="38"/>
        <v>3.7648513370615255</v>
      </c>
      <c r="V163" s="6">
        <v>5.5333333333333297E-2</v>
      </c>
      <c r="W163" s="7">
        <f t="shared" si="39"/>
        <v>1.0005533333333334</v>
      </c>
      <c r="X163" s="6">
        <f>(PRODUCT($W163:W$228)-1)*100</f>
        <v>0.22217733020135633</v>
      </c>
      <c r="Y163" s="6">
        <f t="shared" si="40"/>
        <v>0.16675172757882883</v>
      </c>
    </row>
    <row r="164" spans="1:25" s="3" customFormat="1" ht="11.25" x14ac:dyDescent="0.2">
      <c r="A164" s="1">
        <v>44359</v>
      </c>
      <c r="B164" s="6">
        <v>3.4333333333333299E-2</v>
      </c>
      <c r="C164" s="7">
        <f t="shared" si="29"/>
        <v>1.0003433333333334</v>
      </c>
      <c r="D164" s="6">
        <f>(PRODUCT(C164:$C$228)-1)*100</f>
        <v>-0.6599742719695989</v>
      </c>
      <c r="E164" s="6">
        <f t="shared" si="30"/>
        <v>-0.69406930817380585</v>
      </c>
      <c r="F164" s="6">
        <f t="shared" si="41"/>
        <v>0.02</v>
      </c>
      <c r="G164" s="7">
        <f t="shared" si="31"/>
        <v>1.0002</v>
      </c>
      <c r="H164" s="6">
        <f>(PRODUCT($G164:G$228)-1)*100</f>
        <v>2.0250651837445677</v>
      </c>
      <c r="I164" s="6">
        <f t="shared" si="32"/>
        <v>2.0046642508944057</v>
      </c>
      <c r="J164" s="6">
        <v>2.73333333333333E-2</v>
      </c>
      <c r="K164" s="7">
        <f t="shared" si="33"/>
        <v>1.0002733333333333</v>
      </c>
      <c r="L164" s="6">
        <f>(PRODUCT($K164:K$228)-1)*100</f>
        <v>0.33829873011099743</v>
      </c>
      <c r="M164" s="6">
        <f t="shared" si="34"/>
        <v>0.31088042279532324</v>
      </c>
      <c r="N164" s="6">
        <v>-1.4E-2</v>
      </c>
      <c r="O164" s="7">
        <f t="shared" si="35"/>
        <v>0.99985999999999997</v>
      </c>
      <c r="P164" s="6">
        <f>(PRODUCT($O164:O$228)-1)*100</f>
        <v>1.4280488577635309</v>
      </c>
      <c r="Q164" s="6">
        <f t="shared" si="36"/>
        <v>1.4422507728717449</v>
      </c>
      <c r="R164" s="6">
        <v>5.88333333333333E-2</v>
      </c>
      <c r="S164" s="7">
        <f t="shared" si="37"/>
        <v>1.0005883333333334</v>
      </c>
      <c r="T164" s="6">
        <f>(PRODUCT($S164:S$228)-1)*100</f>
        <v>3.7648513370615255</v>
      </c>
      <c r="U164" s="6">
        <f t="shared" si="38"/>
        <v>3.7038389118349668</v>
      </c>
      <c r="V164" s="6">
        <v>5.88333333333333E-2</v>
      </c>
      <c r="W164" s="7">
        <f t="shared" si="39"/>
        <v>1.0005883333333334</v>
      </c>
      <c r="X164" s="6">
        <f>(PRODUCT($W164:W$228)-1)*100</f>
        <v>0.16675172757882883</v>
      </c>
      <c r="Y164" s="6">
        <f t="shared" si="40"/>
        <v>0.10785493958935799</v>
      </c>
    </row>
    <row r="165" spans="1:25" s="3" customFormat="1" ht="11.25" x14ac:dyDescent="0.2">
      <c r="A165" s="1">
        <v>44360</v>
      </c>
      <c r="B165" s="6">
        <v>3.7833333333333302E-2</v>
      </c>
      <c r="C165" s="7">
        <f t="shared" si="29"/>
        <v>1.0003783333333334</v>
      </c>
      <c r="D165" s="6">
        <f>(PRODUCT(C165:$C$228)-1)*100</f>
        <v>-0.69406930817380585</v>
      </c>
      <c r="E165" s="6">
        <f t="shared" si="30"/>
        <v>-0.73162584306322165</v>
      </c>
      <c r="F165" s="6">
        <f t="shared" si="41"/>
        <v>0.02</v>
      </c>
      <c r="G165" s="7">
        <f t="shared" si="31"/>
        <v>1.0002</v>
      </c>
      <c r="H165" s="6">
        <f>(PRODUCT($G165:G$228)-1)*100</f>
        <v>2.0046642508944057</v>
      </c>
      <c r="I165" s="6">
        <f t="shared" si="32"/>
        <v>1.984267397414996</v>
      </c>
      <c r="J165" s="6">
        <v>3.0833333333333299E-2</v>
      </c>
      <c r="K165" s="7">
        <f t="shared" si="33"/>
        <v>1.0003083333333334</v>
      </c>
      <c r="L165" s="6">
        <f>(PRODUCT($K165:K$228)-1)*100</f>
        <v>0.31088042279532324</v>
      </c>
      <c r="M165" s="6">
        <f t="shared" si="34"/>
        <v>0.27996076822518479</v>
      </c>
      <c r="N165" s="6">
        <v>-1.7333333333333301E-2</v>
      </c>
      <c r="O165" s="7">
        <f t="shared" si="35"/>
        <v>0.99982666666666664</v>
      </c>
      <c r="P165" s="6">
        <f>(PRODUCT($O165:O$228)-1)*100</f>
        <v>1.4422507728717449</v>
      </c>
      <c r="Q165" s="6">
        <f t="shared" si="36"/>
        <v>1.4598371446435054</v>
      </c>
      <c r="R165" s="6">
        <v>5.88333333333333E-2</v>
      </c>
      <c r="S165" s="7">
        <f t="shared" si="37"/>
        <v>1.0005883333333334</v>
      </c>
      <c r="T165" s="6">
        <f>(PRODUCT($S165:S$228)-1)*100</f>
        <v>3.7038389118349668</v>
      </c>
      <c r="U165" s="6">
        <f t="shared" si="38"/>
        <v>3.6428623611458377</v>
      </c>
      <c r="V165" s="6">
        <v>-7.0000000000000001E-3</v>
      </c>
      <c r="W165" s="7">
        <f t="shared" si="39"/>
        <v>0.99992999999999999</v>
      </c>
      <c r="X165" s="6">
        <f>(PRODUCT($W165:W$228)-1)*100</f>
        <v>0.10785493958935799</v>
      </c>
      <c r="Y165" s="6">
        <f t="shared" si="40"/>
        <v>0.11486297999796502</v>
      </c>
    </row>
    <row r="166" spans="1:25" s="3" customFormat="1" ht="11.25" x14ac:dyDescent="0.2">
      <c r="A166" s="1">
        <v>44361</v>
      </c>
      <c r="B166" s="6">
        <v>4.1333333333333298E-2</v>
      </c>
      <c r="C166" s="7">
        <f t="shared" si="29"/>
        <v>1.0004133333333334</v>
      </c>
      <c r="D166" s="6">
        <f>(PRODUCT(C166:$C$228)-1)*100</f>
        <v>-0.73162584306322165</v>
      </c>
      <c r="E166" s="6">
        <f t="shared" si="30"/>
        <v>-0.77263981860491437</v>
      </c>
      <c r="F166" s="6">
        <f t="shared" si="41"/>
        <v>0.02</v>
      </c>
      <c r="G166" s="7">
        <f t="shared" si="31"/>
        <v>1.0002</v>
      </c>
      <c r="H166" s="6">
        <f>(PRODUCT($G166:G$228)-1)*100</f>
        <v>1.984267397414996</v>
      </c>
      <c r="I166" s="6">
        <f t="shared" si="32"/>
        <v>1.9638746224905024</v>
      </c>
      <c r="J166" s="6">
        <v>3.4333333333333299E-2</v>
      </c>
      <c r="K166" s="7">
        <f t="shared" si="33"/>
        <v>1.0003433333333334</v>
      </c>
      <c r="L166" s="6">
        <f>(PRODUCT($K166:K$228)-1)*100</f>
        <v>0.27996076822518479</v>
      </c>
      <c r="M166" s="6">
        <f t="shared" si="34"/>
        <v>0.24554313174995901</v>
      </c>
      <c r="N166" s="6">
        <v>-2.0833333333333301E-2</v>
      </c>
      <c r="O166" s="7">
        <f t="shared" si="35"/>
        <v>0.99979166666666663</v>
      </c>
      <c r="P166" s="6">
        <f>(PRODUCT($O166:O$228)-1)*100</f>
        <v>1.4598371446435054</v>
      </c>
      <c r="Q166" s="6">
        <f t="shared" si="36"/>
        <v>1.4809790152716884</v>
      </c>
      <c r="R166" s="6">
        <v>5.88333333333333E-2</v>
      </c>
      <c r="S166" s="7">
        <f t="shared" si="37"/>
        <v>1.0005883333333334</v>
      </c>
      <c r="T166" s="6">
        <f>(PRODUCT($S166:S$228)-1)*100</f>
        <v>3.6428623611458377</v>
      </c>
      <c r="U166" s="6">
        <f t="shared" si="38"/>
        <v>3.5819216639002338</v>
      </c>
      <c r="V166" s="6">
        <v>-0.01</v>
      </c>
      <c r="W166" s="7">
        <f t="shared" si="39"/>
        <v>0.99990000000000001</v>
      </c>
      <c r="X166" s="6">
        <f>(PRODUCT($W166:W$228)-1)*100</f>
        <v>0.11486297999796502</v>
      </c>
      <c r="Y166" s="6">
        <f t="shared" si="40"/>
        <v>0.12487546754473833</v>
      </c>
    </row>
    <row r="167" spans="1:25" s="3" customFormat="1" ht="11.25" x14ac:dyDescent="0.2">
      <c r="A167" s="1">
        <v>44362</v>
      </c>
      <c r="B167" s="6">
        <v>4.4833333333333301E-2</v>
      </c>
      <c r="C167" s="7">
        <f t="shared" si="29"/>
        <v>1.0004483333333334</v>
      </c>
      <c r="D167" s="6">
        <f>(PRODUCT(C167:$C$228)-1)*100</f>
        <v>-0.77263981860491437</v>
      </c>
      <c r="E167" s="6">
        <f t="shared" si="30"/>
        <v>-0.8171068157158623</v>
      </c>
      <c r="F167" s="6">
        <f t="shared" si="41"/>
        <v>0.02</v>
      </c>
      <c r="G167" s="7">
        <f t="shared" si="31"/>
        <v>1.0002</v>
      </c>
      <c r="H167" s="6">
        <f>(PRODUCT($G167:G$228)-1)*100</f>
        <v>1.9638746224905024</v>
      </c>
      <c r="I167" s="6">
        <f t="shared" si="32"/>
        <v>1.9434859253053549</v>
      </c>
      <c r="J167" s="6">
        <v>3.7833333333333302E-2</v>
      </c>
      <c r="K167" s="7">
        <f t="shared" si="33"/>
        <v>1.0003783333333334</v>
      </c>
      <c r="L167" s="6">
        <f>(PRODUCT($K167:K$228)-1)*100</f>
        <v>0.24554313174995901</v>
      </c>
      <c r="M167" s="6">
        <f t="shared" si="34"/>
        <v>0.20763124459575177</v>
      </c>
      <c r="N167" s="6">
        <v>-2.4333333333333301E-2</v>
      </c>
      <c r="O167" s="7">
        <f t="shared" si="35"/>
        <v>0.99975666666666663</v>
      </c>
      <c r="P167" s="6">
        <f>(PRODUCT($O167:O$228)-1)*100</f>
        <v>1.4809790152716884</v>
      </c>
      <c r="Q167" s="6">
        <f t="shared" si="36"/>
        <v>1.5056787304294383</v>
      </c>
      <c r="R167" s="6">
        <v>5.88333333333333E-2</v>
      </c>
      <c r="S167" s="7">
        <f t="shared" si="37"/>
        <v>1.0005883333333334</v>
      </c>
      <c r="T167" s="6">
        <f>(PRODUCT($S167:S$228)-1)*100</f>
        <v>3.5819216639002338</v>
      </c>
      <c r="U167" s="6">
        <f t="shared" si="38"/>
        <v>3.521016799016774</v>
      </c>
      <c r="V167" s="6">
        <v>-1.4E-2</v>
      </c>
      <c r="W167" s="7">
        <f t="shared" si="39"/>
        <v>0.99985999999999997</v>
      </c>
      <c r="X167" s="6">
        <f>(PRODUCT($W167:W$228)-1)*100</f>
        <v>0.12487546754473833</v>
      </c>
      <c r="Y167" s="6">
        <f t="shared" si="40"/>
        <v>0.13889491283256561</v>
      </c>
    </row>
    <row r="168" spans="1:25" s="3" customFormat="1" ht="11.25" x14ac:dyDescent="0.2">
      <c r="A168" s="1">
        <v>44363</v>
      </c>
      <c r="B168" s="6">
        <v>4.8333333333333298E-2</v>
      </c>
      <c r="C168" s="7">
        <f t="shared" si="29"/>
        <v>1.0004833333333334</v>
      </c>
      <c r="D168" s="6">
        <f>(PRODUCT(C168:$C$228)-1)*100</f>
        <v>-0.8171068157158623</v>
      </c>
      <c r="E168" s="6">
        <f t="shared" si="30"/>
        <v>-0.86502205505585295</v>
      </c>
      <c r="F168" s="6">
        <f t="shared" si="41"/>
        <v>0.02</v>
      </c>
      <c r="G168" s="7">
        <f t="shared" si="31"/>
        <v>1.0002</v>
      </c>
      <c r="H168" s="6">
        <f>(PRODUCT($G168:G$228)-1)*100</f>
        <v>1.9434859253053549</v>
      </c>
      <c r="I168" s="6">
        <f t="shared" si="32"/>
        <v>1.9231013050443613</v>
      </c>
      <c r="J168" s="6">
        <v>4.1333333333333298E-2</v>
      </c>
      <c r="K168" s="7">
        <f t="shared" si="33"/>
        <v>1.0004133333333334</v>
      </c>
      <c r="L168" s="6">
        <f>(PRODUCT($K168:K$228)-1)*100</f>
        <v>0.20763124459575177</v>
      </c>
      <c r="M168" s="6">
        <f t="shared" si="34"/>
        <v>0.16622920319169232</v>
      </c>
      <c r="N168" s="6">
        <v>-2.78333333333333E-2</v>
      </c>
      <c r="O168" s="7">
        <f t="shared" si="35"/>
        <v>0.99972166666666662</v>
      </c>
      <c r="P168" s="6">
        <f>(PRODUCT($O168:O$228)-1)*100</f>
        <v>1.5056787304294383</v>
      </c>
      <c r="Q168" s="6">
        <f t="shared" si="36"/>
        <v>1.533939010120533</v>
      </c>
      <c r="R168" s="6">
        <v>5.88333333333333E-2</v>
      </c>
      <c r="S168" s="7">
        <f t="shared" si="37"/>
        <v>1.0005883333333334</v>
      </c>
      <c r="T168" s="6">
        <f>(PRODUCT($S168:S$228)-1)*100</f>
        <v>3.521016799016774</v>
      </c>
      <c r="U168" s="6">
        <f t="shared" si="38"/>
        <v>3.4601477454266449</v>
      </c>
      <c r="V168" s="6">
        <v>-1.7333333333333301E-2</v>
      </c>
      <c r="W168" s="7">
        <f t="shared" si="39"/>
        <v>0.99982666666666664</v>
      </c>
      <c r="X168" s="6">
        <f>(PRODUCT($W168:W$228)-1)*100</f>
        <v>0.13889491283256561</v>
      </c>
      <c r="Y168" s="6">
        <f t="shared" si="40"/>
        <v>0.15625533042316064</v>
      </c>
    </row>
    <row r="169" spans="1:25" s="3" customFormat="1" ht="11.25" x14ac:dyDescent="0.2">
      <c r="A169" s="1">
        <v>44364</v>
      </c>
      <c r="B169" s="6">
        <v>5.1833333333333301E-2</v>
      </c>
      <c r="C169" s="7">
        <f t="shared" si="29"/>
        <v>1.0005183333333334</v>
      </c>
      <c r="D169" s="6">
        <f>(PRODUCT(C169:$C$228)-1)*100</f>
        <v>-0.86502205505585295</v>
      </c>
      <c r="E169" s="6">
        <f t="shared" si="30"/>
        <v>-0.91638039788302095</v>
      </c>
      <c r="F169" s="6">
        <f t="shared" si="41"/>
        <v>0.02</v>
      </c>
      <c r="G169" s="7">
        <f t="shared" si="31"/>
        <v>1.0002</v>
      </c>
      <c r="H169" s="6">
        <f>(PRODUCT($G169:G$228)-1)*100</f>
        <v>1.9231013050443613</v>
      </c>
      <c r="I169" s="6">
        <f t="shared" si="32"/>
        <v>1.9027207608921737</v>
      </c>
      <c r="J169" s="6">
        <v>4.4833333333333301E-2</v>
      </c>
      <c r="K169" s="7">
        <f t="shared" si="33"/>
        <v>1.0004483333333334</v>
      </c>
      <c r="L169" s="6">
        <f>(PRODUCT($K169:K$228)-1)*100</f>
        <v>0.16622920319169232</v>
      </c>
      <c r="M169" s="6">
        <f t="shared" si="34"/>
        <v>0.1213414684333447</v>
      </c>
      <c r="N169" s="6">
        <v>-3.1333333333333303E-2</v>
      </c>
      <c r="O169" s="7">
        <f t="shared" si="35"/>
        <v>0.99968666666666661</v>
      </c>
      <c r="P169" s="6">
        <f>(PRODUCT($O169:O$228)-1)*100</f>
        <v>1.533939010120533</v>
      </c>
      <c r="Q169" s="6">
        <f t="shared" si="36"/>
        <v>1.5657629491779179</v>
      </c>
      <c r="R169" s="6">
        <v>5.88333333333333E-2</v>
      </c>
      <c r="S169" s="7">
        <f t="shared" si="37"/>
        <v>1.0005883333333334</v>
      </c>
      <c r="T169" s="6">
        <f>(PRODUCT($S169:S$228)-1)*100</f>
        <v>3.4601477454266449</v>
      </c>
      <c r="U169" s="6">
        <f t="shared" si="38"/>
        <v>3.3993144820730015</v>
      </c>
      <c r="V169" s="6">
        <v>-2.0833333333333301E-2</v>
      </c>
      <c r="W169" s="7">
        <f t="shared" si="39"/>
        <v>0.99979166666666663</v>
      </c>
      <c r="X169" s="6">
        <f>(PRODUCT($W169:W$228)-1)*100</f>
        <v>0.15625533042316064</v>
      </c>
      <c r="Y169" s="6">
        <f t="shared" si="40"/>
        <v>0.17712556491593645</v>
      </c>
    </row>
    <row r="170" spans="1:25" s="3" customFormat="1" ht="11.25" x14ac:dyDescent="0.2">
      <c r="A170" s="1">
        <v>44365</v>
      </c>
      <c r="B170" s="6">
        <v>5.5333333333333297E-2</v>
      </c>
      <c r="C170" s="7">
        <f t="shared" si="29"/>
        <v>1.0005533333333334</v>
      </c>
      <c r="D170" s="6">
        <f>(PRODUCT(C170:$C$228)-1)*100</f>
        <v>-0.91638039788302095</v>
      </c>
      <c r="E170" s="6">
        <f t="shared" si="30"/>
        <v>-0.9711763469710144</v>
      </c>
      <c r="F170" s="6">
        <f t="shared" si="41"/>
        <v>0.02</v>
      </c>
      <c r="G170" s="7">
        <f t="shared" si="31"/>
        <v>1.0002</v>
      </c>
      <c r="H170" s="6">
        <f>(PRODUCT($G170:G$228)-1)*100</f>
        <v>1.9027207608921737</v>
      </c>
      <c r="I170" s="6">
        <f t="shared" si="32"/>
        <v>1.8823442920337774</v>
      </c>
      <c r="J170" s="6">
        <v>4.8333333333333298E-2</v>
      </c>
      <c r="K170" s="7">
        <f t="shared" si="33"/>
        <v>1.0004833333333334</v>
      </c>
      <c r="L170" s="6">
        <f>(PRODUCT($K170:K$228)-1)*100</f>
        <v>0.1213414684333447</v>
      </c>
      <c r="M170" s="6">
        <f t="shared" si="34"/>
        <v>7.2972864881926114E-2</v>
      </c>
      <c r="N170" s="6">
        <v>-3.48333333333333E-2</v>
      </c>
      <c r="O170" s="7">
        <f t="shared" si="35"/>
        <v>0.99965166666666672</v>
      </c>
      <c r="P170" s="6">
        <f>(PRODUCT($O170:O$228)-1)*100</f>
        <v>1.5657629491779179</v>
      </c>
      <c r="Q170" s="6">
        <f t="shared" si="36"/>
        <v>1.6011540178274997</v>
      </c>
      <c r="R170" s="6">
        <v>5.88333333333333E-2</v>
      </c>
      <c r="S170" s="7">
        <f t="shared" si="37"/>
        <v>1.0005883333333334</v>
      </c>
      <c r="T170" s="6">
        <f>(PRODUCT($S170:S$228)-1)*100</f>
        <v>3.3993144820730015</v>
      </c>
      <c r="U170" s="6">
        <f t="shared" si="38"/>
        <v>3.3385169879116994</v>
      </c>
      <c r="V170" s="6">
        <v>-2.4333333333333301E-2</v>
      </c>
      <c r="W170" s="7">
        <f t="shared" si="39"/>
        <v>0.99975666666666663</v>
      </c>
      <c r="X170" s="6">
        <f>(PRODUCT($W170:W$228)-1)*100</f>
        <v>0.17712556491593645</v>
      </c>
      <c r="Y170" s="6">
        <f t="shared" si="40"/>
        <v>0.20150793184592342</v>
      </c>
    </row>
    <row r="171" spans="1:25" s="3" customFormat="1" ht="11.25" x14ac:dyDescent="0.2">
      <c r="A171" s="1">
        <v>44366</v>
      </c>
      <c r="B171" s="6">
        <v>5.88333333333333E-2</v>
      </c>
      <c r="C171" s="7">
        <f t="shared" si="29"/>
        <v>1.0005883333333334</v>
      </c>
      <c r="D171" s="6">
        <f>(PRODUCT(C171:$C$228)-1)*100</f>
        <v>-0.9711763469710144</v>
      </c>
      <c r="E171" s="6">
        <f t="shared" si="30"/>
        <v>-1.0294040475896993</v>
      </c>
      <c r="F171" s="6">
        <f t="shared" si="41"/>
        <v>0.02</v>
      </c>
      <c r="G171" s="7">
        <f t="shared" si="31"/>
        <v>1.0002</v>
      </c>
      <c r="H171" s="6">
        <f>(PRODUCT($G171:G$228)-1)*100</f>
        <v>1.8823442920337774</v>
      </c>
      <c r="I171" s="6">
        <f t="shared" si="32"/>
        <v>1.8619718976543354</v>
      </c>
      <c r="J171" s="6">
        <v>5.1833333333333301E-2</v>
      </c>
      <c r="K171" s="7">
        <f t="shared" si="33"/>
        <v>1.0005183333333334</v>
      </c>
      <c r="L171" s="6">
        <f>(PRODUCT($K171:K$228)-1)*100</f>
        <v>7.2972864881926114E-2</v>
      </c>
      <c r="M171" s="6">
        <f t="shared" si="34"/>
        <v>2.1128579901419364E-2</v>
      </c>
      <c r="N171" s="6">
        <v>-3.8333333333333303E-2</v>
      </c>
      <c r="O171" s="7">
        <f t="shared" si="35"/>
        <v>0.99961666666666671</v>
      </c>
      <c r="P171" s="6">
        <f>(PRODUCT($O171:O$228)-1)*100</f>
        <v>1.6011540178274997</v>
      </c>
      <c r="Q171" s="6">
        <f t="shared" si="36"/>
        <v>1.6401160623180644</v>
      </c>
      <c r="R171" s="6">
        <v>5.88333333333333E-2</v>
      </c>
      <c r="S171" s="7">
        <f t="shared" si="37"/>
        <v>1.0005883333333334</v>
      </c>
      <c r="T171" s="6">
        <f>(PRODUCT($S171:S$228)-1)*100</f>
        <v>3.3385169879116994</v>
      </c>
      <c r="U171" s="6">
        <f t="shared" si="38"/>
        <v>3.2777552419112288</v>
      </c>
      <c r="V171" s="6">
        <v>-2.78333333333333E-2</v>
      </c>
      <c r="W171" s="7">
        <f t="shared" si="39"/>
        <v>0.99972166666666662</v>
      </c>
      <c r="X171" s="6">
        <f>(PRODUCT($W171:W$228)-1)*100</f>
        <v>0.20150793184592342</v>
      </c>
      <c r="Y171" s="6">
        <f t="shared" si="40"/>
        <v>0.22940511626996507</v>
      </c>
    </row>
    <row r="172" spans="1:25" s="3" customFormat="1" ht="11.25" x14ac:dyDescent="0.2">
      <c r="A172" s="1">
        <v>44367</v>
      </c>
      <c r="B172" s="6">
        <v>-7.0000000000000001E-3</v>
      </c>
      <c r="C172" s="7">
        <f t="shared" si="29"/>
        <v>0.99992999999999999</v>
      </c>
      <c r="D172" s="6">
        <f>(PRODUCT(C172:$C$228)-1)*100</f>
        <v>-1.0294040475896993</v>
      </c>
      <c r="E172" s="6">
        <f t="shared" si="30"/>
        <v>-1.0224756208831787</v>
      </c>
      <c r="F172" s="6">
        <f t="shared" si="41"/>
        <v>0.02</v>
      </c>
      <c r="G172" s="7">
        <f t="shared" si="31"/>
        <v>1.0002</v>
      </c>
      <c r="H172" s="6">
        <f>(PRODUCT($G172:G$228)-1)*100</f>
        <v>1.8619718976543354</v>
      </c>
      <c r="I172" s="6">
        <f t="shared" si="32"/>
        <v>1.8416035769388328</v>
      </c>
      <c r="J172" s="6">
        <v>3.7833333333333302E-2</v>
      </c>
      <c r="K172" s="7">
        <f t="shared" si="33"/>
        <v>1.0003783333333334</v>
      </c>
      <c r="L172" s="6">
        <f>(PRODUCT($K172:K$228)-1)*100</f>
        <v>2.1128579901419364E-2</v>
      </c>
      <c r="M172" s="6">
        <f t="shared" si="34"/>
        <v>-1.6698435857132043E-2</v>
      </c>
      <c r="N172" s="6">
        <v>-4.1833333333333299E-2</v>
      </c>
      <c r="O172" s="7">
        <f t="shared" si="35"/>
        <v>0.9995816666666667</v>
      </c>
      <c r="P172" s="6">
        <f>(PRODUCT($O172:O$228)-1)*100</f>
        <v>1.6401160623180644</v>
      </c>
      <c r="Q172" s="6">
        <f t="shared" si="36"/>
        <v>1.6826533056175874</v>
      </c>
      <c r="R172" s="6">
        <v>5.88333333333333E-2</v>
      </c>
      <c r="S172" s="7">
        <f t="shared" si="37"/>
        <v>1.0005883333333334</v>
      </c>
      <c r="T172" s="6">
        <f>(PRODUCT($S172:S$228)-1)*100</f>
        <v>3.2777552419112288</v>
      </c>
      <c r="U172" s="6">
        <f t="shared" si="38"/>
        <v>3.217029223051493</v>
      </c>
      <c r="V172" s="6">
        <v>-3.1333333333333303E-2</v>
      </c>
      <c r="W172" s="7">
        <f t="shared" si="39"/>
        <v>0.99968666666666661</v>
      </c>
      <c r="X172" s="6">
        <f>(PRODUCT($W172:W$228)-1)*100</f>
        <v>0.22940511626996507</v>
      </c>
      <c r="Y172" s="6">
        <f t="shared" si="40"/>
        <v>0.26082017325754769</v>
      </c>
    </row>
    <row r="173" spans="1:25" s="3" customFormat="1" ht="11.25" x14ac:dyDescent="0.2">
      <c r="A173" s="1">
        <v>44368</v>
      </c>
      <c r="B173" s="6">
        <v>-0.01</v>
      </c>
      <c r="C173" s="7">
        <f t="shared" si="29"/>
        <v>0.99990000000000001</v>
      </c>
      <c r="D173" s="6">
        <f>(PRODUCT(C173:$C$228)-1)*100</f>
        <v>-1.0224756208831787</v>
      </c>
      <c r="E173" s="6">
        <f t="shared" si="30"/>
        <v>-1.0125768785710365</v>
      </c>
      <c r="F173" s="6">
        <f t="shared" si="41"/>
        <v>0.02</v>
      </c>
      <c r="G173" s="7">
        <f t="shared" si="31"/>
        <v>1.0002</v>
      </c>
      <c r="H173" s="6">
        <f>(PRODUCT($G173:G$228)-1)*100</f>
        <v>1.8416035769388328</v>
      </c>
      <c r="I173" s="6">
        <f t="shared" si="32"/>
        <v>1.8212393290729656</v>
      </c>
      <c r="J173" s="6">
        <v>4.1333333333333298E-2</v>
      </c>
      <c r="K173" s="7">
        <f t="shared" si="33"/>
        <v>1.0004133333333334</v>
      </c>
      <c r="L173" s="6">
        <f>(PRODUCT($K173:K$228)-1)*100</f>
        <v>-1.6698435857132043E-2</v>
      </c>
      <c r="M173" s="6">
        <f t="shared" si="34"/>
        <v>-5.8007792636038946E-2</v>
      </c>
      <c r="N173" s="6">
        <v>-4.5333333333333302E-2</v>
      </c>
      <c r="O173" s="7">
        <f t="shared" si="35"/>
        <v>0.99954666666666669</v>
      </c>
      <c r="P173" s="6">
        <f>(PRODUCT($O173:O$228)-1)*100</f>
        <v>1.6826533056175874</v>
      </c>
      <c r="Q173" s="6">
        <f t="shared" si="36"/>
        <v>1.7287703481753569</v>
      </c>
      <c r="R173" s="6">
        <v>-4.5333333333333302E-2</v>
      </c>
      <c r="S173" s="7">
        <f t="shared" si="37"/>
        <v>0.99954666666666669</v>
      </c>
      <c r="T173" s="6">
        <f>(PRODUCT($S173:S$228)-1)*100</f>
        <v>3.217029223051493</v>
      </c>
      <c r="U173" s="6">
        <f t="shared" si="38"/>
        <v>3.2638421648329086</v>
      </c>
      <c r="V173" s="6">
        <v>-3.48333333333333E-2</v>
      </c>
      <c r="W173" s="7">
        <f t="shared" si="39"/>
        <v>0.99965166666666672</v>
      </c>
      <c r="X173" s="6">
        <f>(PRODUCT($W173:W$228)-1)*100</f>
        <v>0.26082017325754769</v>
      </c>
      <c r="Y173" s="6">
        <f t="shared" si="40"/>
        <v>0.2957565284482655</v>
      </c>
    </row>
    <row r="174" spans="1:25" s="3" customFormat="1" ht="11.25" x14ac:dyDescent="0.2">
      <c r="A174" s="1">
        <v>44369</v>
      </c>
      <c r="B174" s="6">
        <v>-1.4E-2</v>
      </c>
      <c r="C174" s="7">
        <f t="shared" si="29"/>
        <v>0.99985999999999997</v>
      </c>
      <c r="D174" s="6">
        <f>(PRODUCT(C174:$C$228)-1)*100</f>
        <v>-1.0125768785710365</v>
      </c>
      <c r="E174" s="6">
        <f t="shared" si="30"/>
        <v>-0.99871669890877479</v>
      </c>
      <c r="F174" s="6">
        <f t="shared" si="41"/>
        <v>0.02</v>
      </c>
      <c r="G174" s="7">
        <f t="shared" si="31"/>
        <v>1.0002</v>
      </c>
      <c r="H174" s="6">
        <f>(PRODUCT($G174:G$228)-1)*100</f>
        <v>1.8212393290729656</v>
      </c>
      <c r="I174" s="6">
        <f t="shared" si="32"/>
        <v>1.8008791532424295</v>
      </c>
      <c r="J174" s="6">
        <v>4.4833333333333301E-2</v>
      </c>
      <c r="K174" s="7">
        <f t="shared" si="33"/>
        <v>1.0004483333333334</v>
      </c>
      <c r="L174" s="6">
        <f>(PRODUCT($K174:K$228)-1)*100</f>
        <v>-5.8007792636038946E-2</v>
      </c>
      <c r="M174" s="6">
        <f t="shared" si="34"/>
        <v>-0.10279503952675961</v>
      </c>
      <c r="N174" s="6">
        <v>-4.8833333333333298E-2</v>
      </c>
      <c r="O174" s="7">
        <f t="shared" si="35"/>
        <v>0.99951166666666669</v>
      </c>
      <c r="P174" s="6">
        <f>(PRODUCT($O174:O$228)-1)*100</f>
        <v>1.7287703481753569</v>
      </c>
      <c r="Q174" s="6">
        <f t="shared" si="36"/>
        <v>1.7784721687511773</v>
      </c>
      <c r="R174" s="6">
        <v>-4.8833333333333298E-2</v>
      </c>
      <c r="S174" s="7">
        <f t="shared" si="37"/>
        <v>0.99951166666666669</v>
      </c>
      <c r="T174" s="6">
        <f>(PRODUCT($S174:S$228)-1)*100</f>
        <v>3.2638421648329086</v>
      </c>
      <c r="U174" s="6">
        <f t="shared" si="38"/>
        <v>3.3142939783923131</v>
      </c>
      <c r="V174" s="6">
        <v>-3.8333333333333303E-2</v>
      </c>
      <c r="W174" s="7">
        <f t="shared" si="39"/>
        <v>0.99961666666666671</v>
      </c>
      <c r="X174" s="6">
        <f>(PRODUCT($W174:W$228)-1)*100</f>
        <v>0.2957565284482655</v>
      </c>
      <c r="Y174" s="6">
        <f t="shared" si="40"/>
        <v>0.33421797867345671</v>
      </c>
    </row>
    <row r="175" spans="1:25" s="3" customFormat="1" ht="11.25" x14ac:dyDescent="0.2">
      <c r="A175" s="1">
        <v>44370</v>
      </c>
      <c r="B175" s="6">
        <v>-1.7333333333333301E-2</v>
      </c>
      <c r="C175" s="7">
        <f t="shared" si="29"/>
        <v>0.99982666666666664</v>
      </c>
      <c r="D175" s="6">
        <f>(PRODUCT(C175:$C$228)-1)*100</f>
        <v>-0.99871669890877479</v>
      </c>
      <c r="E175" s="6">
        <f t="shared" si="30"/>
        <v>-0.98155350151573062</v>
      </c>
      <c r="F175" s="6">
        <f t="shared" si="41"/>
        <v>0.02</v>
      </c>
      <c r="G175" s="7">
        <f t="shared" si="31"/>
        <v>1.0002</v>
      </c>
      <c r="H175" s="6">
        <f>(PRODUCT($G175:G$228)-1)*100</f>
        <v>1.8008791532424295</v>
      </c>
      <c r="I175" s="6">
        <f t="shared" si="32"/>
        <v>1.7805230486326096</v>
      </c>
      <c r="J175" s="6">
        <v>4.8333333333333298E-2</v>
      </c>
      <c r="K175" s="7">
        <f t="shared" si="33"/>
        <v>1.0004833333333334</v>
      </c>
      <c r="L175" s="6">
        <f>(PRODUCT($K175:K$228)-1)*100</f>
        <v>-0.10279503952675961</v>
      </c>
      <c r="M175" s="6">
        <f t="shared" si="34"/>
        <v>-0.15105536276803777</v>
      </c>
      <c r="N175" s="6">
        <v>-5.2333333333333301E-2</v>
      </c>
      <c r="O175" s="7">
        <f t="shared" si="35"/>
        <v>0.99947666666666668</v>
      </c>
      <c r="P175" s="6">
        <f>(PRODUCT($O175:O$228)-1)*100</f>
        <v>1.7784721687511773</v>
      </c>
      <c r="Q175" s="6">
        <f t="shared" si="36"/>
        <v>1.831764125310098</v>
      </c>
      <c r="R175" s="6">
        <v>-5.2333333333333301E-2</v>
      </c>
      <c r="S175" s="7">
        <f t="shared" si="37"/>
        <v>0.99947666666666668</v>
      </c>
      <c r="T175" s="6">
        <f>(PRODUCT($S175:S$228)-1)*100</f>
        <v>3.3142939783923131</v>
      </c>
      <c r="U175" s="6">
        <f t="shared" si="38"/>
        <v>3.3683901025460372</v>
      </c>
      <c r="V175" s="6">
        <v>-4.1833333333333299E-2</v>
      </c>
      <c r="W175" s="7">
        <f t="shared" si="39"/>
        <v>0.9995816666666667</v>
      </c>
      <c r="X175" s="6">
        <f>(PRODUCT($W175:W$228)-1)*100</f>
        <v>0.33421797867345671</v>
      </c>
      <c r="Y175" s="6">
        <f t="shared" si="40"/>
        <v>0.37620869264323176</v>
      </c>
    </row>
    <row r="176" spans="1:25" s="3" customFormat="1" ht="11.25" x14ac:dyDescent="0.2">
      <c r="A176" s="1">
        <v>44371</v>
      </c>
      <c r="B176" s="6">
        <v>-2.0833333333333301E-2</v>
      </c>
      <c r="C176" s="7">
        <f t="shared" si="29"/>
        <v>0.99979166666666663</v>
      </c>
      <c r="D176" s="6">
        <f>(PRODUCT(C176:$C$228)-1)*100</f>
        <v>-0.98155350151573062</v>
      </c>
      <c r="E176" s="6">
        <f t="shared" si="30"/>
        <v>-0.96092035992405567</v>
      </c>
      <c r="F176" s="6">
        <f t="shared" si="41"/>
        <v>0.02</v>
      </c>
      <c r="G176" s="7">
        <f t="shared" si="31"/>
        <v>1.0002</v>
      </c>
      <c r="H176" s="6">
        <f>(PRODUCT($G176:G$228)-1)*100</f>
        <v>1.7805230486326096</v>
      </c>
      <c r="I176" s="6">
        <f t="shared" si="32"/>
        <v>1.7601710144298233</v>
      </c>
      <c r="J176" s="6">
        <v>5.1833333333333301E-2</v>
      </c>
      <c r="K176" s="7">
        <f t="shared" si="33"/>
        <v>1.0005183333333334</v>
      </c>
      <c r="L176" s="6">
        <f>(PRODUCT($K176:K$228)-1)*100</f>
        <v>-0.15105536276803777</v>
      </c>
      <c r="M176" s="6">
        <f t="shared" si="34"/>
        <v>-0.20278358660895668</v>
      </c>
      <c r="N176" s="6">
        <v>0.01</v>
      </c>
      <c r="O176" s="7">
        <f t="shared" si="35"/>
        <v>1.0001</v>
      </c>
      <c r="P176" s="6">
        <f>(PRODUCT($O176:O$228)-1)*100</f>
        <v>1.831764125310098</v>
      </c>
      <c r="Q176" s="6">
        <f t="shared" si="36"/>
        <v>1.8215819671133948</v>
      </c>
      <c r="R176" s="6">
        <v>0.01</v>
      </c>
      <c r="S176" s="7">
        <f t="shared" si="37"/>
        <v>1.0001</v>
      </c>
      <c r="T176" s="6">
        <f>(PRODUCT($S176:S$228)-1)*100</f>
        <v>3.3683901025460372</v>
      </c>
      <c r="U176" s="6">
        <f t="shared" si="38"/>
        <v>3.3580542971162863</v>
      </c>
      <c r="V176" s="6">
        <v>-4.5333333333333302E-2</v>
      </c>
      <c r="W176" s="7">
        <f t="shared" si="39"/>
        <v>0.99954666666666669</v>
      </c>
      <c r="X176" s="6">
        <f>(PRODUCT($W176:W$228)-1)*100</f>
        <v>0.37620869264323176</v>
      </c>
      <c r="Y176" s="6">
        <f t="shared" si="40"/>
        <v>0.42173321169918232</v>
      </c>
    </row>
    <row r="177" spans="1:25" s="3" customFormat="1" ht="11.25" x14ac:dyDescent="0.2">
      <c r="A177" s="1">
        <v>44372</v>
      </c>
      <c r="B177" s="6">
        <v>-2.4333333333333301E-2</v>
      </c>
      <c r="C177" s="7">
        <f t="shared" si="29"/>
        <v>0.99975666666666663</v>
      </c>
      <c r="D177" s="6">
        <f>(PRODUCT(C177:$C$228)-1)*100</f>
        <v>-0.96092035992405567</v>
      </c>
      <c r="E177" s="6">
        <f t="shared" si="30"/>
        <v>-0.93681498490374437</v>
      </c>
      <c r="F177" s="6">
        <f t="shared" si="41"/>
        <v>0.02</v>
      </c>
      <c r="G177" s="7">
        <f t="shared" si="31"/>
        <v>1.0002</v>
      </c>
      <c r="H177" s="6">
        <f>(PRODUCT($G177:G$228)-1)*100</f>
        <v>1.7601710144298233</v>
      </c>
      <c r="I177" s="6">
        <f t="shared" si="32"/>
        <v>1.7398230498197442</v>
      </c>
      <c r="J177" s="6">
        <v>5.5333333333333297E-2</v>
      </c>
      <c r="K177" s="7">
        <f t="shared" si="33"/>
        <v>1.0005533333333334</v>
      </c>
      <c r="L177" s="6">
        <f>(PRODUCT($K177:K$228)-1)*100</f>
        <v>-0.20278358660895668</v>
      </c>
      <c r="M177" s="6">
        <f t="shared" si="34"/>
        <v>-0.25797417423262248</v>
      </c>
      <c r="N177" s="6">
        <v>1.2999999999999999E-2</v>
      </c>
      <c r="O177" s="7">
        <f t="shared" si="35"/>
        <v>1.00013</v>
      </c>
      <c r="P177" s="6">
        <f>(PRODUCT($O177:O$228)-1)*100</f>
        <v>1.8215819671133948</v>
      </c>
      <c r="Q177" s="6">
        <f t="shared" si="36"/>
        <v>1.8083468820186299</v>
      </c>
      <c r="R177" s="6">
        <v>1.2999999999999999E-2</v>
      </c>
      <c r="S177" s="7">
        <f t="shared" si="37"/>
        <v>1.00013</v>
      </c>
      <c r="T177" s="6">
        <f>(PRODUCT($S177:S$228)-1)*100</f>
        <v>3.3580542971162863</v>
      </c>
      <c r="U177" s="6">
        <f t="shared" si="38"/>
        <v>3.3446194965817577</v>
      </c>
      <c r="V177" s="6">
        <v>-4.8833333333333298E-2</v>
      </c>
      <c r="W177" s="7">
        <f t="shared" si="39"/>
        <v>0.99951166666666669</v>
      </c>
      <c r="X177" s="6">
        <f>(PRODUCT($W177:W$228)-1)*100</f>
        <v>0.42173321169918232</v>
      </c>
      <c r="Y177" s="6">
        <f t="shared" si="40"/>
        <v>0.47079645063254905</v>
      </c>
    </row>
    <row r="178" spans="1:25" s="3" customFormat="1" ht="11.25" x14ac:dyDescent="0.2">
      <c r="A178" s="1">
        <v>44373</v>
      </c>
      <c r="B178" s="6">
        <v>-2.78333333333333E-2</v>
      </c>
      <c r="C178" s="7">
        <f t="shared" si="29"/>
        <v>0.99972166666666662</v>
      </c>
      <c r="D178" s="6">
        <f>(PRODUCT(C178:$C$228)-1)*100</f>
        <v>-0.93681498490374437</v>
      </c>
      <c r="E178" s="6">
        <f t="shared" si="30"/>
        <v>-0.90923472190134191</v>
      </c>
      <c r="F178" s="6">
        <f t="shared" si="41"/>
        <v>0.02</v>
      </c>
      <c r="G178" s="7">
        <f t="shared" si="31"/>
        <v>1.0002</v>
      </c>
      <c r="H178" s="6">
        <f>(PRODUCT($G178:G$228)-1)*100</f>
        <v>1.7398230498197442</v>
      </c>
      <c r="I178" s="6">
        <f t="shared" si="32"/>
        <v>1.7194791539889787</v>
      </c>
      <c r="J178" s="6">
        <v>5.88333333333333E-2</v>
      </c>
      <c r="K178" s="7">
        <f t="shared" si="33"/>
        <v>1.0005883333333334</v>
      </c>
      <c r="L178" s="6">
        <f>(PRODUCT($K178:K$228)-1)*100</f>
        <v>-0.25797417423262248</v>
      </c>
      <c r="M178" s="6">
        <f t="shared" si="34"/>
        <v>-0.31662122874303034</v>
      </c>
      <c r="N178" s="6">
        <v>1.7000000000000001E-2</v>
      </c>
      <c r="O178" s="7">
        <f t="shared" si="35"/>
        <v>1.00017</v>
      </c>
      <c r="P178" s="6">
        <f>(PRODUCT($O178:O$228)-1)*100</f>
        <v>1.8083468820186299</v>
      </c>
      <c r="Q178" s="6">
        <f t="shared" si="36"/>
        <v>1.7910424048099394</v>
      </c>
      <c r="R178" s="6">
        <v>1.7000000000000001E-2</v>
      </c>
      <c r="S178" s="7">
        <f t="shared" si="37"/>
        <v>1.00017</v>
      </c>
      <c r="T178" s="6">
        <f>(PRODUCT($S178:S$228)-1)*100</f>
        <v>3.3446194965817577</v>
      </c>
      <c r="U178" s="6">
        <f t="shared" si="38"/>
        <v>3.3270538974192077</v>
      </c>
      <c r="V178" s="6">
        <v>-5.2333333333333301E-2</v>
      </c>
      <c r="W178" s="7">
        <f t="shared" si="39"/>
        <v>0.99947666666666668</v>
      </c>
      <c r="X178" s="6">
        <f>(PRODUCT($W178:W$228)-1)*100</f>
        <v>0.47079645063254905</v>
      </c>
      <c r="Y178" s="6">
        <f t="shared" si="40"/>
        <v>0.52340369856811453</v>
      </c>
    </row>
    <row r="179" spans="1:25" s="3" customFormat="1" ht="11.25" x14ac:dyDescent="0.2">
      <c r="A179" s="1">
        <v>44374</v>
      </c>
      <c r="B179" s="6">
        <v>-3.1333333333333303E-2</v>
      </c>
      <c r="C179" s="7">
        <f t="shared" si="29"/>
        <v>0.99968666666666661</v>
      </c>
      <c r="D179" s="6">
        <f>(PRODUCT(C179:$C$228)-1)*100</f>
        <v>-0.90923472190134191</v>
      </c>
      <c r="E179" s="6">
        <f t="shared" si="30"/>
        <v>-0.87817655055384414</v>
      </c>
      <c r="F179" s="6">
        <f t="shared" si="41"/>
        <v>0.02</v>
      </c>
      <c r="G179" s="7">
        <f t="shared" si="31"/>
        <v>1.0002</v>
      </c>
      <c r="H179" s="6">
        <f>(PRODUCT($G179:G$228)-1)*100</f>
        <v>1.7194791539889787</v>
      </c>
      <c r="I179" s="6">
        <f t="shared" si="32"/>
        <v>1.6991393261237997</v>
      </c>
      <c r="J179" s="6">
        <v>-7.0000000000000001E-3</v>
      </c>
      <c r="K179" s="7">
        <f t="shared" si="33"/>
        <v>0.99992999999999999</v>
      </c>
      <c r="L179" s="6">
        <f>(PRODUCT($K179:K$228)-1)*100</f>
        <v>-0.31662122874303034</v>
      </c>
      <c r="M179" s="6">
        <f t="shared" si="34"/>
        <v>-0.30964290374628778</v>
      </c>
      <c r="N179" s="6">
        <v>2.0333333333333301E-2</v>
      </c>
      <c r="O179" s="7">
        <f t="shared" si="35"/>
        <v>1.0002033333333333</v>
      </c>
      <c r="P179" s="6">
        <f>(PRODUCT($O179:O$228)-1)*100</f>
        <v>1.7910424048099394</v>
      </c>
      <c r="Q179" s="6">
        <f t="shared" si="36"/>
        <v>1.7703491004926963</v>
      </c>
      <c r="R179" s="6">
        <v>2.0333333333333301E-2</v>
      </c>
      <c r="S179" s="7">
        <f t="shared" si="37"/>
        <v>1.0002033333333333</v>
      </c>
      <c r="T179" s="6">
        <f>(PRODUCT($S179:S$228)-1)*100</f>
        <v>3.3270538974192077</v>
      </c>
      <c r="U179" s="6">
        <f t="shared" si="38"/>
        <v>3.3060483342578939</v>
      </c>
      <c r="V179" s="6">
        <v>0.01</v>
      </c>
      <c r="W179" s="7">
        <f t="shared" si="39"/>
        <v>1.0001</v>
      </c>
      <c r="X179" s="6">
        <f>(PRODUCT($W179:W$228)-1)*100</f>
        <v>0.52340369856811453</v>
      </c>
      <c r="Y179" s="6">
        <f t="shared" si="40"/>
        <v>0.51335236333183154</v>
      </c>
    </row>
    <row r="180" spans="1:25" s="3" customFormat="1" ht="11.25" x14ac:dyDescent="0.2">
      <c r="A180" s="1">
        <v>44375</v>
      </c>
      <c r="B180" s="6">
        <v>-3.48333333333333E-2</v>
      </c>
      <c r="C180" s="7">
        <f t="shared" si="29"/>
        <v>0.99965166666666672</v>
      </c>
      <c r="D180" s="6">
        <f>(PRODUCT(C180:$C$228)-1)*100</f>
        <v>-0.87817655055384414</v>
      </c>
      <c r="E180" s="6">
        <f t="shared" si="30"/>
        <v>-0.84363708413814908</v>
      </c>
      <c r="F180" s="6">
        <f t="shared" si="41"/>
        <v>0.02</v>
      </c>
      <c r="G180" s="7">
        <f t="shared" si="31"/>
        <v>1.0002</v>
      </c>
      <c r="H180" s="6">
        <f>(PRODUCT($G180:G$228)-1)*100</f>
        <v>1.6991393261237997</v>
      </c>
      <c r="I180" s="6">
        <f t="shared" si="32"/>
        <v>1.6788035654107469</v>
      </c>
      <c r="J180" s="6">
        <v>-0.01</v>
      </c>
      <c r="K180" s="7">
        <f t="shared" si="33"/>
        <v>0.99990000000000001</v>
      </c>
      <c r="L180" s="6">
        <f>(PRODUCT($K180:K$228)-1)*100</f>
        <v>-0.30964290374628778</v>
      </c>
      <c r="M180" s="6">
        <f t="shared" si="34"/>
        <v>-0.29967287103340734</v>
      </c>
      <c r="N180" s="6">
        <v>2.38333333333333E-2</v>
      </c>
      <c r="O180" s="7">
        <f t="shared" si="35"/>
        <v>1.0002383333333333</v>
      </c>
      <c r="P180" s="6">
        <f>(PRODUCT($O180:O$228)-1)*100</f>
        <v>1.7703491004926963</v>
      </c>
      <c r="Q180" s="6">
        <f t="shared" si="36"/>
        <v>1.7460996134182505</v>
      </c>
      <c r="R180" s="6">
        <v>2.38333333333333E-2</v>
      </c>
      <c r="S180" s="7">
        <f t="shared" si="37"/>
        <v>1.0002383333333333</v>
      </c>
      <c r="T180" s="6">
        <f>(PRODUCT($S180:S$228)-1)*100</f>
        <v>3.3060483342578939</v>
      </c>
      <c r="U180" s="6">
        <f t="shared" si="38"/>
        <v>3.2814329260771435</v>
      </c>
      <c r="V180" s="6">
        <v>1.2999999999999999E-2</v>
      </c>
      <c r="W180" s="7">
        <f t="shared" si="39"/>
        <v>1.00013</v>
      </c>
      <c r="X180" s="6">
        <f>(PRODUCT($W180:W$228)-1)*100</f>
        <v>0.51335236333183154</v>
      </c>
      <c r="Y180" s="6">
        <f t="shared" si="40"/>
        <v>0.5002873259794427</v>
      </c>
    </row>
    <row r="181" spans="1:25" s="3" customFormat="1" ht="11.25" x14ac:dyDescent="0.2">
      <c r="A181" s="1">
        <v>44376</v>
      </c>
      <c r="B181" s="6">
        <v>-3.8333333333333303E-2</v>
      </c>
      <c r="C181" s="7">
        <f t="shared" si="29"/>
        <v>0.99961666666666671</v>
      </c>
      <c r="D181" s="6">
        <f>(PRODUCT(C181:$C$228)-1)*100</f>
        <v>-0.84363708413814908</v>
      </c>
      <c r="E181" s="6">
        <f t="shared" si="30"/>
        <v>-0.80561256895625988</v>
      </c>
      <c r="F181" s="6">
        <f t="shared" si="41"/>
        <v>0.02</v>
      </c>
      <c r="G181" s="7">
        <f t="shared" si="31"/>
        <v>1.0002</v>
      </c>
      <c r="H181" s="6">
        <f>(PRODUCT($G181:G$228)-1)*100</f>
        <v>1.6788035654107469</v>
      </c>
      <c r="I181" s="6">
        <f t="shared" si="32"/>
        <v>1.6584718710365598</v>
      </c>
      <c r="J181" s="6">
        <v>-1.4E-2</v>
      </c>
      <c r="K181" s="7">
        <f t="shared" si="33"/>
        <v>0.99985999999999997</v>
      </c>
      <c r="L181" s="6">
        <f>(PRODUCT($K181:K$228)-1)*100</f>
        <v>-0.29967287103340734</v>
      </c>
      <c r="M181" s="6">
        <f t="shared" si="34"/>
        <v>-0.2857128708353085</v>
      </c>
      <c r="N181" s="6">
        <v>2.73333333333333E-2</v>
      </c>
      <c r="O181" s="7">
        <f t="shared" si="35"/>
        <v>1.0002733333333333</v>
      </c>
      <c r="P181" s="6">
        <f>(PRODUCT($O181:O$228)-1)*100</f>
        <v>1.7460996134182505</v>
      </c>
      <c r="Q181" s="6">
        <f t="shared" si="36"/>
        <v>1.7182966123441945</v>
      </c>
      <c r="R181" s="6">
        <v>2.73333333333333E-2</v>
      </c>
      <c r="S181" s="7">
        <f t="shared" si="37"/>
        <v>1.0002733333333333</v>
      </c>
      <c r="T181" s="6">
        <f>(PRODUCT($S181:S$228)-1)*100</f>
        <v>3.2814329260771435</v>
      </c>
      <c r="U181" s="6">
        <f t="shared" si="38"/>
        <v>3.2532103819061797</v>
      </c>
      <c r="V181" s="6">
        <v>1.7000000000000001E-2</v>
      </c>
      <c r="W181" s="7">
        <f t="shared" si="39"/>
        <v>1.00017</v>
      </c>
      <c r="X181" s="6">
        <f>(PRODUCT($W181:W$228)-1)*100</f>
        <v>0.5002873259794427</v>
      </c>
      <c r="Y181" s="6">
        <f t="shared" si="40"/>
        <v>0.48320518109865596</v>
      </c>
    </row>
    <row r="182" spans="1:25" s="3" customFormat="1" ht="11.25" x14ac:dyDescent="0.2">
      <c r="A182" s="1">
        <v>44377</v>
      </c>
      <c r="B182" s="6">
        <v>-4.1833333333333299E-2</v>
      </c>
      <c r="C182" s="7">
        <f t="shared" si="29"/>
        <v>0.9995816666666667</v>
      </c>
      <c r="D182" s="6">
        <f>(PRODUCT(C182:$C$228)-1)*100</f>
        <v>-0.80561256895625988</v>
      </c>
      <c r="E182" s="6">
        <f t="shared" si="30"/>
        <v>-0.76409888365591705</v>
      </c>
      <c r="F182" s="6">
        <f t="shared" si="41"/>
        <v>0.02</v>
      </c>
      <c r="G182" s="7">
        <f t="shared" si="31"/>
        <v>1.0002</v>
      </c>
      <c r="H182" s="6">
        <f>(PRODUCT($G182:G$228)-1)*100</f>
        <v>1.6584718710365598</v>
      </c>
      <c r="I182" s="6">
        <f t="shared" si="32"/>
        <v>1.6381442421880887</v>
      </c>
      <c r="J182" s="6">
        <v>-1.7333333333333301E-2</v>
      </c>
      <c r="K182" s="7">
        <f t="shared" si="33"/>
        <v>0.99982666666666664</v>
      </c>
      <c r="L182" s="6">
        <f>(PRODUCT($K182:K$228)-1)*100</f>
        <v>-0.2857128708353085</v>
      </c>
      <c r="M182" s="6">
        <f t="shared" si="34"/>
        <v>-0.26842606468648889</v>
      </c>
      <c r="N182" s="6">
        <v>3.0833333333333299E-2</v>
      </c>
      <c r="O182" s="7">
        <f t="shared" si="35"/>
        <v>1.0003083333333334</v>
      </c>
      <c r="P182" s="6">
        <f>(PRODUCT($O182:O$228)-1)*100</f>
        <v>1.7182966123441945</v>
      </c>
      <c r="Q182" s="6">
        <f t="shared" si="36"/>
        <v>1.686943138209962</v>
      </c>
      <c r="R182" s="6">
        <v>3.0833333333333299E-2</v>
      </c>
      <c r="S182" s="7">
        <f t="shared" si="37"/>
        <v>1.0003083333333334</v>
      </c>
      <c r="T182" s="6">
        <f>(PRODUCT($S182:S$228)-1)*100</f>
        <v>3.2532103819061797</v>
      </c>
      <c r="U182" s="6">
        <f t="shared" si="38"/>
        <v>3.2213837885714192</v>
      </c>
      <c r="V182" s="6">
        <v>2.0333333333333301E-2</v>
      </c>
      <c r="W182" s="7">
        <f t="shared" si="39"/>
        <v>1.0002033333333333</v>
      </c>
      <c r="X182" s="6">
        <f>(PRODUCT($W182:W$228)-1)*100</f>
        <v>0.48320518109865596</v>
      </c>
      <c r="Y182" s="6">
        <f t="shared" si="40"/>
        <v>0.46277774962286689</v>
      </c>
    </row>
    <row r="183" spans="1:25" s="3" customFormat="1" ht="11.25" x14ac:dyDescent="0.2">
      <c r="A183" s="1">
        <v>44378</v>
      </c>
      <c r="B183" s="6">
        <v>-4.5333333333333302E-2</v>
      </c>
      <c r="C183" s="7">
        <f t="shared" si="29"/>
        <v>0.99954666666666669</v>
      </c>
      <c r="D183" s="6">
        <f>(PRODUCT(C183:$C$228)-1)*100</f>
        <v>-0.76409888365591705</v>
      </c>
      <c r="E183" s="6">
        <f t="shared" si="30"/>
        <v>-0.71909153848673801</v>
      </c>
      <c r="F183" s="6">
        <f>0.78/31</f>
        <v>2.5161290322580646E-2</v>
      </c>
      <c r="G183" s="7">
        <f t="shared" si="31"/>
        <v>1.0002516129032257</v>
      </c>
      <c r="H183" s="6">
        <f>(PRODUCT($G183:G$228)-1)*100</f>
        <v>1.6381442421880887</v>
      </c>
      <c r="I183" s="6">
        <f t="shared" si="32"/>
        <v>1.6125772066328592</v>
      </c>
      <c r="J183" s="6">
        <v>-2.0833333333333301E-2</v>
      </c>
      <c r="K183" s="7">
        <f t="shared" si="33"/>
        <v>0.99979166666666663</v>
      </c>
      <c r="L183" s="6">
        <f>(PRODUCT($K183:K$228)-1)*100</f>
        <v>-0.26842606468648889</v>
      </c>
      <c r="M183" s="6">
        <f t="shared" si="34"/>
        <v>-0.24764432392067048</v>
      </c>
      <c r="N183" s="6">
        <v>3.4333333333333299E-2</v>
      </c>
      <c r="O183" s="7">
        <f t="shared" si="35"/>
        <v>1.0003433333333334</v>
      </c>
      <c r="P183" s="6">
        <f>(PRODUCT($O183:O$228)-1)*100</f>
        <v>1.686943138209962</v>
      </c>
      <c r="Q183" s="6">
        <f t="shared" si="36"/>
        <v>1.6520426035826929</v>
      </c>
      <c r="R183" s="6">
        <v>3.4333333333333299E-2</v>
      </c>
      <c r="S183" s="7">
        <f t="shared" si="37"/>
        <v>1.0003433333333334</v>
      </c>
      <c r="T183" s="6">
        <f>(PRODUCT($S183:S$228)-1)*100</f>
        <v>3.2213837885714192</v>
      </c>
      <c r="U183" s="6">
        <f t="shared" si="38"/>
        <v>3.1859566101351655</v>
      </c>
      <c r="V183" s="6">
        <v>2.38333333333333E-2</v>
      </c>
      <c r="W183" s="7">
        <f t="shared" si="39"/>
        <v>1.0002383333333333</v>
      </c>
      <c r="X183" s="6">
        <f>(PRODUCT($W183:W$228)-1)*100</f>
        <v>0.46277774962286689</v>
      </c>
      <c r="Y183" s="6">
        <f t="shared" si="40"/>
        <v>0.43883982613108774</v>
      </c>
    </row>
    <row r="184" spans="1:25" s="3" customFormat="1" ht="11.25" x14ac:dyDescent="0.2">
      <c r="A184" s="1">
        <v>44379</v>
      </c>
      <c r="B184" s="6">
        <v>-4.8833333333333298E-2</v>
      </c>
      <c r="C184" s="7">
        <f t="shared" si="29"/>
        <v>0.99951166666666669</v>
      </c>
      <c r="D184" s="6">
        <f>(PRODUCT(C184:$C$228)-1)*100</f>
        <v>-0.71909153848673801</v>
      </c>
      <c r="E184" s="6">
        <f t="shared" si="30"/>
        <v>-0.67058567449108653</v>
      </c>
      <c r="F184" s="6">
        <v>3.7833333333333302E-2</v>
      </c>
      <c r="G184" s="7">
        <f t="shared" si="31"/>
        <v>1.0003783333333334</v>
      </c>
      <c r="H184" s="6">
        <f>(PRODUCT($G184:G$228)-1)*100</f>
        <v>1.6125772066328592</v>
      </c>
      <c r="I184" s="6">
        <f t="shared" si="32"/>
        <v>1.5741483205182538</v>
      </c>
      <c r="J184" s="6">
        <v>-4.1833333333333299E-2</v>
      </c>
      <c r="K184" s="7">
        <f t="shared" si="33"/>
        <v>0.9995816666666667</v>
      </c>
      <c r="L184" s="6">
        <f>(PRODUCT($K184:K$228)-1)*100</f>
        <v>-0.24764432392067048</v>
      </c>
      <c r="M184" s="6">
        <f t="shared" si="34"/>
        <v>-0.20589712421763551</v>
      </c>
      <c r="N184" s="6">
        <v>3.7833333333333302E-2</v>
      </c>
      <c r="O184" s="7">
        <f t="shared" si="35"/>
        <v>1.0003783333333334</v>
      </c>
      <c r="P184" s="6">
        <f>(PRODUCT($O184:O$228)-1)*100</f>
        <v>1.6520426035826929</v>
      </c>
      <c r="Q184" s="6">
        <f t="shared" si="36"/>
        <v>1.6135987920396833</v>
      </c>
      <c r="R184" s="6">
        <v>3.7833333333333302E-2</v>
      </c>
      <c r="S184" s="7">
        <f t="shared" si="37"/>
        <v>1.0003783333333334</v>
      </c>
      <c r="T184" s="6">
        <f>(PRODUCT($S184:S$228)-1)*100</f>
        <v>3.1859566101351655</v>
      </c>
      <c r="U184" s="6">
        <f t="shared" si="38"/>
        <v>3.1469326872685111</v>
      </c>
      <c r="V184" s="6">
        <v>2.73333333333333E-2</v>
      </c>
      <c r="W184" s="7">
        <f t="shared" si="39"/>
        <v>1.0002733333333333</v>
      </c>
      <c r="X184" s="6">
        <f>(PRODUCT($W184:W$228)-1)*100</f>
        <v>0.43883982613108774</v>
      </c>
      <c r="Y184" s="6">
        <f t="shared" si="40"/>
        <v>0.41139404509202837</v>
      </c>
    </row>
    <row r="185" spans="1:25" s="3" customFormat="1" ht="11.25" x14ac:dyDescent="0.2">
      <c r="A185" s="1">
        <v>44380</v>
      </c>
      <c r="B185" s="6">
        <v>-5.2333333333333301E-2</v>
      </c>
      <c r="C185" s="7">
        <f t="shared" si="29"/>
        <v>0.99947666666666668</v>
      </c>
      <c r="D185" s="6">
        <f>(PRODUCT(C185:$C$228)-1)*100</f>
        <v>-0.67058567449108653</v>
      </c>
      <c r="E185" s="6">
        <f t="shared" si="30"/>
        <v>-0.61857606263058251</v>
      </c>
      <c r="F185" s="6">
        <v>3.7833333333333302E-2</v>
      </c>
      <c r="G185" s="7">
        <f t="shared" si="31"/>
        <v>1.0003783333333334</v>
      </c>
      <c r="H185" s="6">
        <f>(PRODUCT($G185:G$228)-1)*100</f>
        <v>1.5741483205182538</v>
      </c>
      <c r="I185" s="6">
        <f t="shared" si="32"/>
        <v>1.5357339678337523</v>
      </c>
      <c r="J185" s="6">
        <v>-4.5333333333333302E-2</v>
      </c>
      <c r="K185" s="7">
        <f t="shared" si="33"/>
        <v>0.99954666666666669</v>
      </c>
      <c r="L185" s="6">
        <f>(PRODUCT($K185:K$228)-1)*100</f>
        <v>-0.20589712421763551</v>
      </c>
      <c r="M185" s="6">
        <f t="shared" si="34"/>
        <v>-0.16063661281546793</v>
      </c>
      <c r="N185" s="6">
        <v>4.1333333333333298E-2</v>
      </c>
      <c r="O185" s="7">
        <f t="shared" si="35"/>
        <v>1.0004133333333334</v>
      </c>
      <c r="P185" s="6">
        <f>(PRODUCT($O185:O$228)-1)*100</f>
        <v>1.6135987920396833</v>
      </c>
      <c r="Q185" s="6">
        <f t="shared" si="36"/>
        <v>1.5716158574851979</v>
      </c>
      <c r="R185" s="6">
        <v>4.1333333333333298E-2</v>
      </c>
      <c r="S185" s="7">
        <f t="shared" si="37"/>
        <v>1.0004133333333334</v>
      </c>
      <c r="T185" s="6">
        <f>(PRODUCT($S185:S$228)-1)*100</f>
        <v>3.1469326872685111</v>
      </c>
      <c r="U185" s="6">
        <f t="shared" si="38"/>
        <v>3.1043162365573362</v>
      </c>
      <c r="V185" s="6">
        <v>3.0833333333333299E-2</v>
      </c>
      <c r="W185" s="7">
        <f t="shared" si="39"/>
        <v>1.0003083333333334</v>
      </c>
      <c r="X185" s="6">
        <f>(PRODUCT($W185:W$228)-1)*100</f>
        <v>0.41139404509202837</v>
      </c>
      <c r="Y185" s="6">
        <f t="shared" si="40"/>
        <v>0.38044340837446455</v>
      </c>
    </row>
    <row r="186" spans="1:25" s="3" customFormat="1" ht="11.25" x14ac:dyDescent="0.2">
      <c r="A186" s="1">
        <v>44381</v>
      </c>
      <c r="B186" s="6">
        <v>4.4833333333333301E-2</v>
      </c>
      <c r="C186" s="7">
        <f t="shared" si="29"/>
        <v>1.0004483333333334</v>
      </c>
      <c r="D186" s="6">
        <f>(PRODUCT(C186:$C$228)-1)*100</f>
        <v>-0.61857606263058251</v>
      </c>
      <c r="E186" s="6">
        <f t="shared" si="30"/>
        <v>-0.663112100705332</v>
      </c>
      <c r="F186" s="6">
        <v>3.7833333333333302E-2</v>
      </c>
      <c r="G186" s="7">
        <f t="shared" si="31"/>
        <v>1.0003783333333334</v>
      </c>
      <c r="H186" s="6">
        <f>(PRODUCT($G186:G$228)-1)*100</f>
        <v>1.5357339678337523</v>
      </c>
      <c r="I186" s="6">
        <f t="shared" si="32"/>
        <v>1.4973341430829512</v>
      </c>
      <c r="J186" s="6">
        <v>-4.8833333333333298E-2</v>
      </c>
      <c r="K186" s="7">
        <f t="shared" si="33"/>
        <v>0.99951166666666669</v>
      </c>
      <c r="L186" s="6">
        <f>(PRODUCT($K186:K$228)-1)*100</f>
        <v>-0.16063661281546793</v>
      </c>
      <c r="M186" s="6">
        <f t="shared" si="34"/>
        <v>-0.11185790342497226</v>
      </c>
      <c r="N186" s="6">
        <v>4.4833333333333301E-2</v>
      </c>
      <c r="O186" s="7">
        <f t="shared" si="35"/>
        <v>1.0004483333333334</v>
      </c>
      <c r="P186" s="6">
        <f>(PRODUCT($O186:O$228)-1)*100</f>
        <v>1.5716158574851979</v>
      </c>
      <c r="Q186" s="6">
        <f t="shared" si="36"/>
        <v>1.5260983234036463</v>
      </c>
      <c r="R186" s="6">
        <v>4.4833333333333301E-2</v>
      </c>
      <c r="S186" s="7">
        <f t="shared" si="37"/>
        <v>1.0004483333333334</v>
      </c>
      <c r="T186" s="6">
        <f>(PRODUCT($S186:S$228)-1)*100</f>
        <v>3.1043162365573362</v>
      </c>
      <c r="U186" s="6">
        <f t="shared" si="38"/>
        <v>3.0581118497447157</v>
      </c>
      <c r="V186" s="6">
        <v>3.4333333333333299E-2</v>
      </c>
      <c r="W186" s="7">
        <f t="shared" si="39"/>
        <v>1.0003433333333334</v>
      </c>
      <c r="X186" s="6">
        <f>(PRODUCT($W186:W$228)-1)*100</f>
        <v>0.38044340837446455</v>
      </c>
      <c r="Y186" s="6">
        <f t="shared" si="40"/>
        <v>0.34599128470000906</v>
      </c>
    </row>
    <row r="187" spans="1:25" s="3" customFormat="1" ht="11.25" x14ac:dyDescent="0.2">
      <c r="A187" s="1">
        <v>44382</v>
      </c>
      <c r="B187" s="6">
        <v>4.8333333333333298E-2</v>
      </c>
      <c r="C187" s="7">
        <f t="shared" si="29"/>
        <v>1.0004833333333334</v>
      </c>
      <c r="D187" s="6">
        <f>(PRODUCT(C187:$C$228)-1)*100</f>
        <v>-0.663112100705332</v>
      </c>
      <c r="E187" s="6">
        <f t="shared" si="30"/>
        <v>-0.71110173486688133</v>
      </c>
      <c r="F187" s="6">
        <v>3.7833333333333302E-2</v>
      </c>
      <c r="G187" s="7">
        <f t="shared" si="31"/>
        <v>1.0003783333333334</v>
      </c>
      <c r="H187" s="6">
        <f>(PRODUCT($G187:G$228)-1)*100</f>
        <v>1.4973341430829512</v>
      </c>
      <c r="I187" s="6">
        <f t="shared" si="32"/>
        <v>1.4589488407715345</v>
      </c>
      <c r="J187" s="6">
        <v>-5.2333333333333301E-2</v>
      </c>
      <c r="K187" s="7">
        <f t="shared" si="33"/>
        <v>0.99947666666666668</v>
      </c>
      <c r="L187" s="6">
        <f>(PRODUCT($K187:K$228)-1)*100</f>
        <v>-0.11185790342497226</v>
      </c>
      <c r="M187" s="6">
        <f t="shared" si="34"/>
        <v>-5.9555737594330083E-2</v>
      </c>
      <c r="N187" s="6">
        <v>4.8333333333333298E-2</v>
      </c>
      <c r="O187" s="7">
        <f t="shared" si="35"/>
        <v>1.0004833333333334</v>
      </c>
      <c r="P187" s="6">
        <f>(PRODUCT($O187:O$228)-1)*100</f>
        <v>1.5260983234036463</v>
      </c>
      <c r="Q187" s="6">
        <f t="shared" si="36"/>
        <v>1.477051082047276</v>
      </c>
      <c r="R187" s="6">
        <v>4.8333333333333298E-2</v>
      </c>
      <c r="S187" s="7">
        <f t="shared" si="37"/>
        <v>1.0004833333333334</v>
      </c>
      <c r="T187" s="6">
        <f>(PRODUCT($S187:S$228)-1)*100</f>
        <v>3.0581118497447157</v>
      </c>
      <c r="U187" s="6">
        <f t="shared" si="38"/>
        <v>3.0083244929065112</v>
      </c>
      <c r="V187" s="6">
        <v>3.7833333333333302E-2</v>
      </c>
      <c r="W187" s="7">
        <f t="shared" si="39"/>
        <v>1.0003783333333334</v>
      </c>
      <c r="X187" s="6">
        <f>(PRODUCT($W187:W$228)-1)*100</f>
        <v>0.34599128470000906</v>
      </c>
      <c r="Y187" s="6">
        <f t="shared" si="40"/>
        <v>0.30804140903359922</v>
      </c>
    </row>
    <row r="188" spans="1:25" s="3" customFormat="1" ht="11.25" x14ac:dyDescent="0.2">
      <c r="A188" s="1">
        <v>44383</v>
      </c>
      <c r="B188" s="6">
        <v>5.1833333333333301E-2</v>
      </c>
      <c r="C188" s="7">
        <f t="shared" si="29"/>
        <v>1.0005183333333334</v>
      </c>
      <c r="D188" s="6">
        <f>(PRODUCT(C188:$C$228)-1)*100</f>
        <v>-0.71110173486688133</v>
      </c>
      <c r="E188" s="6">
        <f t="shared" si="30"/>
        <v>-0.76253981839436991</v>
      </c>
      <c r="F188" s="6">
        <v>3.7833333333333302E-2</v>
      </c>
      <c r="G188" s="7">
        <f t="shared" si="31"/>
        <v>1.0003783333333334</v>
      </c>
      <c r="H188" s="6">
        <f>(PRODUCT($G188:G$228)-1)*100</f>
        <v>1.4589488407715345</v>
      </c>
      <c r="I188" s="6">
        <f t="shared" si="32"/>
        <v>1.4205780554072067</v>
      </c>
      <c r="J188" s="6">
        <v>0.01</v>
      </c>
      <c r="K188" s="7">
        <f t="shared" si="33"/>
        <v>1.0001</v>
      </c>
      <c r="L188" s="6">
        <f>(PRODUCT($K188:K$228)-1)*100</f>
        <v>-5.9555737594330083E-2</v>
      </c>
      <c r="M188" s="6">
        <f t="shared" si="34"/>
        <v>-6.9548782715989077E-2</v>
      </c>
      <c r="N188" s="6">
        <v>5.1833333333333301E-2</v>
      </c>
      <c r="O188" s="7">
        <f t="shared" si="35"/>
        <v>1.0005183333333334</v>
      </c>
      <c r="P188" s="6">
        <f>(PRODUCT($O188:O$228)-1)*100</f>
        <v>1.477051082047276</v>
      </c>
      <c r="Q188" s="6">
        <f t="shared" si="36"/>
        <v>1.4244793935616507</v>
      </c>
      <c r="R188" s="6">
        <v>5.1833333333333301E-2</v>
      </c>
      <c r="S188" s="7">
        <f t="shared" si="37"/>
        <v>1.0005183333333334</v>
      </c>
      <c r="T188" s="6">
        <f>(PRODUCT($S188:S$228)-1)*100</f>
        <v>3.0083244929065112</v>
      </c>
      <c r="U188" s="6">
        <f t="shared" si="38"/>
        <v>2.9549595055627487</v>
      </c>
      <c r="V188" s="6">
        <v>4.1333333333333298E-2</v>
      </c>
      <c r="W188" s="7">
        <f t="shared" si="39"/>
        <v>1.0004133333333334</v>
      </c>
      <c r="X188" s="6">
        <f>(PRODUCT($W188:W$228)-1)*100</f>
        <v>0.30804140903359922</v>
      </c>
      <c r="Y188" s="6">
        <f t="shared" si="40"/>
        <v>0.26659788190903644</v>
      </c>
    </row>
    <row r="189" spans="1:25" s="3" customFormat="1" ht="11.25" x14ac:dyDescent="0.2">
      <c r="A189" s="1">
        <v>44384</v>
      </c>
      <c r="B189" s="6">
        <v>5.5333333333333297E-2</v>
      </c>
      <c r="C189" s="7">
        <f t="shared" si="29"/>
        <v>1.0005533333333334</v>
      </c>
      <c r="D189" s="6">
        <f>(PRODUCT(C189:$C$228)-1)*100</f>
        <v>-0.76253981839436991</v>
      </c>
      <c r="E189" s="6">
        <f t="shared" si="30"/>
        <v>-0.8174208455265064</v>
      </c>
      <c r="F189" s="6">
        <v>3.7833333333333302E-2</v>
      </c>
      <c r="G189" s="7">
        <f t="shared" si="31"/>
        <v>1.0003783333333334</v>
      </c>
      <c r="H189" s="6">
        <f>(PRODUCT($G189:G$228)-1)*100</f>
        <v>1.4205780554072067</v>
      </c>
      <c r="I189" s="6">
        <f t="shared" si="32"/>
        <v>1.3822217814999149</v>
      </c>
      <c r="J189" s="6">
        <v>1.2999999999999999E-2</v>
      </c>
      <c r="K189" s="7">
        <f t="shared" si="33"/>
        <v>1.00013</v>
      </c>
      <c r="L189" s="6">
        <f>(PRODUCT($K189:K$228)-1)*100</f>
        <v>-6.9548782715989077E-2</v>
      </c>
      <c r="M189" s="6">
        <f t="shared" si="34"/>
        <v>-8.2538052769143277E-2</v>
      </c>
      <c r="N189" s="6">
        <v>5.5333333333333297E-2</v>
      </c>
      <c r="O189" s="7">
        <f t="shared" si="35"/>
        <v>1.0005533333333334</v>
      </c>
      <c r="P189" s="6">
        <f>(PRODUCT($O189:O$228)-1)*100</f>
        <v>1.4244793935616507</v>
      </c>
      <c r="Q189" s="6">
        <f t="shared" si="36"/>
        <v>1.3683888850451575</v>
      </c>
      <c r="R189" s="6">
        <v>5.5333333333333297E-2</v>
      </c>
      <c r="S189" s="7">
        <f t="shared" si="37"/>
        <v>1.0005533333333334</v>
      </c>
      <c r="T189" s="6">
        <f>(PRODUCT($S189:S$228)-1)*100</f>
        <v>2.9549595055627487</v>
      </c>
      <c r="U189" s="6">
        <f t="shared" si="38"/>
        <v>2.8980225997242481</v>
      </c>
      <c r="V189" s="6">
        <v>4.4833333333333301E-2</v>
      </c>
      <c r="W189" s="7">
        <f t="shared" si="39"/>
        <v>1.0004483333333334</v>
      </c>
      <c r="X189" s="6">
        <f>(PRODUCT($W189:W$228)-1)*100</f>
        <v>0.26659788190903644</v>
      </c>
      <c r="Y189" s="6">
        <f t="shared" si="40"/>
        <v>0.22166516869179809</v>
      </c>
    </row>
    <row r="190" spans="1:25" s="3" customFormat="1" ht="11.25" x14ac:dyDescent="0.2">
      <c r="A190" s="1">
        <v>44385</v>
      </c>
      <c r="B190" s="6">
        <v>5.88333333333333E-2</v>
      </c>
      <c r="C190" s="7">
        <f t="shared" si="29"/>
        <v>1.0005883333333334</v>
      </c>
      <c r="D190" s="6">
        <f>(PRODUCT(C190:$C$228)-1)*100</f>
        <v>-0.8174208455265064</v>
      </c>
      <c r="E190" s="6">
        <f t="shared" si="30"/>
        <v>-0.87573895244281719</v>
      </c>
      <c r="F190" s="6">
        <v>3.7833333333333302E-2</v>
      </c>
      <c r="G190" s="7">
        <f t="shared" si="31"/>
        <v>1.0003783333333334</v>
      </c>
      <c r="H190" s="6">
        <f>(PRODUCT($G190:G$228)-1)*100</f>
        <v>1.3822217814999149</v>
      </c>
      <c r="I190" s="6">
        <f t="shared" si="32"/>
        <v>1.3438800135614049</v>
      </c>
      <c r="J190" s="6">
        <v>1.7000000000000001E-2</v>
      </c>
      <c r="K190" s="7">
        <f t="shared" si="33"/>
        <v>1.00017</v>
      </c>
      <c r="L190" s="6">
        <f>(PRODUCT($K190:K$228)-1)*100</f>
        <v>-8.2538052769143277E-2</v>
      </c>
      <c r="M190" s="6">
        <f t="shared" si="34"/>
        <v>-9.9521134176361326E-2</v>
      </c>
      <c r="N190" s="6">
        <v>5.88333333333333E-2</v>
      </c>
      <c r="O190" s="7">
        <f t="shared" si="35"/>
        <v>1.0005883333333334</v>
      </c>
      <c r="P190" s="6">
        <f>(PRODUCT($O190:O$228)-1)*100</f>
        <v>1.3683888850451575</v>
      </c>
      <c r="Q190" s="6">
        <f t="shared" si="36"/>
        <v>1.3087855495469203</v>
      </c>
      <c r="R190" s="6">
        <v>5.88333333333333E-2</v>
      </c>
      <c r="S190" s="7">
        <f t="shared" si="37"/>
        <v>1.0005883333333334</v>
      </c>
      <c r="T190" s="6">
        <f>(PRODUCT($S190:S$228)-1)*100</f>
        <v>2.8980225997242481</v>
      </c>
      <c r="U190" s="6">
        <f t="shared" si="38"/>
        <v>2.837519858873927</v>
      </c>
      <c r="V190" s="6">
        <v>4.8333333333333298E-2</v>
      </c>
      <c r="W190" s="7">
        <f t="shared" si="39"/>
        <v>1.0004833333333334</v>
      </c>
      <c r="X190" s="6">
        <f>(PRODUCT($W190:W$228)-1)*100</f>
        <v>0.22166516869179809</v>
      </c>
      <c r="Y190" s="6">
        <f t="shared" si="40"/>
        <v>0.17324809877727887</v>
      </c>
    </row>
    <row r="191" spans="1:25" s="3" customFormat="1" ht="11.25" x14ac:dyDescent="0.2">
      <c r="A191" s="1">
        <v>44386</v>
      </c>
      <c r="B191" s="6">
        <v>-7.0000000000000001E-3</v>
      </c>
      <c r="C191" s="7">
        <f t="shared" si="29"/>
        <v>0.99992999999999999</v>
      </c>
      <c r="D191" s="6">
        <f>(PRODUCT(C191:$C$228)-1)*100</f>
        <v>-0.87573895244281719</v>
      </c>
      <c r="E191" s="6">
        <f t="shared" si="30"/>
        <v>-0.8687997684265869</v>
      </c>
      <c r="F191" s="6">
        <v>3.7833333333333302E-2</v>
      </c>
      <c r="G191" s="7">
        <f t="shared" si="31"/>
        <v>1.0003783333333334</v>
      </c>
      <c r="H191" s="6">
        <f>(PRODUCT($G191:G$228)-1)*100</f>
        <v>1.3438800135614049</v>
      </c>
      <c r="I191" s="6">
        <f t="shared" si="32"/>
        <v>1.3055527461058425</v>
      </c>
      <c r="J191" s="6">
        <v>2.0333333333333301E-2</v>
      </c>
      <c r="K191" s="7">
        <f t="shared" si="33"/>
        <v>1.0002033333333333</v>
      </c>
      <c r="L191" s="6">
        <f>(PRODUCT($K191:K$228)-1)*100</f>
        <v>-9.9521134176361326E-2</v>
      </c>
      <c r="M191" s="6">
        <f t="shared" si="34"/>
        <v>-0.11983010205561806</v>
      </c>
      <c r="N191" s="6">
        <v>1.2999999999999999E-2</v>
      </c>
      <c r="O191" s="7">
        <f t="shared" si="35"/>
        <v>1.00013</v>
      </c>
      <c r="P191" s="6">
        <f>(PRODUCT($O191:O$228)-1)*100</f>
        <v>1.3087855495469203</v>
      </c>
      <c r="Q191" s="6">
        <f t="shared" si="36"/>
        <v>1.2956171193213795</v>
      </c>
      <c r="R191" s="6">
        <v>6.2333333333333303E-2</v>
      </c>
      <c r="S191" s="7">
        <f t="shared" si="37"/>
        <v>1.0006233333333334</v>
      </c>
      <c r="T191" s="6">
        <f>(PRODUCT($S191:S$228)-1)*100</f>
        <v>2.837519858873927</v>
      </c>
      <c r="U191" s="6">
        <f t="shared" si="38"/>
        <v>2.773457736884577</v>
      </c>
      <c r="V191" s="6">
        <v>5.1833333333333301E-2</v>
      </c>
      <c r="W191" s="7">
        <f t="shared" si="39"/>
        <v>1.0005183333333334</v>
      </c>
      <c r="X191" s="6">
        <f>(PRODUCT($W191:W$228)-1)*100</f>
        <v>0.17324809877727887</v>
      </c>
      <c r="Y191" s="6">
        <f t="shared" si="40"/>
        <v>0.12135186472743698</v>
      </c>
    </row>
    <row r="192" spans="1:25" s="3" customFormat="1" ht="11.25" x14ac:dyDescent="0.2">
      <c r="A192" s="1">
        <v>44387</v>
      </c>
      <c r="B192" s="6">
        <v>-0.01</v>
      </c>
      <c r="C192" s="7">
        <f t="shared" si="29"/>
        <v>0.99990000000000001</v>
      </c>
      <c r="D192" s="6">
        <f>(PRODUCT(C192:$C$228)-1)*100</f>
        <v>-0.8687997684265869</v>
      </c>
      <c r="E192" s="6">
        <f t="shared" si="30"/>
        <v>-0.85888565699231423</v>
      </c>
      <c r="F192" s="6">
        <v>3.7833333333333302E-2</v>
      </c>
      <c r="G192" s="7">
        <f t="shared" si="31"/>
        <v>1.0003783333333334</v>
      </c>
      <c r="H192" s="6">
        <f>(PRODUCT($G192:G$228)-1)*100</f>
        <v>1.3055527461058425</v>
      </c>
      <c r="I192" s="6">
        <f t="shared" si="32"/>
        <v>1.267239973649148</v>
      </c>
      <c r="J192" s="6">
        <v>2.38333333333333E-2</v>
      </c>
      <c r="K192" s="7">
        <f t="shared" si="33"/>
        <v>1.0002383333333333</v>
      </c>
      <c r="L192" s="6">
        <f>(PRODUCT($K192:K$228)-1)*100</f>
        <v>-0.11983010205561806</v>
      </c>
      <c r="M192" s="6">
        <f t="shared" si="34"/>
        <v>-0.14362920376206345</v>
      </c>
      <c r="N192" s="6">
        <v>1.7000000000000001E-2</v>
      </c>
      <c r="O192" s="7">
        <f t="shared" si="35"/>
        <v>1.00017</v>
      </c>
      <c r="P192" s="6">
        <f>(PRODUCT($O192:O$228)-1)*100</f>
        <v>1.2956171193213795</v>
      </c>
      <c r="Q192" s="6">
        <f t="shared" si="36"/>
        <v>1.2783997913568657</v>
      </c>
      <c r="R192" s="6">
        <v>6.5833333333333299E-2</v>
      </c>
      <c r="S192" s="7">
        <f t="shared" si="37"/>
        <v>1.0006583333333334</v>
      </c>
      <c r="T192" s="6">
        <f>(PRODUCT($S192:S$228)-1)*100</f>
        <v>2.773457736884577</v>
      </c>
      <c r="U192" s="6">
        <f t="shared" si="38"/>
        <v>2.7058430568721592</v>
      </c>
      <c r="V192" s="6">
        <v>5.5333333333333297E-2</v>
      </c>
      <c r="W192" s="7">
        <f t="shared" si="39"/>
        <v>1.0005533333333334</v>
      </c>
      <c r="X192" s="6">
        <f>(PRODUCT($W192:W$228)-1)*100</f>
        <v>0.12135186472743698</v>
      </c>
      <c r="Y192" s="6">
        <f t="shared" si="40"/>
        <v>6.5982021342314567E-2</v>
      </c>
    </row>
    <row r="193" spans="1:25" s="3" customFormat="1" ht="11.25" x14ac:dyDescent="0.2">
      <c r="A193" s="1">
        <v>44388</v>
      </c>
      <c r="B193" s="6">
        <v>-1.4E-2</v>
      </c>
      <c r="C193" s="7">
        <f t="shared" si="29"/>
        <v>0.99985999999999997</v>
      </c>
      <c r="D193" s="6">
        <f>(PRODUCT(C193:$C$228)-1)*100</f>
        <v>-0.85888565699231423</v>
      </c>
      <c r="E193" s="6">
        <f t="shared" si="30"/>
        <v>-0.84500395754634194</v>
      </c>
      <c r="F193" s="6">
        <v>3.7833333333333302E-2</v>
      </c>
      <c r="G193" s="7">
        <f t="shared" si="31"/>
        <v>1.0003783333333334</v>
      </c>
      <c r="H193" s="6">
        <f>(PRODUCT($G193:G$228)-1)*100</f>
        <v>1.267239973649148</v>
      </c>
      <c r="I193" s="6">
        <f t="shared" si="32"/>
        <v>1.2289416907094619</v>
      </c>
      <c r="J193" s="6">
        <v>2.73333333333333E-2</v>
      </c>
      <c r="K193" s="7">
        <f t="shared" si="33"/>
        <v>1.0002733333333333</v>
      </c>
      <c r="L193" s="6">
        <f>(PRODUCT($K193:K$228)-1)*100</f>
        <v>-0.14362920376206345</v>
      </c>
      <c r="M193" s="6">
        <f t="shared" si="34"/>
        <v>-0.17091582010452244</v>
      </c>
      <c r="N193" s="6">
        <v>2.0333333333333301E-2</v>
      </c>
      <c r="O193" s="7">
        <f t="shared" si="35"/>
        <v>1.0002033333333333</v>
      </c>
      <c r="P193" s="6">
        <f>(PRODUCT($O193:O$228)-1)*100</f>
        <v>1.2783997913568657</v>
      </c>
      <c r="Q193" s="6">
        <f t="shared" si="36"/>
        <v>1.2578107031804953</v>
      </c>
      <c r="R193" s="6">
        <v>6.9333333333333302E-2</v>
      </c>
      <c r="S193" s="7">
        <f t="shared" si="37"/>
        <v>1.0006933333333334</v>
      </c>
      <c r="T193" s="6">
        <f>(PRODUCT($S193:S$228)-1)*100</f>
        <v>2.7058430568721592</v>
      </c>
      <c r="U193" s="6">
        <f t="shared" si="38"/>
        <v>2.6346830099851948</v>
      </c>
      <c r="V193" s="6">
        <v>5.88333333333333E-2</v>
      </c>
      <c r="W193" s="7">
        <f t="shared" si="39"/>
        <v>1.0005883333333334</v>
      </c>
      <c r="X193" s="6">
        <f>(PRODUCT($W193:W$228)-1)*100</f>
        <v>6.5982021342314567E-2</v>
      </c>
      <c r="Y193" s="6">
        <f t="shared" si="40"/>
        <v>7.1444846704959986E-3</v>
      </c>
    </row>
    <row r="194" spans="1:25" s="3" customFormat="1" ht="11.25" x14ac:dyDescent="0.2">
      <c r="A194" s="1">
        <v>44389</v>
      </c>
      <c r="B194" s="6">
        <v>-1.7333333333333301E-2</v>
      </c>
      <c r="C194" s="7">
        <f t="shared" si="29"/>
        <v>0.99982666666666664</v>
      </c>
      <c r="D194" s="6">
        <f>(PRODUCT(C194:$C$228)-1)*100</f>
        <v>-0.84500395754634194</v>
      </c>
      <c r="E194" s="6">
        <f t="shared" si="30"/>
        <v>-0.82781411199244204</v>
      </c>
      <c r="F194" s="6">
        <v>3.7833333333333302E-2</v>
      </c>
      <c r="G194" s="7">
        <f t="shared" si="31"/>
        <v>1.0003783333333334</v>
      </c>
      <c r="H194" s="6">
        <f>(PRODUCT($G194:G$228)-1)*100</f>
        <v>1.2289416907094619</v>
      </c>
      <c r="I194" s="6">
        <f t="shared" si="32"/>
        <v>1.1906578918070565</v>
      </c>
      <c r="J194" s="6">
        <v>3.0833333333333299E-2</v>
      </c>
      <c r="K194" s="7">
        <f t="shared" si="33"/>
        <v>1.0003083333333334</v>
      </c>
      <c r="L194" s="6">
        <f>(PRODUCT($K194:K$228)-1)*100</f>
        <v>-0.17091582010452244</v>
      </c>
      <c r="M194" s="6">
        <f t="shared" si="34"/>
        <v>-0.20168696662312691</v>
      </c>
      <c r="N194" s="6">
        <v>2.38333333333333E-2</v>
      </c>
      <c r="O194" s="7">
        <f t="shared" si="35"/>
        <v>1.0002383333333333</v>
      </c>
      <c r="P194" s="6">
        <f>(PRODUCT($O194:O$228)-1)*100</f>
        <v>1.2578107031804953</v>
      </c>
      <c r="Q194" s="6">
        <f t="shared" si="36"/>
        <v>1.233683341983971</v>
      </c>
      <c r="R194" s="6">
        <v>7.2833333333333306E-2</v>
      </c>
      <c r="S194" s="7">
        <f t="shared" si="37"/>
        <v>1.0007283333333334</v>
      </c>
      <c r="T194" s="6">
        <f>(PRODUCT($S194:S$228)-1)*100</f>
        <v>2.6346830099851948</v>
      </c>
      <c r="U194" s="6">
        <f t="shared" si="38"/>
        <v>2.5599851541312502</v>
      </c>
      <c r="V194" s="6">
        <v>-7.0000000000000001E-3</v>
      </c>
      <c r="W194" s="7">
        <f t="shared" si="39"/>
        <v>0.99992999999999999</v>
      </c>
      <c r="X194" s="6">
        <f>(PRODUCT($W194:W$228)-1)*100</f>
        <v>7.1444846704959986E-3</v>
      </c>
      <c r="Y194" s="6">
        <f t="shared" si="40"/>
        <v>1.4145474853743956E-2</v>
      </c>
    </row>
    <row r="195" spans="1:25" s="3" customFormat="1" ht="11.25" x14ac:dyDescent="0.2">
      <c r="A195" s="1">
        <v>44390</v>
      </c>
      <c r="B195" s="6">
        <v>-2.0833333333333301E-2</v>
      </c>
      <c r="C195" s="7">
        <f t="shared" ref="C195:C253" si="42">B195/100+1</f>
        <v>0.99979166666666663</v>
      </c>
      <c r="D195" s="6">
        <f>(PRODUCT(C195:$C$228)-1)*100</f>
        <v>-0.82781411199244204</v>
      </c>
      <c r="E195" s="6">
        <f t="shared" ref="E195:E252" si="43">D196</f>
        <v>-0.80714893468715188</v>
      </c>
      <c r="F195" s="6">
        <v>3.7833333333333302E-2</v>
      </c>
      <c r="G195" s="7">
        <f t="shared" ref="G195:G253" si="44">F195/100+1</f>
        <v>1.0003783333333334</v>
      </c>
      <c r="H195" s="6">
        <f>(PRODUCT($G195:G$228)-1)*100</f>
        <v>1.1906578918070565</v>
      </c>
      <c r="I195" s="6">
        <f t="shared" ref="I195:I252" si="45">H196</f>
        <v>1.1523885714641802</v>
      </c>
      <c r="J195" s="6">
        <v>3.4333333333333299E-2</v>
      </c>
      <c r="K195" s="7">
        <f t="shared" ref="K195:K253" si="46">J195/100+1</f>
        <v>1.0003433333333334</v>
      </c>
      <c r="L195" s="6">
        <f>(PRODUCT($K195:K$228)-1)*100</f>
        <v>-0.20168696662312691</v>
      </c>
      <c r="M195" s="6">
        <f t="shared" ref="M195:M226" si="47">L196</f>
        <v>-0.23593929413213699</v>
      </c>
      <c r="N195" s="6">
        <v>2.73333333333333E-2</v>
      </c>
      <c r="O195" s="7">
        <f t="shared" ref="O195:O253" si="48">N195/100+1</f>
        <v>1.0002733333333333</v>
      </c>
      <c r="P195" s="6">
        <f>(PRODUCT($O195:O$228)-1)*100</f>
        <v>1.233683341983971</v>
      </c>
      <c r="Q195" s="6">
        <f t="shared" ref="Q195:Q252" si="49">P196</f>
        <v>1.2060203630847255</v>
      </c>
      <c r="R195" s="6">
        <v>7.6333333333333295E-2</v>
      </c>
      <c r="S195" s="7">
        <f t="shared" ref="S195:S253" si="50">R195/100+1</f>
        <v>1.0007633333333332</v>
      </c>
      <c r="T195" s="6">
        <f>(PRODUCT($S195:S$228)-1)*100</f>
        <v>2.5599851541312502</v>
      </c>
      <c r="U195" s="6">
        <f t="shared" ref="U195:U252" si="51">T196</f>
        <v>2.4817574126396513</v>
      </c>
      <c r="V195" s="6">
        <v>-0.01</v>
      </c>
      <c r="W195" s="7">
        <f t="shared" ref="W195:W253" si="52">V195/100+1</f>
        <v>0.99990000000000001</v>
      </c>
      <c r="X195" s="6">
        <f>(PRODUCT($W195:W$228)-1)*100</f>
        <v>1.4145474853743956E-2</v>
      </c>
      <c r="Y195" s="6">
        <f t="shared" ref="Y195:Y253" si="53">X196</f>
        <v>2.4147889642689435E-2</v>
      </c>
    </row>
    <row r="196" spans="1:25" s="3" customFormat="1" ht="11.25" x14ac:dyDescent="0.2">
      <c r="A196" s="1">
        <v>44391</v>
      </c>
      <c r="B196" s="6">
        <v>-2.4333333333333301E-2</v>
      </c>
      <c r="C196" s="7">
        <f t="shared" si="42"/>
        <v>0.99975666666666663</v>
      </c>
      <c r="D196" s="6">
        <f>(PRODUCT(C196:$C$228)-1)*100</f>
        <v>-0.80714893468715188</v>
      </c>
      <c r="E196" s="6">
        <f t="shared" si="43"/>
        <v>-0.7830061328461535</v>
      </c>
      <c r="F196" s="6">
        <v>3.7833333333333302E-2</v>
      </c>
      <c r="G196" s="7">
        <f t="shared" si="44"/>
        <v>1.0003783333333334</v>
      </c>
      <c r="H196" s="6">
        <f>(PRODUCT($G196:G$228)-1)*100</f>
        <v>1.1523885714641802</v>
      </c>
      <c r="I196" s="6">
        <f t="shared" si="45"/>
        <v>1.1141337242051907</v>
      </c>
      <c r="J196" s="6">
        <v>3.7833333333333302E-2</v>
      </c>
      <c r="K196" s="7">
        <f t="shared" si="46"/>
        <v>1.0003783333333334</v>
      </c>
      <c r="L196" s="6">
        <f>(PRODUCT($K196:K$228)-1)*100</f>
        <v>-0.23593929413213699</v>
      </c>
      <c r="M196" s="6">
        <f t="shared" si="47"/>
        <v>-0.2736690893267224</v>
      </c>
      <c r="N196" s="6">
        <v>3.0833333333333299E-2</v>
      </c>
      <c r="O196" s="7">
        <f t="shared" si="48"/>
        <v>1.0003083333333334</v>
      </c>
      <c r="P196" s="6">
        <f>(PRODUCT($O196:O$228)-1)*100</f>
        <v>1.2060203630847255</v>
      </c>
      <c r="Q196" s="6">
        <f t="shared" si="49"/>
        <v>1.1748247921072208</v>
      </c>
      <c r="R196" s="6">
        <v>7.9833333333333298E-2</v>
      </c>
      <c r="S196" s="7">
        <f t="shared" si="50"/>
        <v>1.0007983333333332</v>
      </c>
      <c r="T196" s="6">
        <f>(PRODUCT($S196:S$228)-1)*100</f>
        <v>2.4817574126396513</v>
      </c>
      <c r="U196" s="6">
        <f t="shared" si="51"/>
        <v>2.4000080728614481</v>
      </c>
      <c r="V196" s="6">
        <v>-1.4E-2</v>
      </c>
      <c r="W196" s="7">
        <f t="shared" si="52"/>
        <v>0.99985999999999997</v>
      </c>
      <c r="X196" s="6">
        <f>(PRODUCT($W196:W$228)-1)*100</f>
        <v>2.4147889642689435E-2</v>
      </c>
      <c r="Y196" s="6">
        <f t="shared" si="53"/>
        <v>3.8153231095083839E-2</v>
      </c>
    </row>
    <row r="197" spans="1:25" s="3" customFormat="1" ht="11.25" x14ac:dyDescent="0.2">
      <c r="A197" s="1">
        <v>44392</v>
      </c>
      <c r="B197" s="6">
        <v>-2.78333333333333E-2</v>
      </c>
      <c r="C197" s="7">
        <f t="shared" si="42"/>
        <v>0.99972166666666662</v>
      </c>
      <c r="D197" s="6">
        <f>(PRODUCT(C197:$C$228)-1)*100</f>
        <v>-0.7830061328461535</v>
      </c>
      <c r="E197" s="6">
        <f t="shared" si="43"/>
        <v>-0.75538304779445564</v>
      </c>
      <c r="F197" s="6">
        <v>3.7833333333333302E-2</v>
      </c>
      <c r="G197" s="7">
        <f t="shared" si="44"/>
        <v>1.0003783333333334</v>
      </c>
      <c r="H197" s="6">
        <f>(PRODUCT($G197:G$228)-1)*100</f>
        <v>1.1141337242051907</v>
      </c>
      <c r="I197" s="6">
        <f t="shared" si="45"/>
        <v>1.0758933445564445</v>
      </c>
      <c r="J197" s="6">
        <v>4.1333333333333298E-2</v>
      </c>
      <c r="K197" s="7">
        <f t="shared" si="46"/>
        <v>1.0004133333333334</v>
      </c>
      <c r="L197" s="6">
        <f>(PRODUCT($K197:K$228)-1)*100</f>
        <v>-0.2736690893267224</v>
      </c>
      <c r="M197" s="6">
        <f t="shared" si="47"/>
        <v>-0.3148722754529043</v>
      </c>
      <c r="N197" s="6">
        <v>3.4333333333333299E-2</v>
      </c>
      <c r="O197" s="7">
        <f t="shared" si="48"/>
        <v>1.0003433333333334</v>
      </c>
      <c r="P197" s="6">
        <f>(PRODUCT($O197:O$228)-1)*100</f>
        <v>1.1748247921072208</v>
      </c>
      <c r="Q197" s="6">
        <f t="shared" si="49"/>
        <v>1.1401000244321224</v>
      </c>
      <c r="R197" s="6">
        <v>8.3333333333333301E-2</v>
      </c>
      <c r="S197" s="7">
        <f t="shared" si="50"/>
        <v>1.0008333333333332</v>
      </c>
      <c r="T197" s="6">
        <f>(PRODUCT($S197:S$228)-1)*100</f>
        <v>2.4000080728614481</v>
      </c>
      <c r="U197" s="6">
        <f t="shared" si="51"/>
        <v>2.314745784707628</v>
      </c>
      <c r="V197" s="6">
        <v>-1.7333333333333301E-2</v>
      </c>
      <c r="W197" s="7">
        <f t="shared" si="52"/>
        <v>0.99982666666666664</v>
      </c>
      <c r="X197" s="6">
        <f>(PRODUCT($W197:W$228)-1)*100</f>
        <v>3.8153231095083839E-2</v>
      </c>
      <c r="Y197" s="6">
        <f t="shared" si="53"/>
        <v>5.5496183766901019E-2</v>
      </c>
    </row>
    <row r="198" spans="1:25" s="3" customFormat="1" ht="11.25" x14ac:dyDescent="0.2">
      <c r="A198" s="1">
        <v>44393</v>
      </c>
      <c r="B198" s="6">
        <v>-3.1333333333333303E-2</v>
      </c>
      <c r="C198" s="7">
        <f t="shared" si="42"/>
        <v>0.99968666666666661</v>
      </c>
      <c r="D198" s="6">
        <f>(PRODUCT(C198:$C$228)-1)*100</f>
        <v>-0.75538304779445564</v>
      </c>
      <c r="E198" s="6">
        <f t="shared" si="43"/>
        <v>-0.7242766544794943</v>
      </c>
      <c r="F198" s="6">
        <v>3.7833333333333302E-2</v>
      </c>
      <c r="G198" s="7">
        <f t="shared" si="44"/>
        <v>1.0003783333333334</v>
      </c>
      <c r="H198" s="6">
        <f>(PRODUCT($G198:G$228)-1)*100</f>
        <v>1.0758933445564445</v>
      </c>
      <c r="I198" s="6">
        <f t="shared" si="45"/>
        <v>1.0376674270466069</v>
      </c>
      <c r="J198" s="6">
        <v>4.4833333333333301E-2</v>
      </c>
      <c r="K198" s="7">
        <f t="shared" si="46"/>
        <v>1.0004483333333334</v>
      </c>
      <c r="L198" s="6">
        <f>(PRODUCT($K198:K$228)-1)*100</f>
        <v>-0.3148722754529043</v>
      </c>
      <c r="M198" s="6">
        <f t="shared" si="47"/>
        <v>-0.35954441304102414</v>
      </c>
      <c r="N198" s="6">
        <v>3.7833333333333302E-2</v>
      </c>
      <c r="O198" s="7">
        <f t="shared" si="48"/>
        <v>1.0003783333333334</v>
      </c>
      <c r="P198" s="6">
        <f>(PRODUCT($O198:O$228)-1)*100</f>
        <v>1.1401000244321224</v>
      </c>
      <c r="Q198" s="6">
        <f t="shared" si="49"/>
        <v>1.1018498245819019</v>
      </c>
      <c r="R198" s="6">
        <v>8.6833333333333304E-2</v>
      </c>
      <c r="S198" s="7">
        <f t="shared" si="50"/>
        <v>1.0008683333333332</v>
      </c>
      <c r="T198" s="6">
        <f>(PRODUCT($S198:S$228)-1)*100</f>
        <v>2.314745784707628</v>
      </c>
      <c r="U198" s="6">
        <f t="shared" si="51"/>
        <v>2.2259795591237141</v>
      </c>
      <c r="V198" s="6">
        <v>-2.0833333333333301E-2</v>
      </c>
      <c r="W198" s="7">
        <f t="shared" si="52"/>
        <v>0.99979166666666663</v>
      </c>
      <c r="X198" s="6">
        <f>(PRODUCT($W198:W$228)-1)*100</f>
        <v>5.5496183766901019E-2</v>
      </c>
      <c r="Y198" s="6">
        <f t="shared" si="53"/>
        <v>7.634542239662867E-2</v>
      </c>
    </row>
    <row r="199" spans="1:25" s="3" customFormat="1" ht="11.25" x14ac:dyDescent="0.2">
      <c r="A199" s="1">
        <v>44394</v>
      </c>
      <c r="B199" s="6">
        <v>-3.48333333333333E-2</v>
      </c>
      <c r="C199" s="7">
        <f t="shared" si="42"/>
        <v>0.99965166666666672</v>
      </c>
      <c r="D199" s="6">
        <f>(PRODUCT(C199:$C$228)-1)*100</f>
        <v>-0.7242766544794943</v>
      </c>
      <c r="E199" s="6">
        <f t="shared" si="43"/>
        <v>-0.68968356091989591</v>
      </c>
      <c r="F199" s="6">
        <v>3.7833333333333302E-2</v>
      </c>
      <c r="G199" s="7">
        <f t="shared" si="44"/>
        <v>1.0003783333333334</v>
      </c>
      <c r="H199" s="6">
        <f>(PRODUCT($G199:G$228)-1)*100</f>
        <v>1.0376674270466069</v>
      </c>
      <c r="I199" s="6">
        <f t="shared" si="45"/>
        <v>0.99945596620600874</v>
      </c>
      <c r="J199" s="6">
        <v>4.8333333333333298E-2</v>
      </c>
      <c r="K199" s="7">
        <f t="shared" si="46"/>
        <v>1.0004833333333334</v>
      </c>
      <c r="L199" s="6">
        <f>(PRODUCT($K199:K$228)-1)*100</f>
        <v>-0.35954441304102414</v>
      </c>
      <c r="M199" s="6">
        <f t="shared" si="47"/>
        <v>-0.40768070070236195</v>
      </c>
      <c r="N199" s="6">
        <v>4.1333333333333298E-2</v>
      </c>
      <c r="O199" s="7">
        <f t="shared" si="48"/>
        <v>1.0004133333333334</v>
      </c>
      <c r="P199" s="6">
        <f>(PRODUCT($O199:O$228)-1)*100</f>
        <v>1.1018498245819019</v>
      </c>
      <c r="Q199" s="6">
        <f t="shared" si="49"/>
        <v>1.0600783255406032</v>
      </c>
      <c r="R199" s="6">
        <v>9.0333333333333293E-2</v>
      </c>
      <c r="S199" s="7">
        <f t="shared" si="50"/>
        <v>1.0009033333333333</v>
      </c>
      <c r="T199" s="6">
        <f>(PRODUCT($S199:S$228)-1)*100</f>
        <v>2.2259795591237141</v>
      </c>
      <c r="U199" s="6">
        <f t="shared" si="51"/>
        <v>2.1337187665046775</v>
      </c>
      <c r="V199" s="6">
        <v>-2.4333333333333301E-2</v>
      </c>
      <c r="W199" s="7">
        <f t="shared" si="52"/>
        <v>0.99975666666666663</v>
      </c>
      <c r="X199" s="6">
        <f>(PRODUCT($W199:W$228)-1)*100</f>
        <v>7.634542239662867E-2</v>
      </c>
      <c r="Y199" s="6">
        <f t="shared" si="53"/>
        <v>0.10070326018989384</v>
      </c>
    </row>
    <row r="200" spans="1:25" s="3" customFormat="1" ht="11.25" x14ac:dyDescent="0.2">
      <c r="A200" s="1">
        <v>44395</v>
      </c>
      <c r="B200" s="6">
        <v>-3.8333333333333303E-2</v>
      </c>
      <c r="C200" s="7">
        <f t="shared" si="42"/>
        <v>0.99961666666666671</v>
      </c>
      <c r="D200" s="6">
        <f>(PRODUCT(C200:$C$228)-1)*100</f>
        <v>-0.68968356091989591</v>
      </c>
      <c r="E200" s="6">
        <f t="shared" si="43"/>
        <v>-0.65160000758950343</v>
      </c>
      <c r="F200" s="6">
        <v>3.7833333333333302E-2</v>
      </c>
      <c r="G200" s="7">
        <f t="shared" si="44"/>
        <v>1.0003783333333334</v>
      </c>
      <c r="H200" s="6">
        <f>(PRODUCT($G200:G$228)-1)*100</f>
        <v>0.99945596620600874</v>
      </c>
      <c r="I200" s="6">
        <f t="shared" si="45"/>
        <v>0.96125895656746785</v>
      </c>
      <c r="J200" s="6">
        <v>5.1833333333333301E-2</v>
      </c>
      <c r="K200" s="7">
        <f t="shared" si="46"/>
        <v>1.0005183333333334</v>
      </c>
      <c r="L200" s="6">
        <f>(PRODUCT($K200:K$228)-1)*100</f>
        <v>-0.40768070070236195</v>
      </c>
      <c r="M200" s="6">
        <f t="shared" si="47"/>
        <v>-0.45927597598817149</v>
      </c>
      <c r="N200" s="6">
        <v>4.4833333333333301E-2</v>
      </c>
      <c r="O200" s="7">
        <f t="shared" si="48"/>
        <v>1.0004483333333334</v>
      </c>
      <c r="P200" s="6">
        <f>(PRODUCT($O200:O$228)-1)*100</f>
        <v>1.0600783255406032</v>
      </c>
      <c r="Q200" s="6">
        <f t="shared" si="49"/>
        <v>1.0147900280114364</v>
      </c>
      <c r="R200" s="6">
        <v>9.3833333333333296E-2</v>
      </c>
      <c r="S200" s="7">
        <f t="shared" si="50"/>
        <v>1.0009383333333333</v>
      </c>
      <c r="T200" s="6">
        <f>(PRODUCT($S200:S$228)-1)*100</f>
        <v>2.1337187665046775</v>
      </c>
      <c r="U200" s="6">
        <f t="shared" si="51"/>
        <v>2.0379731350462782</v>
      </c>
      <c r="V200" s="6">
        <v>-2.78333333333333E-2</v>
      </c>
      <c r="W200" s="7">
        <f t="shared" si="52"/>
        <v>0.99972166666666662</v>
      </c>
      <c r="X200" s="6">
        <f>(PRODUCT($W200:W$228)-1)*100</f>
        <v>0.10070326018989384</v>
      </c>
      <c r="Y200" s="6">
        <f t="shared" si="53"/>
        <v>0.12857237950221201</v>
      </c>
    </row>
    <row r="201" spans="1:25" s="3" customFormat="1" ht="11.25" x14ac:dyDescent="0.2">
      <c r="A201" s="1">
        <v>44396</v>
      </c>
      <c r="B201" s="6">
        <v>-4.1833333333333299E-2</v>
      </c>
      <c r="C201" s="7">
        <f t="shared" si="42"/>
        <v>0.9995816666666667</v>
      </c>
      <c r="D201" s="6">
        <f>(PRODUCT(C201:$C$228)-1)*100</f>
        <v>-0.65160000758950343</v>
      </c>
      <c r="E201" s="6">
        <f t="shared" si="43"/>
        <v>-0.61002186673708714</v>
      </c>
      <c r="F201" s="6">
        <v>3.7833333333333302E-2</v>
      </c>
      <c r="G201" s="7">
        <f t="shared" si="44"/>
        <v>1.0003783333333334</v>
      </c>
      <c r="H201" s="6">
        <f>(PRODUCT($G201:G$228)-1)*100</f>
        <v>0.96125895656746785</v>
      </c>
      <c r="I201" s="6">
        <f t="shared" si="45"/>
        <v>0.92307639266562269</v>
      </c>
      <c r="J201" s="6">
        <v>5.5333333333333297E-2</v>
      </c>
      <c r="K201" s="7">
        <f t="shared" si="46"/>
        <v>1.0005533333333334</v>
      </c>
      <c r="L201" s="6">
        <f>(PRODUCT($K201:K$228)-1)*100</f>
        <v>-0.45927597598817149</v>
      </c>
      <c r="M201" s="6">
        <f t="shared" si="47"/>
        <v>-0.5143247163117981</v>
      </c>
      <c r="N201" s="6">
        <v>4.8333333333333298E-2</v>
      </c>
      <c r="O201" s="7">
        <f t="shared" si="48"/>
        <v>1.0004833333333334</v>
      </c>
      <c r="P201" s="6">
        <f>(PRODUCT($O201:O$228)-1)*100</f>
        <v>1.0147900280114364</v>
      </c>
      <c r="Q201" s="6">
        <f t="shared" si="49"/>
        <v>0.9659897996082023</v>
      </c>
      <c r="R201" s="6">
        <v>9.73333333333333E-2</v>
      </c>
      <c r="S201" s="7">
        <f t="shared" si="50"/>
        <v>1.0009733333333333</v>
      </c>
      <c r="T201" s="6">
        <f>(PRODUCT($S201:S$228)-1)*100</f>
        <v>2.0379731350462782</v>
      </c>
      <c r="U201" s="6">
        <f t="shared" si="51"/>
        <v>1.9387527490372758</v>
      </c>
      <c r="V201" s="6">
        <v>-3.1333333333333303E-2</v>
      </c>
      <c r="W201" s="7">
        <f t="shared" si="52"/>
        <v>0.99968666666666661</v>
      </c>
      <c r="X201" s="6">
        <f>(PRODUCT($W201:W$228)-1)*100</f>
        <v>0.12857237950221201</v>
      </c>
      <c r="Y201" s="6">
        <f t="shared" si="53"/>
        <v>0.15995583232963906</v>
      </c>
    </row>
    <row r="202" spans="1:25" s="3" customFormat="1" ht="11.25" x14ac:dyDescent="0.2">
      <c r="A202" s="1">
        <v>44397</v>
      </c>
      <c r="B202" s="6">
        <v>-4.5333333333333302E-2</v>
      </c>
      <c r="C202" s="7">
        <f t="shared" si="42"/>
        <v>0.99954666666666669</v>
      </c>
      <c r="D202" s="6">
        <f>(PRODUCT(C202:$C$228)-1)*100</f>
        <v>-0.61002186673708714</v>
      </c>
      <c r="E202" s="6">
        <f t="shared" si="43"/>
        <v>-0.56494464164129621</v>
      </c>
      <c r="F202" s="6">
        <v>3.7833333333333302E-2</v>
      </c>
      <c r="G202" s="7">
        <f t="shared" si="44"/>
        <v>1.0003783333333334</v>
      </c>
      <c r="H202" s="6">
        <f>(PRODUCT($G202:G$228)-1)*100</f>
        <v>0.92307639266562269</v>
      </c>
      <c r="I202" s="6">
        <f t="shared" si="45"/>
        <v>0.88490826903713238</v>
      </c>
      <c r="J202" s="6">
        <v>5.88333333333333E-2</v>
      </c>
      <c r="K202" s="7">
        <f t="shared" si="46"/>
        <v>1.0005883333333334</v>
      </c>
      <c r="L202" s="6">
        <f>(PRODUCT($K202:K$228)-1)*100</f>
        <v>-0.5143247163117981</v>
      </c>
      <c r="M202" s="6">
        <f t="shared" si="47"/>
        <v>-0.57282103993332445</v>
      </c>
      <c r="N202" s="6">
        <v>5.1833333333333301E-2</v>
      </c>
      <c r="O202" s="7">
        <f t="shared" si="48"/>
        <v>1.0005183333333334</v>
      </c>
      <c r="P202" s="6">
        <f>(PRODUCT($O202:O$228)-1)*100</f>
        <v>0.9659897996082023</v>
      </c>
      <c r="Q202" s="6">
        <f t="shared" si="49"/>
        <v>0.91368287398523318</v>
      </c>
      <c r="R202" s="6">
        <v>0.100833333333333</v>
      </c>
      <c r="S202" s="7">
        <f t="shared" si="50"/>
        <v>1.0010083333333333</v>
      </c>
      <c r="T202" s="6">
        <f>(PRODUCT($S202:S$228)-1)*100</f>
        <v>1.9387527490372758</v>
      </c>
      <c r="U202" s="6">
        <f t="shared" si="51"/>
        <v>1.8360680470897783</v>
      </c>
      <c r="V202" s="6">
        <v>-3.48333333333333E-2</v>
      </c>
      <c r="W202" s="7">
        <f t="shared" si="52"/>
        <v>0.99965166666666672</v>
      </c>
      <c r="X202" s="6">
        <f>(PRODUCT($W202:W$228)-1)*100</f>
        <v>0.15995583232963906</v>
      </c>
      <c r="Y202" s="6">
        <f t="shared" si="53"/>
        <v>0.19485704086552591</v>
      </c>
    </row>
    <row r="203" spans="1:25" s="3" customFormat="1" ht="11.25" x14ac:dyDescent="0.2">
      <c r="A203" s="1">
        <v>44398</v>
      </c>
      <c r="B203" s="6">
        <v>-4.8833333333333298E-2</v>
      </c>
      <c r="C203" s="7">
        <f t="shared" si="42"/>
        <v>0.99951166666666669</v>
      </c>
      <c r="D203" s="6">
        <f>(PRODUCT(C203:$C$228)-1)*100</f>
        <v>-0.56494464164129621</v>
      </c>
      <c r="E203" s="6">
        <f t="shared" si="43"/>
        <v>-0.51636346580040682</v>
      </c>
      <c r="F203" s="6">
        <v>3.7833333333333302E-2</v>
      </c>
      <c r="G203" s="7">
        <f t="shared" si="44"/>
        <v>1.0003783333333334</v>
      </c>
      <c r="H203" s="6">
        <f>(PRODUCT($G203:G$228)-1)*100</f>
        <v>0.88490826903713238</v>
      </c>
      <c r="I203" s="6">
        <f t="shared" si="45"/>
        <v>0.84675458022089867</v>
      </c>
      <c r="J203" s="6">
        <v>-7.0000000000000001E-3</v>
      </c>
      <c r="K203" s="7">
        <f t="shared" si="46"/>
        <v>0.99992999999999999</v>
      </c>
      <c r="L203" s="6">
        <f>(PRODUCT($K203:K$228)-1)*100</f>
        <v>-0.57282103993332445</v>
      </c>
      <c r="M203" s="6">
        <f t="shared" si="47"/>
        <v>-0.5658606501788177</v>
      </c>
      <c r="N203" s="6">
        <v>5.5333333333333297E-2</v>
      </c>
      <c r="O203" s="7">
        <f t="shared" si="48"/>
        <v>1.0005533333333334</v>
      </c>
      <c r="P203" s="6">
        <f>(PRODUCT($O203:O$228)-1)*100</f>
        <v>0.91368287398523318</v>
      </c>
      <c r="Q203" s="6">
        <f t="shared" si="49"/>
        <v>0.85787484990160756</v>
      </c>
      <c r="R203" s="6">
        <v>0.104333333333333</v>
      </c>
      <c r="S203" s="7">
        <f t="shared" si="50"/>
        <v>1.0010433333333333</v>
      </c>
      <c r="T203" s="6">
        <f>(PRODUCT($S203:S$228)-1)*100</f>
        <v>1.8360680470897783</v>
      </c>
      <c r="U203" s="6">
        <f t="shared" si="51"/>
        <v>1.7299298203105939</v>
      </c>
      <c r="V203" s="6">
        <v>-3.8333333333333303E-2</v>
      </c>
      <c r="W203" s="7">
        <f t="shared" si="52"/>
        <v>0.99961666666666671</v>
      </c>
      <c r="X203" s="6">
        <f>(PRODUCT($W203:W$228)-1)*100</f>
        <v>0.19485704086552591</v>
      </c>
      <c r="Y203" s="6">
        <f t="shared" si="53"/>
        <v>0.23327979812148847</v>
      </c>
    </row>
    <row r="204" spans="1:25" s="3" customFormat="1" ht="11.25" x14ac:dyDescent="0.2">
      <c r="A204" s="1">
        <v>44399</v>
      </c>
      <c r="B204" s="6">
        <v>-5.2333333333333301E-2</v>
      </c>
      <c r="C204" s="7">
        <f t="shared" si="42"/>
        <v>0.99947666666666668</v>
      </c>
      <c r="D204" s="6">
        <f>(PRODUCT(C204:$C$228)-1)*100</f>
        <v>-0.51636346580040682</v>
      </c>
      <c r="E204" s="6">
        <f t="shared" si="43"/>
        <v>-0.46427310205719996</v>
      </c>
      <c r="F204" s="6">
        <v>3.7833333333333302E-2</v>
      </c>
      <c r="G204" s="7">
        <f t="shared" si="44"/>
        <v>1.0003783333333334</v>
      </c>
      <c r="H204" s="6">
        <f>(PRODUCT($G204:G$228)-1)*100</f>
        <v>0.84675458022089867</v>
      </c>
      <c r="I204" s="6">
        <f t="shared" si="45"/>
        <v>0.80861532075788833</v>
      </c>
      <c r="J204" s="6">
        <v>-0.01</v>
      </c>
      <c r="K204" s="7">
        <f t="shared" si="46"/>
        <v>0.99990000000000001</v>
      </c>
      <c r="L204" s="6">
        <f>(PRODUCT($K204:K$228)-1)*100</f>
        <v>-0.5658606501788177</v>
      </c>
      <c r="M204" s="6">
        <f t="shared" si="47"/>
        <v>-0.555916241803045</v>
      </c>
      <c r="N204" s="6">
        <v>5.88333333333333E-2</v>
      </c>
      <c r="O204" s="7">
        <f t="shared" si="48"/>
        <v>1.0005883333333334</v>
      </c>
      <c r="P204" s="6">
        <f>(PRODUCT($O204:O$228)-1)*100</f>
        <v>0.85787484990160756</v>
      </c>
      <c r="Q204" s="6">
        <f t="shared" si="49"/>
        <v>0.79857169022388153</v>
      </c>
      <c r="R204" s="6">
        <v>0.107833333333333</v>
      </c>
      <c r="S204" s="7">
        <f t="shared" si="50"/>
        <v>1.0010783333333333</v>
      </c>
      <c r="T204" s="6">
        <f>(PRODUCT($S204:S$228)-1)*100</f>
        <v>1.7299298203105939</v>
      </c>
      <c r="U204" s="6">
        <f t="shared" si="51"/>
        <v>1.6203492104120309</v>
      </c>
      <c r="V204" s="6">
        <v>-4.1833333333333299E-2</v>
      </c>
      <c r="W204" s="7">
        <f t="shared" si="52"/>
        <v>0.9995816666666667</v>
      </c>
      <c r="X204" s="6">
        <f>(PRODUCT($W204:W$228)-1)*100</f>
        <v>0.23327979812148847</v>
      </c>
      <c r="Y204" s="6">
        <f t="shared" si="53"/>
        <v>0.27522826861385852</v>
      </c>
    </row>
    <row r="205" spans="1:25" s="3" customFormat="1" ht="11.25" x14ac:dyDescent="0.2">
      <c r="A205" s="1">
        <v>44400</v>
      </c>
      <c r="B205" s="6">
        <v>0.01</v>
      </c>
      <c r="C205" s="7">
        <f t="shared" si="42"/>
        <v>1.0001</v>
      </c>
      <c r="D205" s="6">
        <f>(PRODUCT(C205:$C$228)-1)*100</f>
        <v>-0.46427310205719996</v>
      </c>
      <c r="E205" s="6">
        <f t="shared" si="43"/>
        <v>-0.47422567948918193</v>
      </c>
      <c r="F205" s="6">
        <v>3.7833333333333302E-2</v>
      </c>
      <c r="G205" s="7">
        <f t="shared" si="44"/>
        <v>1.0003783333333334</v>
      </c>
      <c r="H205" s="6">
        <f>(PRODUCT($G205:G$228)-1)*100</f>
        <v>0.80861532075788833</v>
      </c>
      <c r="I205" s="6">
        <f t="shared" si="45"/>
        <v>0.77049048519095553</v>
      </c>
      <c r="J205" s="6">
        <v>-1.4E-2</v>
      </c>
      <c r="K205" s="7">
        <f t="shared" si="46"/>
        <v>0.99985999999999997</v>
      </c>
      <c r="L205" s="6">
        <f>(PRODUCT($K205:K$228)-1)*100</f>
        <v>-0.555916241803045</v>
      </c>
      <c r="M205" s="6">
        <f t="shared" si="47"/>
        <v>-0.54199212069989677</v>
      </c>
      <c r="N205" s="6">
        <v>1.2999999999999999E-2</v>
      </c>
      <c r="O205" s="7">
        <f t="shared" si="48"/>
        <v>1.00013</v>
      </c>
      <c r="P205" s="6">
        <f>(PRODUCT($O205:O$228)-1)*100</f>
        <v>0.79857169022388153</v>
      </c>
      <c r="Q205" s="6">
        <f t="shared" si="49"/>
        <v>0.78546957917855487</v>
      </c>
      <c r="R205" s="6">
        <v>0.11133333333333301</v>
      </c>
      <c r="S205" s="7">
        <f t="shared" si="50"/>
        <v>1.0011133333333333</v>
      </c>
      <c r="T205" s="6">
        <f>(PRODUCT($S205:S$228)-1)*100</f>
        <v>1.6203492104120309</v>
      </c>
      <c r="U205" s="6">
        <f t="shared" si="51"/>
        <v>1.507337707764056</v>
      </c>
      <c r="V205" s="6">
        <v>-4.5333333333333302E-2</v>
      </c>
      <c r="W205" s="7">
        <f t="shared" si="52"/>
        <v>0.99954666666666669</v>
      </c>
      <c r="X205" s="6">
        <f>(PRODUCT($W205:W$228)-1)*100</f>
        <v>0.27522826861385852</v>
      </c>
      <c r="Y205" s="6">
        <f t="shared" si="53"/>
        <v>0.32070698911559337</v>
      </c>
    </row>
    <row r="206" spans="1:25" s="3" customFormat="1" ht="11.25" x14ac:dyDescent="0.2">
      <c r="A206" s="1">
        <v>44401</v>
      </c>
      <c r="B206" s="6">
        <v>1.2999999999999999E-2</v>
      </c>
      <c r="C206" s="7">
        <f t="shared" si="42"/>
        <v>1.00013</v>
      </c>
      <c r="D206" s="6">
        <f>(PRODUCT(C206:$C$228)-1)*100</f>
        <v>-0.47422567948918193</v>
      </c>
      <c r="E206" s="6">
        <f t="shared" si="43"/>
        <v>-0.48716234838394046</v>
      </c>
      <c r="F206" s="6">
        <v>3.7833333333333302E-2</v>
      </c>
      <c r="G206" s="7">
        <f t="shared" si="44"/>
        <v>1.0003783333333334</v>
      </c>
      <c r="H206" s="6">
        <f>(PRODUCT($G206:G$228)-1)*100</f>
        <v>0.77049048519095553</v>
      </c>
      <c r="I206" s="6">
        <f t="shared" si="45"/>
        <v>0.73238006806524147</v>
      </c>
      <c r="J206" s="6">
        <v>-1.7333333333333301E-2</v>
      </c>
      <c r="K206" s="7">
        <f t="shared" si="46"/>
        <v>0.99982666666666664</v>
      </c>
      <c r="L206" s="6">
        <f>(PRODUCT($K206:K$228)-1)*100</f>
        <v>-0.54199212069989677</v>
      </c>
      <c r="M206" s="6">
        <f t="shared" si="47"/>
        <v>-0.52474974398887264</v>
      </c>
      <c r="N206" s="6">
        <v>1.7000000000000001E-2</v>
      </c>
      <c r="O206" s="7">
        <f t="shared" si="48"/>
        <v>1.00017</v>
      </c>
      <c r="P206" s="6">
        <f>(PRODUCT($O206:O$228)-1)*100</f>
        <v>0.78546957917855487</v>
      </c>
      <c r="Q206" s="6">
        <f t="shared" si="49"/>
        <v>0.76833896155508175</v>
      </c>
      <c r="R206" s="6">
        <v>0.114833333333333</v>
      </c>
      <c r="S206" s="7">
        <f t="shared" si="50"/>
        <v>1.0011483333333333</v>
      </c>
      <c r="T206" s="6">
        <f>(PRODUCT($S206:S$228)-1)*100</f>
        <v>1.507337707764056</v>
      </c>
      <c r="U206" s="6">
        <f t="shared" si="51"/>
        <v>1.3909071493874992</v>
      </c>
      <c r="V206" s="6">
        <v>-4.8833333333333298E-2</v>
      </c>
      <c r="W206" s="7">
        <f t="shared" si="52"/>
        <v>0.99951166666666669</v>
      </c>
      <c r="X206" s="6">
        <f>(PRODUCT($W206:W$228)-1)*100</f>
        <v>0.32070698911559337</v>
      </c>
      <c r="Y206" s="6">
        <f t="shared" si="53"/>
        <v>0.36972086947351102</v>
      </c>
    </row>
    <row r="207" spans="1:25" s="3" customFormat="1" ht="11.25" x14ac:dyDescent="0.2">
      <c r="A207" s="1">
        <v>44402</v>
      </c>
      <c r="B207" s="6">
        <v>1.7000000000000001E-2</v>
      </c>
      <c r="C207" s="7">
        <f t="shared" si="42"/>
        <v>1.00017</v>
      </c>
      <c r="D207" s="6">
        <f>(PRODUCT(C207:$C$228)-1)*100</f>
        <v>-0.48716234838394046</v>
      </c>
      <c r="E207" s="6">
        <f t="shared" si="43"/>
        <v>-0.50407665535251445</v>
      </c>
      <c r="F207" s="6">
        <v>3.7833333333333302E-2</v>
      </c>
      <c r="G207" s="7">
        <f t="shared" si="44"/>
        <v>1.0003783333333334</v>
      </c>
      <c r="H207" s="6">
        <f>(PRODUCT($G207:G$228)-1)*100</f>
        <v>0.73238006806524147</v>
      </c>
      <c r="I207" s="6">
        <f t="shared" si="45"/>
        <v>0.69428406392773034</v>
      </c>
      <c r="J207" s="6">
        <v>-2.0833333333333301E-2</v>
      </c>
      <c r="K207" s="7">
        <f t="shared" si="46"/>
        <v>0.99979166666666663</v>
      </c>
      <c r="L207" s="6">
        <f>(PRODUCT($K207:K$228)-1)*100</f>
        <v>-0.52474974398887264</v>
      </c>
      <c r="M207" s="6">
        <f t="shared" si="47"/>
        <v>-0.50402141511699527</v>
      </c>
      <c r="N207" s="6">
        <v>1.2999999999999999E-2</v>
      </c>
      <c r="O207" s="7">
        <f t="shared" si="48"/>
        <v>1.00013</v>
      </c>
      <c r="P207" s="6">
        <f>(PRODUCT($O207:O$228)-1)*100</f>
        <v>0.76833896155508175</v>
      </c>
      <c r="Q207" s="6">
        <f t="shared" si="49"/>
        <v>0.75524078025359653</v>
      </c>
      <c r="R207" s="6">
        <v>0.118333333333333</v>
      </c>
      <c r="S207" s="7">
        <f t="shared" si="50"/>
        <v>1.0011833333333333</v>
      </c>
      <c r="T207" s="6">
        <f>(PRODUCT($S207:S$228)-1)*100</f>
        <v>1.3909071493874992</v>
      </c>
      <c r="U207" s="6">
        <f t="shared" si="51"/>
        <v>1.2710697168891727</v>
      </c>
      <c r="V207" s="6">
        <v>-5.2333333333333301E-2</v>
      </c>
      <c r="W207" s="7">
        <f t="shared" si="52"/>
        <v>0.99947666666666668</v>
      </c>
      <c r="X207" s="6">
        <f>(PRODUCT($W207:W$228)-1)*100</f>
        <v>0.36972086947351102</v>
      </c>
      <c r="Y207" s="6">
        <f t="shared" si="53"/>
        <v>0.42227519349140596</v>
      </c>
    </row>
    <row r="208" spans="1:25" s="3" customFormat="1" ht="11.25" x14ac:dyDescent="0.2">
      <c r="A208" s="1">
        <v>44403</v>
      </c>
      <c r="B208" s="6">
        <v>2.0333333333333301E-2</v>
      </c>
      <c r="C208" s="7">
        <f t="shared" si="42"/>
        <v>1.0002033333333333</v>
      </c>
      <c r="D208" s="6">
        <f>(PRODUCT(C208:$C$228)-1)*100</f>
        <v>-0.50407665535251445</v>
      </c>
      <c r="E208" s="6">
        <f t="shared" si="43"/>
        <v>-0.52430338033184753</v>
      </c>
      <c r="F208" s="6">
        <v>3.7833333333333302E-2</v>
      </c>
      <c r="G208" s="7">
        <f t="shared" si="44"/>
        <v>1.0003783333333334</v>
      </c>
      <c r="H208" s="6">
        <f>(PRODUCT($G208:G$228)-1)*100</f>
        <v>0.69428406392773034</v>
      </c>
      <c r="I208" s="6">
        <f t="shared" si="45"/>
        <v>0.65620246732756016</v>
      </c>
      <c r="J208" s="6">
        <v>-2.4333333333333301E-2</v>
      </c>
      <c r="K208" s="7">
        <f t="shared" si="46"/>
        <v>0.99975666666666663</v>
      </c>
      <c r="L208" s="6">
        <f>(PRODUCT($K208:K$228)-1)*100</f>
        <v>-0.50402141511699527</v>
      </c>
      <c r="M208" s="6">
        <f t="shared" si="47"/>
        <v>-0.47980483429335141</v>
      </c>
      <c r="N208" s="6">
        <v>1.7000000000000001E-2</v>
      </c>
      <c r="O208" s="7">
        <f t="shared" si="48"/>
        <v>1.00017</v>
      </c>
      <c r="P208" s="6">
        <f>(PRODUCT($O208:O$228)-1)*100</f>
        <v>0.75524078025359653</v>
      </c>
      <c r="Q208" s="6">
        <f t="shared" si="49"/>
        <v>0.73811530065255315</v>
      </c>
      <c r="R208" s="6">
        <v>0.121833333333333</v>
      </c>
      <c r="S208" s="7">
        <f t="shared" si="50"/>
        <v>1.0012183333333333</v>
      </c>
      <c r="T208" s="6">
        <f>(PRODUCT($S208:S$228)-1)*100</f>
        <v>1.2710697168891727</v>
      </c>
      <c r="U208" s="6">
        <f t="shared" si="51"/>
        <v>1.1478379343391687</v>
      </c>
      <c r="V208" s="6">
        <v>0.01</v>
      </c>
      <c r="W208" s="7">
        <f t="shared" si="52"/>
        <v>1.0001</v>
      </c>
      <c r="X208" s="6">
        <f>(PRODUCT($W208:W$228)-1)*100</f>
        <v>0.42227519349140596</v>
      </c>
      <c r="Y208" s="6">
        <f t="shared" si="53"/>
        <v>0.4122339700944444</v>
      </c>
    </row>
    <row r="209" spans="1:25" s="3" customFormat="1" ht="11.25" x14ac:dyDescent="0.2">
      <c r="A209" s="1">
        <v>44404</v>
      </c>
      <c r="B209" s="6">
        <v>2.38333333333333E-2</v>
      </c>
      <c r="C209" s="7">
        <f t="shared" si="42"/>
        <v>1.0002383333333333</v>
      </c>
      <c r="D209" s="6">
        <f>(PRODUCT(C209:$C$228)-1)*100</f>
        <v>-0.52430338033184753</v>
      </c>
      <c r="E209" s="6">
        <f t="shared" si="43"/>
        <v>-0.54800610554338602</v>
      </c>
      <c r="F209" s="6">
        <v>3.7833333333333302E-2</v>
      </c>
      <c r="G209" s="7">
        <f t="shared" si="44"/>
        <v>1.0003783333333334</v>
      </c>
      <c r="H209" s="6">
        <f>(PRODUCT($G209:G$228)-1)*100</f>
        <v>0.65620246732756016</v>
      </c>
      <c r="I209" s="6">
        <f t="shared" si="45"/>
        <v>0.61813527281602276</v>
      </c>
      <c r="J209" s="6">
        <v>-2.78333333333333E-2</v>
      </c>
      <c r="K209" s="7">
        <f t="shared" si="46"/>
        <v>0.99972166666666662</v>
      </c>
      <c r="L209" s="6">
        <f>(PRODUCT($K209:K$228)-1)*100</f>
        <v>-0.47980483429335141</v>
      </c>
      <c r="M209" s="6">
        <f t="shared" si="47"/>
        <v>-0.45209733471818225</v>
      </c>
      <c r="N209" s="6">
        <v>2.0333333333333301E-2</v>
      </c>
      <c r="O209" s="7">
        <f t="shared" si="48"/>
        <v>1.0002033333333333</v>
      </c>
      <c r="P209" s="6">
        <f>(PRODUCT($O209:O$228)-1)*100</f>
        <v>0.73811530065255315</v>
      </c>
      <c r="Q209" s="6">
        <f t="shared" si="49"/>
        <v>0.71763604798946723</v>
      </c>
      <c r="R209" s="6">
        <v>2.38333333333333E-2</v>
      </c>
      <c r="S209" s="7">
        <f t="shared" si="50"/>
        <v>1.0002383333333333</v>
      </c>
      <c r="T209" s="6">
        <f>(PRODUCT($S209:S$228)-1)*100</f>
        <v>1.1478379343391687</v>
      </c>
      <c r="U209" s="6">
        <f t="shared" si="51"/>
        <v>1.1237367770739581</v>
      </c>
      <c r="V209" s="6">
        <v>1.2999999999999999E-2</v>
      </c>
      <c r="W209" s="7">
        <f t="shared" si="52"/>
        <v>1.00013</v>
      </c>
      <c r="X209" s="6">
        <f>(PRODUCT($W209:W$228)-1)*100</f>
        <v>0.4122339700944444</v>
      </c>
      <c r="Y209" s="6">
        <f t="shared" si="53"/>
        <v>0.3991820764245313</v>
      </c>
    </row>
    <row r="210" spans="1:25" s="3" customFormat="1" ht="11.25" x14ac:dyDescent="0.2">
      <c r="A210" s="1">
        <v>44405</v>
      </c>
      <c r="B210" s="6">
        <v>2.73333333333333E-2</v>
      </c>
      <c r="C210" s="7">
        <f t="shared" si="42"/>
        <v>1.0002733333333333</v>
      </c>
      <c r="D210" s="6">
        <f>(PRODUCT(C210:$C$228)-1)*100</f>
        <v>-0.54800610554338602</v>
      </c>
      <c r="E210" s="6">
        <f t="shared" si="43"/>
        <v>-0.57518222240255934</v>
      </c>
      <c r="F210" s="6">
        <v>3.7833333333333302E-2</v>
      </c>
      <c r="G210" s="7">
        <f t="shared" si="44"/>
        <v>1.0003783333333334</v>
      </c>
      <c r="H210" s="6">
        <f>(PRODUCT($G210:G$228)-1)*100</f>
        <v>0.61813527281602276</v>
      </c>
      <c r="I210" s="6">
        <f t="shared" si="45"/>
        <v>0.58008247494631959</v>
      </c>
      <c r="J210" s="6">
        <v>-0.89</v>
      </c>
      <c r="K210" s="7">
        <f t="shared" si="46"/>
        <v>0.99109999999999998</v>
      </c>
      <c r="L210" s="6">
        <f>(PRODUCT($K210:K$228)-1)*100</f>
        <v>-0.45209733471818225</v>
      </c>
      <c r="M210" s="6">
        <f t="shared" si="47"/>
        <v>0.44183499675294335</v>
      </c>
      <c r="N210" s="6">
        <v>2.38333333333333E-2</v>
      </c>
      <c r="O210" s="7">
        <f t="shared" si="48"/>
        <v>1.0002383333333333</v>
      </c>
      <c r="P210" s="6">
        <f>(PRODUCT($O210:O$228)-1)*100</f>
        <v>0.71763604798946723</v>
      </c>
      <c r="Q210" s="6">
        <f t="shared" si="49"/>
        <v>0.6936373977429966</v>
      </c>
      <c r="R210" s="6">
        <v>2.73333333333333E-2</v>
      </c>
      <c r="S210" s="7">
        <f t="shared" si="50"/>
        <v>1.0002733333333333</v>
      </c>
      <c r="T210" s="6">
        <f>(PRODUCT($S210:S$228)-1)*100</f>
        <v>1.1237367770739581</v>
      </c>
      <c r="U210" s="6">
        <f t="shared" si="51"/>
        <v>1.0961038420238101</v>
      </c>
      <c r="V210" s="6">
        <v>1.7000000000000001E-2</v>
      </c>
      <c r="W210" s="7">
        <f t="shared" si="52"/>
        <v>1.00017</v>
      </c>
      <c r="X210" s="6">
        <f>(PRODUCT($W210:W$228)-1)*100</f>
        <v>0.3991820764245313</v>
      </c>
      <c r="Y210" s="6">
        <f t="shared" si="53"/>
        <v>0.38211711651470193</v>
      </c>
    </row>
    <row r="211" spans="1:25" s="3" customFormat="1" ht="11.25" x14ac:dyDescent="0.2">
      <c r="A211" s="1">
        <v>44406</v>
      </c>
      <c r="B211" s="6">
        <v>3.0833333333333299E-2</v>
      </c>
      <c r="C211" s="7">
        <f t="shared" si="42"/>
        <v>1.0003083333333334</v>
      </c>
      <c r="D211" s="6">
        <f>(PRODUCT(C211:$C$228)-1)*100</f>
        <v>-0.57518222240255934</v>
      </c>
      <c r="E211" s="6">
        <f t="shared" si="43"/>
        <v>-0.605828758535365</v>
      </c>
      <c r="F211" s="6">
        <v>3.7833333333333302E-2</v>
      </c>
      <c r="G211" s="7">
        <f t="shared" si="44"/>
        <v>1.0003783333333334</v>
      </c>
      <c r="H211" s="6">
        <f>(PRODUCT($G211:G$228)-1)*100</f>
        <v>0.58008247494631959</v>
      </c>
      <c r="I211" s="6">
        <f t="shared" si="45"/>
        <v>0.54204406827385032</v>
      </c>
      <c r="J211" s="6">
        <v>-3.48333333333333E-2</v>
      </c>
      <c r="K211" s="7">
        <f t="shared" si="46"/>
        <v>0.99965166666666672</v>
      </c>
      <c r="L211" s="6">
        <f>(PRODUCT($K211:K$228)-1)*100</f>
        <v>0.44183499675294335</v>
      </c>
      <c r="M211" s="6">
        <f t="shared" si="47"/>
        <v>0.4768344274118208</v>
      </c>
      <c r="N211" s="6">
        <v>2.73333333333333E-2</v>
      </c>
      <c r="O211" s="7">
        <f t="shared" si="48"/>
        <v>1.0002733333333333</v>
      </c>
      <c r="P211" s="6">
        <f>(PRODUCT($O211:O$228)-1)*100</f>
        <v>0.6936373977429966</v>
      </c>
      <c r="Q211" s="6">
        <f t="shared" si="49"/>
        <v>0.66612199106539371</v>
      </c>
      <c r="R211" s="6">
        <v>3.0833333333333299E-2</v>
      </c>
      <c r="S211" s="7">
        <f t="shared" si="50"/>
        <v>1.0003083333333334</v>
      </c>
      <c r="T211" s="6">
        <f>(PRODUCT($S211:S$228)-1)*100</f>
        <v>1.0961038420238101</v>
      </c>
      <c r="U211" s="6">
        <f t="shared" si="51"/>
        <v>1.0649421515271262</v>
      </c>
      <c r="V211" s="6">
        <v>2.0333333333333301E-2</v>
      </c>
      <c r="W211" s="7">
        <f t="shared" si="52"/>
        <v>1.0002033333333333</v>
      </c>
      <c r="X211" s="6">
        <f>(PRODUCT($W211:W$228)-1)*100</f>
        <v>0.38211711651470193</v>
      </c>
      <c r="Y211" s="6">
        <f t="shared" si="53"/>
        <v>0.36171023543347669</v>
      </c>
    </row>
    <row r="212" spans="1:25" s="3" customFormat="1" ht="11.25" x14ac:dyDescent="0.2">
      <c r="A212" s="1">
        <v>44407</v>
      </c>
      <c r="B212" s="6">
        <v>3.4333333333333299E-2</v>
      </c>
      <c r="C212" s="7">
        <f t="shared" si="42"/>
        <v>1.0003433333333334</v>
      </c>
      <c r="D212" s="6">
        <f>(PRODUCT(C212:$C$228)-1)*100</f>
        <v>-0.605828758535365</v>
      </c>
      <c r="E212" s="6">
        <f t="shared" si="43"/>
        <v>-0.63994237831883627</v>
      </c>
      <c r="F212" s="6">
        <v>3.7833333333333302E-2</v>
      </c>
      <c r="G212" s="7">
        <f t="shared" si="44"/>
        <v>1.0003783333333334</v>
      </c>
      <c r="H212" s="6">
        <f>(PRODUCT($G212:G$228)-1)*100</f>
        <v>0.54204406827385032</v>
      </c>
      <c r="I212" s="6">
        <f t="shared" si="45"/>
        <v>0.50402004735592421</v>
      </c>
      <c r="J212" s="6">
        <v>3.7833333333333302E-2</v>
      </c>
      <c r="K212" s="7">
        <f t="shared" si="46"/>
        <v>1.0003783333333334</v>
      </c>
      <c r="L212" s="6">
        <f>(PRODUCT($K212:K$228)-1)*100</f>
        <v>0.4768344274118208</v>
      </c>
      <c r="M212" s="6">
        <f t="shared" si="47"/>
        <v>0.43883506814439421</v>
      </c>
      <c r="N212" s="6">
        <v>3.0833333333333299E-2</v>
      </c>
      <c r="O212" s="7">
        <f t="shared" si="48"/>
        <v>1.0003083333333334</v>
      </c>
      <c r="P212" s="6">
        <f>(PRODUCT($O212:O$228)-1)*100</f>
        <v>0.66612199106539371</v>
      </c>
      <c r="Q212" s="6">
        <f t="shared" si="49"/>
        <v>0.63509283744056511</v>
      </c>
      <c r="R212" s="6">
        <v>3.4333333333333299E-2</v>
      </c>
      <c r="S212" s="7">
        <f t="shared" si="50"/>
        <v>1.0003433333333334</v>
      </c>
      <c r="T212" s="6">
        <f>(PRODUCT($S212:S$228)-1)*100</f>
        <v>1.0649421515271262</v>
      </c>
      <c r="U212" s="6">
        <f t="shared" si="51"/>
        <v>1.030255097277033</v>
      </c>
      <c r="V212" s="6">
        <v>2.38333333333333E-2</v>
      </c>
      <c r="W212" s="7">
        <f t="shared" si="52"/>
        <v>1.0002383333333333</v>
      </c>
      <c r="X212" s="6">
        <f>(PRODUCT($W212:W$228)-1)*100</f>
        <v>0.36171023543347669</v>
      </c>
      <c r="Y212" s="6">
        <f t="shared" si="53"/>
        <v>0.33779639395958849</v>
      </c>
    </row>
    <row r="213" spans="1:25" s="3" customFormat="1" ht="11.25" x14ac:dyDescent="0.2">
      <c r="A213" s="1">
        <v>44408</v>
      </c>
      <c r="B213" s="6">
        <v>3.7833333333333302E-2</v>
      </c>
      <c r="C213" s="7">
        <f t="shared" si="42"/>
        <v>1.0003783333333334</v>
      </c>
      <c r="D213" s="6">
        <f>(PRODUCT(C213:$C$228)-1)*100</f>
        <v>-0.63994237831883627</v>
      </c>
      <c r="E213" s="6">
        <f t="shared" si="43"/>
        <v>-0.67751938348539209</v>
      </c>
      <c r="F213" s="6">
        <v>3.7833333333333302E-2</v>
      </c>
      <c r="G213" s="7">
        <f t="shared" si="44"/>
        <v>1.0003783333333334</v>
      </c>
      <c r="H213" s="6">
        <f>(PRODUCT($G213:G$228)-1)*100</f>
        <v>0.50402004735592421</v>
      </c>
      <c r="I213" s="6">
        <f t="shared" si="45"/>
        <v>0.46601040675198213</v>
      </c>
      <c r="J213" s="6">
        <v>4.1333333333333298E-2</v>
      </c>
      <c r="K213" s="7">
        <f t="shared" si="46"/>
        <v>1.0004133333333334</v>
      </c>
      <c r="L213" s="6">
        <f>(PRODUCT($K213:K$228)-1)*100</f>
        <v>0.43883506814439421</v>
      </c>
      <c r="M213" s="6">
        <f t="shared" si="47"/>
        <v>0.39733750197685769</v>
      </c>
      <c r="N213" s="6">
        <v>1.2999999999999999E-2</v>
      </c>
      <c r="O213" s="7">
        <f t="shared" si="48"/>
        <v>1.00013</v>
      </c>
      <c r="P213" s="6">
        <f>(PRODUCT($O213:O$228)-1)*100</f>
        <v>0.63509283744056511</v>
      </c>
      <c r="Q213" s="6">
        <f t="shared" si="49"/>
        <v>0.62201197588369617</v>
      </c>
      <c r="R213" s="6">
        <v>3.7833333333333302E-2</v>
      </c>
      <c r="S213" s="7">
        <f t="shared" si="50"/>
        <v>1.0003783333333334</v>
      </c>
      <c r="T213" s="6">
        <f>(PRODUCT($S213:S$228)-1)*100</f>
        <v>1.030255097277033</v>
      </c>
      <c r="U213" s="6">
        <f t="shared" si="51"/>
        <v>0.99204643970733919</v>
      </c>
      <c r="V213" s="6">
        <v>2.73333333333333E-2</v>
      </c>
      <c r="W213" s="7">
        <f t="shared" si="52"/>
        <v>1.0002733333333333</v>
      </c>
      <c r="X213" s="6">
        <f>(PRODUCT($W213:W$228)-1)*100</f>
        <v>0.33779639395958849</v>
      </c>
      <c r="Y213" s="6">
        <f t="shared" si="53"/>
        <v>0.31037822391173364</v>
      </c>
    </row>
    <row r="214" spans="1:25" s="3" customFormat="1" ht="11.25" x14ac:dyDescent="0.2">
      <c r="A214" s="1">
        <v>44409</v>
      </c>
      <c r="B214" s="6">
        <v>4.1333333333333298E-2</v>
      </c>
      <c r="C214" s="7">
        <f t="shared" si="42"/>
        <v>1.0004133333333334</v>
      </c>
      <c r="D214" s="6">
        <f>(PRODUCT(C214:$C$228)-1)*100</f>
        <v>-0.67751938348539209</v>
      </c>
      <c r="E214" s="6">
        <f t="shared" si="43"/>
        <v>-0.71855571379036975</v>
      </c>
      <c r="F214" s="6">
        <v>3.1E-2</v>
      </c>
      <c r="G214" s="7">
        <f t="shared" si="44"/>
        <v>1.00031</v>
      </c>
      <c r="H214" s="6">
        <f>(PRODUCT($G214:G$228)-1)*100</f>
        <v>0.46601040675198213</v>
      </c>
      <c r="I214" s="6">
        <f t="shared" si="45"/>
        <v>0.43487559531742992</v>
      </c>
      <c r="J214" s="6">
        <v>4.4833333333333301E-2</v>
      </c>
      <c r="K214" s="7">
        <f t="shared" si="46"/>
        <v>1.0004483333333334</v>
      </c>
      <c r="L214" s="6">
        <f>(PRODUCT($K214:K$228)-1)*100</f>
        <v>0.39733750197685769</v>
      </c>
      <c r="M214" s="6">
        <f t="shared" si="47"/>
        <v>0.35234620009716444</v>
      </c>
      <c r="N214" s="6">
        <v>1.7000000000000001E-2</v>
      </c>
      <c r="O214" s="7">
        <f t="shared" si="48"/>
        <v>1.00017</v>
      </c>
      <c r="P214" s="6">
        <f>(PRODUCT($O214:O$228)-1)*100</f>
        <v>0.62201197588369617</v>
      </c>
      <c r="Q214" s="6">
        <f t="shared" si="49"/>
        <v>0.60490914132964591</v>
      </c>
      <c r="R214" s="6">
        <v>4.1333333333333298E-2</v>
      </c>
      <c r="S214" s="7">
        <f t="shared" si="50"/>
        <v>1.0004133333333334</v>
      </c>
      <c r="T214" s="6">
        <f>(PRODUCT($S214:S$228)-1)*100</f>
        <v>0.99204643970733919</v>
      </c>
      <c r="U214" s="6">
        <f t="shared" si="51"/>
        <v>0.9503203073136568</v>
      </c>
      <c r="V214" s="6">
        <v>3.0833333333333299E-2</v>
      </c>
      <c r="W214" s="7">
        <f t="shared" si="52"/>
        <v>1.0003083333333334</v>
      </c>
      <c r="X214" s="6">
        <f>(PRODUCT($W214:W$228)-1)*100</f>
        <v>0.31037822391173364</v>
      </c>
      <c r="Y214" s="6">
        <f t="shared" si="53"/>
        <v>0.27945872413848161</v>
      </c>
    </row>
    <row r="215" spans="1:25" s="3" customFormat="1" ht="11.25" x14ac:dyDescent="0.2">
      <c r="A215" s="1">
        <v>44410</v>
      </c>
      <c r="B215" s="6">
        <v>4.4833333333333301E-2</v>
      </c>
      <c r="C215" s="7">
        <f t="shared" si="42"/>
        <v>1.0004483333333334</v>
      </c>
      <c r="D215" s="6">
        <f>(PRODUCT(C215:$C$228)-1)*100</f>
        <v>-0.71855571379036975</v>
      </c>
      <c r="E215" s="6">
        <f t="shared" si="43"/>
        <v>-0.76304694774211868</v>
      </c>
      <c r="F215" s="6">
        <v>3.1E-2</v>
      </c>
      <c r="G215" s="7">
        <f t="shared" si="44"/>
        <v>1.00031</v>
      </c>
      <c r="H215" s="6">
        <f>(PRODUCT($G215:G$228)-1)*100</f>
        <v>0.43487559531742992</v>
      </c>
      <c r="I215" s="6">
        <f t="shared" si="45"/>
        <v>0.40375043268330302</v>
      </c>
      <c r="J215" s="6">
        <v>4.8333333333333298E-2</v>
      </c>
      <c r="K215" s="7">
        <f t="shared" si="46"/>
        <v>1.0004833333333334</v>
      </c>
      <c r="L215" s="6">
        <f>(PRODUCT($K215:K$228)-1)*100</f>
        <v>0.35234620009716444</v>
      </c>
      <c r="M215" s="6">
        <f t="shared" si="47"/>
        <v>0.3038659981980496</v>
      </c>
      <c r="N215" s="6">
        <v>2.0333333333333301E-2</v>
      </c>
      <c r="O215" s="7">
        <f t="shared" si="48"/>
        <v>1.0002033333333333</v>
      </c>
      <c r="P215" s="6">
        <f>(PRODUCT($O215:O$228)-1)*100</f>
        <v>0.60490914132964591</v>
      </c>
      <c r="Q215" s="6">
        <f t="shared" si="49"/>
        <v>0.58445696841276096</v>
      </c>
      <c r="R215" s="6">
        <v>4.4833333333333301E-2</v>
      </c>
      <c r="S215" s="7">
        <f t="shared" si="50"/>
        <v>1.0004483333333334</v>
      </c>
      <c r="T215" s="6">
        <f>(PRODUCT($S215:S$228)-1)*100</f>
        <v>0.9503203073136568</v>
      </c>
      <c r="U215" s="6">
        <f t="shared" si="51"/>
        <v>0.90508119591081737</v>
      </c>
      <c r="V215" s="6">
        <v>3.4333333333333299E-2</v>
      </c>
      <c r="W215" s="7">
        <f t="shared" si="52"/>
        <v>1.0003433333333334</v>
      </c>
      <c r="X215" s="6">
        <f>(PRODUCT($W215:W$228)-1)*100</f>
        <v>0.27945872413848161</v>
      </c>
      <c r="Y215" s="6">
        <f t="shared" si="53"/>
        <v>0.24504125997255599</v>
      </c>
    </row>
    <row r="216" spans="1:25" s="3" customFormat="1" ht="11.25" x14ac:dyDescent="0.2">
      <c r="A216" s="1">
        <v>44411</v>
      </c>
      <c r="B216" s="6">
        <v>-1.2E-2</v>
      </c>
      <c r="C216" s="7">
        <f t="shared" si="42"/>
        <v>0.99987999999999999</v>
      </c>
      <c r="D216" s="6">
        <f>(PRODUCT(C216:$C$228)-1)*100</f>
        <v>-0.76304694774211868</v>
      </c>
      <c r="E216" s="6">
        <f t="shared" si="43"/>
        <v>-0.75113708419223268</v>
      </c>
      <c r="F216" s="6">
        <v>3.1E-2</v>
      </c>
      <c r="G216" s="7">
        <f t="shared" si="44"/>
        <v>1.00031</v>
      </c>
      <c r="H216" s="6">
        <f>(PRODUCT($G216:G$228)-1)*100</f>
        <v>0.40375043268330302</v>
      </c>
      <c r="I216" s="6">
        <f t="shared" si="45"/>
        <v>0.37263491585939335</v>
      </c>
      <c r="J216" s="6">
        <v>5.1833333333333301E-2</v>
      </c>
      <c r="K216" s="7">
        <f t="shared" si="46"/>
        <v>1.0005183333333334</v>
      </c>
      <c r="L216" s="6">
        <f>(PRODUCT($K216:K$228)-1)*100</f>
        <v>0.3038659981980496</v>
      </c>
      <c r="M216" s="6">
        <f t="shared" si="47"/>
        <v>0.251902095611789</v>
      </c>
      <c r="N216" s="6">
        <v>2.38333333333333E-2</v>
      </c>
      <c r="O216" s="7">
        <f t="shared" si="48"/>
        <v>1.0002383333333333</v>
      </c>
      <c r="P216" s="6">
        <f>(PRODUCT($O216:O$228)-1)*100</f>
        <v>0.58445696841276096</v>
      </c>
      <c r="Q216" s="6">
        <f t="shared" si="49"/>
        <v>0.56049005161713517</v>
      </c>
      <c r="R216" s="6">
        <v>4.8333333333333298E-2</v>
      </c>
      <c r="S216" s="7">
        <f t="shared" si="50"/>
        <v>1.0004833333333334</v>
      </c>
      <c r="T216" s="6">
        <f>(PRODUCT($S216:S$228)-1)*100</f>
        <v>0.90508119591081737</v>
      </c>
      <c r="U216" s="6">
        <f t="shared" si="51"/>
        <v>0.85633396782636151</v>
      </c>
      <c r="V216" s="6">
        <v>3.7833333333333302E-2</v>
      </c>
      <c r="W216" s="7">
        <f t="shared" si="52"/>
        <v>1.0003783333333334</v>
      </c>
      <c r="X216" s="6">
        <f>(PRODUCT($W216:W$228)-1)*100</f>
        <v>0.24504125997255599</v>
      </c>
      <c r="Y216" s="6">
        <f t="shared" si="53"/>
        <v>0.2071295626213443</v>
      </c>
    </row>
    <row r="217" spans="1:25" s="3" customFormat="1" ht="11.25" x14ac:dyDescent="0.2">
      <c r="A217" s="1">
        <v>44412</v>
      </c>
      <c r="B217" s="6">
        <v>-2.78333333333333E-2</v>
      </c>
      <c r="C217" s="7">
        <f t="shared" si="42"/>
        <v>0.99972166666666662</v>
      </c>
      <c r="D217" s="6">
        <f>(PRODUCT(C217:$C$228)-1)*100</f>
        <v>-0.75113708419223268</v>
      </c>
      <c r="E217" s="6">
        <f t="shared" si="43"/>
        <v>-0.72350512645243947</v>
      </c>
      <c r="F217" s="6">
        <v>3.1E-2</v>
      </c>
      <c r="G217" s="7">
        <f t="shared" si="44"/>
        <v>1.00031</v>
      </c>
      <c r="H217" s="6">
        <f>(PRODUCT($G217:G$228)-1)*100</f>
        <v>0.37263491585939335</v>
      </c>
      <c r="I217" s="6">
        <f t="shared" si="45"/>
        <v>0.34152904185642541</v>
      </c>
      <c r="J217" s="6">
        <v>5.5333333333333297E-2</v>
      </c>
      <c r="K217" s="7">
        <f t="shared" si="46"/>
        <v>1.0005533333333334</v>
      </c>
      <c r="L217" s="6">
        <f>(PRODUCT($K217:K$228)-1)*100</f>
        <v>0.251902095611789</v>
      </c>
      <c r="M217" s="6">
        <f t="shared" si="47"/>
        <v>0.19646005438169745</v>
      </c>
      <c r="N217" s="6">
        <v>2.73333333333333E-2</v>
      </c>
      <c r="O217" s="7">
        <f t="shared" si="48"/>
        <v>1.0002733333333333</v>
      </c>
      <c r="P217" s="6">
        <f>(PRODUCT($O217:O$228)-1)*100</f>
        <v>0.56049005161713517</v>
      </c>
      <c r="Q217" s="6">
        <f t="shared" si="49"/>
        <v>0.53301102860263683</v>
      </c>
      <c r="R217" s="6">
        <v>5.1833333333333301E-2</v>
      </c>
      <c r="S217" s="7">
        <f t="shared" si="50"/>
        <v>1.0005183333333334</v>
      </c>
      <c r="T217" s="6">
        <f>(PRODUCT($S217:S$228)-1)*100</f>
        <v>0.85633396782636151</v>
      </c>
      <c r="U217" s="6">
        <f t="shared" si="51"/>
        <v>0.80408385103021285</v>
      </c>
      <c r="V217" s="6">
        <v>4.1333333333333298E-2</v>
      </c>
      <c r="W217" s="7">
        <f t="shared" si="52"/>
        <v>1.0004133333333334</v>
      </c>
      <c r="X217" s="6">
        <f>(PRODUCT($W217:W$228)-1)*100</f>
        <v>0.2071295626213443</v>
      </c>
      <c r="Y217" s="6">
        <f t="shared" si="53"/>
        <v>0.16572772849352546</v>
      </c>
    </row>
    <row r="218" spans="1:25" s="3" customFormat="1" ht="11.25" x14ac:dyDescent="0.2">
      <c r="A218" s="1">
        <v>44413</v>
      </c>
      <c r="B218" s="6">
        <v>-3.1333333333333303E-2</v>
      </c>
      <c r="C218" s="7">
        <f t="shared" si="42"/>
        <v>0.99968666666666661</v>
      </c>
      <c r="D218" s="6">
        <f>(PRODUCT(C218:$C$228)-1)*100</f>
        <v>-0.72350512645243947</v>
      </c>
      <c r="E218" s="6">
        <f t="shared" si="43"/>
        <v>-0.69238874159145425</v>
      </c>
      <c r="F218" s="6">
        <v>3.1E-2</v>
      </c>
      <c r="G218" s="7">
        <f t="shared" si="44"/>
        <v>1.00031</v>
      </c>
      <c r="H218" s="6">
        <f>(PRODUCT($G218:G$228)-1)*100</f>
        <v>0.34152904185642541</v>
      </c>
      <c r="I218" s="6">
        <f t="shared" si="45"/>
        <v>0.3104328076860341</v>
      </c>
      <c r="J218" s="6">
        <v>5.88333333333333E-2</v>
      </c>
      <c r="K218" s="7">
        <f t="shared" si="46"/>
        <v>1.0005883333333334</v>
      </c>
      <c r="L218" s="6">
        <f>(PRODUCT($K218:K$228)-1)*100</f>
        <v>0.19646005438169745</v>
      </c>
      <c r="M218" s="6">
        <f t="shared" si="47"/>
        <v>0.1375457982703665</v>
      </c>
      <c r="N218" s="6">
        <v>3.0833333333333299E-2</v>
      </c>
      <c r="O218" s="7">
        <f t="shared" si="48"/>
        <v>1.0003083333333334</v>
      </c>
      <c r="P218" s="6">
        <f>(PRODUCT($O218:O$228)-1)*100</f>
        <v>0.53301102860263683</v>
      </c>
      <c r="Q218" s="6">
        <f t="shared" si="49"/>
        <v>0.50202290487364465</v>
      </c>
      <c r="R218" s="6">
        <v>5.5333333333333297E-2</v>
      </c>
      <c r="S218" s="7">
        <f t="shared" si="50"/>
        <v>1.0005533333333334</v>
      </c>
      <c r="T218" s="6">
        <f>(PRODUCT($S218:S$228)-1)*100</f>
        <v>0.80408385103021285</v>
      </c>
      <c r="U218" s="6">
        <f t="shared" si="51"/>
        <v>0.74833643820106932</v>
      </c>
      <c r="V218" s="6">
        <v>4.4833333333333301E-2</v>
      </c>
      <c r="W218" s="7">
        <f t="shared" si="52"/>
        <v>1.0004483333333334</v>
      </c>
      <c r="X218" s="6">
        <f>(PRODUCT($W218:W$228)-1)*100</f>
        <v>0.16572772849352546</v>
      </c>
      <c r="Y218" s="6">
        <f t="shared" si="53"/>
        <v>0.12084021846228143</v>
      </c>
    </row>
    <row r="219" spans="1:25" s="3" customFormat="1" ht="11.25" x14ac:dyDescent="0.2">
      <c r="A219" s="1">
        <v>44414</v>
      </c>
      <c r="B219" s="6">
        <v>-3.48333333333333E-2</v>
      </c>
      <c r="C219" s="7">
        <f t="shared" si="42"/>
        <v>0.99965166666666672</v>
      </c>
      <c r="D219" s="6">
        <f>(PRODUCT(C219:$C$228)-1)*100</f>
        <v>-0.69238874159145425</v>
      </c>
      <c r="E219" s="6">
        <f t="shared" si="43"/>
        <v>-0.65778453653833058</v>
      </c>
      <c r="F219" s="6">
        <v>3.1E-2</v>
      </c>
      <c r="G219" s="7">
        <f t="shared" si="44"/>
        <v>1.00031</v>
      </c>
      <c r="H219" s="6">
        <f>(PRODUCT($G219:G$228)-1)*100</f>
        <v>0.3104328076860341</v>
      </c>
      <c r="I219" s="6">
        <f t="shared" si="45"/>
        <v>0.27934621036080909</v>
      </c>
      <c r="J219" s="6">
        <v>-7.0000000000000001E-3</v>
      </c>
      <c r="K219" s="7">
        <f t="shared" si="46"/>
        <v>0.99992999999999999</v>
      </c>
      <c r="L219" s="6">
        <f>(PRODUCT($K219:K$228)-1)*100</f>
        <v>0.1375457982703665</v>
      </c>
      <c r="M219" s="6">
        <f t="shared" si="47"/>
        <v>0.1445559171845634</v>
      </c>
      <c r="N219" s="6">
        <v>3.4333333333333299E-2</v>
      </c>
      <c r="O219" s="7">
        <f t="shared" si="48"/>
        <v>1.0003433333333334</v>
      </c>
      <c r="P219" s="6">
        <f>(PRODUCT($O219:O$228)-1)*100</f>
        <v>0.50202290487364465</v>
      </c>
      <c r="Q219" s="6">
        <f t="shared" si="49"/>
        <v>0.46752905323201865</v>
      </c>
      <c r="R219" s="6">
        <v>5.88333333333333E-2</v>
      </c>
      <c r="S219" s="7">
        <f t="shared" si="50"/>
        <v>1.0005883333333334</v>
      </c>
      <c r="T219" s="6">
        <f>(PRODUCT($S219:S$228)-1)*100</f>
        <v>0.74833643820106932</v>
      </c>
      <c r="U219" s="6">
        <f t="shared" si="51"/>
        <v>0.68909768572931185</v>
      </c>
      <c r="V219" s="6">
        <v>4.8333333333333298E-2</v>
      </c>
      <c r="W219" s="7">
        <f t="shared" si="52"/>
        <v>1.0004833333333334</v>
      </c>
      <c r="X219" s="6">
        <f>(PRODUCT($W219:W$228)-1)*100</f>
        <v>0.12084021846228143</v>
      </c>
      <c r="Y219" s="6">
        <f t="shared" si="53"/>
        <v>7.2471857064693168E-2</v>
      </c>
    </row>
    <row r="220" spans="1:25" s="3" customFormat="1" ht="11.25" x14ac:dyDescent="0.2">
      <c r="A220" s="1">
        <v>44415</v>
      </c>
      <c r="B220" s="6">
        <v>-4.4499999999999998E-2</v>
      </c>
      <c r="C220" s="7">
        <f t="shared" si="42"/>
        <v>0.99955499999999997</v>
      </c>
      <c r="D220" s="6">
        <f>(PRODUCT(C220:$C$228)-1)*100</f>
        <v>-0.65778453653833058</v>
      </c>
      <c r="E220" s="6">
        <f t="shared" si="43"/>
        <v>-0.61355756965685293</v>
      </c>
      <c r="F220" s="6">
        <v>3.1E-2</v>
      </c>
      <c r="G220" s="7">
        <f t="shared" si="44"/>
        <v>1.00031</v>
      </c>
      <c r="H220" s="6">
        <f>(PRODUCT($G220:G$228)-1)*100</f>
        <v>0.27934621036080909</v>
      </c>
      <c r="I220" s="6">
        <f t="shared" si="45"/>
        <v>0.24826924689427265</v>
      </c>
      <c r="J220" s="6">
        <v>-0.01</v>
      </c>
      <c r="K220" s="7">
        <f t="shared" si="46"/>
        <v>0.99990000000000001</v>
      </c>
      <c r="L220" s="6">
        <f>(PRODUCT($K220:K$228)-1)*100</f>
        <v>0.1445559171845634</v>
      </c>
      <c r="M220" s="6">
        <f t="shared" si="47"/>
        <v>0.15457137432199897</v>
      </c>
      <c r="N220" s="6">
        <v>3.7833333333333302E-2</v>
      </c>
      <c r="O220" s="7">
        <f t="shared" si="48"/>
        <v>1.0003783333333334</v>
      </c>
      <c r="P220" s="6">
        <f>(PRODUCT($O220:O$228)-1)*100</f>
        <v>0.46752905323201865</v>
      </c>
      <c r="Q220" s="6">
        <f t="shared" si="49"/>
        <v>0.4295332131663665</v>
      </c>
      <c r="R220" s="6">
        <v>6.2333333333333303E-2</v>
      </c>
      <c r="S220" s="7">
        <f t="shared" si="50"/>
        <v>1.0006233333333334</v>
      </c>
      <c r="T220" s="6">
        <f>(PRODUCT($S220:S$228)-1)*100</f>
        <v>0.68909768572931185</v>
      </c>
      <c r="U220" s="6">
        <f t="shared" si="51"/>
        <v>0.62637391265707443</v>
      </c>
      <c r="V220" s="6">
        <v>5.1833333333333301E-2</v>
      </c>
      <c r="W220" s="7">
        <f t="shared" si="52"/>
        <v>1.0005183333333334</v>
      </c>
      <c r="X220" s="6">
        <f>(PRODUCT($W220:W$228)-1)*100</f>
        <v>7.2471857064693168E-2</v>
      </c>
      <c r="Y220" s="6">
        <f t="shared" si="53"/>
        <v>2.0627831638586613E-2</v>
      </c>
    </row>
    <row r="221" spans="1:25" s="3" customFormat="1" ht="11.25" x14ac:dyDescent="0.2">
      <c r="A221" s="1">
        <v>44416</v>
      </c>
      <c r="B221" s="6">
        <v>-5.1699999999999899E-2</v>
      </c>
      <c r="C221" s="7">
        <f t="shared" si="42"/>
        <v>0.99948300000000001</v>
      </c>
      <c r="D221" s="6">
        <f>(PRODUCT(C221:$C$228)-1)*100</f>
        <v>-0.61355756965685293</v>
      </c>
      <c r="E221" s="6">
        <f t="shared" si="43"/>
        <v>-0.56214820027639112</v>
      </c>
      <c r="F221" s="6">
        <v>3.1E-2</v>
      </c>
      <c r="G221" s="7">
        <f t="shared" si="44"/>
        <v>1.00031</v>
      </c>
      <c r="H221" s="6">
        <f>(PRODUCT($G221:G$228)-1)*100</f>
        <v>0.24826924689427265</v>
      </c>
      <c r="I221" s="6">
        <f t="shared" si="45"/>
        <v>0.21720191430083524</v>
      </c>
      <c r="J221" s="6">
        <v>-1.4E-2</v>
      </c>
      <c r="K221" s="7">
        <f t="shared" si="46"/>
        <v>0.99985999999999997</v>
      </c>
      <c r="L221" s="6">
        <f>(PRODUCT($K221:K$228)-1)*100</f>
        <v>0.15457137432199897</v>
      </c>
      <c r="M221" s="6">
        <f t="shared" si="47"/>
        <v>0.16859497761885223</v>
      </c>
      <c r="N221" s="6">
        <v>4.1333333333333298E-2</v>
      </c>
      <c r="O221" s="7">
        <f t="shared" si="48"/>
        <v>1.0004133333333334</v>
      </c>
      <c r="P221" s="6">
        <f>(PRODUCT($O221:O$228)-1)*100</f>
        <v>0.4295332131663665</v>
      </c>
      <c r="Q221" s="6">
        <f t="shared" si="49"/>
        <v>0.38803949017707229</v>
      </c>
      <c r="R221" s="6">
        <v>6.5833333333333299E-2</v>
      </c>
      <c r="S221" s="7">
        <f t="shared" si="50"/>
        <v>1.0006583333333334</v>
      </c>
      <c r="T221" s="6">
        <f>(PRODUCT($S221:S$228)-1)*100</f>
        <v>0.62637391265707443</v>
      </c>
      <c r="U221" s="6">
        <f t="shared" si="51"/>
        <v>0.56017179955571983</v>
      </c>
      <c r="V221" s="6">
        <v>5.5333333333333297E-2</v>
      </c>
      <c r="W221" s="7">
        <f t="shared" si="52"/>
        <v>1.0005533333333334</v>
      </c>
      <c r="X221" s="6">
        <f>(PRODUCT($W221:W$228)-1)*100</f>
        <v>2.0627831638586613E-2</v>
      </c>
      <c r="Y221" s="6">
        <f t="shared" si="53"/>
        <v>-3.4686308603970595E-2</v>
      </c>
    </row>
    <row r="222" spans="1:25" s="3" customFormat="1" ht="11.25" x14ac:dyDescent="0.2">
      <c r="A222" s="1">
        <v>44417</v>
      </c>
      <c r="B222" s="6">
        <v>-5.8899999999999897E-2</v>
      </c>
      <c r="C222" s="7">
        <f t="shared" si="42"/>
        <v>0.99941100000000005</v>
      </c>
      <c r="D222" s="6">
        <f>(PRODUCT(C222:$C$228)-1)*100</f>
        <v>-0.56214820027639112</v>
      </c>
      <c r="E222" s="6">
        <f t="shared" si="43"/>
        <v>-0.50354478815661796</v>
      </c>
      <c r="F222" s="6">
        <v>3.1E-2</v>
      </c>
      <c r="G222" s="7">
        <f t="shared" si="44"/>
        <v>1.00031</v>
      </c>
      <c r="H222" s="6">
        <f>(PRODUCT($G222:G$228)-1)*100</f>
        <v>0.21720191430083524</v>
      </c>
      <c r="I222" s="6">
        <f t="shared" si="45"/>
        <v>0.18614420959586209</v>
      </c>
      <c r="J222" s="6">
        <v>-1.7333333333333301E-2</v>
      </c>
      <c r="K222" s="7">
        <f t="shared" si="46"/>
        <v>0.99982666666666664</v>
      </c>
      <c r="L222" s="6">
        <f>(PRODUCT($K222:K$228)-1)*100</f>
        <v>0.16859497761885223</v>
      </c>
      <c r="M222" s="6">
        <f t="shared" si="47"/>
        <v>0.18596054411319507</v>
      </c>
      <c r="N222" s="6">
        <v>4.4833333333333301E-2</v>
      </c>
      <c r="O222" s="7">
        <f t="shared" si="48"/>
        <v>1.0004483333333334</v>
      </c>
      <c r="P222" s="6">
        <f>(PRODUCT($O222:O$228)-1)*100</f>
        <v>0.38803949017707229</v>
      </c>
      <c r="Q222" s="6">
        <f t="shared" si="49"/>
        <v>0.34305235503793163</v>
      </c>
      <c r="R222" s="6">
        <v>6.9333333333333302E-2</v>
      </c>
      <c r="S222" s="7">
        <f t="shared" si="50"/>
        <v>1.0006933333333334</v>
      </c>
      <c r="T222" s="6">
        <f>(PRODUCT($S222:S$228)-1)*100</f>
        <v>0.56017179955571983</v>
      </c>
      <c r="U222" s="6">
        <f t="shared" si="51"/>
        <v>0.49049838734045448</v>
      </c>
      <c r="V222" s="6">
        <v>5.88333333333333E-2</v>
      </c>
      <c r="W222" s="7">
        <f t="shared" si="52"/>
        <v>1.0005883333333334</v>
      </c>
      <c r="X222" s="6">
        <f>(PRODUCT($W222:W$228)-1)*100</f>
        <v>-3.4686308603970595E-2</v>
      </c>
      <c r="Y222" s="6">
        <f t="shared" si="53"/>
        <v>-9.3464653566133205E-2</v>
      </c>
    </row>
    <row r="223" spans="1:25" s="3" customFormat="1" ht="11.25" x14ac:dyDescent="0.2">
      <c r="A223" s="1">
        <v>44418</v>
      </c>
      <c r="B223" s="6">
        <v>-6.6099999999999895E-2</v>
      </c>
      <c r="C223" s="7">
        <f t="shared" si="42"/>
        <v>0.99933899999999998</v>
      </c>
      <c r="D223" s="6">
        <f>(PRODUCT(C223:$C$228)-1)*100</f>
        <v>-0.50354478815661796</v>
      </c>
      <c r="E223" s="6">
        <f t="shared" si="43"/>
        <v>-0.43773413041682252</v>
      </c>
      <c r="F223" s="6">
        <v>3.1E-2</v>
      </c>
      <c r="G223" s="7">
        <f t="shared" si="44"/>
        <v>1.00031</v>
      </c>
      <c r="H223" s="6">
        <f>(PRODUCT($G223:G$228)-1)*100</f>
        <v>0.18614420959586209</v>
      </c>
      <c r="I223" s="6">
        <f t="shared" si="45"/>
        <v>0.15509612979562881</v>
      </c>
      <c r="J223" s="6">
        <v>-2.0833333333333301E-2</v>
      </c>
      <c r="K223" s="7">
        <f t="shared" si="46"/>
        <v>0.99979166666666663</v>
      </c>
      <c r="L223" s="6">
        <f>(PRODUCT($K223:K$228)-1)*100</f>
        <v>0.18596054411319507</v>
      </c>
      <c r="M223" s="6">
        <f t="shared" si="47"/>
        <v>0.20683696848164956</v>
      </c>
      <c r="N223" s="6">
        <v>4.8333333333333298E-2</v>
      </c>
      <c r="O223" s="7">
        <f t="shared" si="48"/>
        <v>1.0004833333333334</v>
      </c>
      <c r="P223" s="6">
        <f>(PRODUCT($O223:O$228)-1)*100</f>
        <v>0.34305235503793163</v>
      </c>
      <c r="Q223" s="6">
        <f t="shared" si="49"/>
        <v>0.29457664299377129</v>
      </c>
      <c r="R223" s="6">
        <v>7.2833333333333306E-2</v>
      </c>
      <c r="S223" s="7">
        <f t="shared" si="50"/>
        <v>1.0007283333333334</v>
      </c>
      <c r="T223" s="6">
        <f>(PRODUCT($S223:S$228)-1)*100</f>
        <v>0.49049838734045448</v>
      </c>
      <c r="U223" s="6">
        <f t="shared" si="51"/>
        <v>0.41736107602339256</v>
      </c>
      <c r="V223" s="6">
        <v>-7.0000000000000001E-3</v>
      </c>
      <c r="W223" s="7">
        <f t="shared" si="52"/>
        <v>0.99992999999999999</v>
      </c>
      <c r="X223" s="6">
        <f>(PRODUCT($W223:W$228)-1)*100</f>
        <v>-9.3464653566133205E-2</v>
      </c>
      <c r="Y223" s="6">
        <f t="shared" si="53"/>
        <v>-8.6470706515584528E-2</v>
      </c>
    </row>
    <row r="224" spans="1:25" s="3" customFormat="1" ht="11.25" x14ac:dyDescent="0.2">
      <c r="A224" s="1">
        <v>44419</v>
      </c>
      <c r="B224" s="6">
        <v>-7.3299999999999907E-2</v>
      </c>
      <c r="C224" s="7">
        <f t="shared" si="42"/>
        <v>0.99926700000000002</v>
      </c>
      <c r="D224" s="6">
        <f>(PRODUCT(C224:$C$228)-1)*100</f>
        <v>-0.43773413041682252</v>
      </c>
      <c r="E224" s="6">
        <f t="shared" si="43"/>
        <v>-0.36470145658449304</v>
      </c>
      <c r="F224" s="6">
        <v>3.1E-2</v>
      </c>
      <c r="G224" s="7">
        <f t="shared" si="44"/>
        <v>1.00031</v>
      </c>
      <c r="H224" s="6">
        <f>(PRODUCT($G224:G$228)-1)*100</f>
        <v>0.15509612979562881</v>
      </c>
      <c r="I224" s="6">
        <f t="shared" si="45"/>
        <v>0.12405767191732142</v>
      </c>
      <c r="J224" s="6">
        <v>3.4333333333333299E-2</v>
      </c>
      <c r="K224" s="7">
        <f t="shared" si="46"/>
        <v>1.0003433333333334</v>
      </c>
      <c r="L224" s="6">
        <f>(PRODUCT($K224:K$228)-1)*100</f>
        <v>0.20683696848164956</v>
      </c>
      <c r="M224" s="6">
        <f t="shared" si="47"/>
        <v>0.17244442922756953</v>
      </c>
      <c r="N224" s="6">
        <v>5.1833333333333301E-2</v>
      </c>
      <c r="O224" s="7">
        <f t="shared" si="48"/>
        <v>1.0005183333333334</v>
      </c>
      <c r="P224" s="6">
        <f>(PRODUCT($O224:O$228)-1)*100</f>
        <v>0.29457664299377129</v>
      </c>
      <c r="Q224" s="6">
        <f t="shared" si="49"/>
        <v>0.24261755289554099</v>
      </c>
      <c r="R224" s="6">
        <v>7.6333333333333295E-2</v>
      </c>
      <c r="S224" s="7">
        <f t="shared" si="50"/>
        <v>1.0007633333333332</v>
      </c>
      <c r="T224" s="6">
        <f>(PRODUCT($S224:S$228)-1)*100</f>
        <v>0.41736107602339256</v>
      </c>
      <c r="U224" s="6">
        <f t="shared" si="51"/>
        <v>0.34076762340420341</v>
      </c>
      <c r="V224" s="6">
        <v>-0.01</v>
      </c>
      <c r="W224" s="7">
        <f t="shared" si="52"/>
        <v>0.99990000000000001</v>
      </c>
      <c r="X224" s="6">
        <f>(PRODUCT($W224:W$228)-1)*100</f>
        <v>-8.6470706515584528E-2</v>
      </c>
      <c r="Y224" s="6">
        <f t="shared" si="53"/>
        <v>-7.6478354351028344E-2</v>
      </c>
    </row>
    <row r="225" spans="1:25" s="3" customFormat="1" ht="11.25" x14ac:dyDescent="0.2">
      <c r="A225" s="1">
        <v>44420</v>
      </c>
      <c r="B225" s="6">
        <v>-8.0499999999999905E-2</v>
      </c>
      <c r="C225" s="7">
        <f t="shared" si="42"/>
        <v>0.99919500000000006</v>
      </c>
      <c r="D225" s="6">
        <f>(PRODUCT(C225:$C$228)-1)*100</f>
        <v>-0.36470145658449304</v>
      </c>
      <c r="E225" s="6">
        <f t="shared" si="43"/>
        <v>-0.28443042307507715</v>
      </c>
      <c r="F225" s="6">
        <v>3.1E-2</v>
      </c>
      <c r="G225" s="7">
        <f t="shared" si="44"/>
        <v>1.00031</v>
      </c>
      <c r="H225" s="6">
        <f>(PRODUCT($G225:G$228)-1)*100</f>
        <v>0.12405767191732142</v>
      </c>
      <c r="I225" s="6">
        <f t="shared" si="45"/>
        <v>9.3028832979102916E-2</v>
      </c>
      <c r="J225" s="6">
        <v>3.7833333333333302E-2</v>
      </c>
      <c r="K225" s="7">
        <f t="shared" si="46"/>
        <v>1.0003783333333334</v>
      </c>
      <c r="L225" s="6">
        <f>(PRODUCT($K225:K$228)-1)*100</f>
        <v>0.17244442922756953</v>
      </c>
      <c r="M225" s="6">
        <f t="shared" si="47"/>
        <v>0.13456018729005592</v>
      </c>
      <c r="N225" s="6">
        <v>5.5333333333333297E-2</v>
      </c>
      <c r="O225" s="7">
        <f t="shared" si="48"/>
        <v>1.0005533333333334</v>
      </c>
      <c r="P225" s="6">
        <f>(PRODUCT($O225:O$228)-1)*100</f>
        <v>0.24261755289554099</v>
      </c>
      <c r="Q225" s="6">
        <f t="shared" si="49"/>
        <v>0.18718064627123443</v>
      </c>
      <c r="R225" s="6">
        <v>7.9833333333333298E-2</v>
      </c>
      <c r="S225" s="7">
        <f t="shared" si="50"/>
        <v>1.0007983333333332</v>
      </c>
      <c r="T225" s="6">
        <f>(PRODUCT($S225:S$228)-1)*100</f>
        <v>0.34076762340420341</v>
      </c>
      <c r="U225" s="6">
        <f t="shared" si="51"/>
        <v>0.26072614369949676</v>
      </c>
      <c r="V225" s="6">
        <v>-1.4E-2</v>
      </c>
      <c r="W225" s="7">
        <f t="shared" si="52"/>
        <v>0.99985999999999997</v>
      </c>
      <c r="X225" s="6">
        <f>(PRODUCT($W225:W$228)-1)*100</f>
        <v>-7.6478354351028344E-2</v>
      </c>
      <c r="Y225" s="6">
        <f t="shared" si="53"/>
        <v>-6.2487102545383255E-2</v>
      </c>
    </row>
    <row r="226" spans="1:25" s="3" customFormat="1" ht="11.25" x14ac:dyDescent="0.2">
      <c r="A226" s="1">
        <v>44421</v>
      </c>
      <c r="B226" s="6">
        <v>-8.7699999999999903E-2</v>
      </c>
      <c r="C226" s="7">
        <f t="shared" si="42"/>
        <v>0.99912299999999998</v>
      </c>
      <c r="D226" s="6">
        <f>(PRODUCT(C226:$C$228)-1)*100</f>
        <v>-0.28443042307507715</v>
      </c>
      <c r="E226" s="6">
        <f t="shared" si="43"/>
        <v>-0.19690310709999936</v>
      </c>
      <c r="F226" s="6">
        <v>3.1E-2</v>
      </c>
      <c r="G226" s="7">
        <f t="shared" si="44"/>
        <v>1.00031</v>
      </c>
      <c r="H226" s="6">
        <f>(PRODUCT($G226:G$228)-1)*100</f>
        <v>9.3028832979102916E-2</v>
      </c>
      <c r="I226" s="6">
        <f t="shared" si="45"/>
        <v>6.2009610000002269E-2</v>
      </c>
      <c r="J226" s="6">
        <v>4.1333333333333298E-2</v>
      </c>
      <c r="K226" s="7">
        <f t="shared" si="46"/>
        <v>1.0004133333333334</v>
      </c>
      <c r="L226" s="6">
        <f>(PRODUCT($K226:K$228)-1)*100</f>
        <v>0.13456018729005592</v>
      </c>
      <c r="M226" s="6">
        <f t="shared" si="47"/>
        <v>9.3188336111116321E-2</v>
      </c>
      <c r="N226" s="6">
        <v>5.88333333333333E-2</v>
      </c>
      <c r="O226" s="7">
        <f t="shared" si="48"/>
        <v>1.0005883333333334</v>
      </c>
      <c r="P226" s="6">
        <f>(PRODUCT($O226:O$228)-1)*100</f>
        <v>0.18718064627123443</v>
      </c>
      <c r="Q226" s="6">
        <f t="shared" si="49"/>
        <v>0.1282718463349708</v>
      </c>
      <c r="R226" s="6">
        <v>8.3333333333333301E-2</v>
      </c>
      <c r="S226" s="7">
        <f t="shared" si="50"/>
        <v>1.0008333333333332</v>
      </c>
      <c r="T226" s="6">
        <f>(PRODUCT($S226:S$228)-1)*100</f>
        <v>0.26072614369949676</v>
      </c>
      <c r="U226" s="6">
        <f t="shared" si="51"/>
        <v>0.17724510611110134</v>
      </c>
      <c r="V226" s="6">
        <v>-1.7333333333333301E-2</v>
      </c>
      <c r="W226" s="7">
        <f t="shared" si="52"/>
        <v>0.99982666666666664</v>
      </c>
      <c r="X226" s="6">
        <f>(PRODUCT($W226:W$228)-1)*100</f>
        <v>-6.2487102545383255E-2</v>
      </c>
      <c r="Y226" s="6">
        <f t="shared" si="53"/>
        <v>-4.5161597222231897E-2</v>
      </c>
    </row>
    <row r="227" spans="1:25" s="3" customFormat="1" ht="11.25" x14ac:dyDescent="0.2">
      <c r="A227" s="1">
        <v>44422</v>
      </c>
      <c r="B227" s="6">
        <v>-9.4899999999999901E-2</v>
      </c>
      <c r="C227" s="7">
        <f t="shared" si="42"/>
        <v>0.99905100000000002</v>
      </c>
      <c r="D227" s="6">
        <f>(PRODUCT(C227:$C$228)-1)*100</f>
        <v>-0.19690310709999936</v>
      </c>
      <c r="E227" s="6">
        <f t="shared" si="43"/>
        <v>-0.10210000000000496</v>
      </c>
      <c r="F227" s="6">
        <v>3.1E-2</v>
      </c>
      <c r="G227" s="7">
        <f t="shared" si="44"/>
        <v>1.00031</v>
      </c>
      <c r="H227" s="6">
        <f>(PRODUCT($G227:G$228)-1)*100</f>
        <v>6.2009610000002269E-2</v>
      </c>
      <c r="I227" s="6">
        <f t="shared" si="45"/>
        <v>3.1000000000003247E-2</v>
      </c>
      <c r="J227" s="6">
        <v>4.4833333333333301E-2</v>
      </c>
      <c r="K227" s="7">
        <f t="shared" si="46"/>
        <v>1.0004483333333334</v>
      </c>
      <c r="L227" s="6">
        <f>(PRODUCT($K227:K$228)-1)*100</f>
        <v>9.3188336111116321E-2</v>
      </c>
      <c r="M227" s="6">
        <f t="shared" ref="M227:M229" si="54">L228</f>
        <v>4.8333333333339112E-2</v>
      </c>
      <c r="N227" s="6">
        <v>6.2362637362637301E-2</v>
      </c>
      <c r="O227" s="7">
        <f t="shared" si="48"/>
        <v>1.0006236263736263</v>
      </c>
      <c r="P227" s="6">
        <f>(PRODUCT($O227:O$228)-1)*100</f>
        <v>0.1282718463349708</v>
      </c>
      <c r="Q227" s="6">
        <f t="shared" si="49"/>
        <v>6.5868131868129787E-2</v>
      </c>
      <c r="R227" s="6">
        <v>8.6833333333333304E-2</v>
      </c>
      <c r="S227" s="7">
        <f t="shared" si="50"/>
        <v>1.0008683333333332</v>
      </c>
      <c r="T227" s="6">
        <f>(PRODUCT($S227:S$228)-1)*100</f>
        <v>0.17724510611110134</v>
      </c>
      <c r="U227" s="6">
        <f t="shared" si="51"/>
        <v>9.0333333333325605E-2</v>
      </c>
      <c r="V227" s="6">
        <v>-2.0833333333333301E-2</v>
      </c>
      <c r="W227" s="7">
        <f t="shared" si="52"/>
        <v>0.99979166666666663</v>
      </c>
      <c r="X227" s="6">
        <f>(PRODUCT($W227:W$228)-1)*100</f>
        <v>-4.5161597222231897E-2</v>
      </c>
      <c r="Y227" s="6">
        <f t="shared" si="53"/>
        <v>-2.4333333333337315E-2</v>
      </c>
    </row>
    <row r="228" spans="1:25" s="3" customFormat="1" ht="11.25" x14ac:dyDescent="0.2">
      <c r="A228" s="1">
        <v>44423</v>
      </c>
      <c r="B228" s="6">
        <v>-0.1021</v>
      </c>
      <c r="C228" s="7">
        <f t="shared" si="42"/>
        <v>0.99897899999999995</v>
      </c>
      <c r="D228" s="6">
        <f>(PRODUCT(C228:$C$228)-1)*100</f>
        <v>-0.10210000000000496</v>
      </c>
      <c r="E228" s="6">
        <f t="shared" si="43"/>
        <v>-0.11408774800000243</v>
      </c>
      <c r="F228" s="6">
        <v>3.1E-2</v>
      </c>
      <c r="G228" s="7">
        <f t="shared" si="44"/>
        <v>1.00031</v>
      </c>
      <c r="H228" s="6">
        <f>(PRODUCT($G228:G$228)-1)*100</f>
        <v>3.1000000000003247E-2</v>
      </c>
      <c r="I228" s="6">
        <f t="shared" si="45"/>
        <v>6.2009610000002269E-2</v>
      </c>
      <c r="J228" s="6">
        <v>4.8333333333333298E-2</v>
      </c>
      <c r="K228" s="7">
        <f t="shared" si="46"/>
        <v>1.0004833333333334</v>
      </c>
      <c r="L228" s="6">
        <f>(PRODUCT($K228:K$228)-1)*100</f>
        <v>4.8333333333339112E-2</v>
      </c>
      <c r="M228" s="6">
        <f t="shared" si="54"/>
        <v>4.1329950000013049E-2</v>
      </c>
      <c r="N228" s="6">
        <v>6.5868131868131896E-2</v>
      </c>
      <c r="O228" s="7">
        <f t="shared" si="48"/>
        <v>1.0006586813186813</v>
      </c>
      <c r="P228" s="6">
        <f>(PRODUCT($O228:O$228)-1)*100</f>
        <v>6.5868131868129787E-2</v>
      </c>
      <c r="Q228" s="6">
        <f t="shared" si="49"/>
        <v>5.8863521098895255E-2</v>
      </c>
      <c r="R228" s="6">
        <v>9.0333333333333293E-2</v>
      </c>
      <c r="S228" s="7">
        <f t="shared" si="50"/>
        <v>1.0009033333333333</v>
      </c>
      <c r="T228" s="6">
        <f>(PRODUCT($S228:S$228)-1)*100</f>
        <v>9.0333333333325605E-2</v>
      </c>
      <c r="U228" s="6">
        <f t="shared" si="51"/>
        <v>0.14221348944445378</v>
      </c>
      <c r="V228" s="6">
        <v>-2.4333333333333301E-2</v>
      </c>
      <c r="W228" s="7">
        <f t="shared" si="52"/>
        <v>0.99975666666666663</v>
      </c>
      <c r="X228" s="6">
        <f>(PRODUCT($W228:W$228)-1)*100</f>
        <v>-2.4333333333337315E-2</v>
      </c>
      <c r="Y228" s="6">
        <f t="shared" si="53"/>
        <v>-5.2159893888892306E-2</v>
      </c>
    </row>
    <row r="229" spans="1:25" x14ac:dyDescent="0.25">
      <c r="A229" s="1">
        <v>44424</v>
      </c>
      <c r="B229" s="6">
        <v>-1.2E-2</v>
      </c>
      <c r="C229" s="7">
        <f t="shared" si="42"/>
        <v>0.99987999999999999</v>
      </c>
      <c r="D229" s="6">
        <f>(PRODUCT(C$228:$C229)-1)*100</f>
        <v>-0.11408774800000243</v>
      </c>
      <c r="E229" s="6">
        <f t="shared" si="43"/>
        <v>-0.14188932691014955</v>
      </c>
      <c r="F229" s="6">
        <v>3.1E-2</v>
      </c>
      <c r="G229" s="7">
        <f t="shared" si="44"/>
        <v>1.00031</v>
      </c>
      <c r="H229" s="6">
        <f>(PRODUCT($G$228:G229)-1)*100</f>
        <v>6.2009610000002269E-2</v>
      </c>
      <c r="I229" s="6">
        <f t="shared" si="45"/>
        <v>9.3028832979102916E-2</v>
      </c>
      <c r="J229" s="6">
        <v>-7.0000000000000001E-3</v>
      </c>
      <c r="K229" s="7">
        <f t="shared" si="46"/>
        <v>0.99992999999999999</v>
      </c>
      <c r="L229" s="6">
        <f>(PRODUCT($K$228:K229)-1)*100</f>
        <v>4.1329950000013049E-2</v>
      </c>
      <c r="M229" s="6">
        <f t="shared" si="54"/>
        <v>3.132581700502346E-2</v>
      </c>
      <c r="N229" s="6">
        <v>-7.0000000000000001E-3</v>
      </c>
      <c r="O229" s="7">
        <f t="shared" si="48"/>
        <v>0.99992999999999999</v>
      </c>
      <c r="P229" s="6">
        <f>(PRODUCT($O$228:O229)-1)*100</f>
        <v>5.8863521098895255E-2</v>
      </c>
      <c r="Q229" s="6">
        <f t="shared" si="49"/>
        <v>4.885763474677951E-2</v>
      </c>
      <c r="R229" s="6">
        <v>5.1833333333333301E-2</v>
      </c>
      <c r="S229" s="7">
        <f t="shared" si="50"/>
        <v>1.0005183333333334</v>
      </c>
      <c r="T229" s="6">
        <f>(PRODUCT($S$228:S229)-1)*100</f>
        <v>0.14221348944445378</v>
      </c>
      <c r="U229" s="6">
        <f t="shared" si="51"/>
        <v>0.1976255142419614</v>
      </c>
      <c r="V229" s="6">
        <v>-2.78333333333333E-2</v>
      </c>
      <c r="W229" s="7">
        <f t="shared" si="52"/>
        <v>0.99972166666666662</v>
      </c>
      <c r="X229" s="6">
        <f>(PRODUCT($W$228:W229)-1)*100</f>
        <v>-5.2159893888892306E-2</v>
      </c>
      <c r="Y229" s="6">
        <f t="shared" si="53"/>
        <v>-8.347688378881335E-2</v>
      </c>
    </row>
    <row r="230" spans="1:25" x14ac:dyDescent="0.25">
      <c r="A230" s="1">
        <v>44425</v>
      </c>
      <c r="B230" s="6">
        <v>-2.78333333333333E-2</v>
      </c>
      <c r="C230" s="7">
        <f t="shared" si="42"/>
        <v>0.99972166666666662</v>
      </c>
      <c r="D230" s="6">
        <f>(PRODUCT(C$228:$C230)-1)*100</f>
        <v>-0.14188932691014955</v>
      </c>
      <c r="E230" s="6">
        <f t="shared" si="43"/>
        <v>-0.17317820158772035</v>
      </c>
      <c r="F230" s="6">
        <v>3.1E-2</v>
      </c>
      <c r="G230" s="7">
        <f t="shared" si="44"/>
        <v>1.00031</v>
      </c>
      <c r="H230" s="6">
        <f>(PRODUCT($G$228:G230)-1)*100</f>
        <v>9.3028832979102916E-2</v>
      </c>
      <c r="I230" s="6">
        <f t="shared" si="45"/>
        <v>0.12405767191732142</v>
      </c>
      <c r="J230" s="6">
        <v>-0.01</v>
      </c>
      <c r="K230" s="7">
        <f t="shared" si="46"/>
        <v>0.99990000000000001</v>
      </c>
      <c r="L230" s="6">
        <f>(PRODUCT($K$228:K230)-1)*100</f>
        <v>3.132581700502346E-2</v>
      </c>
      <c r="M230" s="6">
        <f t="shared" ref="M230:M253" si="55">L231</f>
        <v>1.7321431390637798E-2</v>
      </c>
      <c r="N230" s="6">
        <v>-0.01</v>
      </c>
      <c r="O230" s="7">
        <f t="shared" si="48"/>
        <v>0.99990000000000001</v>
      </c>
      <c r="P230" s="6">
        <f>(PRODUCT($O$228:O230)-1)*100</f>
        <v>4.885763474677951E-2</v>
      </c>
      <c r="Q230" s="6">
        <f t="shared" si="49"/>
        <v>3.4850794677909747E-2</v>
      </c>
      <c r="R230" s="6">
        <v>5.5333333333333297E-2</v>
      </c>
      <c r="S230" s="7">
        <f t="shared" si="50"/>
        <v>1.0005533333333334</v>
      </c>
      <c r="T230" s="6">
        <f>(PRODUCT($S$228:S230)-1)*100</f>
        <v>0.1976255142419614</v>
      </c>
      <c r="U230" s="6">
        <f t="shared" si="51"/>
        <v>0.2565751172528552</v>
      </c>
      <c r="V230" s="6">
        <v>-3.1333333333333303E-2</v>
      </c>
      <c r="W230" s="7">
        <f t="shared" si="52"/>
        <v>0.99968666666666661</v>
      </c>
      <c r="X230" s="6">
        <f>(PRODUCT($W$228:W230)-1)*100</f>
        <v>-8.347688378881335E-2</v>
      </c>
      <c r="Y230" s="6">
        <f t="shared" si="53"/>
        <v>-6.0496083472094675E-2</v>
      </c>
    </row>
    <row r="231" spans="1:25" x14ac:dyDescent="0.25">
      <c r="A231" s="1">
        <v>44426</v>
      </c>
      <c r="B231" s="6">
        <v>-3.1333333333333303E-2</v>
      </c>
      <c r="C231" s="7">
        <f t="shared" si="42"/>
        <v>0.99968666666666661</v>
      </c>
      <c r="D231" s="6">
        <f>(PRODUCT(C$228:$C231)-1)*100</f>
        <v>-0.17317820158772035</v>
      </c>
      <c r="E231" s="6">
        <f t="shared" si="43"/>
        <v>-0.20795121118082349</v>
      </c>
      <c r="F231" s="6">
        <v>3.1E-2</v>
      </c>
      <c r="G231" s="7">
        <f t="shared" si="44"/>
        <v>1.00031</v>
      </c>
      <c r="H231" s="6">
        <f>(PRODUCT($G$228:G231)-1)*100</f>
        <v>0.12405767191732142</v>
      </c>
      <c r="I231" s="6">
        <f t="shared" si="45"/>
        <v>0.15509612979562881</v>
      </c>
      <c r="J231" s="6">
        <v>-1.4E-2</v>
      </c>
      <c r="K231" s="7">
        <f t="shared" si="46"/>
        <v>0.99985999999999997</v>
      </c>
      <c r="L231" s="6">
        <f>(PRODUCT($K$228:K231)-1)*100</f>
        <v>1.7321431390637798E-2</v>
      </c>
      <c r="M231" s="6">
        <f t="shared" si="55"/>
        <v>-1.4904324141529202E-5</v>
      </c>
      <c r="N231" s="6">
        <v>-1.4E-2</v>
      </c>
      <c r="O231" s="7">
        <f t="shared" si="48"/>
        <v>0.99985999999999997</v>
      </c>
      <c r="P231" s="6">
        <f>(PRODUCT($O$228:O231)-1)*100</f>
        <v>3.4850794677909747E-2</v>
      </c>
      <c r="Q231" s="6">
        <f t="shared" si="49"/>
        <v>1.7511420540161637E-2</v>
      </c>
      <c r="R231" s="6">
        <v>5.88333333333333E-2</v>
      </c>
      <c r="S231" s="7">
        <f t="shared" si="50"/>
        <v>1.0005883333333334</v>
      </c>
      <c r="T231" s="6">
        <f>(PRODUCT($S$228:S231)-1)*100</f>
        <v>0.2565751172528552</v>
      </c>
      <c r="U231" s="6">
        <f t="shared" si="51"/>
        <v>0.31906838240929325</v>
      </c>
      <c r="V231" s="6">
        <v>2.3E-2</v>
      </c>
      <c r="W231" s="7">
        <f t="shared" si="52"/>
        <v>1.00023</v>
      </c>
      <c r="X231" s="6">
        <f>(PRODUCT($W$228:W231)-1)*100</f>
        <v>-6.0496083472094675E-2</v>
      </c>
      <c r="Y231" s="6">
        <f t="shared" si="53"/>
        <v>-7.781893081763025E-2</v>
      </c>
    </row>
    <row r="232" spans="1:25" x14ac:dyDescent="0.25">
      <c r="A232" s="1">
        <v>44427</v>
      </c>
      <c r="B232" s="6">
        <v>-3.48333333333333E-2</v>
      </c>
      <c r="C232" s="7">
        <f t="shared" si="42"/>
        <v>0.99965166666666672</v>
      </c>
      <c r="D232" s="6">
        <f>(PRODUCT(C$228:$C232)-1)*100</f>
        <v>-0.20795121118082349</v>
      </c>
      <c r="E232" s="6">
        <f t="shared" si="43"/>
        <v>-0.25235867289185032</v>
      </c>
      <c r="F232" s="6">
        <v>3.1E-2</v>
      </c>
      <c r="G232" s="7">
        <f t="shared" si="44"/>
        <v>1.00031</v>
      </c>
      <c r="H232" s="6">
        <f>(PRODUCT($G$228:G232)-1)*100</f>
        <v>0.15509612979562881</v>
      </c>
      <c r="I232" s="6">
        <f t="shared" si="45"/>
        <v>0.18614420959586209</v>
      </c>
      <c r="J232" s="6">
        <v>-1.7333333333333301E-2</v>
      </c>
      <c r="K232" s="7">
        <f t="shared" si="46"/>
        <v>0.99982666666666664</v>
      </c>
      <c r="L232" s="6">
        <f>(PRODUCT($K$228:K232)-1)*100</f>
        <v>-1.4904324141529202E-5</v>
      </c>
      <c r="M232" s="6">
        <f t="shared" si="55"/>
        <v>-2.0848234552406364E-2</v>
      </c>
      <c r="N232" s="6">
        <v>-1.7333333333333301E-2</v>
      </c>
      <c r="O232" s="7">
        <f t="shared" si="48"/>
        <v>0.99982666666666664</v>
      </c>
      <c r="P232" s="6">
        <f>(PRODUCT($O$228:O232)-1)*100</f>
        <v>1.7511420540161637E-2</v>
      </c>
      <c r="Q232" s="6">
        <f t="shared" si="49"/>
        <v>-3.3255610057847385E-3</v>
      </c>
      <c r="R232" s="6">
        <v>6.2333333333333303E-2</v>
      </c>
      <c r="S232" s="7">
        <f t="shared" si="50"/>
        <v>1.0006233333333334</v>
      </c>
      <c r="T232" s="6">
        <f>(PRODUCT($S$228:S232)-1)*100</f>
        <v>0.31906838240929325</v>
      </c>
      <c r="U232" s="6">
        <f t="shared" si="51"/>
        <v>0.38511176909439282</v>
      </c>
      <c r="V232" s="6">
        <v>-1.7333333333333301E-2</v>
      </c>
      <c r="W232" s="7">
        <f t="shared" si="52"/>
        <v>0.99982666666666664</v>
      </c>
      <c r="X232" s="6">
        <f>(PRODUCT($W$228:W232)-1)*100</f>
        <v>-7.781893081763025E-2</v>
      </c>
      <c r="Y232" s="6">
        <f t="shared" si="53"/>
        <v>-9.8636051873712827E-2</v>
      </c>
    </row>
    <row r="233" spans="1:25" x14ac:dyDescent="0.25">
      <c r="A233" s="1">
        <v>44428</v>
      </c>
      <c r="B233" s="6">
        <v>-4.4499999999999998E-2</v>
      </c>
      <c r="C233" s="7">
        <f t="shared" si="42"/>
        <v>0.99955499999999997</v>
      </c>
      <c r="D233" s="6">
        <f>(PRODUCT(C$228:$C233)-1)*100</f>
        <v>-0.25235867289185032</v>
      </c>
      <c r="E233" s="6">
        <f t="shared" si="43"/>
        <v>-0.30392820345795935</v>
      </c>
      <c r="F233" s="6">
        <v>3.1E-2</v>
      </c>
      <c r="G233" s="7">
        <f t="shared" si="44"/>
        <v>1.00031</v>
      </c>
      <c r="H233" s="6">
        <f>(PRODUCT($G$228:G233)-1)*100</f>
        <v>0.18614420959586209</v>
      </c>
      <c r="I233" s="6">
        <f t="shared" si="45"/>
        <v>0.21720191430083524</v>
      </c>
      <c r="J233" s="6">
        <v>-2.0833333333333301E-2</v>
      </c>
      <c r="K233" s="7">
        <f t="shared" si="46"/>
        <v>0.99979166666666663</v>
      </c>
      <c r="L233" s="6">
        <f>(PRODUCT($K$228:K233)-1)*100</f>
        <v>-2.0848234552406364E-2</v>
      </c>
      <c r="M233" s="6">
        <f t="shared" si="55"/>
        <v>-6.2672846374278723E-2</v>
      </c>
      <c r="N233" s="6">
        <v>-2.0833333333333301E-2</v>
      </c>
      <c r="O233" s="7">
        <f t="shared" si="48"/>
        <v>0.99979166666666663</v>
      </c>
      <c r="P233" s="6">
        <f>(PRODUCT($O$228:O233)-1)*100</f>
        <v>-3.3255610057847385E-3</v>
      </c>
      <c r="Q233" s="6">
        <f t="shared" si="49"/>
        <v>-2.7658085119275366E-2</v>
      </c>
      <c r="R233" s="6">
        <v>6.5833333333333299E-2</v>
      </c>
      <c r="S233" s="7">
        <f t="shared" si="50"/>
        <v>1.0006583333333334</v>
      </c>
      <c r="T233" s="6">
        <f>(PRODUCT($S$228:S233)-1)*100</f>
        <v>0.38511176909439282</v>
      </c>
      <c r="U233" s="6">
        <f t="shared" si="51"/>
        <v>0.4547121132543186</v>
      </c>
      <c r="V233" s="6">
        <v>-2.0833333333333301E-2</v>
      </c>
      <c r="W233" s="7">
        <f t="shared" si="52"/>
        <v>0.99979166666666663</v>
      </c>
      <c r="X233" s="6">
        <f>(PRODUCT($W$228:W233)-1)*100</f>
        <v>-9.8636051873712827E-2</v>
      </c>
      <c r="Y233" s="6">
        <f t="shared" si="53"/>
        <v>-0.12294538376775854</v>
      </c>
    </row>
    <row r="234" spans="1:25" x14ac:dyDescent="0.25">
      <c r="A234" s="1">
        <v>44429</v>
      </c>
      <c r="B234" s="6">
        <v>-5.1699999999999899E-2</v>
      </c>
      <c r="C234" s="7">
        <f t="shared" si="42"/>
        <v>0.99948300000000001</v>
      </c>
      <c r="D234" s="6">
        <f>(PRODUCT(C$228:$C234)-1)*100</f>
        <v>-0.30392820345795935</v>
      </c>
      <c r="E234" s="6">
        <f t="shared" si="43"/>
        <v>-0.36264918974612259</v>
      </c>
      <c r="F234" s="6">
        <v>3.1E-2</v>
      </c>
      <c r="G234" s="7">
        <f t="shared" si="44"/>
        <v>1.00031</v>
      </c>
      <c r="H234" s="6">
        <f>(PRODUCT($G$228:G234)-1)*100</f>
        <v>0.21720191430083524</v>
      </c>
      <c r="I234" s="6">
        <f t="shared" si="45"/>
        <v>0.24826924689427265</v>
      </c>
      <c r="J234" s="6">
        <v>-4.1833333333333299E-2</v>
      </c>
      <c r="K234" s="7">
        <f t="shared" si="46"/>
        <v>0.9995816666666667</v>
      </c>
      <c r="L234" s="6">
        <f>(PRODUCT($K$228:K234)-1)*100</f>
        <v>-6.2672846374278723E-2</v>
      </c>
      <c r="M234" s="6">
        <f t="shared" si="55"/>
        <v>-0.10797776801725334</v>
      </c>
      <c r="N234" s="6">
        <v>-2.4333333333333301E-2</v>
      </c>
      <c r="O234" s="7">
        <f t="shared" si="48"/>
        <v>0.99975666666666663</v>
      </c>
      <c r="P234" s="6">
        <f>(PRODUCT($O$228:O234)-1)*100</f>
        <v>-2.7658085119275366E-2</v>
      </c>
      <c r="Q234" s="6">
        <f t="shared" si="49"/>
        <v>-5.5483720285587346E-2</v>
      </c>
      <c r="R234" s="6">
        <v>6.9333333333333302E-2</v>
      </c>
      <c r="S234" s="7">
        <f t="shared" si="50"/>
        <v>1.0006933333333334</v>
      </c>
      <c r="T234" s="6">
        <f>(PRODUCT($S$228:S234)-1)*100</f>
        <v>0.4547121132543186</v>
      </c>
      <c r="U234" s="6">
        <f t="shared" si="51"/>
        <v>0.52787662857680662</v>
      </c>
      <c r="V234" s="6">
        <v>-2.4333333333333301E-2</v>
      </c>
      <c r="W234" s="7">
        <f t="shared" si="52"/>
        <v>0.99975666666666663</v>
      </c>
      <c r="X234" s="6">
        <f>(PRODUCT($W$228:W234)-1)*100</f>
        <v>-0.12294538376775854</v>
      </c>
      <c r="Y234" s="6">
        <f t="shared" si="53"/>
        <v>-0.15074449730261286</v>
      </c>
    </row>
    <row r="235" spans="1:25" x14ac:dyDescent="0.25">
      <c r="A235" s="1">
        <v>44430</v>
      </c>
      <c r="B235" s="6">
        <v>-5.8899999999999897E-2</v>
      </c>
      <c r="C235" s="7">
        <f t="shared" si="42"/>
        <v>0.99941100000000005</v>
      </c>
      <c r="D235" s="6">
        <f>(PRODUCT(C$228:$C235)-1)*100</f>
        <v>-0.36264918974612259</v>
      </c>
      <c r="E235" s="6">
        <f t="shared" si="43"/>
        <v>-0.42850947863170008</v>
      </c>
      <c r="F235" s="6">
        <v>3.1E-2</v>
      </c>
      <c r="G235" s="7">
        <f t="shared" si="44"/>
        <v>1.00031</v>
      </c>
      <c r="H235" s="6">
        <f>(PRODUCT($G$228:G235)-1)*100</f>
        <v>0.24826924689427265</v>
      </c>
      <c r="I235" s="6">
        <f t="shared" si="45"/>
        <v>0.27934621036080909</v>
      </c>
      <c r="J235" s="6">
        <v>-4.5333333333333302E-2</v>
      </c>
      <c r="K235" s="7">
        <f t="shared" si="46"/>
        <v>0.99954666666666669</v>
      </c>
      <c r="L235" s="6">
        <f>(PRODUCT($K$228:K235)-1)*100</f>
        <v>-0.10797776801725334</v>
      </c>
      <c r="M235" s="6">
        <f t="shared" si="55"/>
        <v>-0.15675837220719968</v>
      </c>
      <c r="N235" s="6">
        <v>-2.78333333333333E-2</v>
      </c>
      <c r="O235" s="7">
        <f t="shared" si="48"/>
        <v>0.99972166666666662</v>
      </c>
      <c r="P235" s="6">
        <f>(PRODUCT($O$228:O235)-1)*100</f>
        <v>-5.5483720285587346E-2</v>
      </c>
      <c r="Q235" s="6">
        <f t="shared" si="49"/>
        <v>-8.6799668719905743E-2</v>
      </c>
      <c r="R235" s="6">
        <v>7.2833333333333306E-2</v>
      </c>
      <c r="S235" s="7">
        <f t="shared" si="50"/>
        <v>1.0007283333333334</v>
      </c>
      <c r="T235" s="6">
        <f>(PRODUCT($S$228:S235)-1)*100</f>
        <v>0.52787662857680662</v>
      </c>
      <c r="U235" s="6">
        <f t="shared" si="51"/>
        <v>0.60461290773661247</v>
      </c>
      <c r="V235" s="6">
        <v>-2.78333333333333E-2</v>
      </c>
      <c r="W235" s="7">
        <f t="shared" si="52"/>
        <v>0.99972166666666662</v>
      </c>
      <c r="X235" s="6">
        <f>(PRODUCT($W$228:W235)-1)*100</f>
        <v>-0.15074449730261286</v>
      </c>
      <c r="Y235" s="6">
        <f t="shared" si="53"/>
        <v>-0.18203059736012772</v>
      </c>
    </row>
    <row r="236" spans="1:25" x14ac:dyDescent="0.25">
      <c r="A236" s="1">
        <v>44431</v>
      </c>
      <c r="B236" s="6">
        <v>-6.6099999999999895E-2</v>
      </c>
      <c r="C236" s="7">
        <f t="shared" si="42"/>
        <v>0.99933899999999998</v>
      </c>
      <c r="D236" s="6">
        <f>(PRODUCT(C$228:$C236)-1)*100</f>
        <v>-0.42850947863170008</v>
      </c>
      <c r="E236" s="6">
        <f t="shared" si="43"/>
        <v>-0.5014953811838585</v>
      </c>
      <c r="F236" s="6">
        <v>3.1E-2</v>
      </c>
      <c r="G236" s="7">
        <f t="shared" si="44"/>
        <v>1.00031</v>
      </c>
      <c r="H236" s="6">
        <f>(PRODUCT($G$228:G236)-1)*100</f>
        <v>0.27934621036080909</v>
      </c>
      <c r="I236" s="6">
        <f t="shared" si="45"/>
        <v>0.3104328076860341</v>
      </c>
      <c r="J236" s="6">
        <v>-4.8833333333333298E-2</v>
      </c>
      <c r="K236" s="7">
        <f t="shared" si="46"/>
        <v>0.99951166666666669</v>
      </c>
      <c r="L236" s="6">
        <f>(PRODUCT($K$228:K236)-1)*100</f>
        <v>-0.15675837220719968</v>
      </c>
      <c r="M236" s="6">
        <f t="shared" si="55"/>
        <v>-0.209009668659077</v>
      </c>
      <c r="N236" s="6">
        <v>-3.1333333333333303E-2</v>
      </c>
      <c r="O236" s="7">
        <f t="shared" si="48"/>
        <v>0.99968666666666661</v>
      </c>
      <c r="P236" s="6">
        <f>(PRODUCT($O$228:O236)-1)*100</f>
        <v>-8.6799668719905743E-2</v>
      </c>
      <c r="Q236" s="6">
        <f t="shared" si="49"/>
        <v>-0.1216027668352937</v>
      </c>
      <c r="R236" s="6">
        <v>7.6333333333333295E-2</v>
      </c>
      <c r="S236" s="7">
        <f t="shared" si="50"/>
        <v>1.0007633333333332</v>
      </c>
      <c r="T236" s="6">
        <f>(PRODUCT($S$228:S236)-1)*100</f>
        <v>0.60461290773661247</v>
      </c>
      <c r="U236" s="6">
        <f t="shared" si="51"/>
        <v>0.68492892370795033</v>
      </c>
      <c r="V236" s="6">
        <v>-3.1333333333333303E-2</v>
      </c>
      <c r="W236" s="7">
        <f t="shared" si="52"/>
        <v>0.99968666666666661</v>
      </c>
      <c r="X236" s="6">
        <f>(PRODUCT($W$228:W236)-1)*100</f>
        <v>-0.18203059736012772</v>
      </c>
      <c r="Y236" s="6">
        <f t="shared" si="53"/>
        <v>-0.17703969888998028</v>
      </c>
    </row>
    <row r="237" spans="1:25" x14ac:dyDescent="0.25">
      <c r="A237" s="1">
        <v>44432</v>
      </c>
      <c r="B237" s="6">
        <v>-7.3299999999999907E-2</v>
      </c>
      <c r="C237" s="7">
        <f t="shared" si="42"/>
        <v>0.99926700000000002</v>
      </c>
      <c r="D237" s="6">
        <f>(PRODUCT(C$228:$C237)-1)*100</f>
        <v>-0.5014953811838585</v>
      </c>
      <c r="E237" s="6">
        <f t="shared" si="43"/>
        <v>-0.58159167740200468</v>
      </c>
      <c r="F237" s="6">
        <v>3.1E-2</v>
      </c>
      <c r="G237" s="7">
        <f t="shared" si="44"/>
        <v>1.00031</v>
      </c>
      <c r="H237" s="6">
        <f>(PRODUCT($G$228:G237)-1)*100</f>
        <v>0.3104328076860341</v>
      </c>
      <c r="I237" s="6">
        <f t="shared" si="45"/>
        <v>0.34152904185642541</v>
      </c>
      <c r="J237" s="6">
        <v>-5.2333333333333301E-2</v>
      </c>
      <c r="K237" s="7">
        <f t="shared" si="46"/>
        <v>0.99947666666666668</v>
      </c>
      <c r="L237" s="6">
        <f>(PRODUCT($K$228:K237)-1)*100</f>
        <v>-0.209009668659077</v>
      </c>
      <c r="M237" s="6">
        <f t="shared" si="55"/>
        <v>-0.21599503798227504</v>
      </c>
      <c r="N237" s="6">
        <v>-3.48333333333333E-2</v>
      </c>
      <c r="O237" s="7">
        <f t="shared" si="48"/>
        <v>0.99965166666666672</v>
      </c>
      <c r="P237" s="6">
        <f>(PRODUCT($O$228:O237)-1)*100</f>
        <v>-0.1216027668352937</v>
      </c>
      <c r="Q237" s="6">
        <f t="shared" si="49"/>
        <v>-0.15988948577466688</v>
      </c>
      <c r="R237" s="6">
        <v>7.9833333333333298E-2</v>
      </c>
      <c r="S237" s="7">
        <f t="shared" si="50"/>
        <v>1.0007983333333332</v>
      </c>
      <c r="T237" s="6">
        <f>(PRODUCT($S$228:S237)-1)*100</f>
        <v>0.68492892370795033</v>
      </c>
      <c r="U237" s="6">
        <f t="shared" si="51"/>
        <v>0.76883303114436696</v>
      </c>
      <c r="V237" s="6">
        <v>5.0000000000000001E-3</v>
      </c>
      <c r="W237" s="7">
        <f t="shared" si="52"/>
        <v>1.0000500000000001</v>
      </c>
      <c r="X237" s="6">
        <f>(PRODUCT($W$228:W237)-1)*100</f>
        <v>-0.17703969888998028</v>
      </c>
      <c r="Y237" s="6">
        <f t="shared" si="53"/>
        <v>-0.19434234534217998</v>
      </c>
    </row>
    <row r="238" spans="1:25" x14ac:dyDescent="0.25">
      <c r="A238" s="1">
        <v>44433</v>
      </c>
      <c r="B238" s="6">
        <v>-8.0499999999999905E-2</v>
      </c>
      <c r="C238" s="7">
        <f t="shared" si="42"/>
        <v>0.99919500000000006</v>
      </c>
      <c r="D238" s="6">
        <f>(PRODUCT(C$228:$C238)-1)*100</f>
        <v>-0.58159167740200468</v>
      </c>
      <c r="E238" s="6">
        <f t="shared" si="43"/>
        <v>-0.66878162150092457</v>
      </c>
      <c r="F238" s="6">
        <v>3.1E-2</v>
      </c>
      <c r="G238" s="7">
        <f t="shared" si="44"/>
        <v>1.00031</v>
      </c>
      <c r="H238" s="6">
        <f>(PRODUCT($G$228:G238)-1)*100</f>
        <v>0.34152904185642541</v>
      </c>
      <c r="I238" s="6">
        <f t="shared" si="45"/>
        <v>0.37263491585939335</v>
      </c>
      <c r="J238" s="6">
        <v>-7.0000000000000001E-3</v>
      </c>
      <c r="K238" s="7">
        <f t="shared" si="46"/>
        <v>0.99992999999999999</v>
      </c>
      <c r="L238" s="6">
        <f>(PRODUCT($K$228:K238)-1)*100</f>
        <v>-0.21599503798227504</v>
      </c>
      <c r="M238" s="6">
        <f t="shared" si="55"/>
        <v>-0.22597343847847728</v>
      </c>
      <c r="N238" s="6">
        <v>-3.8333333333333303E-2</v>
      </c>
      <c r="O238" s="7">
        <f t="shared" si="48"/>
        <v>0.99961666666666671</v>
      </c>
      <c r="P238" s="6">
        <f>(PRODUCT($O$228:O238)-1)*100</f>
        <v>-0.15988948577466688</v>
      </c>
      <c r="Q238" s="6">
        <f t="shared" si="49"/>
        <v>-0.20165593200645038</v>
      </c>
      <c r="R238" s="6">
        <v>8.3333333333333301E-2</v>
      </c>
      <c r="S238" s="7">
        <f t="shared" si="50"/>
        <v>1.0008333333333332</v>
      </c>
      <c r="T238" s="6">
        <f>(PRODUCT($S$228:S238)-1)*100</f>
        <v>0.76883303114436696</v>
      </c>
      <c r="U238" s="6">
        <f t="shared" si="51"/>
        <v>0.85633396782640592</v>
      </c>
      <c r="V238" s="6">
        <v>-1.7333333333333301E-2</v>
      </c>
      <c r="W238" s="7">
        <f t="shared" si="52"/>
        <v>0.99982666666666664</v>
      </c>
      <c r="X238" s="6">
        <f>(PRODUCT($W$228:W238)-1)*100</f>
        <v>-0.19434234534217998</v>
      </c>
      <c r="Y238" s="6">
        <f t="shared" si="53"/>
        <v>-0.21513519068689924</v>
      </c>
    </row>
    <row r="239" spans="1:25" x14ac:dyDescent="0.25">
      <c r="A239" s="1">
        <v>44434</v>
      </c>
      <c r="B239" s="6">
        <v>-8.7699999999999903E-2</v>
      </c>
      <c r="C239" s="7">
        <f t="shared" si="42"/>
        <v>0.99912299999999998</v>
      </c>
      <c r="D239" s="6">
        <f>(PRODUCT(C$228:$C239)-1)*100</f>
        <v>-0.66878162150092457</v>
      </c>
      <c r="E239" s="6">
        <f t="shared" si="43"/>
        <v>-0.76304694774211868</v>
      </c>
      <c r="F239" s="6">
        <v>3.1E-2</v>
      </c>
      <c r="G239" s="7">
        <f t="shared" si="44"/>
        <v>1.00031</v>
      </c>
      <c r="H239" s="6">
        <f>(PRODUCT($G$228:G239)-1)*100</f>
        <v>0.37263491585939335</v>
      </c>
      <c r="I239" s="6">
        <f t="shared" si="45"/>
        <v>0.40375043268330302</v>
      </c>
      <c r="J239" s="6">
        <v>-0.01</v>
      </c>
      <c r="K239" s="7">
        <f t="shared" si="46"/>
        <v>0.99990000000000001</v>
      </c>
      <c r="L239" s="6">
        <f>(PRODUCT($K$228:K239)-1)*100</f>
        <v>-0.22597343847847728</v>
      </c>
      <c r="M239" s="6">
        <f t="shared" si="55"/>
        <v>-0.23994180219709671</v>
      </c>
      <c r="N239" s="6">
        <v>-4.1833333333333299E-2</v>
      </c>
      <c r="O239" s="7">
        <f t="shared" si="48"/>
        <v>0.9995816666666667</v>
      </c>
      <c r="P239" s="6">
        <f>(PRODUCT($O$228:O239)-1)*100</f>
        <v>-0.20165593200645038</v>
      </c>
      <c r="Q239" s="6">
        <f t="shared" si="49"/>
        <v>-0.2468978479839401</v>
      </c>
      <c r="R239" s="6">
        <v>8.6833333333333304E-2</v>
      </c>
      <c r="S239" s="7">
        <f t="shared" si="50"/>
        <v>1.0008683333333332</v>
      </c>
      <c r="T239" s="6">
        <f>(PRODUCT($S$228:S239)-1)*100</f>
        <v>0.85633396782640592</v>
      </c>
      <c r="U239" s="6">
        <f t="shared" si="51"/>
        <v>0.94744085617732843</v>
      </c>
      <c r="V239" s="6">
        <v>-2.0833333333333301E-2</v>
      </c>
      <c r="W239" s="7">
        <f t="shared" si="52"/>
        <v>0.99979166666666663</v>
      </c>
      <c r="X239" s="6">
        <f>(PRODUCT($W$228:W239)-1)*100</f>
        <v>-0.21513519068689924</v>
      </c>
      <c r="Y239" s="6">
        <f t="shared" si="53"/>
        <v>-0.23941617445717434</v>
      </c>
    </row>
    <row r="240" spans="1:25" x14ac:dyDescent="0.25">
      <c r="A240" s="1">
        <v>44435</v>
      </c>
      <c r="B240" s="6">
        <v>-9.4899999999999901E-2</v>
      </c>
      <c r="C240" s="7">
        <f t="shared" si="42"/>
        <v>0.99905100000000002</v>
      </c>
      <c r="D240" s="6">
        <f>(PRODUCT(C$228:$C240)-1)*100</f>
        <v>-0.76304694774211868</v>
      </c>
      <c r="E240" s="6">
        <f t="shared" si="43"/>
        <v>-0.8643678768084806</v>
      </c>
      <c r="F240" s="6">
        <v>3.1E-2</v>
      </c>
      <c r="G240" s="7">
        <f t="shared" si="44"/>
        <v>1.00031</v>
      </c>
      <c r="H240" s="6">
        <f>(PRODUCT($G$228:G240)-1)*100</f>
        <v>0.40375043268330302</v>
      </c>
      <c r="I240" s="6">
        <f t="shared" si="45"/>
        <v>0.43487559531742992</v>
      </c>
      <c r="J240" s="6">
        <v>-1.4E-2</v>
      </c>
      <c r="K240" s="7">
        <f t="shared" si="46"/>
        <v>0.99985999999999997</v>
      </c>
      <c r="L240" s="6">
        <f>(PRODUCT($K$228:K240)-1)*100</f>
        <v>-0.23994180219709671</v>
      </c>
      <c r="M240" s="6">
        <f t="shared" si="55"/>
        <v>-0.2572335456180519</v>
      </c>
      <c r="N240" s="6">
        <v>-4.5333333333333302E-2</v>
      </c>
      <c r="O240" s="7">
        <f t="shared" si="48"/>
        <v>0.99954666666666669</v>
      </c>
      <c r="P240" s="6">
        <f>(PRODUCT($O$228:O240)-1)*100</f>
        <v>-0.2468978479839401</v>
      </c>
      <c r="Q240" s="6">
        <f t="shared" si="49"/>
        <v>-0.29561061286816903</v>
      </c>
      <c r="R240" s="6">
        <v>9.0333333333333293E-2</v>
      </c>
      <c r="S240" s="7">
        <f t="shared" si="50"/>
        <v>1.0009033333333333</v>
      </c>
      <c r="T240" s="6">
        <f>(PRODUCT($S$228:S240)-1)*100</f>
        <v>0.94744085617732843</v>
      </c>
      <c r="U240" s="6">
        <f t="shared" si="51"/>
        <v>1.0421632048473572</v>
      </c>
      <c r="V240" s="6">
        <v>-2.4333333333333301E-2</v>
      </c>
      <c r="W240" s="7">
        <f t="shared" si="52"/>
        <v>0.99975666666666663</v>
      </c>
      <c r="X240" s="6">
        <f>(PRODUCT($W$228:W240)-1)*100</f>
        <v>-0.23941617445717434</v>
      </c>
      <c r="Y240" s="6">
        <f t="shared" si="53"/>
        <v>-0.26718287028861809</v>
      </c>
    </row>
    <row r="241" spans="1:25" x14ac:dyDescent="0.25">
      <c r="A241" s="1">
        <v>44436</v>
      </c>
      <c r="B241" s="6">
        <v>-0.1021</v>
      </c>
      <c r="C241" s="7">
        <f t="shared" si="42"/>
        <v>0.99897899999999995</v>
      </c>
      <c r="D241" s="6">
        <f>(PRODUCT(C$228:$C241)-1)*100</f>
        <v>-0.8643678768084806</v>
      </c>
      <c r="E241" s="6">
        <f t="shared" si="43"/>
        <v>-0.87626415266326418</v>
      </c>
      <c r="F241" s="6">
        <v>3.1E-2</v>
      </c>
      <c r="G241" s="7">
        <f t="shared" si="44"/>
        <v>1.00031</v>
      </c>
      <c r="H241" s="6">
        <f>(PRODUCT($G$228:G241)-1)*100</f>
        <v>0.43487559531742992</v>
      </c>
      <c r="I241" s="6">
        <f t="shared" si="45"/>
        <v>0.46601040675198213</v>
      </c>
      <c r="J241" s="6">
        <v>-1.7333333333333301E-2</v>
      </c>
      <c r="K241" s="7">
        <f t="shared" si="46"/>
        <v>0.99982666666666664</v>
      </c>
      <c r="L241" s="6">
        <f>(PRODUCT($K$228:K241)-1)*100</f>
        <v>-0.2572335456180519</v>
      </c>
      <c r="M241" s="6">
        <f t="shared" si="55"/>
        <v>-0.27801328862938623</v>
      </c>
      <c r="N241" s="6">
        <v>-4.8833333333333298E-2</v>
      </c>
      <c r="O241" s="7">
        <f t="shared" si="48"/>
        <v>0.99951166666666669</v>
      </c>
      <c r="P241" s="6">
        <f>(PRODUCT($O$228:O241)-1)*100</f>
        <v>-0.29561061286816903</v>
      </c>
      <c r="Q241" s="6">
        <f t="shared" si="49"/>
        <v>-0.34778924331410055</v>
      </c>
      <c r="R241" s="6">
        <v>9.3833333333333296E-2</v>
      </c>
      <c r="S241" s="7">
        <f t="shared" si="50"/>
        <v>1.0009383333333333</v>
      </c>
      <c r="T241" s="6">
        <f>(PRODUCT($S$228:S241)-1)*100</f>
        <v>1.0421632048473572</v>
      </c>
      <c r="U241" s="6">
        <f t="shared" si="51"/>
        <v>1.1405109103667321</v>
      </c>
      <c r="V241" s="6">
        <v>-2.78333333333333E-2</v>
      </c>
      <c r="W241" s="7">
        <f t="shared" si="52"/>
        <v>0.99972166666666662</v>
      </c>
      <c r="X241" s="6">
        <f>(PRODUCT($W$228:W241)-1)*100</f>
        <v>-0.26718287028861809</v>
      </c>
      <c r="Y241" s="6">
        <f t="shared" si="53"/>
        <v>-0.29843248632259733</v>
      </c>
    </row>
    <row r="242" spans="1:25" x14ac:dyDescent="0.25">
      <c r="A242" s="1">
        <v>44437</v>
      </c>
      <c r="B242" s="6">
        <v>-1.2E-2</v>
      </c>
      <c r="C242" s="7">
        <f t="shared" si="42"/>
        <v>0.99987999999999999</v>
      </c>
      <c r="D242" s="6">
        <f>(PRODUCT(C$228:$C242)-1)*100</f>
        <v>-0.87626415266326418</v>
      </c>
      <c r="E242" s="6">
        <f t="shared" si="43"/>
        <v>-0.90385359247411312</v>
      </c>
      <c r="F242" s="6">
        <v>3.1E-2</v>
      </c>
      <c r="G242" s="7">
        <f t="shared" si="44"/>
        <v>1.00031</v>
      </c>
      <c r="H242" s="6">
        <f>(PRODUCT($G$228:G242)-1)*100</f>
        <v>0.46601040675198213</v>
      </c>
      <c r="I242" s="6">
        <f t="shared" si="45"/>
        <v>0.49715486997807812</v>
      </c>
      <c r="J242" s="6">
        <v>-2.0833333333333301E-2</v>
      </c>
      <c r="K242" s="7">
        <f t="shared" si="46"/>
        <v>0.99979166666666663</v>
      </c>
      <c r="L242" s="6">
        <f>(PRODUCT($K$228:K242)-1)*100</f>
        <v>-0.27801328862938623</v>
      </c>
      <c r="M242" s="6">
        <f t="shared" si="55"/>
        <v>-0.31973031973697719</v>
      </c>
      <c r="N242" s="6">
        <v>-5.2333333333333301E-2</v>
      </c>
      <c r="O242" s="7">
        <f t="shared" si="48"/>
        <v>0.99947666666666668</v>
      </c>
      <c r="P242" s="6">
        <f>(PRODUCT($O$228:O242)-1)*100</f>
        <v>-0.34778924331410055</v>
      </c>
      <c r="Q242" s="6">
        <f t="shared" si="49"/>
        <v>-0.35476489806707256</v>
      </c>
      <c r="R242" s="6">
        <v>9.73333333333333E-2</v>
      </c>
      <c r="S242" s="7">
        <f t="shared" si="50"/>
        <v>1.0009733333333333</v>
      </c>
      <c r="T242" s="6">
        <f>(PRODUCT($S$228:S242)-1)*100</f>
        <v>1.1405109103667321</v>
      </c>
      <c r="U242" s="6">
        <f t="shared" si="51"/>
        <v>1.242494258868021</v>
      </c>
      <c r="V242" s="6">
        <v>-3.1333333333333303E-2</v>
      </c>
      <c r="W242" s="7">
        <f t="shared" si="52"/>
        <v>0.99968666666666661</v>
      </c>
      <c r="X242" s="6">
        <f>(PRODUCT($W$228:W242)-1)*100</f>
        <v>-0.29843248632259733</v>
      </c>
      <c r="Y242" s="6">
        <f t="shared" si="53"/>
        <v>-0.31239070577451233</v>
      </c>
    </row>
    <row r="243" spans="1:25" x14ac:dyDescent="0.25">
      <c r="A243" s="1">
        <v>44438</v>
      </c>
      <c r="B243" s="6">
        <v>-2.78333333333333E-2</v>
      </c>
      <c r="C243" s="7">
        <f t="shared" si="42"/>
        <v>0.99972166666666662</v>
      </c>
      <c r="D243" s="6">
        <f>(PRODUCT(C$228:$C243)-1)*100</f>
        <v>-0.90385359247411312</v>
      </c>
      <c r="E243" s="6">
        <f t="shared" si="43"/>
        <v>-0.93490371834847874</v>
      </c>
      <c r="F243" s="6">
        <v>3.1E-2</v>
      </c>
      <c r="G243" s="7">
        <f t="shared" si="44"/>
        <v>1.00031</v>
      </c>
      <c r="H243" s="6">
        <f>(PRODUCT($G$228:G243)-1)*100</f>
        <v>0.49715486997807812</v>
      </c>
      <c r="I243" s="6">
        <f t="shared" si="45"/>
        <v>0.52830898798776893</v>
      </c>
      <c r="J243" s="6">
        <v>-4.1833333333333299E-2</v>
      </c>
      <c r="K243" s="7">
        <f t="shared" si="46"/>
        <v>0.9995816666666667</v>
      </c>
      <c r="L243" s="6">
        <f>(PRODUCT($K$228:K243)-1)*100</f>
        <v>-0.31973031973697719</v>
      </c>
      <c r="M243" s="6">
        <f t="shared" si="55"/>
        <v>-0.36491870865869025</v>
      </c>
      <c r="N243" s="6">
        <v>-7.0000000000000001E-3</v>
      </c>
      <c r="O243" s="7">
        <f t="shared" si="48"/>
        <v>0.99992999999999999</v>
      </c>
      <c r="P243" s="6">
        <f>(PRODUCT($O$228:O243)-1)*100</f>
        <v>-0.35476489806707256</v>
      </c>
      <c r="Q243" s="6">
        <f t="shared" si="49"/>
        <v>-0.36472942157727006</v>
      </c>
      <c r="R243" s="6">
        <v>0.100833333333333</v>
      </c>
      <c r="S243" s="7">
        <f t="shared" si="50"/>
        <v>1.0010083333333333</v>
      </c>
      <c r="T243" s="6">
        <f>(PRODUCT($S$228:S243)-1)*100</f>
        <v>1.242494258868021</v>
      </c>
      <c r="U243" s="6">
        <f t="shared" si="51"/>
        <v>1.3481239278781088</v>
      </c>
      <c r="V243" s="6">
        <v>-1.4E-2</v>
      </c>
      <c r="W243" s="7">
        <f t="shared" si="52"/>
        <v>0.99985999999999997</v>
      </c>
      <c r="X243" s="6">
        <f>(PRODUCT($W$228:W243)-1)*100</f>
        <v>-0.31239070577451233</v>
      </c>
      <c r="Y243" s="6">
        <f t="shared" si="53"/>
        <v>-0.32966989138550895</v>
      </c>
    </row>
    <row r="244" spans="1:25" x14ac:dyDescent="0.25">
      <c r="A244" s="1">
        <v>44439</v>
      </c>
      <c r="B244" s="6">
        <v>-3.1333333333333303E-2</v>
      </c>
      <c r="C244" s="7">
        <f t="shared" si="42"/>
        <v>0.99968666666666661</v>
      </c>
      <c r="D244" s="6">
        <f>(PRODUCT(C$228:$C244)-1)*100</f>
        <v>-0.93490371834847874</v>
      </c>
      <c r="E244" s="6">
        <f t="shared" si="43"/>
        <v>-0.96941139355325445</v>
      </c>
      <c r="F244" s="6">
        <v>3.1E-2</v>
      </c>
      <c r="G244" s="7">
        <f t="shared" si="44"/>
        <v>1.00031</v>
      </c>
      <c r="H244" s="6">
        <f>(PRODUCT($G$228:G244)-1)*100</f>
        <v>0.52830898798776893</v>
      </c>
      <c r="I244" s="6">
        <f t="shared" si="45"/>
        <v>0.52830898798776893</v>
      </c>
      <c r="J244" s="6">
        <v>-4.5333333333333302E-2</v>
      </c>
      <c r="K244" s="7">
        <f t="shared" si="46"/>
        <v>0.99954666666666669</v>
      </c>
      <c r="L244" s="6">
        <f>(PRODUCT($K$228:K244)-1)*100</f>
        <v>-0.36491870865869025</v>
      </c>
      <c r="M244" s="6">
        <f t="shared" si="55"/>
        <v>-0.41357384002262965</v>
      </c>
      <c r="N244" s="6">
        <v>-0.01</v>
      </c>
      <c r="O244" s="7">
        <f t="shared" si="48"/>
        <v>0.99990000000000001</v>
      </c>
      <c r="P244" s="6">
        <f>(PRODUCT($O$228:O244)-1)*100</f>
        <v>-0.36472942157727006</v>
      </c>
      <c r="Q244" s="6">
        <f t="shared" si="49"/>
        <v>-0.37867835945825101</v>
      </c>
      <c r="R244" s="6">
        <v>0.104333333333333</v>
      </c>
      <c r="S244" s="7">
        <f t="shared" si="50"/>
        <v>1.0010433333333333</v>
      </c>
      <c r="T244" s="6">
        <f>(PRODUCT($S$228:S244)-1)*100</f>
        <v>1.3481239278781088</v>
      </c>
      <c r="U244" s="6">
        <f t="shared" si="51"/>
        <v>1.4574109881803299</v>
      </c>
      <c r="V244" s="6">
        <v>-1.7333333333333301E-2</v>
      </c>
      <c r="W244" s="7">
        <f t="shared" si="52"/>
        <v>0.99982666666666664</v>
      </c>
      <c r="X244" s="6">
        <f>(PRODUCT($W$228:W244)-1)*100</f>
        <v>-0.32966989138550895</v>
      </c>
      <c r="Y244" s="6">
        <f t="shared" si="53"/>
        <v>-0.35043454349147352</v>
      </c>
    </row>
    <row r="245" spans="1:25" x14ac:dyDescent="0.25">
      <c r="A245" s="1">
        <v>44440</v>
      </c>
      <c r="B245" s="6">
        <v>-3.48333333333333E-2</v>
      </c>
      <c r="C245" s="7">
        <f t="shared" si="42"/>
        <v>0.99965166666666672</v>
      </c>
      <c r="D245" s="6">
        <f>(PRODUCT(C$228:$C245)-1)*100</f>
        <v>-0.96941139355325445</v>
      </c>
      <c r="E245" s="6">
        <f t="shared" si="43"/>
        <v>-1.013480005483125</v>
      </c>
      <c r="F245" s="6">
        <v>0</v>
      </c>
      <c r="G245" s="7">
        <f t="shared" si="44"/>
        <v>1</v>
      </c>
      <c r="H245" s="6">
        <f>(PRODUCT($G$228:G245)-1)*100</f>
        <v>0.52830898798776893</v>
      </c>
      <c r="I245" s="6">
        <f t="shared" si="45"/>
        <v>0.52830898798776893</v>
      </c>
      <c r="J245" s="6">
        <v>-4.8833333333333298E-2</v>
      </c>
      <c r="K245" s="7">
        <f t="shared" si="46"/>
        <v>0.99951166666666669</v>
      </c>
      <c r="L245" s="6">
        <f>(PRODUCT($K$228:K245)-1)*100</f>
        <v>-0.41357384002262965</v>
      </c>
      <c r="M245" s="6">
        <f t="shared" si="55"/>
        <v>-0.46569073637968694</v>
      </c>
      <c r="N245" s="6">
        <v>-1.4E-2</v>
      </c>
      <c r="O245" s="7">
        <f t="shared" si="48"/>
        <v>0.99985999999999997</v>
      </c>
      <c r="P245" s="6">
        <f>(PRODUCT($O$228:O245)-1)*100</f>
        <v>-0.37867835945825101</v>
      </c>
      <c r="Q245" s="6">
        <f t="shared" si="49"/>
        <v>-0.39594605520928416</v>
      </c>
      <c r="R245" s="6">
        <v>0.107833333333333</v>
      </c>
      <c r="S245" s="7">
        <f t="shared" si="50"/>
        <v>1.0010783333333333</v>
      </c>
      <c r="T245" s="6">
        <f>(PRODUCT($S$228:S245)-1)*100</f>
        <v>1.4574109881803299</v>
      </c>
      <c r="U245" s="6">
        <f t="shared" si="51"/>
        <v>1.570366905747167</v>
      </c>
      <c r="V245" s="6">
        <v>-2.0833333333333301E-2</v>
      </c>
      <c r="W245" s="7">
        <f t="shared" si="52"/>
        <v>0.99979166666666663</v>
      </c>
      <c r="X245" s="6">
        <f>(PRODUCT($W$228:W245)-1)*100</f>
        <v>-0.35043454349147352</v>
      </c>
      <c r="Y245" s="6">
        <f t="shared" si="53"/>
        <v>-0.37468260441922974</v>
      </c>
    </row>
    <row r="246" spans="1:25" x14ac:dyDescent="0.25">
      <c r="A246" s="1">
        <v>44441</v>
      </c>
      <c r="B246" s="6">
        <v>-4.4499999999999998E-2</v>
      </c>
      <c r="C246" s="7">
        <f t="shared" si="42"/>
        <v>0.99955499999999997</v>
      </c>
      <c r="D246" s="6">
        <f>(PRODUCT(C$228:$C246)-1)*100</f>
        <v>-1.013480005483125</v>
      </c>
      <c r="E246" s="6">
        <f t="shared" si="43"/>
        <v>-1.0646560363202884</v>
      </c>
      <c r="F246" s="6">
        <v>0</v>
      </c>
      <c r="G246" s="7">
        <f t="shared" si="44"/>
        <v>1</v>
      </c>
      <c r="H246" s="6">
        <f>(PRODUCT($G$228:G246)-1)*100</f>
        <v>0.52830898798776893</v>
      </c>
      <c r="I246" s="6">
        <f t="shared" si="45"/>
        <v>0.52830898798776893</v>
      </c>
      <c r="J246" s="6">
        <v>-5.2333333333333301E-2</v>
      </c>
      <c r="K246" s="7">
        <f t="shared" si="46"/>
        <v>0.99947666666666668</v>
      </c>
      <c r="L246" s="6">
        <f>(PRODUCT($K$228:K246)-1)*100</f>
        <v>-0.46569073637968694</v>
      </c>
      <c r="M246" s="6">
        <f t="shared" si="55"/>
        <v>-0.52610253241885951</v>
      </c>
      <c r="N246" s="6">
        <v>-1.7333333333333301E-2</v>
      </c>
      <c r="O246" s="7">
        <f t="shared" si="48"/>
        <v>0.99982666666666664</v>
      </c>
      <c r="P246" s="6">
        <f>(PRODUCT($O$228:O246)-1)*100</f>
        <v>-0.39594605520928416</v>
      </c>
      <c r="Q246" s="6">
        <f t="shared" si="49"/>
        <v>-0.41669689978112157</v>
      </c>
      <c r="R246" s="6">
        <v>0.11133333333333301</v>
      </c>
      <c r="S246" s="7">
        <f t="shared" si="50"/>
        <v>1.0011133333333333</v>
      </c>
      <c r="T246" s="6">
        <f>(PRODUCT($S$228:S246)-1)*100</f>
        <v>1.570366905747167</v>
      </c>
      <c r="U246" s="6">
        <f t="shared" si="51"/>
        <v>1.6870035437439368</v>
      </c>
      <c r="V246" s="6">
        <v>-2.4333333333333301E-2</v>
      </c>
      <c r="W246" s="7">
        <f t="shared" si="52"/>
        <v>0.99975666666666663</v>
      </c>
      <c r="X246" s="6">
        <f>(PRODUCT($W$228:W246)-1)*100</f>
        <v>-0.37468260441922974</v>
      </c>
      <c r="Y246" s="6">
        <f t="shared" si="53"/>
        <v>-0.40241165109433652</v>
      </c>
    </row>
    <row r="247" spans="1:25" x14ac:dyDescent="0.25">
      <c r="A247" s="1">
        <v>44442</v>
      </c>
      <c r="B247" s="6">
        <v>-5.1699999999999899E-2</v>
      </c>
      <c r="C247" s="7">
        <f t="shared" si="42"/>
        <v>0.99948300000000001</v>
      </c>
      <c r="D247" s="6">
        <f>(PRODUCT(C$228:$C247)-1)*100</f>
        <v>-1.0646560363202884</v>
      </c>
      <c r="E247" s="6">
        <f t="shared" si="43"/>
        <v>-1.1229289539148923</v>
      </c>
      <c r="F247" s="6">
        <v>0</v>
      </c>
      <c r="G247" s="7">
        <f t="shared" si="44"/>
        <v>1</v>
      </c>
      <c r="H247" s="6">
        <f>(PRODUCT($G$228:G247)-1)*100</f>
        <v>0.52830898798776893</v>
      </c>
      <c r="I247" s="6">
        <f t="shared" si="45"/>
        <v>0.52830898798776893</v>
      </c>
      <c r="J247" s="6">
        <v>-6.0694444444444301E-2</v>
      </c>
      <c r="K247" s="7">
        <f t="shared" si="46"/>
        <v>0.99939305555555558</v>
      </c>
      <c r="L247" s="6">
        <f>(PRODUCT($K$228:K247)-1)*100</f>
        <v>-0.52610253241885951</v>
      </c>
      <c r="M247" s="6">
        <f t="shared" si="55"/>
        <v>-0.59286057027487793</v>
      </c>
      <c r="N247" s="6">
        <v>-2.0833333333333301E-2</v>
      </c>
      <c r="O247" s="7">
        <f t="shared" si="48"/>
        <v>0.99979166666666663</v>
      </c>
      <c r="P247" s="6">
        <f>(PRODUCT($O$228:O247)-1)*100</f>
        <v>-0.41669689978112157</v>
      </c>
      <c r="Q247" s="6">
        <f t="shared" si="49"/>
        <v>-0.44092883686884798</v>
      </c>
      <c r="R247" s="6">
        <v>0.114833333333333</v>
      </c>
      <c r="S247" s="7">
        <f t="shared" si="50"/>
        <v>1.0011483333333333</v>
      </c>
      <c r="T247" s="6">
        <f>(PRODUCT($S$228:S247)-1)*100</f>
        <v>1.6870035437439368</v>
      </c>
      <c r="U247" s="6">
        <f t="shared" si="51"/>
        <v>1.8073331646040414</v>
      </c>
      <c r="V247" s="6">
        <v>-2.78333333333333E-2</v>
      </c>
      <c r="W247" s="7">
        <f t="shared" si="52"/>
        <v>0.99972166666666662</v>
      </c>
      <c r="X247" s="6">
        <f>(PRODUCT($W$228:W247)-1)*100</f>
        <v>-0.40241165109433652</v>
      </c>
      <c r="Y247" s="6">
        <f t="shared" si="53"/>
        <v>-0.43361889544366594</v>
      </c>
    </row>
    <row r="248" spans="1:25" x14ac:dyDescent="0.25">
      <c r="A248" s="1">
        <v>44443</v>
      </c>
      <c r="B248" s="6">
        <v>-5.8899999999999897E-2</v>
      </c>
      <c r="C248" s="7">
        <f t="shared" si="42"/>
        <v>0.99941100000000005</v>
      </c>
      <c r="D248" s="6">
        <f>(PRODUCT(C$228:$C248)-1)*100</f>
        <v>-1.1229289539148923</v>
      </c>
      <c r="E248" s="6">
        <f t="shared" si="43"/>
        <v>-1.1882866978763618</v>
      </c>
      <c r="F248" s="6">
        <v>0</v>
      </c>
      <c r="G248" s="7">
        <f t="shared" si="44"/>
        <v>1</v>
      </c>
      <c r="H248" s="6">
        <f>(PRODUCT($G$228:G248)-1)*100</f>
        <v>0.52830898798776893</v>
      </c>
      <c r="I248" s="6">
        <f t="shared" si="45"/>
        <v>0.52830898798776893</v>
      </c>
      <c r="J248" s="6">
        <v>-6.7111111111110996E-2</v>
      </c>
      <c r="K248" s="7">
        <f t="shared" si="46"/>
        <v>0.99932888888888893</v>
      </c>
      <c r="L248" s="6">
        <f>(PRODUCT($K$228:K248)-1)*100</f>
        <v>-0.59286057027487793</v>
      </c>
      <c r="M248" s="6">
        <f t="shared" si="55"/>
        <v>-0.66595243085001421</v>
      </c>
      <c r="N248" s="6">
        <v>-2.4333333333333301E-2</v>
      </c>
      <c r="O248" s="7">
        <f t="shared" si="48"/>
        <v>0.99975666666666663</v>
      </c>
      <c r="P248" s="6">
        <f>(PRODUCT($O$228:O248)-1)*100</f>
        <v>-0.44092883686884798</v>
      </c>
      <c r="Q248" s="6">
        <f t="shared" si="49"/>
        <v>-0.4686394450092557</v>
      </c>
      <c r="R248" s="6">
        <v>0.118333333333333</v>
      </c>
      <c r="S248" s="7">
        <f t="shared" si="50"/>
        <v>1.0011833333333333</v>
      </c>
      <c r="T248" s="6">
        <f>(PRODUCT($S$228:S248)-1)*100</f>
        <v>1.8073331646040414</v>
      </c>
      <c r="U248" s="6">
        <f t="shared" si="51"/>
        <v>1.9313684321762503</v>
      </c>
      <c r="V248" s="6">
        <v>-3.1333333333333303E-2</v>
      </c>
      <c r="W248" s="7">
        <f t="shared" si="52"/>
        <v>0.99968666666666661</v>
      </c>
      <c r="X248" s="6">
        <f>(PRODUCT($W$228:W248)-1)*100</f>
        <v>-0.43361889544366594</v>
      </c>
      <c r="Y248" s="6">
        <f t="shared" si="53"/>
        <v>-0.46830118486175243</v>
      </c>
    </row>
    <row r="249" spans="1:25" x14ac:dyDescent="0.25">
      <c r="A249" s="1">
        <v>44444</v>
      </c>
      <c r="B249" s="6">
        <v>-6.6099999999999895E-2</v>
      </c>
      <c r="C249" s="7">
        <f t="shared" si="42"/>
        <v>0.99933899999999998</v>
      </c>
      <c r="D249" s="6">
        <f>(PRODUCT(C$228:$C249)-1)*100</f>
        <v>-1.1882866978763618</v>
      </c>
      <c r="E249" s="6">
        <f t="shared" si="43"/>
        <v>-1.2607156837268207</v>
      </c>
      <c r="F249" s="6">
        <v>0</v>
      </c>
      <c r="G249" s="7">
        <f t="shared" si="44"/>
        <v>1</v>
      </c>
      <c r="H249" s="6">
        <f>(PRODUCT($G$228:G249)-1)*100</f>
        <v>0.52830898798776893</v>
      </c>
      <c r="I249" s="6">
        <f t="shared" si="45"/>
        <v>0.52830898798776893</v>
      </c>
      <c r="J249" s="6">
        <v>-7.3527777777777706E-2</v>
      </c>
      <c r="K249" s="7">
        <f t="shared" si="46"/>
        <v>0.99926472222222218</v>
      </c>
      <c r="L249" s="6">
        <f>(PRODUCT($K$228:K249)-1)*100</f>
        <v>-0.66595243085001421</v>
      </c>
      <c r="M249" s="6">
        <f t="shared" si="55"/>
        <v>-0.74536448332335192</v>
      </c>
      <c r="N249" s="6">
        <v>-2.78333333333333E-2</v>
      </c>
      <c r="O249" s="7">
        <f t="shared" si="48"/>
        <v>0.99972166666666662</v>
      </c>
      <c r="P249" s="6">
        <f>(PRODUCT($O$228:O249)-1)*100</f>
        <v>-0.4686394450092557</v>
      </c>
      <c r="Q249" s="6">
        <f t="shared" si="49"/>
        <v>-0.499825937983156</v>
      </c>
      <c r="R249" s="6">
        <v>0.121833333333333</v>
      </c>
      <c r="S249" s="7">
        <f t="shared" si="50"/>
        <v>1.0012183333333333</v>
      </c>
      <c r="T249" s="6">
        <f>(PRODUCT($S$228:S249)-1)*100</f>
        <v>1.9313684321762503</v>
      </c>
      <c r="U249" s="6">
        <f t="shared" si="51"/>
        <v>2.0591224139445696</v>
      </c>
      <c r="V249" s="6">
        <v>-3.48333333333333E-2</v>
      </c>
      <c r="W249" s="7">
        <f t="shared" si="52"/>
        <v>0.99965166666666672</v>
      </c>
      <c r="X249" s="6">
        <f>(PRODUCT($W$228:W249)-1)*100</f>
        <v>-0.46830118486175243</v>
      </c>
      <c r="Y249" s="6">
        <f t="shared" si="53"/>
        <v>-0.50645500274087984</v>
      </c>
    </row>
    <row r="250" spans="1:25" x14ac:dyDescent="0.25">
      <c r="A250" s="1">
        <v>44445</v>
      </c>
      <c r="B250" s="6">
        <v>-7.3299999999999907E-2</v>
      </c>
      <c r="C250" s="7">
        <f t="shared" si="42"/>
        <v>0.99926700000000002</v>
      </c>
      <c r="D250" s="6">
        <f>(PRODUCT(C$228:$C250)-1)*100</f>
        <v>-1.2607156837268207</v>
      </c>
      <c r="E250" s="6">
        <f t="shared" si="43"/>
        <v>-1.3402008076014105</v>
      </c>
      <c r="F250" s="6">
        <v>0</v>
      </c>
      <c r="G250" s="7">
        <f t="shared" si="44"/>
        <v>1</v>
      </c>
      <c r="H250" s="6">
        <f>(PRODUCT($G$228:G250)-1)*100</f>
        <v>0.52830898798776893</v>
      </c>
      <c r="I250" s="6">
        <f t="shared" si="45"/>
        <v>0.52830898798776893</v>
      </c>
      <c r="J250" s="6">
        <v>-7.9944444444444304E-2</v>
      </c>
      <c r="K250" s="7">
        <f t="shared" si="46"/>
        <v>0.99920055555555554</v>
      </c>
      <c r="L250" s="6">
        <f>(PRODUCT($K$228:K250)-1)*100</f>
        <v>-0.74536448332335192</v>
      </c>
      <c r="M250" s="6">
        <f t="shared" si="55"/>
        <v>-0.83108188938483263</v>
      </c>
      <c r="N250" s="6">
        <v>-3.1333333333333303E-2</v>
      </c>
      <c r="O250" s="7">
        <f t="shared" si="48"/>
        <v>0.99968666666666661</v>
      </c>
      <c r="P250" s="6">
        <f>(PRODUCT($O$228:O250)-1)*100</f>
        <v>-0.499825937983156</v>
      </c>
      <c r="Q250" s="6">
        <f t="shared" si="49"/>
        <v>-0.53448516528141754</v>
      </c>
      <c r="R250" s="6">
        <v>0.12533333333333299</v>
      </c>
      <c r="S250" s="7">
        <f t="shared" si="50"/>
        <v>1.0012533333333333</v>
      </c>
      <c r="T250" s="6">
        <f>(PRODUCT($S$228:S250)-1)*100</f>
        <v>2.0591224139445696</v>
      </c>
      <c r="U250" s="6">
        <f t="shared" si="51"/>
        <v>2.1906085833212074</v>
      </c>
      <c r="V250" s="6">
        <v>-3.8333333333333303E-2</v>
      </c>
      <c r="W250" s="7">
        <f t="shared" si="52"/>
        <v>0.99961666666666671</v>
      </c>
      <c r="X250" s="6">
        <f>(PRODUCT($W$228:W250)-1)*100</f>
        <v>-0.50645500274087984</v>
      </c>
      <c r="Y250" s="6">
        <f t="shared" si="53"/>
        <v>-0.54807646906472884</v>
      </c>
    </row>
    <row r="251" spans="1:25" x14ac:dyDescent="0.25">
      <c r="A251" s="1">
        <v>44446</v>
      </c>
      <c r="B251" s="6">
        <v>-8.0499999999999905E-2</v>
      </c>
      <c r="C251" s="7">
        <f t="shared" si="42"/>
        <v>0.99919500000000006</v>
      </c>
      <c r="D251" s="6">
        <f>(PRODUCT(C$228:$C251)-1)*100</f>
        <v>-1.3402008076014105</v>
      </c>
      <c r="E251" s="6">
        <f t="shared" si="43"/>
        <v>-1.4267254514931493</v>
      </c>
      <c r="F251" s="6">
        <v>0</v>
      </c>
      <c r="G251" s="7">
        <f t="shared" si="44"/>
        <v>1</v>
      </c>
      <c r="H251" s="6">
        <f>(PRODUCT($G$228:G251)-1)*100</f>
        <v>0.52830898798776893</v>
      </c>
      <c r="I251" s="6">
        <f t="shared" si="45"/>
        <v>0.52830898798776893</v>
      </c>
      <c r="J251" s="6">
        <v>-8.6361111111111E-2</v>
      </c>
      <c r="K251" s="7">
        <f t="shared" si="46"/>
        <v>0.99913638888888889</v>
      </c>
      <c r="L251" s="6">
        <f>(PRODUCT($K$228:K251)-1)*100</f>
        <v>-0.83108188938483263</v>
      </c>
      <c r="M251" s="6">
        <f t="shared" si="55"/>
        <v>-0.92308860785412783</v>
      </c>
      <c r="N251" s="6">
        <v>-3.48333333333333E-2</v>
      </c>
      <c r="O251" s="7">
        <f t="shared" si="48"/>
        <v>0.99965166666666672</v>
      </c>
      <c r="P251" s="6">
        <f>(PRODUCT($O$228:O251)-1)*100</f>
        <v>-0.53448516528141754</v>
      </c>
      <c r="Q251" s="6">
        <f t="shared" si="49"/>
        <v>-0.57261361263472033</v>
      </c>
      <c r="R251" s="6">
        <v>0.12883333333333299</v>
      </c>
      <c r="S251" s="7">
        <f t="shared" si="50"/>
        <v>1.0012883333333333</v>
      </c>
      <c r="T251" s="6">
        <f>(PRODUCT($S$228:S251)-1)*100</f>
        <v>2.1906085833212074</v>
      </c>
      <c r="U251" s="6">
        <f t="shared" si="51"/>
        <v>2.3258408220131477</v>
      </c>
      <c r="V251" s="6">
        <v>-4.1833333333333299E-2</v>
      </c>
      <c r="W251" s="7">
        <f t="shared" si="52"/>
        <v>0.9995816666666667</v>
      </c>
      <c r="X251" s="6">
        <f>(PRODUCT($W$228:W251)-1)*100</f>
        <v>-0.54807646906472884</v>
      </c>
      <c r="Y251" s="6">
        <f t="shared" si="53"/>
        <v>-0.59316134106541796</v>
      </c>
    </row>
    <row r="252" spans="1:25" x14ac:dyDescent="0.25">
      <c r="A252" s="1">
        <v>44447</v>
      </c>
      <c r="B252" s="6">
        <v>-8.7699999999999903E-2</v>
      </c>
      <c r="C252" s="7">
        <f t="shared" si="42"/>
        <v>0.99912299999999998</v>
      </c>
      <c r="D252" s="6">
        <f>(PRODUCT(C$228:$C252)-1)*100</f>
        <v>-1.4267254514931493</v>
      </c>
      <c r="E252" s="6">
        <f t="shared" si="43"/>
        <v>-1.5202714890396818</v>
      </c>
      <c r="F252" s="6">
        <v>0</v>
      </c>
      <c r="G252" s="7">
        <f t="shared" si="44"/>
        <v>1</v>
      </c>
      <c r="H252" s="6">
        <f>(PRODUCT($G$228:G252)-1)*100</f>
        <v>0.52830898798776893</v>
      </c>
      <c r="I252" s="6">
        <f t="shared" si="45"/>
        <v>0.52830898798776893</v>
      </c>
      <c r="J252" s="6">
        <v>-9.2777777777777598E-2</v>
      </c>
      <c r="K252" s="7">
        <f t="shared" si="46"/>
        <v>0.99907222222222225</v>
      </c>
      <c r="L252" s="6">
        <f>(PRODUCT($K$228:K252)-1)*100</f>
        <v>-0.92308860785412783</v>
      </c>
      <c r="M252" s="6">
        <f t="shared" si="55"/>
        <v>-1.0213673996822714</v>
      </c>
      <c r="N252" s="6">
        <v>-3.8333333333333303E-2</v>
      </c>
      <c r="O252" s="7">
        <f t="shared" si="48"/>
        <v>0.99961666666666671</v>
      </c>
      <c r="P252" s="6">
        <f>(PRODUCT($O$228:O252)-1)*100</f>
        <v>-0.57261361263472033</v>
      </c>
      <c r="Q252" s="6">
        <f t="shared" si="49"/>
        <v>-0.61420740260677009</v>
      </c>
      <c r="R252" s="6">
        <v>0.132333333333333</v>
      </c>
      <c r="S252" s="7">
        <f t="shared" si="50"/>
        <v>1.0013233333333333</v>
      </c>
      <c r="T252" s="6">
        <f>(PRODUCT($S$228:S252)-1)*100</f>
        <v>2.3258408220131477</v>
      </c>
      <c r="U252" s="6">
        <f t="shared" si="51"/>
        <v>2.4648334224630419</v>
      </c>
      <c r="V252" s="6">
        <v>-4.5333333333333302E-2</v>
      </c>
      <c r="W252" s="7">
        <f t="shared" si="52"/>
        <v>0.99954666666666669</v>
      </c>
      <c r="X252" s="6">
        <f>(PRODUCT($W$228:W252)-1)*100</f>
        <v>-0.59316134106541796</v>
      </c>
      <c r="Y252" s="6">
        <f t="shared" si="53"/>
        <v>-0.6417050139438607</v>
      </c>
    </row>
    <row r="253" spans="1:25" x14ac:dyDescent="0.25">
      <c r="A253" s="1">
        <v>44448</v>
      </c>
      <c r="B253" s="6">
        <v>-9.4899999999999901E-2</v>
      </c>
      <c r="C253" s="7">
        <f t="shared" si="42"/>
        <v>0.99905100000000002</v>
      </c>
      <c r="D253" s="6">
        <f>(PRODUCT(C$228:$C253)-1)*100</f>
        <v>-1.5202714890396818</v>
      </c>
      <c r="E253" s="6">
        <f>D254</f>
        <v>0</v>
      </c>
      <c r="F253" s="6">
        <v>0</v>
      </c>
      <c r="G253" s="7">
        <f t="shared" si="44"/>
        <v>1</v>
      </c>
      <c r="H253" s="6">
        <f>(PRODUCT($G$228:G253)-1)*100</f>
        <v>0.52830898798776893</v>
      </c>
      <c r="I253" s="6">
        <f>H254</f>
        <v>0</v>
      </c>
      <c r="J253" s="6">
        <v>-9.9194444444444294E-2</v>
      </c>
      <c r="K253" s="7">
        <f t="shared" si="46"/>
        <v>0.99900805555555561</v>
      </c>
      <c r="L253" s="6">
        <f>(PRODUCT($K$228:K253)-1)*100</f>
        <v>-1.0213673996822714</v>
      </c>
      <c r="M253" s="6">
        <f t="shared" si="55"/>
        <v>0</v>
      </c>
      <c r="N253" s="6">
        <v>-4.1833333333333299E-2</v>
      </c>
      <c r="O253" s="7">
        <f t="shared" si="48"/>
        <v>0.9995816666666667</v>
      </c>
      <c r="P253" s="6">
        <f>(PRODUCT($O$228:O253)-1)*100</f>
        <v>-0.61420740260677009</v>
      </c>
      <c r="Q253" s="6">
        <f>P254</f>
        <v>0</v>
      </c>
      <c r="R253" s="6">
        <v>0.135833333333333</v>
      </c>
      <c r="S253" s="7">
        <f t="shared" si="50"/>
        <v>1.0013583333333334</v>
      </c>
      <c r="T253" s="6">
        <f>(PRODUCT($S$228:S253)-1)*100</f>
        <v>2.4648334224630419</v>
      </c>
      <c r="U253" s="6">
        <f>T254</f>
        <v>0</v>
      </c>
      <c r="V253" s="6">
        <v>-4.8833333333333298E-2</v>
      </c>
      <c r="W253" s="7">
        <f t="shared" si="52"/>
        <v>0.99951166666666669</v>
      </c>
      <c r="X253" s="6">
        <f>(PRODUCT($W$228:W253)-1)*100</f>
        <v>-0.6417050139438607</v>
      </c>
      <c r="Y253" s="6">
        <f t="shared" si="53"/>
        <v>0</v>
      </c>
    </row>
    <row r="254" spans="1:25" x14ac:dyDescent="0.25">
      <c r="Y254"/>
    </row>
    <row r="255" spans="1:25" x14ac:dyDescent="0.25">
      <c r="Y255"/>
    </row>
    <row r="256" spans="1:25" x14ac:dyDescent="0.25">
      <c r="Y256"/>
    </row>
    <row r="257" spans="25:25" x14ac:dyDescent="0.25">
      <c r="Y257"/>
    </row>
    <row r="258" spans="25:25" x14ac:dyDescent="0.25">
      <c r="Y258"/>
    </row>
    <row r="259" spans="25:25" x14ac:dyDescent="0.25">
      <c r="Y259"/>
    </row>
    <row r="260" spans="25:25" x14ac:dyDescent="0.25">
      <c r="Y260"/>
    </row>
    <row r="261" spans="25:25" x14ac:dyDescent="0.25">
      <c r="Y261"/>
    </row>
    <row r="262" spans="25:25" x14ac:dyDescent="0.25">
      <c r="Y262"/>
    </row>
    <row r="263" spans="25:25" x14ac:dyDescent="0.25">
      <c r="Y263"/>
    </row>
    <row r="264" spans="25:25" x14ac:dyDescent="0.25">
      <c r="Y264"/>
    </row>
    <row r="265" spans="25:25" x14ac:dyDescent="0.25">
      <c r="Y265"/>
    </row>
    <row r="266" spans="25:25" x14ac:dyDescent="0.25">
      <c r="Y266"/>
    </row>
    <row r="267" spans="25:25" x14ac:dyDescent="0.25">
      <c r="Y26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F8" sqref="F8"/>
    </sheetView>
  </sheetViews>
  <sheetFormatPr defaultRowHeight="15" x14ac:dyDescent="0.25"/>
  <cols>
    <col min="1" max="1" width="11" bestFit="1" customWidth="1"/>
    <col min="3" max="3" width="18.42578125" customWidth="1"/>
  </cols>
  <sheetData>
    <row r="1" spans="1:12" x14ac:dyDescent="0.25">
      <c r="A1" t="s">
        <v>1</v>
      </c>
      <c r="B1" t="s">
        <v>2</v>
      </c>
      <c r="C1" t="s">
        <v>3</v>
      </c>
    </row>
    <row r="2" spans="1:12" x14ac:dyDescent="0.25">
      <c r="A2" s="5">
        <v>44197</v>
      </c>
      <c r="B2">
        <v>0.38</v>
      </c>
      <c r="C2">
        <f>B2/100+1</f>
        <v>1.0038</v>
      </c>
      <c r="D2" s="4">
        <f>(PRODUCT(C2:$C$13)-1)*100</f>
        <v>2.7640696306018064</v>
      </c>
      <c r="E2" s="4">
        <f>D3</f>
        <v>2.3750444616475797</v>
      </c>
      <c r="F2" s="4">
        <v>100</v>
      </c>
      <c r="G2">
        <f>F2*E2/100+F2</f>
        <v>102.37504446164758</v>
      </c>
      <c r="J2" s="4">
        <v>100</v>
      </c>
    </row>
    <row r="3" spans="1:12" x14ac:dyDescent="0.25">
      <c r="A3" s="5">
        <v>44198</v>
      </c>
      <c r="B3">
        <v>0.28999999999999998</v>
      </c>
      <c r="C3">
        <f t="shared" ref="C3:C13" si="0">B3/100+1</f>
        <v>1.0028999999999999</v>
      </c>
      <c r="D3" s="4">
        <f>(PRODUCT(C3:$C$13)-1)*100</f>
        <v>2.3750444616475797</v>
      </c>
      <c r="E3" s="4">
        <f t="shared" ref="E3:E13" si="1">D4</f>
        <v>2.0790153172276282</v>
      </c>
      <c r="F3" s="4">
        <v>100</v>
      </c>
      <c r="G3">
        <f t="shared" ref="G3:G8" si="2">F3*E3/100+F3</f>
        <v>102.07901531722763</v>
      </c>
      <c r="J3" s="4">
        <f t="shared" ref="J3:J14" si="3">J2*B3/100+J2</f>
        <v>100.29</v>
      </c>
    </row>
    <row r="4" spans="1:12" x14ac:dyDescent="0.25">
      <c r="A4" s="5">
        <v>44199</v>
      </c>
      <c r="B4">
        <v>0.34</v>
      </c>
      <c r="C4">
        <f t="shared" si="0"/>
        <v>1.0034000000000001</v>
      </c>
      <c r="D4" s="4">
        <f>(PRODUCT(C4:$C$13)-1)*100</f>
        <v>2.0790153172276282</v>
      </c>
      <c r="E4" s="4">
        <f t="shared" si="1"/>
        <v>1.7331227000474403</v>
      </c>
      <c r="F4" s="4">
        <v>100</v>
      </c>
      <c r="G4">
        <f t="shared" si="2"/>
        <v>101.73312270004745</v>
      </c>
      <c r="J4" s="4">
        <f t="shared" si="3"/>
        <v>100.63098600000001</v>
      </c>
      <c r="K4">
        <v>100</v>
      </c>
    </row>
    <row r="5" spans="1:12" x14ac:dyDescent="0.25">
      <c r="A5" s="5">
        <v>44200</v>
      </c>
      <c r="B5">
        <v>0.28000000000000003</v>
      </c>
      <c r="C5">
        <f t="shared" si="0"/>
        <v>1.0027999999999999</v>
      </c>
      <c r="D5" s="4">
        <f>(PRODUCT(C5:$C$13)-1)*100</f>
        <v>1.7331227000474403</v>
      </c>
      <c r="E5" s="4">
        <f t="shared" si="1"/>
        <v>1.4490653171594259</v>
      </c>
      <c r="F5" s="4">
        <v>100</v>
      </c>
      <c r="G5">
        <f t="shared" si="2"/>
        <v>101.44906531715942</v>
      </c>
      <c r="J5" s="4">
        <f t="shared" si="3"/>
        <v>100.9127527608</v>
      </c>
      <c r="K5" s="4">
        <f t="shared" ref="K5:K14" si="4">K4*B5/100+K4</f>
        <v>100.28</v>
      </c>
    </row>
    <row r="6" spans="1:12" x14ac:dyDescent="0.25">
      <c r="A6" s="5">
        <v>44201</v>
      </c>
      <c r="B6">
        <v>0.24</v>
      </c>
      <c r="C6">
        <f t="shared" si="0"/>
        <v>1.0024</v>
      </c>
      <c r="D6" s="4">
        <f>(PRODUCT(C6:$C$13)-1)*100</f>
        <v>1.4490653171594259</v>
      </c>
      <c r="E6" s="4">
        <f t="shared" si="1"/>
        <v>1.2061705079403406</v>
      </c>
      <c r="F6" s="4">
        <v>100</v>
      </c>
      <c r="G6">
        <f t="shared" si="2"/>
        <v>101.20617050794034</v>
      </c>
      <c r="J6" s="4">
        <f t="shared" si="3"/>
        <v>101.15494336742593</v>
      </c>
      <c r="K6" s="4">
        <f t="shared" si="4"/>
        <v>100.520672</v>
      </c>
      <c r="L6">
        <v>100</v>
      </c>
    </row>
    <row r="7" spans="1:12" x14ac:dyDescent="0.25">
      <c r="A7" s="5">
        <v>44202</v>
      </c>
      <c r="B7">
        <v>0.22</v>
      </c>
      <c r="C7">
        <f t="shared" si="0"/>
        <v>1.0022</v>
      </c>
      <c r="D7" s="4">
        <f>(PRODUCT(C7:$C$13)-1)*100</f>
        <v>1.2061705079403406</v>
      </c>
      <c r="E7" s="4">
        <f t="shared" si="1"/>
        <v>0.98400569541043925</v>
      </c>
      <c r="F7" s="4">
        <v>100</v>
      </c>
      <c r="G7">
        <f t="shared" si="2"/>
        <v>100.98400569541045</v>
      </c>
      <c r="J7" s="4">
        <f t="shared" si="3"/>
        <v>101.37748424283427</v>
      </c>
      <c r="K7" s="4">
        <f t="shared" si="4"/>
        <v>100.74181747840001</v>
      </c>
      <c r="L7" s="4">
        <f t="shared" ref="L7:L14" si="5">L6*B7/100+L6</f>
        <v>100.22</v>
      </c>
    </row>
    <row r="8" spans="1:12" x14ac:dyDescent="0.25">
      <c r="A8" s="5">
        <v>44203</v>
      </c>
      <c r="B8">
        <v>0.19</v>
      </c>
      <c r="C8">
        <f t="shared" si="0"/>
        <v>1.0019</v>
      </c>
      <c r="D8" s="4">
        <f>(PRODUCT(C8:$C$13)-1)*100</f>
        <v>0.98400569541043925</v>
      </c>
      <c r="E8" s="4">
        <f t="shared" si="1"/>
        <v>0.79249994551395808</v>
      </c>
      <c r="F8" s="4">
        <v>100</v>
      </c>
      <c r="G8">
        <f t="shared" si="2"/>
        <v>100.79249994551395</v>
      </c>
      <c r="J8" s="4">
        <f t="shared" si="3"/>
        <v>101.57010146289565</v>
      </c>
      <c r="K8" s="4">
        <f t="shared" si="4"/>
        <v>100.93322693160897</v>
      </c>
      <c r="L8" s="4">
        <f t="shared" si="5"/>
        <v>100.41041799999999</v>
      </c>
    </row>
    <row r="9" spans="1:12" x14ac:dyDescent="0.25">
      <c r="A9" s="5">
        <v>44204</v>
      </c>
      <c r="B9">
        <v>0.16</v>
      </c>
      <c r="C9">
        <f t="shared" si="0"/>
        <v>1.0016</v>
      </c>
      <c r="D9" s="4">
        <f>(PRODUCT(C9:$C$13)-1)*100</f>
        <v>0.79249994551395808</v>
      </c>
      <c r="E9" s="4">
        <f t="shared" si="1"/>
        <v>0.63148956221441566</v>
      </c>
      <c r="F9" s="4"/>
      <c r="J9" s="4">
        <f t="shared" si="3"/>
        <v>101.73261362523628</v>
      </c>
      <c r="K9" s="4">
        <f t="shared" si="4"/>
        <v>101.09472009469954</v>
      </c>
      <c r="L9" s="4">
        <f t="shared" si="5"/>
        <v>100.57107466879999</v>
      </c>
    </row>
    <row r="10" spans="1:12" x14ac:dyDescent="0.25">
      <c r="A10" s="5">
        <v>44205</v>
      </c>
      <c r="B10">
        <v>0.16</v>
      </c>
      <c r="C10">
        <f t="shared" si="0"/>
        <v>1.0016</v>
      </c>
      <c r="D10" s="4">
        <f>(PRODUCT(C10:$C$13)-1)*100</f>
        <v>0.63148956221441566</v>
      </c>
      <c r="E10" s="4">
        <f t="shared" si="1"/>
        <v>0.4707363840000145</v>
      </c>
      <c r="F10" s="4"/>
      <c r="J10" s="4">
        <f t="shared" si="3"/>
        <v>101.89538580703666</v>
      </c>
      <c r="K10" s="4">
        <f t="shared" si="4"/>
        <v>101.25647164685105</v>
      </c>
      <c r="L10" s="4">
        <f t="shared" si="5"/>
        <v>100.73198838827007</v>
      </c>
    </row>
    <row r="11" spans="1:12" x14ac:dyDescent="0.25">
      <c r="A11" s="5">
        <v>44206</v>
      </c>
      <c r="B11">
        <v>0.16</v>
      </c>
      <c r="C11">
        <f t="shared" si="0"/>
        <v>1.0016</v>
      </c>
      <c r="D11" s="4">
        <f>(PRODUCT(C11:$C$13)-1)*100</f>
        <v>0.4707363840000145</v>
      </c>
      <c r="E11" s="4">
        <f t="shared" si="1"/>
        <v>0.31024000000001717</v>
      </c>
      <c r="F11" s="4"/>
      <c r="J11" s="4">
        <f t="shared" si="3"/>
        <v>102.05841842432793</v>
      </c>
      <c r="K11" s="4">
        <f t="shared" si="4"/>
        <v>101.41848200148601</v>
      </c>
      <c r="L11" s="4">
        <f t="shared" si="5"/>
        <v>100.89315956969131</v>
      </c>
    </row>
    <row r="12" spans="1:12" x14ac:dyDescent="0.25">
      <c r="A12" s="5">
        <v>44207</v>
      </c>
      <c r="B12">
        <v>0.15</v>
      </c>
      <c r="C12">
        <f t="shared" si="0"/>
        <v>1.0015000000000001</v>
      </c>
      <c r="D12" s="4">
        <f>(PRODUCT(C12:$C$13)-1)*100</f>
        <v>0.31024000000001717</v>
      </c>
      <c r="E12" s="4">
        <f t="shared" si="1"/>
        <v>0.16000000000000458</v>
      </c>
      <c r="F12" s="4"/>
      <c r="J12" s="4">
        <f t="shared" si="3"/>
        <v>102.21150605196442</v>
      </c>
      <c r="K12" s="4">
        <f t="shared" si="4"/>
        <v>101.57060972448824</v>
      </c>
      <c r="L12" s="4">
        <f t="shared" si="5"/>
        <v>101.04449930904585</v>
      </c>
    </row>
    <row r="13" spans="1:12" x14ac:dyDescent="0.25">
      <c r="A13" s="5">
        <v>44208</v>
      </c>
      <c r="B13">
        <v>0.16</v>
      </c>
      <c r="C13">
        <f t="shared" si="0"/>
        <v>1.0016</v>
      </c>
      <c r="D13" s="4">
        <f>(PRODUCT(C13:$C$13)-1)*100</f>
        <v>0.16000000000000458</v>
      </c>
      <c r="E13" s="4">
        <f t="shared" si="1"/>
        <v>0</v>
      </c>
      <c r="F13" s="4"/>
      <c r="J13" s="4">
        <f t="shared" si="3"/>
        <v>102.37504446164756</v>
      </c>
      <c r="K13" s="4">
        <f t="shared" si="4"/>
        <v>101.73312270004742</v>
      </c>
      <c r="L13" s="4">
        <f t="shared" si="5"/>
        <v>101.20617050794031</v>
      </c>
    </row>
    <row r="14" spans="1:12" x14ac:dyDescent="0.25">
      <c r="A14" s="5">
        <v>44209</v>
      </c>
      <c r="D14" s="4"/>
      <c r="J14" s="4">
        <f t="shared" si="3"/>
        <v>102.37504446164756</v>
      </c>
      <c r="K14" s="4">
        <f t="shared" si="4"/>
        <v>101.73312270004742</v>
      </c>
      <c r="L14" s="4">
        <f t="shared" si="5"/>
        <v>101.20617050794031</v>
      </c>
    </row>
    <row r="16" spans="1:12" x14ac:dyDescent="0.25">
      <c r="A16" t="s">
        <v>4</v>
      </c>
      <c r="C16">
        <f>(PRODUCT(C2:C13)-1)*100</f>
        <v>2.7640696306018064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Carneiro</dc:creator>
  <cp:lastModifiedBy>Rafael Carneiro</cp:lastModifiedBy>
  <dcterms:created xsi:type="dcterms:W3CDTF">2021-08-14T06:55:00Z</dcterms:created>
  <dcterms:modified xsi:type="dcterms:W3CDTF">2021-09-08T05:58:23Z</dcterms:modified>
</cp:coreProperties>
</file>