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3\"/>
    </mc:Choice>
  </mc:AlternateContent>
  <bookViews>
    <workbookView xWindow="0" yWindow="0" windowWidth="12630" windowHeight="6990" activeTab="2"/>
  </bookViews>
  <sheets>
    <sheet name="Unstandardized Regression" sheetId="2" r:id="rId1"/>
    <sheet name="Standardized Regression" sheetId="5" r:id="rId2"/>
    <sheet name="Dat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62" i="1" s="1"/>
  <c r="D63" i="1"/>
  <c r="D2" i="1"/>
  <c r="H58" i="1" l="1"/>
  <c r="H50" i="1"/>
  <c r="H42" i="1"/>
  <c r="H34" i="1"/>
  <c r="H26" i="1"/>
  <c r="H18" i="1"/>
  <c r="H10" i="1"/>
  <c r="H57" i="1"/>
  <c r="H49" i="1"/>
  <c r="H41" i="1"/>
  <c r="H33" i="1"/>
  <c r="H21" i="1"/>
  <c r="H13" i="1"/>
  <c r="H5" i="1"/>
  <c r="H60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54" i="1"/>
  <c r="H46" i="1"/>
  <c r="H38" i="1"/>
  <c r="H30" i="1"/>
  <c r="H22" i="1"/>
  <c r="H14" i="1"/>
  <c r="H6" i="1"/>
  <c r="H61" i="1"/>
  <c r="H53" i="1"/>
  <c r="H45" i="1"/>
  <c r="H37" i="1"/>
  <c r="H29" i="1"/>
  <c r="H25" i="1"/>
  <c r="H17" i="1"/>
  <c r="H9" i="1"/>
  <c r="H2" i="1"/>
  <c r="H5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</calcChain>
</file>

<file path=xl/sharedStrings.xml><?xml version="1.0" encoding="utf-8"?>
<sst xmlns="http://schemas.openxmlformats.org/spreadsheetml/2006/main" count="85" uniqueCount="52">
  <si>
    <t>CASE</t>
  </si>
  <si>
    <t>TIME</t>
  </si>
  <si>
    <t>PUBS</t>
  </si>
  <si>
    <t>CITS</t>
  </si>
  <si>
    <t>SALARY</t>
  </si>
  <si>
    <t>SALARY_mc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</si>
  <si>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</si>
  <si>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</si>
  <si>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</si>
  <si>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</si>
  <si>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</si>
  <si>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</si>
  <si>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</si>
  <si>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</si>
  <si>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</si>
  <si>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</si>
  <si>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</si>
  <si>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</si>
  <si>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</si>
  <si>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</si>
  <si>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</si>
  <si>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</si>
  <si>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</si>
  <si>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</si>
  <si>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</si>
  <si>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</si>
  <si>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</si>
  <si>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</si>
  <si>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</si>
  <si>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</si>
  <si>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Pubs_hat=4.55 + 1.77time + 0.0002(salary-54815.76) + 0.04citations</t>
  </si>
  <si>
    <t>Interpret the intercept:</t>
  </si>
  <si>
    <t xml:space="preserve">The predicted number of publications is 4.55 when time equals 0, citations equal 0,   </t>
  </si>
  <si>
    <t>and the salary was at its mean ($54,815.76).</t>
  </si>
  <si>
    <t>Interpret the slope for citations:</t>
  </si>
  <si>
    <t xml:space="preserve">For each additional citation, there was a predicted increase in publications of .04, </t>
  </si>
  <si>
    <t>holding all other variables in the model constant.</t>
  </si>
  <si>
    <t>Interpret the slope for time:</t>
  </si>
  <si>
    <t>Interpret the slope for salary:</t>
  </si>
  <si>
    <t>F-test for the model:</t>
  </si>
  <si>
    <t xml:space="preserve">A MLR revealed that time, salary, and citations significantly predicted number of </t>
  </si>
  <si>
    <t>publications, F(3,58)=15.46, p&lt;0.05, R2=0.44. 44% of the variation in number of publications was accounted for by time since graduation, salary, and citations.</t>
  </si>
  <si>
    <t>zTIME</t>
  </si>
  <si>
    <t>zCITS</t>
  </si>
  <si>
    <t>zSALARY_mc</t>
  </si>
  <si>
    <t>zPUBS</t>
  </si>
  <si>
    <t>Regression line equation:</t>
  </si>
  <si>
    <t xml:space="preserve">For each additional year since graduation, there was a predicted increase in pubs of 1.77, </t>
  </si>
  <si>
    <t>For each additional dollar above the mean salary, there was a predicted increase in publications of .0002,</t>
  </si>
  <si>
    <t xml:space="preserve">holding all other variables in the model constant. </t>
  </si>
  <si>
    <t xml:space="preserve">If we wanted it to make a bit more sense, we might multiple by 10,000 (so that our unit is not 1 dollar): </t>
  </si>
  <si>
    <t>For each additional $10,000 in salary, there was a predicted increase of 2 publications, holding other variables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</si>
</sst>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47" sqref="A47"/>
    </sheetView>
  </sheetViews>
  <sheetFormatPr defaultRowHeight="15" x14ac:dyDescent="0.25"/>
  <cols>
    <col min="1" max="1" width="19.7109375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0.66656815936548397</v>
      </c>
    </row>
    <row r="5" spans="1:9" x14ac:dyDescent="0.25">
      <c r="A5" s="1" t="s">
        <v>9</v>
      </c>
      <c r="B5" s="1">
        <v>0.4443131110798893</v>
      </c>
    </row>
    <row r="6" spans="1:9" x14ac:dyDescent="0.25">
      <c r="A6" s="1" t="s">
        <v>10</v>
      </c>
      <c r="B6" s="1">
        <v>0.41557068579091805</v>
      </c>
    </row>
    <row r="7" spans="1:9" x14ac:dyDescent="0.25">
      <c r="A7" s="1" t="s">
        <v>11</v>
      </c>
      <c r="B7" s="1">
        <v>10.705871044968379</v>
      </c>
    </row>
    <row r="8" spans="1:9" ht="15.75" thickBot="1" x14ac:dyDescent="0.3">
      <c r="A8" s="2" t="s">
        <v>12</v>
      </c>
      <c r="B8" s="2">
        <v>62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3</v>
      </c>
      <c r="C12" s="1">
        <v>5315.3392468702204</v>
      </c>
      <c r="D12" s="1">
        <v>1771.7797489567401</v>
      </c>
      <c r="E12" s="1">
        <v>15.458441889048823</v>
      </c>
      <c r="F12" s="1">
        <v>1.6669223627954814E-7</v>
      </c>
    </row>
    <row r="13" spans="1:9" x14ac:dyDescent="0.25">
      <c r="A13" s="1" t="s">
        <v>15</v>
      </c>
      <c r="B13" s="1">
        <v>58</v>
      </c>
      <c r="C13" s="1">
        <v>6647.709140226556</v>
      </c>
      <c r="D13" s="1">
        <v>114.61567483149234</v>
      </c>
      <c r="E13" s="1"/>
      <c r="F13" s="1"/>
    </row>
    <row r="14" spans="1:9" ht="15.75" thickBot="1" x14ac:dyDescent="0.3">
      <c r="A14" s="2" t="s">
        <v>16</v>
      </c>
      <c r="B14" s="2">
        <v>61</v>
      </c>
      <c r="C14" s="2">
        <v>11963.048387096776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4.5475162449194109</v>
      </c>
      <c r="C17" s="1">
        <v>4.7935046608863123</v>
      </c>
      <c r="D17" s="1">
        <v>0.94868297136037028</v>
      </c>
      <c r="E17" s="1">
        <v>0.34671810742769793</v>
      </c>
      <c r="F17" s="1">
        <v>-5.0477258451083973</v>
      </c>
      <c r="G17" s="1">
        <v>14.142758334947219</v>
      </c>
      <c r="H17" s="1">
        <v>-5.0477258451083973</v>
      </c>
      <c r="I17" s="1">
        <v>14.142758334947219</v>
      </c>
    </row>
    <row r="18" spans="1:9" x14ac:dyDescent="0.25">
      <c r="A18" s="1" t="s">
        <v>5</v>
      </c>
      <c r="B18" s="1">
        <v>2.170596633322243E-4</v>
      </c>
      <c r="C18" s="1">
        <v>1.9790723685279022E-4</v>
      </c>
      <c r="D18" s="1">
        <v>1.0967747657134956</v>
      </c>
      <c r="E18" s="1">
        <v>0.27727278001395927</v>
      </c>
      <c r="F18" s="1">
        <v>-1.790947129148781E-4</v>
      </c>
      <c r="G18" s="1">
        <v>6.1321403957932674E-4</v>
      </c>
      <c r="H18" s="1">
        <v>-1.790947129148781E-4</v>
      </c>
      <c r="I18" s="1">
        <v>6.1321403957932674E-4</v>
      </c>
    </row>
    <row r="19" spans="1:9" x14ac:dyDescent="0.25">
      <c r="A19" s="1" t="s">
        <v>1</v>
      </c>
      <c r="B19" s="1">
        <v>1.7704625239112901</v>
      </c>
      <c r="C19" s="1">
        <v>0.40424754154169323</v>
      </c>
      <c r="D19" s="1">
        <v>4.3796494523113587</v>
      </c>
      <c r="E19" s="1">
        <v>5.041059788824293E-5</v>
      </c>
      <c r="F19" s="1">
        <v>0.96127315208455544</v>
      </c>
      <c r="G19" s="1">
        <v>2.5796518957380248</v>
      </c>
      <c r="H19" s="1">
        <v>0.96127315208455544</v>
      </c>
      <c r="I19" s="1">
        <v>2.5796518957380248</v>
      </c>
    </row>
    <row r="20" spans="1:9" ht="15.75" thickBot="1" x14ac:dyDescent="0.3">
      <c r="A20" s="2" t="s">
        <v>3</v>
      </c>
      <c r="B20" s="2">
        <v>3.9971640035422362E-2</v>
      </c>
      <c r="C20" s="2">
        <v>9.5726725637418658E-2</v>
      </c>
      <c r="D20" s="2">
        <v>0.41755987963927421</v>
      </c>
      <c r="E20" s="2">
        <v>0.67781067140818341</v>
      </c>
      <c r="F20" s="2">
        <v>-0.15164622037297251</v>
      </c>
      <c r="G20" s="2">
        <v>0.23158950044381724</v>
      </c>
      <c r="H20" s="2">
        <v>-0.15164622037297251</v>
      </c>
      <c r="I20" s="2">
        <v>0.23158950044381724</v>
      </c>
    </row>
    <row r="22" spans="1:9" x14ac:dyDescent="0.25">
      <c r="A22" t="s">
        <v>46</v>
      </c>
    </row>
    <row r="23" spans="1:9" x14ac:dyDescent="0.25">
      <c r="A23" t="s">
        <v>30</v>
      </c>
    </row>
    <row r="25" spans="1:9" x14ac:dyDescent="0.25">
      <c r="A25" t="s">
        <v>31</v>
      </c>
    </row>
    <row r="26" spans="1:9" x14ac:dyDescent="0.25">
      <c r="A26" t="s">
        <v>32</v>
      </c>
    </row>
    <row r="27" spans="1:9" x14ac:dyDescent="0.25">
      <c r="A27" t="s">
        <v>33</v>
      </c>
    </row>
    <row r="29" spans="1:9" x14ac:dyDescent="0.25">
      <c r="A29" t="s">
        <v>34</v>
      </c>
    </row>
    <row r="30" spans="1:9" x14ac:dyDescent="0.25">
      <c r="A30" t="s">
        <v>35</v>
      </c>
    </row>
    <row r="31" spans="1:9" x14ac:dyDescent="0.25">
      <c r="A31" t="s">
        <v>36</v>
      </c>
    </row>
    <row r="33" spans="1:1" x14ac:dyDescent="0.25">
      <c r="A33" t="s">
        <v>37</v>
      </c>
    </row>
    <row r="34" spans="1:1" x14ac:dyDescent="0.25">
      <c r="A34" t="s">
        <v>47</v>
      </c>
    </row>
    <row r="35" spans="1:1" x14ac:dyDescent="0.25">
      <c r="A35" t="s">
        <v>36</v>
      </c>
    </row>
    <row r="37" spans="1:1" x14ac:dyDescent="0.25">
      <c r="A37" t="s">
        <v>38</v>
      </c>
    </row>
    <row r="38" spans="1:1" x14ac:dyDescent="0.25">
      <c r="A38" t="s">
        <v>48</v>
      </c>
    </row>
    <row r="39" spans="1:1" x14ac:dyDescent="0.25">
      <c r="A39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5" sqref="J15"/>
    </sheetView>
  </sheetViews>
  <sheetFormatPr defaultRowHeight="15" x14ac:dyDescent="0.25"/>
  <cols>
    <col min="1" max="1" width="19.5703125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0.66656815936548375</v>
      </c>
    </row>
    <row r="5" spans="1:9" x14ac:dyDescent="0.25">
      <c r="A5" s="1" t="s">
        <v>9</v>
      </c>
      <c r="B5" s="1">
        <v>0.44431311107988897</v>
      </c>
    </row>
    <row r="6" spans="1:9" x14ac:dyDescent="0.25">
      <c r="A6" s="1" t="s">
        <v>10</v>
      </c>
      <c r="B6" s="1">
        <v>0.41557068579091766</v>
      </c>
    </row>
    <row r="7" spans="1:9" x14ac:dyDescent="0.25">
      <c r="A7" s="1" t="s">
        <v>11</v>
      </c>
      <c r="B7" s="1">
        <v>0.7644797670370892</v>
      </c>
    </row>
    <row r="8" spans="1:9" ht="15.75" thickBot="1" x14ac:dyDescent="0.3">
      <c r="A8" s="2" t="s">
        <v>12</v>
      </c>
      <c r="B8" s="2">
        <v>62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3</v>
      </c>
      <c r="C12" s="1">
        <v>27.103099775873225</v>
      </c>
      <c r="D12" s="1">
        <v>9.0343665919577418</v>
      </c>
      <c r="E12" s="1">
        <v>15.458441889048805</v>
      </c>
      <c r="F12" s="1">
        <v>1.6669223627955055E-7</v>
      </c>
    </row>
    <row r="13" spans="1:9" x14ac:dyDescent="0.25">
      <c r="A13" s="1" t="s">
        <v>15</v>
      </c>
      <c r="B13" s="1">
        <v>58</v>
      </c>
      <c r="C13" s="1">
        <v>33.896900224126767</v>
      </c>
      <c r="D13" s="1">
        <v>0.58442931420908217</v>
      </c>
      <c r="E13" s="1"/>
      <c r="F13" s="1"/>
    </row>
    <row r="14" spans="1:9" ht="15.75" thickBot="1" x14ac:dyDescent="0.3">
      <c r="A14" s="2" t="s">
        <v>16</v>
      </c>
      <c r="B14" s="2">
        <v>61</v>
      </c>
      <c r="C14" s="2">
        <v>60.999999999999993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6.8055821362200158E-17</v>
      </c>
      <c r="C17" s="1">
        <v>9.7089027502786376E-2</v>
      </c>
      <c r="D17" s="1">
        <v>7.0096305537973397E-16</v>
      </c>
      <c r="E17" s="1">
        <v>1</v>
      </c>
      <c r="F17" s="1">
        <v>-0.19434480387098504</v>
      </c>
      <c r="G17" s="1">
        <v>0.19434480387098516</v>
      </c>
      <c r="H17" s="1">
        <v>-0.19434480387098504</v>
      </c>
      <c r="I17" s="1">
        <v>0.19434480387098516</v>
      </c>
    </row>
    <row r="18" spans="1:9" x14ac:dyDescent="0.25">
      <c r="A18" s="1" t="s">
        <v>44</v>
      </c>
      <c r="B18" s="1">
        <v>0.15044038241871918</v>
      </c>
      <c r="C18" s="1">
        <v>0.13716615947199681</v>
      </c>
      <c r="D18" s="1">
        <v>1.096774765713495</v>
      </c>
      <c r="E18" s="1">
        <v>0.27727278001395927</v>
      </c>
      <c r="F18" s="1">
        <v>-0.12412751722943041</v>
      </c>
      <c r="G18" s="1">
        <v>0.4250082820668688</v>
      </c>
      <c r="H18" s="1">
        <v>-0.12412751722943041</v>
      </c>
      <c r="I18" s="1">
        <v>0.4250082820668688</v>
      </c>
    </row>
    <row r="19" spans="1:9" x14ac:dyDescent="0.25">
      <c r="A19" s="1" t="s">
        <v>42</v>
      </c>
      <c r="B19" s="1">
        <v>0.54081814098313841</v>
      </c>
      <c r="C19" s="1">
        <v>0.12348434432297356</v>
      </c>
      <c r="D19" s="1">
        <v>4.3796494523113587</v>
      </c>
      <c r="E19" s="1">
        <v>5.041059788824293E-5</v>
      </c>
      <c r="F19" s="1">
        <v>0.29363736993363182</v>
      </c>
      <c r="G19" s="1">
        <v>0.78799891203264494</v>
      </c>
      <c r="H19" s="1">
        <v>0.29363736993363182</v>
      </c>
      <c r="I19" s="1">
        <v>0.78799891203264494</v>
      </c>
    </row>
    <row r="20" spans="1:9" ht="15.75" thickBot="1" x14ac:dyDescent="0.3">
      <c r="A20" s="2" t="s">
        <v>43</v>
      </c>
      <c r="B20" s="2">
        <v>4.9012680895440149E-2</v>
      </c>
      <c r="C20" s="2">
        <v>0.11737880789165317</v>
      </c>
      <c r="D20" s="2">
        <v>0.41755987963927388</v>
      </c>
      <c r="E20" s="2">
        <v>0.67781067140818374</v>
      </c>
      <c r="F20" s="2">
        <v>-0.18594653112940673</v>
      </c>
      <c r="G20" s="2">
        <v>0.28397189292028702</v>
      </c>
      <c r="H20" s="2">
        <v>-0.18594653112940673</v>
      </c>
      <c r="I20" s="2">
        <v>0.28397189292028702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M11" sqref="M11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3</v>
      </c>
      <c r="G1" t="s">
        <v>45</v>
      </c>
      <c r="H1" t="s">
        <v>44</v>
      </c>
      <c r="I1" t="s">
        <v>42</v>
      </c>
      <c r="J1" t="s">
        <v>43</v>
      </c>
    </row>
    <row r="2" spans="1:10" x14ac:dyDescent="0.25">
      <c r="A2">
        <v>1</v>
      </c>
      <c r="B2">
        <v>18</v>
      </c>
      <c r="C2">
        <v>51876</v>
      </c>
      <c r="D2">
        <f>C2-AVERAGE($C$2:$C$63)</f>
        <v>-2939.7580645161288</v>
      </c>
      <c r="E2">
        <v>3</v>
      </c>
      <c r="F2">
        <v>50</v>
      </c>
      <c r="G2">
        <f t="shared" ref="G2:G33" si="0">STANDARDIZE(B2, AVERAGE($B$2:$B$63), _xlfn.STDEV.S($B$2:$B$63))</f>
        <v>-1.266907722736977E-2</v>
      </c>
      <c r="H2">
        <f>STANDARDIZE(D2,AVERAGE($D$2:$D$63), _xlfn.STDEV.S($D$2:$D$63))</f>
        <v>-0.30287977542243166</v>
      </c>
      <c r="I2">
        <f>STANDARDIZE(E2, AVERAGE($E$2:$E$63), _xlfn.STDEV.S($E$2:$E$63))</f>
        <v>-0.8860447322648447</v>
      </c>
      <c r="J2">
        <f>STANDARDIZE(F2, AVERAGE($F$2:$F$63), _xlfn.STDEV.S($F$2:$F$63))</f>
        <v>0.56920464045508545</v>
      </c>
    </row>
    <row r="3" spans="1:10" x14ac:dyDescent="0.25">
      <c r="A3">
        <v>2</v>
      </c>
      <c r="B3">
        <v>3</v>
      </c>
      <c r="C3">
        <v>54511</v>
      </c>
      <c r="D3">
        <f t="shared" ref="D3:D63" si="1">C3-AVERAGE($C$2:$C$63)</f>
        <v>-304.7580645161288</v>
      </c>
      <c r="E3">
        <v>6</v>
      </c>
      <c r="F3">
        <v>26</v>
      </c>
      <c r="G3">
        <f t="shared" si="0"/>
        <v>-1.083781970086823</v>
      </c>
      <c r="H3">
        <f t="shared" ref="H3:H63" si="2">STANDARDIZE(D3,AVERAGE($D$2:$D$63), _xlfn.STDEV.S($D$2:$D$63))</f>
        <v>-3.1398860761017451E-2</v>
      </c>
      <c r="I3">
        <f t="shared" ref="I3:I63" si="3">STANDARDIZE(E3, AVERAGE($E$2:$E$63), _xlfn.STDEV.S($E$2:$E$63))</f>
        <v>-0.18474975268501012</v>
      </c>
      <c r="J3">
        <f t="shared" ref="J3:J63" si="4">STANDARDIZE(F3, AVERAGE($F$2:$F$63), _xlfn.STDEV.S($F$2:$F$63))</f>
        <v>-0.82844635789007504</v>
      </c>
    </row>
    <row r="4" spans="1:10" x14ac:dyDescent="0.25">
      <c r="A4">
        <v>3</v>
      </c>
      <c r="B4">
        <v>2</v>
      </c>
      <c r="C4">
        <v>53425</v>
      </c>
      <c r="D4">
        <f t="shared" si="1"/>
        <v>-1390.7580645161288</v>
      </c>
      <c r="E4">
        <v>3</v>
      </c>
      <c r="F4">
        <v>50</v>
      </c>
      <c r="G4">
        <f t="shared" si="0"/>
        <v>-1.1551894962774532</v>
      </c>
      <c r="H4">
        <f t="shared" si="2"/>
        <v>-0.14328814854936503</v>
      </c>
      <c r="I4">
        <f t="shared" si="3"/>
        <v>-0.8860447322648447</v>
      </c>
      <c r="J4">
        <f t="shared" si="4"/>
        <v>0.56920464045508545</v>
      </c>
    </row>
    <row r="5" spans="1:10" x14ac:dyDescent="0.25">
      <c r="A5">
        <v>4</v>
      </c>
      <c r="B5">
        <v>17</v>
      </c>
      <c r="C5">
        <v>61863</v>
      </c>
      <c r="D5">
        <f t="shared" si="1"/>
        <v>7047.2419354838712</v>
      </c>
      <c r="E5">
        <v>8</v>
      </c>
      <c r="F5">
        <v>34</v>
      </c>
      <c r="G5">
        <f t="shared" si="0"/>
        <v>-8.4076603417999982E-2</v>
      </c>
      <c r="H5">
        <f t="shared" si="2"/>
        <v>0.72606895122786963</v>
      </c>
      <c r="I5">
        <f t="shared" si="3"/>
        <v>0.28278023370154626</v>
      </c>
      <c r="J5">
        <f t="shared" si="4"/>
        <v>-0.36256269177502154</v>
      </c>
    </row>
    <row r="6" spans="1:10" x14ac:dyDescent="0.25">
      <c r="A6">
        <v>5</v>
      </c>
      <c r="B6">
        <v>11</v>
      </c>
      <c r="C6">
        <v>52926</v>
      </c>
      <c r="D6">
        <f t="shared" si="1"/>
        <v>-1889.7580645161288</v>
      </c>
      <c r="E6">
        <v>9</v>
      </c>
      <c r="F6">
        <v>41</v>
      </c>
      <c r="G6">
        <f t="shared" si="0"/>
        <v>-0.51252176056178123</v>
      </c>
      <c r="H6">
        <f t="shared" si="2"/>
        <v>-0.19469952479833871</v>
      </c>
      <c r="I6">
        <f t="shared" si="3"/>
        <v>0.51654522689482441</v>
      </c>
      <c r="J6">
        <f t="shared" si="4"/>
        <v>4.5085516075650298E-2</v>
      </c>
    </row>
    <row r="7" spans="1:10" x14ac:dyDescent="0.25">
      <c r="A7">
        <v>6</v>
      </c>
      <c r="B7">
        <v>6</v>
      </c>
      <c r="C7">
        <v>47034</v>
      </c>
      <c r="D7">
        <f t="shared" si="1"/>
        <v>-7781.7580645161288</v>
      </c>
      <c r="E7">
        <v>6</v>
      </c>
      <c r="F7">
        <v>37</v>
      </c>
      <c r="G7">
        <f t="shared" si="0"/>
        <v>-0.86955939151493233</v>
      </c>
      <c r="H7">
        <f t="shared" si="2"/>
        <v>-0.80174527401467743</v>
      </c>
      <c r="I7">
        <f t="shared" si="3"/>
        <v>-0.18474975268501012</v>
      </c>
      <c r="J7">
        <f t="shared" si="4"/>
        <v>-0.18785631698187646</v>
      </c>
    </row>
    <row r="8" spans="1:10" x14ac:dyDescent="0.25">
      <c r="A8">
        <v>7</v>
      </c>
      <c r="B8">
        <v>38</v>
      </c>
      <c r="C8">
        <v>66432</v>
      </c>
      <c r="D8">
        <f t="shared" si="1"/>
        <v>11616.241935483871</v>
      </c>
      <c r="E8">
        <v>16</v>
      </c>
      <c r="F8">
        <v>48</v>
      </c>
      <c r="G8">
        <f t="shared" si="0"/>
        <v>1.4154814465852343</v>
      </c>
      <c r="H8">
        <f t="shared" si="2"/>
        <v>1.1968075846578512</v>
      </c>
      <c r="I8">
        <f t="shared" si="3"/>
        <v>2.152900179247772</v>
      </c>
      <c r="J8">
        <f t="shared" si="4"/>
        <v>0.45273372392632211</v>
      </c>
    </row>
    <row r="9" spans="1:10" x14ac:dyDescent="0.25">
      <c r="A9">
        <v>8</v>
      </c>
      <c r="B9">
        <v>48</v>
      </c>
      <c r="C9">
        <v>61100</v>
      </c>
      <c r="D9">
        <f t="shared" si="1"/>
        <v>6284.2419354838712</v>
      </c>
      <c r="E9">
        <v>10</v>
      </c>
      <c r="F9">
        <v>56</v>
      </c>
      <c r="G9">
        <f t="shared" si="0"/>
        <v>2.1295567084915366</v>
      </c>
      <c r="H9">
        <f t="shared" si="2"/>
        <v>0.64745796910769537</v>
      </c>
      <c r="I9">
        <f t="shared" si="3"/>
        <v>0.75031022008810266</v>
      </c>
      <c r="J9">
        <f t="shared" si="4"/>
        <v>0.91861739004137566</v>
      </c>
    </row>
    <row r="10" spans="1:10" x14ac:dyDescent="0.25">
      <c r="A10">
        <v>9</v>
      </c>
      <c r="B10">
        <v>9</v>
      </c>
      <c r="C10">
        <v>41934</v>
      </c>
      <c r="D10">
        <f t="shared" si="1"/>
        <v>-12881.758064516129</v>
      </c>
      <c r="E10">
        <v>2</v>
      </c>
      <c r="F10">
        <v>19</v>
      </c>
      <c r="G10">
        <f t="shared" si="0"/>
        <v>-0.65533681294304169</v>
      </c>
      <c r="H10">
        <f t="shared" si="2"/>
        <v>-1.3271922056174146</v>
      </c>
      <c r="I10">
        <f t="shared" si="3"/>
        <v>-1.1198097254581227</v>
      </c>
      <c r="J10">
        <f t="shared" si="4"/>
        <v>-1.2360945657407467</v>
      </c>
    </row>
    <row r="11" spans="1:10" x14ac:dyDescent="0.25">
      <c r="A11">
        <v>10</v>
      </c>
      <c r="B11">
        <v>22</v>
      </c>
      <c r="C11">
        <v>47454</v>
      </c>
      <c r="D11">
        <f t="shared" si="1"/>
        <v>-7361.7580645161288</v>
      </c>
      <c r="E11">
        <v>5</v>
      </c>
      <c r="F11">
        <v>29</v>
      </c>
      <c r="G11">
        <f t="shared" si="0"/>
        <v>0.27296102753515106</v>
      </c>
      <c r="H11">
        <f t="shared" si="2"/>
        <v>-0.7584731737650402</v>
      </c>
      <c r="I11">
        <f t="shared" si="3"/>
        <v>-0.4185147458782883</v>
      </c>
      <c r="J11">
        <f t="shared" si="4"/>
        <v>-0.65373998309692993</v>
      </c>
    </row>
    <row r="12" spans="1:10" x14ac:dyDescent="0.25">
      <c r="A12">
        <v>11</v>
      </c>
      <c r="B12">
        <v>30</v>
      </c>
      <c r="C12">
        <v>49832</v>
      </c>
      <c r="D12">
        <f t="shared" si="1"/>
        <v>-4983.7580645161288</v>
      </c>
      <c r="E12">
        <v>5</v>
      </c>
      <c r="F12">
        <v>28</v>
      </c>
      <c r="G12">
        <f t="shared" si="0"/>
        <v>0.8442212370601927</v>
      </c>
      <c r="H12">
        <f t="shared" si="2"/>
        <v>-0.51347066330399926</v>
      </c>
      <c r="I12">
        <f t="shared" si="3"/>
        <v>-0.4185147458782883</v>
      </c>
      <c r="J12">
        <f t="shared" si="4"/>
        <v>-0.71197544136131163</v>
      </c>
    </row>
    <row r="13" spans="1:10" x14ac:dyDescent="0.25">
      <c r="A13">
        <v>12</v>
      </c>
      <c r="B13">
        <v>21</v>
      </c>
      <c r="C13">
        <v>47047</v>
      </c>
      <c r="D13">
        <f t="shared" si="1"/>
        <v>-7768.7580645161288</v>
      </c>
      <c r="E13">
        <v>6</v>
      </c>
      <c r="F13">
        <v>31</v>
      </c>
      <c r="G13">
        <f t="shared" si="0"/>
        <v>0.20155350134452085</v>
      </c>
      <c r="H13">
        <f t="shared" si="2"/>
        <v>-0.800405899483141</v>
      </c>
      <c r="I13">
        <f t="shared" si="3"/>
        <v>-0.18474975268501012</v>
      </c>
      <c r="J13">
        <f t="shared" si="4"/>
        <v>-0.53726906656816653</v>
      </c>
    </row>
    <row r="14" spans="1:10" x14ac:dyDescent="0.25">
      <c r="A14">
        <v>13</v>
      </c>
      <c r="B14">
        <v>10</v>
      </c>
      <c r="C14">
        <v>39115</v>
      </c>
      <c r="D14">
        <f t="shared" si="1"/>
        <v>-15700.758064516129</v>
      </c>
      <c r="E14">
        <v>7</v>
      </c>
      <c r="F14">
        <v>25</v>
      </c>
      <c r="G14">
        <f t="shared" si="0"/>
        <v>-0.5839292867524114</v>
      </c>
      <c r="H14">
        <f t="shared" si="2"/>
        <v>-1.6176304213405746</v>
      </c>
      <c r="I14">
        <f t="shared" si="3"/>
        <v>4.9015240508268068E-2</v>
      </c>
      <c r="J14">
        <f t="shared" si="4"/>
        <v>-0.88668181615445674</v>
      </c>
    </row>
    <row r="15" spans="1:10" x14ac:dyDescent="0.25">
      <c r="A15">
        <v>14</v>
      </c>
      <c r="B15">
        <v>27</v>
      </c>
      <c r="C15">
        <v>59677</v>
      </c>
      <c r="D15">
        <f t="shared" si="1"/>
        <v>4861.2419354838712</v>
      </c>
      <c r="E15">
        <v>11</v>
      </c>
      <c r="F15">
        <v>40</v>
      </c>
      <c r="G15">
        <f t="shared" si="0"/>
        <v>0.62999865848830217</v>
      </c>
      <c r="H15">
        <f t="shared" si="2"/>
        <v>0.50084797230951983</v>
      </c>
      <c r="I15">
        <f t="shared" si="3"/>
        <v>0.98407521328138081</v>
      </c>
      <c r="J15">
        <f t="shared" si="4"/>
        <v>-1.3149942188731389E-2</v>
      </c>
    </row>
    <row r="16" spans="1:10" x14ac:dyDescent="0.25">
      <c r="A16">
        <v>15</v>
      </c>
      <c r="B16">
        <v>37</v>
      </c>
      <c r="C16">
        <v>61458</v>
      </c>
      <c r="D16">
        <f t="shared" si="1"/>
        <v>6642.2419354838712</v>
      </c>
      <c r="E16">
        <v>18</v>
      </c>
      <c r="F16">
        <v>61</v>
      </c>
      <c r="G16">
        <f t="shared" si="0"/>
        <v>1.3440739203946042</v>
      </c>
      <c r="H16">
        <f t="shared" si="2"/>
        <v>0.68434228313000511</v>
      </c>
      <c r="I16">
        <f t="shared" si="3"/>
        <v>2.6204301656343283</v>
      </c>
      <c r="J16">
        <f t="shared" si="4"/>
        <v>1.2097946813632841</v>
      </c>
    </row>
    <row r="17" spans="1:10" x14ac:dyDescent="0.25">
      <c r="A17">
        <v>16</v>
      </c>
      <c r="B17">
        <v>8</v>
      </c>
      <c r="C17">
        <v>54528</v>
      </c>
      <c r="D17">
        <f t="shared" si="1"/>
        <v>-287.7580645161288</v>
      </c>
      <c r="E17">
        <v>6</v>
      </c>
      <c r="F17">
        <v>32</v>
      </c>
      <c r="G17">
        <f t="shared" si="0"/>
        <v>-0.72674433913367187</v>
      </c>
      <c r="H17">
        <f t="shared" si="2"/>
        <v>-2.9647370989008329E-2</v>
      </c>
      <c r="I17">
        <f t="shared" si="3"/>
        <v>-0.18474975268501012</v>
      </c>
      <c r="J17">
        <f t="shared" si="4"/>
        <v>-0.47903360830378489</v>
      </c>
    </row>
    <row r="18" spans="1:10" x14ac:dyDescent="0.25">
      <c r="A18">
        <v>17</v>
      </c>
      <c r="B18">
        <v>13</v>
      </c>
      <c r="C18">
        <v>60327</v>
      </c>
      <c r="D18">
        <f t="shared" si="1"/>
        <v>5511.2419354838712</v>
      </c>
      <c r="E18">
        <v>9</v>
      </c>
      <c r="F18">
        <v>36</v>
      </c>
      <c r="G18">
        <f t="shared" si="0"/>
        <v>-0.36970670818052082</v>
      </c>
      <c r="H18">
        <f t="shared" si="2"/>
        <v>0.56781669888633934</v>
      </c>
      <c r="I18">
        <f t="shared" si="3"/>
        <v>0.51654522689482441</v>
      </c>
      <c r="J18">
        <f t="shared" si="4"/>
        <v>-0.24609177524625814</v>
      </c>
    </row>
    <row r="19" spans="1:10" x14ac:dyDescent="0.25">
      <c r="A19">
        <v>18</v>
      </c>
      <c r="B19">
        <v>6</v>
      </c>
      <c r="C19">
        <v>56600</v>
      </c>
      <c r="D19">
        <f t="shared" si="1"/>
        <v>1784.2419354838712</v>
      </c>
      <c r="E19">
        <v>7</v>
      </c>
      <c r="F19">
        <v>69</v>
      </c>
      <c r="G19">
        <f t="shared" si="0"/>
        <v>-0.86955939151493233</v>
      </c>
      <c r="H19">
        <f t="shared" si="2"/>
        <v>0.18382832357586842</v>
      </c>
      <c r="I19">
        <f t="shared" si="3"/>
        <v>4.9015240508268068E-2</v>
      </c>
      <c r="J19">
        <f t="shared" si="4"/>
        <v>1.6756783474783374</v>
      </c>
    </row>
    <row r="20" spans="1:10" x14ac:dyDescent="0.25">
      <c r="A20">
        <v>19</v>
      </c>
      <c r="B20">
        <v>12</v>
      </c>
      <c r="C20">
        <v>52542</v>
      </c>
      <c r="D20">
        <f t="shared" si="1"/>
        <v>-2273.7580645161288</v>
      </c>
      <c r="E20">
        <v>7</v>
      </c>
      <c r="F20">
        <v>47</v>
      </c>
      <c r="G20">
        <f t="shared" si="0"/>
        <v>-0.44111423437115105</v>
      </c>
      <c r="H20">
        <f t="shared" si="2"/>
        <v>-0.23426258788372131</v>
      </c>
      <c r="I20">
        <f t="shared" si="3"/>
        <v>4.9015240508268068E-2</v>
      </c>
      <c r="J20">
        <f t="shared" si="4"/>
        <v>0.39449826566194041</v>
      </c>
    </row>
    <row r="21" spans="1:10" x14ac:dyDescent="0.25">
      <c r="A21">
        <v>20</v>
      </c>
      <c r="B21">
        <v>29</v>
      </c>
      <c r="C21">
        <v>50455</v>
      </c>
      <c r="D21">
        <f t="shared" si="1"/>
        <v>-4360.7580645161288</v>
      </c>
      <c r="E21">
        <v>3</v>
      </c>
      <c r="F21">
        <v>29</v>
      </c>
      <c r="G21">
        <f t="shared" si="0"/>
        <v>0.77281371086956252</v>
      </c>
      <c r="H21">
        <f t="shared" si="2"/>
        <v>-0.44928371460037075</v>
      </c>
      <c r="I21">
        <f t="shared" si="3"/>
        <v>-0.8860447322648447</v>
      </c>
      <c r="J21">
        <f t="shared" si="4"/>
        <v>-0.65373998309692993</v>
      </c>
    </row>
    <row r="22" spans="1:10" x14ac:dyDescent="0.25">
      <c r="A22">
        <v>21</v>
      </c>
      <c r="B22">
        <v>29</v>
      </c>
      <c r="C22">
        <v>51647</v>
      </c>
      <c r="D22">
        <f t="shared" si="1"/>
        <v>-3168.7580645161288</v>
      </c>
      <c r="E22">
        <v>7</v>
      </c>
      <c r="F22">
        <v>35</v>
      </c>
      <c r="G22">
        <f t="shared" si="0"/>
        <v>0.77281371086956252</v>
      </c>
      <c r="H22">
        <f t="shared" si="2"/>
        <v>-0.32647337293949574</v>
      </c>
      <c r="I22">
        <f t="shared" si="3"/>
        <v>4.9015240508268068E-2</v>
      </c>
      <c r="J22">
        <f t="shared" si="4"/>
        <v>-0.30432723351063984</v>
      </c>
    </row>
    <row r="23" spans="1:10" x14ac:dyDescent="0.25">
      <c r="A23">
        <v>22</v>
      </c>
      <c r="B23">
        <v>7</v>
      </c>
      <c r="C23">
        <v>62895</v>
      </c>
      <c r="D23">
        <f t="shared" si="1"/>
        <v>8079.2419354838712</v>
      </c>
      <c r="E23">
        <v>5</v>
      </c>
      <c r="F23">
        <v>35</v>
      </c>
      <c r="G23">
        <f t="shared" si="0"/>
        <v>-0.79815186532430205</v>
      </c>
      <c r="H23">
        <f t="shared" si="2"/>
        <v>0.83239468326983523</v>
      </c>
      <c r="I23">
        <f t="shared" si="3"/>
        <v>-0.4185147458782883</v>
      </c>
      <c r="J23">
        <f t="shared" si="4"/>
        <v>-0.30432723351063984</v>
      </c>
    </row>
    <row r="24" spans="1:10" x14ac:dyDescent="0.25">
      <c r="A24">
        <v>23</v>
      </c>
      <c r="B24">
        <v>6</v>
      </c>
      <c r="C24">
        <v>53740</v>
      </c>
      <c r="D24">
        <f t="shared" si="1"/>
        <v>-1075.7580645161288</v>
      </c>
      <c r="E24">
        <v>7</v>
      </c>
      <c r="F24">
        <v>18</v>
      </c>
      <c r="G24">
        <f t="shared" si="0"/>
        <v>-0.86955939151493233</v>
      </c>
      <c r="H24">
        <f t="shared" si="2"/>
        <v>-0.11083407336213713</v>
      </c>
      <c r="I24">
        <f t="shared" si="3"/>
        <v>4.9015240508268068E-2</v>
      </c>
      <c r="J24">
        <f t="shared" si="4"/>
        <v>-1.2943300240051285</v>
      </c>
    </row>
    <row r="25" spans="1:10" x14ac:dyDescent="0.25">
      <c r="A25">
        <v>24</v>
      </c>
      <c r="B25">
        <v>69</v>
      </c>
      <c r="C25">
        <v>75822</v>
      </c>
      <c r="D25">
        <f t="shared" si="1"/>
        <v>21006.241935483871</v>
      </c>
      <c r="E25">
        <v>13</v>
      </c>
      <c r="F25">
        <v>90</v>
      </c>
      <c r="G25">
        <f t="shared" si="0"/>
        <v>3.6291147584947714</v>
      </c>
      <c r="H25">
        <f t="shared" si="2"/>
        <v>2.1642481116675967</v>
      </c>
      <c r="I25">
        <f t="shared" si="3"/>
        <v>1.4516051996679371</v>
      </c>
      <c r="J25">
        <f t="shared" si="4"/>
        <v>2.898622971030353</v>
      </c>
    </row>
    <row r="26" spans="1:10" x14ac:dyDescent="0.25">
      <c r="A26">
        <v>25</v>
      </c>
      <c r="B26">
        <v>11</v>
      </c>
      <c r="C26">
        <v>56596</v>
      </c>
      <c r="D26">
        <f t="shared" si="1"/>
        <v>1780.2419354838712</v>
      </c>
      <c r="E26">
        <v>5</v>
      </c>
      <c r="F26">
        <v>60</v>
      </c>
      <c r="G26">
        <f t="shared" si="0"/>
        <v>-0.51252176056178123</v>
      </c>
      <c r="H26">
        <f t="shared" si="2"/>
        <v>0.18341620833539568</v>
      </c>
      <c r="I26">
        <f t="shared" si="3"/>
        <v>-0.4185147458782883</v>
      </c>
      <c r="J26">
        <f t="shared" si="4"/>
        <v>1.1515592230989025</v>
      </c>
    </row>
    <row r="27" spans="1:10" x14ac:dyDescent="0.25">
      <c r="A27">
        <v>26</v>
      </c>
      <c r="B27">
        <v>9</v>
      </c>
      <c r="C27">
        <v>55682</v>
      </c>
      <c r="D27">
        <f t="shared" si="1"/>
        <v>866.2419354838712</v>
      </c>
      <c r="E27">
        <v>8</v>
      </c>
      <c r="F27">
        <v>30</v>
      </c>
      <c r="G27">
        <f t="shared" si="0"/>
        <v>-0.65533681294304169</v>
      </c>
      <c r="H27">
        <f t="shared" si="2"/>
        <v>8.9247875887375733E-2</v>
      </c>
      <c r="I27">
        <f t="shared" si="3"/>
        <v>0.28278023370154626</v>
      </c>
      <c r="J27">
        <f t="shared" si="4"/>
        <v>-0.59550452483254823</v>
      </c>
    </row>
    <row r="28" spans="1:10" x14ac:dyDescent="0.25">
      <c r="A28">
        <v>27</v>
      </c>
      <c r="B28">
        <v>20</v>
      </c>
      <c r="C28">
        <v>62091</v>
      </c>
      <c r="D28">
        <f t="shared" si="1"/>
        <v>7275.2419354838712</v>
      </c>
      <c r="E28">
        <v>8</v>
      </c>
      <c r="F28">
        <v>27</v>
      </c>
      <c r="G28">
        <f t="shared" si="0"/>
        <v>0.13014597515389065</v>
      </c>
      <c r="H28">
        <f t="shared" si="2"/>
        <v>0.74955951993481551</v>
      </c>
      <c r="I28">
        <f t="shared" si="3"/>
        <v>0.28278023370154626</v>
      </c>
      <c r="J28">
        <f t="shared" si="4"/>
        <v>-0.77021089962569333</v>
      </c>
    </row>
    <row r="29" spans="1:10" x14ac:dyDescent="0.25">
      <c r="A29">
        <v>28</v>
      </c>
      <c r="B29">
        <v>41</v>
      </c>
      <c r="C29">
        <v>42162</v>
      </c>
      <c r="D29">
        <f t="shared" si="1"/>
        <v>-12653.758064516129</v>
      </c>
      <c r="E29">
        <v>7</v>
      </c>
      <c r="F29">
        <v>35</v>
      </c>
      <c r="G29">
        <f t="shared" si="0"/>
        <v>1.6297040251571251</v>
      </c>
      <c r="H29">
        <f t="shared" si="2"/>
        <v>-1.3037016369104686</v>
      </c>
      <c r="I29">
        <f t="shared" si="3"/>
        <v>4.9015240508268068E-2</v>
      </c>
      <c r="J29">
        <f t="shared" si="4"/>
        <v>-0.30432723351063984</v>
      </c>
    </row>
    <row r="30" spans="1:10" x14ac:dyDescent="0.25">
      <c r="A30">
        <v>29</v>
      </c>
      <c r="B30">
        <v>3</v>
      </c>
      <c r="C30">
        <v>52646</v>
      </c>
      <c r="D30">
        <f t="shared" si="1"/>
        <v>-2169.7580645161288</v>
      </c>
      <c r="E30">
        <v>2</v>
      </c>
      <c r="F30">
        <v>14</v>
      </c>
      <c r="G30">
        <f t="shared" si="0"/>
        <v>-1.083781970086823</v>
      </c>
      <c r="H30">
        <f t="shared" si="2"/>
        <v>-0.2235475916314302</v>
      </c>
      <c r="I30">
        <f t="shared" si="3"/>
        <v>-1.1198097254581227</v>
      </c>
      <c r="J30">
        <f t="shared" si="4"/>
        <v>-1.5272718570626553</v>
      </c>
    </row>
    <row r="31" spans="1:10" x14ac:dyDescent="0.25">
      <c r="A31">
        <v>30</v>
      </c>
      <c r="B31">
        <v>27</v>
      </c>
      <c r="C31">
        <v>74199</v>
      </c>
      <c r="D31">
        <f t="shared" si="1"/>
        <v>19383.241935483871</v>
      </c>
      <c r="E31">
        <v>13</v>
      </c>
      <c r="F31">
        <v>56</v>
      </c>
      <c r="G31">
        <f t="shared" si="0"/>
        <v>0.62999865848830217</v>
      </c>
      <c r="H31">
        <f t="shared" si="2"/>
        <v>1.9970323528457845</v>
      </c>
      <c r="I31">
        <f t="shared" si="3"/>
        <v>1.4516051996679371</v>
      </c>
      <c r="J31">
        <f t="shared" si="4"/>
        <v>0.91861739004137566</v>
      </c>
    </row>
    <row r="32" spans="1:10" x14ac:dyDescent="0.25">
      <c r="A32">
        <v>31</v>
      </c>
      <c r="B32">
        <v>14</v>
      </c>
      <c r="C32">
        <v>50729</v>
      </c>
      <c r="D32">
        <f t="shared" si="1"/>
        <v>-4086.7580645161288</v>
      </c>
      <c r="E32">
        <v>5</v>
      </c>
      <c r="F32">
        <v>50</v>
      </c>
      <c r="G32">
        <f t="shared" si="0"/>
        <v>-0.29829918198989058</v>
      </c>
      <c r="H32">
        <f t="shared" si="2"/>
        <v>-0.42105382062798846</v>
      </c>
      <c r="I32">
        <f t="shared" si="3"/>
        <v>-0.4185147458782883</v>
      </c>
      <c r="J32">
        <f t="shared" si="4"/>
        <v>0.56920464045508545</v>
      </c>
    </row>
    <row r="33" spans="1:10" x14ac:dyDescent="0.25">
      <c r="A33">
        <v>32</v>
      </c>
      <c r="B33">
        <v>23</v>
      </c>
      <c r="C33">
        <v>70011</v>
      </c>
      <c r="D33">
        <f t="shared" si="1"/>
        <v>15195.241935483871</v>
      </c>
      <c r="E33">
        <v>3</v>
      </c>
      <c r="F33">
        <v>25</v>
      </c>
      <c r="G33">
        <f t="shared" si="0"/>
        <v>0.34436855372578129</v>
      </c>
      <c r="H33">
        <f t="shared" si="2"/>
        <v>1.5655476960708308</v>
      </c>
      <c r="I33">
        <f t="shared" si="3"/>
        <v>-0.8860447322648447</v>
      </c>
      <c r="J33">
        <f t="shared" si="4"/>
        <v>-0.88668181615445674</v>
      </c>
    </row>
    <row r="34" spans="1:10" x14ac:dyDescent="0.25">
      <c r="A34">
        <v>33</v>
      </c>
      <c r="B34">
        <v>1</v>
      </c>
      <c r="C34">
        <v>37939</v>
      </c>
      <c r="D34">
        <f t="shared" si="1"/>
        <v>-16876.758064516129</v>
      </c>
      <c r="E34">
        <v>1</v>
      </c>
      <c r="F34">
        <v>35</v>
      </c>
      <c r="G34">
        <f t="shared" ref="G34:G63" si="5">STANDARDIZE(B34, AVERAGE($B$2:$B$63), _xlfn.STDEV.S($B$2:$B$63))</f>
        <v>-1.2265970224680833</v>
      </c>
      <c r="H34">
        <f t="shared" si="2"/>
        <v>-1.7387923020395588</v>
      </c>
      <c r="I34">
        <f t="shared" si="3"/>
        <v>-1.3535747186514011</v>
      </c>
      <c r="J34">
        <f t="shared" si="4"/>
        <v>-0.30432723351063984</v>
      </c>
    </row>
    <row r="35" spans="1:10" x14ac:dyDescent="0.25">
      <c r="A35">
        <v>34</v>
      </c>
      <c r="B35">
        <v>7</v>
      </c>
      <c r="C35">
        <v>39652</v>
      </c>
      <c r="D35">
        <f t="shared" si="1"/>
        <v>-15163.758064516129</v>
      </c>
      <c r="E35">
        <v>3</v>
      </c>
      <c r="F35">
        <v>1</v>
      </c>
      <c r="G35">
        <f t="shared" si="5"/>
        <v>-0.79815186532430205</v>
      </c>
      <c r="H35">
        <f t="shared" si="2"/>
        <v>-1.5623039503071099</v>
      </c>
      <c r="I35">
        <f t="shared" si="3"/>
        <v>-0.8860447322648447</v>
      </c>
      <c r="J35">
        <f t="shared" si="4"/>
        <v>-2.2843328144996171</v>
      </c>
    </row>
    <row r="36" spans="1:10" x14ac:dyDescent="0.25">
      <c r="A36">
        <v>35</v>
      </c>
      <c r="B36">
        <v>19</v>
      </c>
      <c r="C36">
        <v>68987</v>
      </c>
      <c r="D36">
        <f t="shared" si="1"/>
        <v>14171.241935483871</v>
      </c>
      <c r="E36">
        <v>9</v>
      </c>
      <c r="F36">
        <v>69</v>
      </c>
      <c r="G36">
        <f t="shared" si="5"/>
        <v>5.8738448963260442E-2</v>
      </c>
      <c r="H36">
        <f t="shared" si="2"/>
        <v>1.4600461945098107</v>
      </c>
      <c r="I36">
        <f t="shared" si="3"/>
        <v>0.51654522689482441</v>
      </c>
      <c r="J36">
        <f t="shared" si="4"/>
        <v>1.6756783474783374</v>
      </c>
    </row>
    <row r="37" spans="1:10" x14ac:dyDescent="0.25">
      <c r="A37">
        <v>36</v>
      </c>
      <c r="B37">
        <v>11</v>
      </c>
      <c r="C37">
        <v>55579</v>
      </c>
      <c r="D37">
        <f t="shared" si="1"/>
        <v>763.2419354838712</v>
      </c>
      <c r="E37">
        <v>3</v>
      </c>
      <c r="F37">
        <v>69</v>
      </c>
      <c r="G37">
        <f t="shared" si="5"/>
        <v>-0.51252176056178123</v>
      </c>
      <c r="H37">
        <f t="shared" si="2"/>
        <v>7.863590844520281E-2</v>
      </c>
      <c r="I37">
        <f t="shared" si="3"/>
        <v>-0.8860447322648447</v>
      </c>
      <c r="J37">
        <f t="shared" si="4"/>
        <v>1.6756783474783374</v>
      </c>
    </row>
    <row r="38" spans="1:10" x14ac:dyDescent="0.25">
      <c r="A38">
        <v>37</v>
      </c>
      <c r="B38">
        <v>31</v>
      </c>
      <c r="C38">
        <v>54671</v>
      </c>
      <c r="D38">
        <f t="shared" si="1"/>
        <v>-144.7580645161288</v>
      </c>
      <c r="E38">
        <v>9</v>
      </c>
      <c r="F38">
        <v>27</v>
      </c>
      <c r="G38">
        <f t="shared" si="5"/>
        <v>0.91562876325082299</v>
      </c>
      <c r="H38">
        <f t="shared" si="2"/>
        <v>-1.4914251142108051E-2</v>
      </c>
      <c r="I38">
        <f t="shared" si="3"/>
        <v>0.51654522689482441</v>
      </c>
      <c r="J38">
        <f t="shared" si="4"/>
        <v>-0.77021089962569333</v>
      </c>
    </row>
    <row r="39" spans="1:10" x14ac:dyDescent="0.25">
      <c r="A39">
        <v>38</v>
      </c>
      <c r="B39">
        <v>9</v>
      </c>
      <c r="C39">
        <v>57704</v>
      </c>
      <c r="D39">
        <f t="shared" si="1"/>
        <v>2888.2419354838712</v>
      </c>
      <c r="E39">
        <v>3</v>
      </c>
      <c r="F39">
        <v>50</v>
      </c>
      <c r="G39">
        <f t="shared" si="5"/>
        <v>-0.65533681294304169</v>
      </c>
      <c r="H39">
        <f t="shared" si="2"/>
        <v>0.2975721299463433</v>
      </c>
      <c r="I39">
        <f t="shared" si="3"/>
        <v>-0.8860447322648447</v>
      </c>
      <c r="J39">
        <f t="shared" si="4"/>
        <v>0.56920464045508545</v>
      </c>
    </row>
    <row r="40" spans="1:10" x14ac:dyDescent="0.25">
      <c r="A40">
        <v>39</v>
      </c>
      <c r="B40">
        <v>12</v>
      </c>
      <c r="C40">
        <v>44045</v>
      </c>
      <c r="D40">
        <f t="shared" si="1"/>
        <v>-10770.758064516129</v>
      </c>
      <c r="E40">
        <v>4</v>
      </c>
      <c r="F40">
        <v>32</v>
      </c>
      <c r="G40">
        <f t="shared" si="5"/>
        <v>-0.44111423437115105</v>
      </c>
      <c r="H40">
        <f t="shared" si="2"/>
        <v>-1.1096983874579287</v>
      </c>
      <c r="I40">
        <f t="shared" si="3"/>
        <v>-0.65227973907156644</v>
      </c>
      <c r="J40">
        <f t="shared" si="4"/>
        <v>-0.47903360830378489</v>
      </c>
    </row>
    <row r="41" spans="1:10" x14ac:dyDescent="0.25">
      <c r="A41">
        <v>40</v>
      </c>
      <c r="B41">
        <v>32</v>
      </c>
      <c r="C41">
        <v>51122</v>
      </c>
      <c r="D41">
        <f t="shared" si="1"/>
        <v>-3693.7580645161288</v>
      </c>
      <c r="E41">
        <v>10</v>
      </c>
      <c r="F41">
        <v>33</v>
      </c>
      <c r="G41">
        <f t="shared" si="5"/>
        <v>0.98703628944145316</v>
      </c>
      <c r="H41">
        <f t="shared" si="2"/>
        <v>-0.38056349825154223</v>
      </c>
      <c r="I41">
        <f t="shared" si="3"/>
        <v>0.75031022008810266</v>
      </c>
      <c r="J41">
        <f t="shared" si="4"/>
        <v>-0.42079815003940318</v>
      </c>
    </row>
    <row r="42" spans="1:10" x14ac:dyDescent="0.25">
      <c r="A42">
        <v>41</v>
      </c>
      <c r="B42">
        <v>26</v>
      </c>
      <c r="C42">
        <v>47082</v>
      </c>
      <c r="D42">
        <f t="shared" si="1"/>
        <v>-7733.7580645161288</v>
      </c>
      <c r="E42">
        <v>1</v>
      </c>
      <c r="F42">
        <v>45</v>
      </c>
      <c r="G42">
        <f t="shared" si="5"/>
        <v>0.55859113229767188</v>
      </c>
      <c r="H42">
        <f t="shared" si="2"/>
        <v>-0.79679989112900462</v>
      </c>
      <c r="I42">
        <f t="shared" si="3"/>
        <v>-1.3535747186514011</v>
      </c>
      <c r="J42">
        <f t="shared" si="4"/>
        <v>0.27802734913317706</v>
      </c>
    </row>
    <row r="43" spans="1:10" x14ac:dyDescent="0.25">
      <c r="A43">
        <v>42</v>
      </c>
      <c r="B43">
        <v>12</v>
      </c>
      <c r="C43">
        <v>60009</v>
      </c>
      <c r="D43">
        <f t="shared" si="1"/>
        <v>5193.2419354838712</v>
      </c>
      <c r="E43">
        <v>11</v>
      </c>
      <c r="F43">
        <v>54</v>
      </c>
      <c r="G43">
        <f t="shared" si="5"/>
        <v>-0.44111423437115105</v>
      </c>
      <c r="H43">
        <f t="shared" si="2"/>
        <v>0.53505353726875693</v>
      </c>
      <c r="I43">
        <f t="shared" si="3"/>
        <v>0.98407521328138081</v>
      </c>
      <c r="J43">
        <f t="shared" si="4"/>
        <v>0.80214647351261226</v>
      </c>
    </row>
    <row r="44" spans="1:10" x14ac:dyDescent="0.25">
      <c r="A44">
        <v>43</v>
      </c>
      <c r="B44">
        <v>9</v>
      </c>
      <c r="C44">
        <v>58632</v>
      </c>
      <c r="D44">
        <f t="shared" si="1"/>
        <v>3816.2419354838712</v>
      </c>
      <c r="E44">
        <v>5</v>
      </c>
      <c r="F44">
        <v>47</v>
      </c>
      <c r="G44">
        <f t="shared" si="5"/>
        <v>-0.65533681294304169</v>
      </c>
      <c r="H44">
        <f t="shared" si="2"/>
        <v>0.39318286573601779</v>
      </c>
      <c r="I44">
        <f t="shared" si="3"/>
        <v>-0.4185147458782883</v>
      </c>
      <c r="J44">
        <f t="shared" si="4"/>
        <v>0.39449826566194041</v>
      </c>
    </row>
    <row r="45" spans="1:10" x14ac:dyDescent="0.25">
      <c r="A45">
        <v>44</v>
      </c>
      <c r="B45">
        <v>6</v>
      </c>
      <c r="C45">
        <v>38340</v>
      </c>
      <c r="D45">
        <f t="shared" si="1"/>
        <v>-16475.758064516129</v>
      </c>
      <c r="E45">
        <v>1</v>
      </c>
      <c r="F45">
        <v>29</v>
      </c>
      <c r="G45">
        <f t="shared" si="5"/>
        <v>-0.86955939151493233</v>
      </c>
      <c r="H45">
        <f t="shared" si="2"/>
        <v>-1.6974777491821671</v>
      </c>
      <c r="I45">
        <f t="shared" si="3"/>
        <v>-1.3535747186514011</v>
      </c>
      <c r="J45">
        <f t="shared" si="4"/>
        <v>-0.65373998309692993</v>
      </c>
    </row>
    <row r="46" spans="1:10" x14ac:dyDescent="0.25">
      <c r="A46">
        <v>45</v>
      </c>
      <c r="B46">
        <v>39</v>
      </c>
      <c r="C46">
        <v>71219</v>
      </c>
      <c r="D46">
        <f t="shared" si="1"/>
        <v>16403.241935483871</v>
      </c>
      <c r="E46">
        <v>21</v>
      </c>
      <c r="F46">
        <v>69</v>
      </c>
      <c r="G46">
        <f t="shared" si="5"/>
        <v>1.4868889727758647</v>
      </c>
      <c r="H46">
        <f t="shared" si="2"/>
        <v>1.6900064986935968</v>
      </c>
      <c r="I46">
        <f t="shared" si="3"/>
        <v>3.3217251452141627</v>
      </c>
      <c r="J46">
        <f t="shared" si="4"/>
        <v>1.6756783474783374</v>
      </c>
    </row>
    <row r="47" spans="1:10" x14ac:dyDescent="0.25">
      <c r="A47">
        <v>46</v>
      </c>
      <c r="B47">
        <v>16</v>
      </c>
      <c r="C47">
        <v>53712</v>
      </c>
      <c r="D47">
        <f t="shared" si="1"/>
        <v>-1103.7580645161288</v>
      </c>
      <c r="E47">
        <v>7</v>
      </c>
      <c r="F47">
        <v>47</v>
      </c>
      <c r="G47">
        <f t="shared" si="5"/>
        <v>-0.1554841296086302</v>
      </c>
      <c r="H47">
        <f t="shared" si="2"/>
        <v>-0.11371888004544628</v>
      </c>
      <c r="I47">
        <f t="shared" si="3"/>
        <v>4.9015240508268068E-2</v>
      </c>
      <c r="J47">
        <f t="shared" si="4"/>
        <v>0.39449826566194041</v>
      </c>
    </row>
    <row r="48" spans="1:10" x14ac:dyDescent="0.25">
      <c r="A48">
        <v>47</v>
      </c>
      <c r="B48">
        <v>12</v>
      </c>
      <c r="C48">
        <v>54782</v>
      </c>
      <c r="D48">
        <f t="shared" si="1"/>
        <v>-33.758064516128798</v>
      </c>
      <c r="E48">
        <v>5</v>
      </c>
      <c r="F48">
        <v>43</v>
      </c>
      <c r="G48">
        <f t="shared" si="5"/>
        <v>-0.44111423437115105</v>
      </c>
      <c r="H48">
        <f t="shared" si="2"/>
        <v>-3.478053218989655E-3</v>
      </c>
      <c r="I48">
        <f t="shared" si="3"/>
        <v>-0.4185147458782883</v>
      </c>
      <c r="J48">
        <f t="shared" si="4"/>
        <v>0.16155643260441369</v>
      </c>
    </row>
    <row r="49" spans="1:10" x14ac:dyDescent="0.25">
      <c r="A49">
        <v>48</v>
      </c>
      <c r="B49">
        <v>50</v>
      </c>
      <c r="C49">
        <v>83503</v>
      </c>
      <c r="D49">
        <f t="shared" si="1"/>
        <v>28687.241935483871</v>
      </c>
      <c r="E49">
        <v>16</v>
      </c>
      <c r="F49">
        <v>55</v>
      </c>
      <c r="G49">
        <f t="shared" si="5"/>
        <v>2.2723717608727969</v>
      </c>
      <c r="H49">
        <f t="shared" si="2"/>
        <v>2.9556124021853662</v>
      </c>
      <c r="I49">
        <f t="shared" si="3"/>
        <v>2.152900179247772</v>
      </c>
      <c r="J49">
        <f t="shared" si="4"/>
        <v>0.86038193177699396</v>
      </c>
    </row>
    <row r="50" spans="1:10" x14ac:dyDescent="0.25">
      <c r="A50">
        <v>49</v>
      </c>
      <c r="B50">
        <v>18</v>
      </c>
      <c r="C50">
        <v>47212</v>
      </c>
      <c r="D50">
        <f t="shared" si="1"/>
        <v>-7603.7580645161288</v>
      </c>
      <c r="E50">
        <v>5</v>
      </c>
      <c r="F50">
        <v>33</v>
      </c>
      <c r="G50">
        <f t="shared" si="5"/>
        <v>-1.266907722736977E-2</v>
      </c>
      <c r="H50">
        <f t="shared" si="2"/>
        <v>-0.78340614581364065</v>
      </c>
      <c r="I50">
        <f t="shared" si="3"/>
        <v>-0.4185147458782883</v>
      </c>
      <c r="J50">
        <f t="shared" si="4"/>
        <v>-0.42079815003940318</v>
      </c>
    </row>
    <row r="51" spans="1:10" x14ac:dyDescent="0.25">
      <c r="A51">
        <v>50</v>
      </c>
      <c r="B51">
        <v>16</v>
      </c>
      <c r="C51">
        <v>52840</v>
      </c>
      <c r="D51">
        <f t="shared" si="1"/>
        <v>-1975.7580645161288</v>
      </c>
      <c r="E51">
        <v>4</v>
      </c>
      <c r="F51">
        <v>28</v>
      </c>
      <c r="G51">
        <f t="shared" si="5"/>
        <v>-0.1554841296086302</v>
      </c>
      <c r="H51">
        <f t="shared" si="2"/>
        <v>-0.20356000246850253</v>
      </c>
      <c r="I51">
        <f t="shared" si="3"/>
        <v>-0.65227973907156644</v>
      </c>
      <c r="J51">
        <f t="shared" si="4"/>
        <v>-0.71197544136131163</v>
      </c>
    </row>
    <row r="52" spans="1:10" x14ac:dyDescent="0.25">
      <c r="A52">
        <v>51</v>
      </c>
      <c r="B52">
        <v>5</v>
      </c>
      <c r="C52">
        <v>53650</v>
      </c>
      <c r="D52">
        <f t="shared" si="1"/>
        <v>-1165.7580645161288</v>
      </c>
      <c r="E52">
        <v>5</v>
      </c>
      <c r="F52">
        <v>42</v>
      </c>
      <c r="G52">
        <f t="shared" si="5"/>
        <v>-0.94096691770556251</v>
      </c>
      <c r="H52">
        <f t="shared" si="2"/>
        <v>-0.12010666627277367</v>
      </c>
      <c r="I52">
        <f t="shared" si="3"/>
        <v>-0.4185147458782883</v>
      </c>
      <c r="J52">
        <f t="shared" si="4"/>
        <v>0.10332097434003198</v>
      </c>
    </row>
    <row r="53" spans="1:10" x14ac:dyDescent="0.25">
      <c r="A53">
        <v>52</v>
      </c>
      <c r="B53">
        <v>20</v>
      </c>
      <c r="C53">
        <v>50931</v>
      </c>
      <c r="D53">
        <f t="shared" si="1"/>
        <v>-3884.7580645161288</v>
      </c>
      <c r="E53">
        <v>11</v>
      </c>
      <c r="F53">
        <v>24</v>
      </c>
      <c r="G53">
        <f t="shared" si="5"/>
        <v>0.13014597515389065</v>
      </c>
      <c r="H53">
        <f t="shared" si="2"/>
        <v>-0.40024200098411533</v>
      </c>
      <c r="I53">
        <f t="shared" si="3"/>
        <v>0.98407521328138081</v>
      </c>
      <c r="J53">
        <f t="shared" si="4"/>
        <v>-0.94491727441883844</v>
      </c>
    </row>
    <row r="54" spans="1:10" x14ac:dyDescent="0.25">
      <c r="A54">
        <v>53</v>
      </c>
      <c r="B54">
        <v>50</v>
      </c>
      <c r="C54">
        <v>66784</v>
      </c>
      <c r="D54">
        <f t="shared" si="1"/>
        <v>11968.241935483871</v>
      </c>
      <c r="E54">
        <v>16</v>
      </c>
      <c r="F54">
        <v>31</v>
      </c>
      <c r="G54">
        <f t="shared" si="5"/>
        <v>2.2723717608727969</v>
      </c>
      <c r="H54">
        <f t="shared" si="2"/>
        <v>1.233073725819452</v>
      </c>
      <c r="I54">
        <f t="shared" si="3"/>
        <v>2.152900179247772</v>
      </c>
      <c r="J54">
        <f t="shared" si="4"/>
        <v>-0.53726906656816653</v>
      </c>
    </row>
    <row r="55" spans="1:10" x14ac:dyDescent="0.25">
      <c r="A55">
        <v>54</v>
      </c>
      <c r="B55">
        <v>6</v>
      </c>
      <c r="C55">
        <v>49751</v>
      </c>
      <c r="D55">
        <f t="shared" si="1"/>
        <v>-5064.7580645161288</v>
      </c>
      <c r="E55">
        <v>3</v>
      </c>
      <c r="F55">
        <v>27</v>
      </c>
      <c r="G55">
        <f t="shared" si="5"/>
        <v>-0.86955939151493233</v>
      </c>
      <c r="H55">
        <f t="shared" si="2"/>
        <v>-0.52181599692357217</v>
      </c>
      <c r="I55">
        <f t="shared" si="3"/>
        <v>-0.8860447322648447</v>
      </c>
      <c r="J55">
        <f t="shared" si="4"/>
        <v>-0.77021089962569333</v>
      </c>
    </row>
    <row r="56" spans="1:10" x14ac:dyDescent="0.25">
      <c r="A56">
        <v>55</v>
      </c>
      <c r="B56">
        <v>19</v>
      </c>
      <c r="C56">
        <v>74343</v>
      </c>
      <c r="D56">
        <f t="shared" si="1"/>
        <v>19527.241935483871</v>
      </c>
      <c r="E56">
        <v>4</v>
      </c>
      <c r="F56">
        <v>83</v>
      </c>
      <c r="G56">
        <f t="shared" si="5"/>
        <v>5.8738448963260442E-2</v>
      </c>
      <c r="H56">
        <f t="shared" si="2"/>
        <v>2.0118685015028031</v>
      </c>
      <c r="I56">
        <f t="shared" si="3"/>
        <v>-0.65227973907156644</v>
      </c>
      <c r="J56">
        <f t="shared" si="4"/>
        <v>2.4909747631796813</v>
      </c>
    </row>
    <row r="57" spans="1:10" x14ac:dyDescent="0.25">
      <c r="A57">
        <v>56</v>
      </c>
      <c r="B57">
        <v>11</v>
      </c>
      <c r="C57">
        <v>57710</v>
      </c>
      <c r="D57">
        <f t="shared" si="1"/>
        <v>2894.2419354838712</v>
      </c>
      <c r="E57">
        <v>4</v>
      </c>
      <c r="F57">
        <v>49</v>
      </c>
      <c r="G57">
        <f t="shared" si="5"/>
        <v>-0.51252176056178123</v>
      </c>
      <c r="H57">
        <f t="shared" si="2"/>
        <v>0.29819030280705239</v>
      </c>
      <c r="I57">
        <f t="shared" si="3"/>
        <v>-0.65227973907156644</v>
      </c>
      <c r="J57">
        <f t="shared" si="4"/>
        <v>0.51096918219070375</v>
      </c>
    </row>
    <row r="58" spans="1:10" x14ac:dyDescent="0.25">
      <c r="A58">
        <v>57</v>
      </c>
      <c r="B58">
        <v>13</v>
      </c>
      <c r="C58">
        <v>52676</v>
      </c>
      <c r="D58">
        <f t="shared" si="1"/>
        <v>-2139.7580645161288</v>
      </c>
      <c r="E58">
        <v>5</v>
      </c>
      <c r="F58">
        <v>14</v>
      </c>
      <c r="G58">
        <f t="shared" si="5"/>
        <v>-0.36970670818052082</v>
      </c>
      <c r="H58">
        <f t="shared" si="2"/>
        <v>-0.22045672732788468</v>
      </c>
      <c r="I58">
        <f t="shared" si="3"/>
        <v>-0.4185147458782883</v>
      </c>
      <c r="J58">
        <f t="shared" si="4"/>
        <v>-1.5272718570626553</v>
      </c>
    </row>
    <row r="59" spans="1:10" x14ac:dyDescent="0.25">
      <c r="A59">
        <v>58</v>
      </c>
      <c r="B59">
        <v>3</v>
      </c>
      <c r="C59">
        <v>41195</v>
      </c>
      <c r="D59">
        <f t="shared" si="1"/>
        <v>-13620.758064516129</v>
      </c>
      <c r="E59">
        <v>6</v>
      </c>
      <c r="F59">
        <v>36</v>
      </c>
      <c r="G59">
        <f t="shared" si="5"/>
        <v>-1.083781970086823</v>
      </c>
      <c r="H59">
        <f t="shared" si="2"/>
        <v>-1.4033304962947524</v>
      </c>
      <c r="I59">
        <f t="shared" si="3"/>
        <v>-0.18474975268501012</v>
      </c>
      <c r="J59">
        <f t="shared" si="4"/>
        <v>-0.24609177524625814</v>
      </c>
    </row>
    <row r="60" spans="1:10" x14ac:dyDescent="0.25">
      <c r="A60">
        <v>59</v>
      </c>
      <c r="B60">
        <v>8</v>
      </c>
      <c r="C60">
        <v>45662</v>
      </c>
      <c r="D60">
        <f t="shared" si="1"/>
        <v>-9153.7580645161288</v>
      </c>
      <c r="E60">
        <v>4</v>
      </c>
      <c r="F60">
        <v>34</v>
      </c>
      <c r="G60">
        <f t="shared" si="5"/>
        <v>-0.72674433913367187</v>
      </c>
      <c r="H60">
        <f t="shared" si="2"/>
        <v>-0.94310080149682551</v>
      </c>
      <c r="I60">
        <f t="shared" si="3"/>
        <v>-0.65227973907156644</v>
      </c>
      <c r="J60">
        <f t="shared" si="4"/>
        <v>-0.36256269177502154</v>
      </c>
    </row>
    <row r="61" spans="1:10" x14ac:dyDescent="0.25">
      <c r="A61">
        <v>60</v>
      </c>
      <c r="B61">
        <v>11</v>
      </c>
      <c r="C61">
        <v>47606</v>
      </c>
      <c r="D61">
        <f t="shared" si="1"/>
        <v>-7209.7580645161288</v>
      </c>
      <c r="E61">
        <v>8</v>
      </c>
      <c r="F61">
        <v>70</v>
      </c>
      <c r="G61">
        <f t="shared" si="5"/>
        <v>-0.51252176056178123</v>
      </c>
      <c r="H61">
        <f t="shared" si="2"/>
        <v>-0.74281279462707628</v>
      </c>
      <c r="I61">
        <f t="shared" si="3"/>
        <v>0.28278023370154626</v>
      </c>
      <c r="J61">
        <f t="shared" si="4"/>
        <v>1.7339138057427192</v>
      </c>
    </row>
    <row r="62" spans="1:10" x14ac:dyDescent="0.25">
      <c r="A62">
        <v>61</v>
      </c>
      <c r="B62">
        <v>25</v>
      </c>
      <c r="C62">
        <v>44301</v>
      </c>
      <c r="D62">
        <f t="shared" si="1"/>
        <v>-10514.758064516129</v>
      </c>
      <c r="E62">
        <v>3</v>
      </c>
      <c r="F62">
        <v>27</v>
      </c>
      <c r="G62">
        <f t="shared" si="5"/>
        <v>0.4871836061070417</v>
      </c>
      <c r="H62">
        <f t="shared" si="2"/>
        <v>-1.0833230120676736</v>
      </c>
      <c r="I62">
        <f t="shared" si="3"/>
        <v>-0.8860447322648447</v>
      </c>
      <c r="J62">
        <f t="shared" si="4"/>
        <v>-0.77021089962569333</v>
      </c>
    </row>
    <row r="63" spans="1:10" x14ac:dyDescent="0.25">
      <c r="A63">
        <v>62</v>
      </c>
      <c r="B63">
        <v>4</v>
      </c>
      <c r="C63">
        <v>58582</v>
      </c>
      <c r="D63">
        <f t="shared" si="1"/>
        <v>3766.2419354838712</v>
      </c>
      <c r="E63">
        <v>4</v>
      </c>
      <c r="F63">
        <v>28</v>
      </c>
      <c r="G63">
        <f t="shared" si="5"/>
        <v>-1.0123744438961928</v>
      </c>
      <c r="H63">
        <f t="shared" si="2"/>
        <v>0.38803142523010864</v>
      </c>
      <c r="I63">
        <f t="shared" si="3"/>
        <v>-0.65227973907156644</v>
      </c>
      <c r="J63">
        <f t="shared" si="4"/>
        <v>-0.71197544136131163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Unstandardized Regression</vt:lpstr>
      <vt:lpstr>Standardized 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2022-08-02T16:22:31Z</dcterms:created>
  <dcterms:modified xsi:type="dcterms:W3CDTF">2022-08-02T19:22:22Z</dcterms:modified>
</cp:coreProperties>
</file>