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ttonrs\Box Sync\LLO Summer 22\Week 8\"/>
    </mc:Choice>
  </mc:AlternateContent>
  <bookViews>
    <workbookView xWindow="0" yWindow="0" windowWidth="20490" windowHeight="7020" activeTab="3"/>
  </bookViews>
  <sheets>
    <sheet name="CI Independent Samples" sheetId="1" r:id="rId1"/>
    <sheet name="CI Related Samples" sheetId="2" r:id="rId2"/>
    <sheet name="CI One-sample t" sheetId="3" r:id="rId3"/>
    <sheet name="CI One-sample z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" i="2" l="1"/>
  <c r="G10" i="2"/>
  <c r="G9" i="2"/>
  <c r="G8" i="2"/>
  <c r="G7" i="2"/>
  <c r="G6" i="2"/>
  <c r="G5" i="2"/>
  <c r="G4" i="2"/>
  <c r="G3" i="2"/>
  <c r="F15" i="2" s="1"/>
  <c r="F14" i="2" l="1"/>
  <c r="B10" i="4" l="1"/>
  <c r="B9" i="4"/>
  <c r="B10" i="3"/>
  <c r="B9" i="3"/>
  <c r="B13" i="4" l="1"/>
  <c r="B12" i="4"/>
  <c r="B13" i="3"/>
  <c r="B12" i="3"/>
  <c r="B12" i="2" l="1"/>
  <c r="B11" i="2"/>
  <c r="B9" i="2"/>
  <c r="B8" i="2"/>
  <c r="B10" i="1"/>
  <c r="B13" i="1" s="1"/>
  <c r="B9" i="1"/>
  <c r="B8" i="1"/>
  <c r="B12" i="1" l="1"/>
</calcChain>
</file>

<file path=xl/sharedStrings.xml><?xml version="1.0" encoding="utf-8"?>
<sst xmlns="http://schemas.openxmlformats.org/spreadsheetml/2006/main" count="98" uniqueCount="51">
  <si>
    <t>M</t>
  </si>
  <si>
    <t>Variance</t>
  </si>
  <si>
    <t>n</t>
  </si>
  <si>
    <t>Group 1</t>
  </si>
  <si>
    <t>Group 2</t>
  </si>
  <si>
    <t>M1 - M2</t>
  </si>
  <si>
    <t>Standard Error</t>
  </si>
  <si>
    <t>Critical Value</t>
  </si>
  <si>
    <t>Alpha</t>
  </si>
  <si>
    <t>Lower Limit</t>
  </si>
  <si>
    <t>Upper Limit</t>
  </si>
  <si>
    <t>D_bar</t>
  </si>
  <si>
    <t>S_D</t>
  </si>
  <si>
    <t>mu0</t>
  </si>
  <si>
    <t>alpha</t>
  </si>
  <si>
    <t>One-sample z-test</t>
  </si>
  <si>
    <t xml:space="preserve">According to the College Board, SAT scores for 2021 had a mean of 1060 and standard deviation of 217. </t>
  </si>
  <si>
    <t xml:space="preserve">Treating this as our population, we would like to determine if a randomly selected group of 36 students, who took a SAT prep course, performed differently than everyone else. </t>
  </si>
  <si>
    <t>The mean of the 36 students was 1110. Conduct a two-tailed one-sample z-test at the alpha = .05 level to evaluate the research question.</t>
  </si>
  <si>
    <t>Data from week 5:</t>
  </si>
  <si>
    <t>Data from week 6:</t>
  </si>
  <si>
    <t>A supervisor for an airline call center is interested in studying if employees are performing on par with industry standards for ticket changes.</t>
  </si>
  <si>
    <t>Suppose the average call time across the industry for ticket changes is 8 minutes.</t>
  </si>
  <si>
    <t xml:space="preserve">The supervisor randomly samples 28 employees and finds a mean of 9.5 minutes, with s = 2.9. </t>
  </si>
  <si>
    <t>Speed</t>
  </si>
  <si>
    <t>Calories</t>
  </si>
  <si>
    <t>t-Test: Two-Sample Assuming Equal Variances</t>
  </si>
  <si>
    <t>Slow</t>
  </si>
  <si>
    <t>Fast</t>
  </si>
  <si>
    <t>Mean</t>
  </si>
  <si>
    <t>Observations</t>
  </si>
  <si>
    <t>Pooled Variance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</si>
  <si>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</si>
  <si>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</si>
  <si>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</si>
  <si>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</si>
  <si>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</si>
  <si>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</si>
  <si>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</si>
  <si>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Data from week 7:</t>
  </si>
  <si>
    <t>Pre</t>
  </si>
  <si>
    <t>Post</t>
  </si>
  <si>
    <t>Difference</t>
  </si>
  <si>
    <t>t-Test: Paired Two Sample for Means</t>
  </si>
  <si>
    <t>Pearson Correlation</t>
  </si>
  <si>
    <t>Dbar</t>
  </si>
  <si>
    <t>s</t>
  </si>
  <si>
    <t>sigma</t>
  </si>
  <si>
    <t>One-sample t-test</t>
  </si>
  <si>
    <t>Independent Samples t-test</t>
  </si>
  <si>
    <t>Related Samples t-test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</si>
</sst>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0" borderId="0" xfId="0" applyFont="1"/>
    <xf numFmtId="0" fontId="0" fillId="0" borderId="0" xfId="0" applyFont="1" applyAlignment="1">
      <alignment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2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A2" sqref="A2"/>
    </sheetView>
  </sheetViews>
  <sheetFormatPr defaultRowHeight="15" x14ac:dyDescent="0.25"/>
  <cols>
    <col min="1" max="1" width="20.7109375" bestFit="1" customWidth="1"/>
    <col min="10" max="10" width="42.5703125" bestFit="1" customWidth="1"/>
  </cols>
  <sheetData>
    <row r="1" spans="1:12" x14ac:dyDescent="0.25">
      <c r="A1" s="1" t="s">
        <v>49</v>
      </c>
      <c r="G1" s="5" t="s">
        <v>39</v>
      </c>
    </row>
    <row r="2" spans="1:12" x14ac:dyDescent="0.25">
      <c r="G2" t="s">
        <v>24</v>
      </c>
      <c r="H2" t="s">
        <v>25</v>
      </c>
      <c r="J2" t="s">
        <v>26</v>
      </c>
    </row>
    <row r="3" spans="1:12" ht="15.75" thickBot="1" x14ac:dyDescent="0.3">
      <c r="B3" s="2" t="s">
        <v>0</v>
      </c>
      <c r="C3" s="2" t="s">
        <v>1</v>
      </c>
      <c r="D3" s="2" t="s">
        <v>2</v>
      </c>
      <c r="G3" t="s">
        <v>27</v>
      </c>
      <c r="H3">
        <v>700</v>
      </c>
    </row>
    <row r="4" spans="1:12" x14ac:dyDescent="0.25">
      <c r="A4" s="2" t="s">
        <v>3</v>
      </c>
      <c r="B4" s="3">
        <v>650</v>
      </c>
      <c r="C4" s="3">
        <v>17000</v>
      </c>
      <c r="D4" s="3">
        <v>6</v>
      </c>
      <c r="F4" s="5"/>
      <c r="G4" t="s">
        <v>27</v>
      </c>
      <c r="H4">
        <v>450</v>
      </c>
      <c r="J4" s="7"/>
      <c r="K4" s="7" t="s">
        <v>28</v>
      </c>
      <c r="L4" s="7" t="s">
        <v>27</v>
      </c>
    </row>
    <row r="5" spans="1:12" x14ac:dyDescent="0.25">
      <c r="A5" s="2" t="s">
        <v>4</v>
      </c>
      <c r="B5" s="3">
        <v>600</v>
      </c>
      <c r="C5" s="3">
        <v>24000</v>
      </c>
      <c r="D5" s="3">
        <v>6</v>
      </c>
      <c r="G5" t="s">
        <v>27</v>
      </c>
      <c r="H5">
        <v>850</v>
      </c>
      <c r="J5" s="8" t="s">
        <v>29</v>
      </c>
      <c r="K5" s="8">
        <v>650</v>
      </c>
      <c r="L5" s="8">
        <v>600</v>
      </c>
    </row>
    <row r="6" spans="1:12" x14ac:dyDescent="0.25">
      <c r="A6" s="2" t="s">
        <v>8</v>
      </c>
      <c r="B6" s="3">
        <v>0.05</v>
      </c>
      <c r="C6" s="4"/>
      <c r="D6" s="4"/>
      <c r="G6" t="s">
        <v>27</v>
      </c>
      <c r="H6">
        <v>600</v>
      </c>
      <c r="J6" s="8" t="s">
        <v>1</v>
      </c>
      <c r="K6" s="8">
        <v>17000</v>
      </c>
      <c r="L6" s="8">
        <v>24000</v>
      </c>
    </row>
    <row r="7" spans="1:12" x14ac:dyDescent="0.25">
      <c r="G7" t="s">
        <v>27</v>
      </c>
      <c r="H7">
        <v>450</v>
      </c>
      <c r="J7" s="8" t="s">
        <v>30</v>
      </c>
      <c r="K7" s="8">
        <v>6</v>
      </c>
      <c r="L7" s="8">
        <v>6</v>
      </c>
    </row>
    <row r="8" spans="1:12" x14ac:dyDescent="0.25">
      <c r="A8" s="2" t="s">
        <v>5</v>
      </c>
      <c r="B8">
        <f>B4-B5</f>
        <v>50</v>
      </c>
      <c r="G8" t="s">
        <v>27</v>
      </c>
      <c r="H8">
        <v>550</v>
      </c>
      <c r="J8" s="8" t="s">
        <v>31</v>
      </c>
      <c r="K8" s="8">
        <v>20500</v>
      </c>
      <c r="L8" s="8"/>
    </row>
    <row r="9" spans="1:12" x14ac:dyDescent="0.25">
      <c r="A9" s="2" t="s">
        <v>6</v>
      </c>
      <c r="B9">
        <f>SQRT(((D4-1)*C4+(D5-1)*C5)/(D4+D5-2)*(1/D4+1/D5))</f>
        <v>82.663978450914968</v>
      </c>
      <c r="G9" t="s">
        <v>28</v>
      </c>
      <c r="H9">
        <v>450</v>
      </c>
      <c r="J9" s="8" t="s">
        <v>32</v>
      </c>
      <c r="K9" s="8">
        <v>0</v>
      </c>
      <c r="L9" s="8"/>
    </row>
    <row r="10" spans="1:12" x14ac:dyDescent="0.25">
      <c r="A10" s="2" t="s">
        <v>7</v>
      </c>
      <c r="B10">
        <f>_xlfn.T.INV(1-B6/2,D4+D5-2)</f>
        <v>2.2281388519862744</v>
      </c>
      <c r="G10" t="s">
        <v>28</v>
      </c>
      <c r="H10">
        <v>800</v>
      </c>
      <c r="J10" s="8" t="s">
        <v>33</v>
      </c>
      <c r="K10" s="8">
        <v>10</v>
      </c>
      <c r="L10" s="8"/>
    </row>
    <row r="11" spans="1:12" x14ac:dyDescent="0.25">
      <c r="G11" t="s">
        <v>28</v>
      </c>
      <c r="H11">
        <v>750</v>
      </c>
      <c r="J11" s="8" t="s">
        <v>34</v>
      </c>
      <c r="K11" s="8">
        <v>0.60485837890913385</v>
      </c>
      <c r="L11" s="8"/>
    </row>
    <row r="12" spans="1:12" x14ac:dyDescent="0.25">
      <c r="A12" s="2" t="s">
        <v>9</v>
      </c>
      <c r="B12">
        <f>B8-B10*B9</f>
        <v>-134.1868220462398</v>
      </c>
      <c r="G12" t="s">
        <v>28</v>
      </c>
      <c r="H12">
        <v>700</v>
      </c>
      <c r="J12" s="8" t="s">
        <v>35</v>
      </c>
      <c r="K12" s="8">
        <v>0.27937373880336552</v>
      </c>
      <c r="L12" s="8"/>
    </row>
    <row r="13" spans="1:12" x14ac:dyDescent="0.25">
      <c r="A13" s="2" t="s">
        <v>10</v>
      </c>
      <c r="B13">
        <f>B8+B10*B9</f>
        <v>234.1868220462398</v>
      </c>
      <c r="G13" t="s">
        <v>28</v>
      </c>
      <c r="H13">
        <v>550</v>
      </c>
      <c r="J13" s="8" t="s">
        <v>36</v>
      </c>
      <c r="K13" s="8">
        <v>1.812461122811676</v>
      </c>
      <c r="L13" s="8"/>
    </row>
    <row r="14" spans="1:12" x14ac:dyDescent="0.25">
      <c r="G14" t="s">
        <v>28</v>
      </c>
      <c r="H14">
        <v>650</v>
      </c>
      <c r="J14" s="8" t="s">
        <v>37</v>
      </c>
      <c r="K14" s="8">
        <v>0.55874747760673105</v>
      </c>
      <c r="L14" s="8"/>
    </row>
    <row r="15" spans="1:12" ht="15.75" thickBot="1" x14ac:dyDescent="0.3">
      <c r="J15" s="9" t="s">
        <v>38</v>
      </c>
      <c r="K15" s="9">
        <v>2.2281388519862744</v>
      </c>
      <c r="L15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A2" sqref="A2"/>
    </sheetView>
  </sheetViews>
  <sheetFormatPr defaultRowHeight="15" x14ac:dyDescent="0.25"/>
  <cols>
    <col min="1" max="1" width="16" customWidth="1"/>
    <col min="9" max="9" width="34.140625" bestFit="1" customWidth="1"/>
  </cols>
  <sheetData>
    <row r="1" spans="1:11" x14ac:dyDescent="0.25">
      <c r="A1" s="1" t="s">
        <v>50</v>
      </c>
      <c r="E1" t="s">
        <v>39</v>
      </c>
    </row>
    <row r="2" spans="1:11" x14ac:dyDescent="0.25">
      <c r="E2" t="s">
        <v>40</v>
      </c>
      <c r="F2" t="s">
        <v>41</v>
      </c>
      <c r="G2" t="s">
        <v>42</v>
      </c>
      <c r="I2" t="s">
        <v>43</v>
      </c>
    </row>
    <row r="3" spans="1:11" ht="15.75" thickBot="1" x14ac:dyDescent="0.3">
      <c r="A3" s="2" t="s">
        <v>11</v>
      </c>
      <c r="B3" s="3">
        <v>6.3333300000000001</v>
      </c>
      <c r="E3">
        <v>68</v>
      </c>
      <c r="F3">
        <v>78</v>
      </c>
      <c r="G3">
        <f>F3-E3</f>
        <v>10</v>
      </c>
    </row>
    <row r="4" spans="1:11" x14ac:dyDescent="0.25">
      <c r="A4" s="2" t="s">
        <v>12</v>
      </c>
      <c r="B4" s="3">
        <v>5.5</v>
      </c>
      <c r="E4">
        <v>74</v>
      </c>
      <c r="F4">
        <v>79</v>
      </c>
      <c r="G4">
        <f t="shared" ref="G4:G11" si="0">F4-E4</f>
        <v>5</v>
      </c>
      <c r="I4" s="7"/>
      <c r="J4" s="7" t="s">
        <v>41</v>
      </c>
      <c r="K4" s="7" t="s">
        <v>40</v>
      </c>
    </row>
    <row r="5" spans="1:11" x14ac:dyDescent="0.25">
      <c r="A5" s="2" t="s">
        <v>2</v>
      </c>
      <c r="B5" s="3">
        <v>9</v>
      </c>
      <c r="E5">
        <v>55</v>
      </c>
      <c r="F5">
        <v>68</v>
      </c>
      <c r="G5">
        <f t="shared" si="0"/>
        <v>13</v>
      </c>
      <c r="I5" s="8" t="s">
        <v>29</v>
      </c>
      <c r="J5" s="8">
        <v>76.555555555555557</v>
      </c>
      <c r="K5" s="8">
        <v>70.222222222222229</v>
      </c>
    </row>
    <row r="6" spans="1:11" x14ac:dyDescent="0.25">
      <c r="A6" s="2" t="s">
        <v>8</v>
      </c>
      <c r="B6" s="3">
        <v>0.05</v>
      </c>
      <c r="E6">
        <v>81</v>
      </c>
      <c r="F6">
        <v>92</v>
      </c>
      <c r="G6">
        <f t="shared" si="0"/>
        <v>11</v>
      </c>
      <c r="I6" s="8" t="s">
        <v>1</v>
      </c>
      <c r="J6" s="8">
        <v>86.527777777777374</v>
      </c>
      <c r="K6" s="8">
        <v>84.944444444444343</v>
      </c>
    </row>
    <row r="7" spans="1:11" x14ac:dyDescent="0.25">
      <c r="E7">
        <v>72</v>
      </c>
      <c r="F7">
        <v>72</v>
      </c>
      <c r="G7">
        <f t="shared" si="0"/>
        <v>0</v>
      </c>
      <c r="I7" s="8" t="s">
        <v>30</v>
      </c>
      <c r="J7" s="8">
        <v>9</v>
      </c>
      <c r="K7" s="8">
        <v>9</v>
      </c>
    </row>
    <row r="8" spans="1:11" x14ac:dyDescent="0.25">
      <c r="A8" s="2" t="s">
        <v>6</v>
      </c>
      <c r="B8">
        <f>B4/SQRT(B5)</f>
        <v>1.8333333333333333</v>
      </c>
      <c r="E8">
        <v>59</v>
      </c>
      <c r="F8">
        <v>65</v>
      </c>
      <c r="G8">
        <f t="shared" si="0"/>
        <v>6</v>
      </c>
      <c r="I8" s="8" t="s">
        <v>44</v>
      </c>
      <c r="J8" s="8">
        <v>0.82362169944660435</v>
      </c>
      <c r="K8" s="8"/>
    </row>
    <row r="9" spans="1:11" x14ac:dyDescent="0.25">
      <c r="A9" s="2" t="s">
        <v>7</v>
      </c>
      <c r="B9">
        <f>_xlfn.T.INV(1-B6/2,B5-1)</f>
        <v>2.3060041352041662</v>
      </c>
      <c r="E9">
        <v>78</v>
      </c>
      <c r="F9">
        <v>74</v>
      </c>
      <c r="G9">
        <f t="shared" si="0"/>
        <v>-4</v>
      </c>
      <c r="I9" s="8" t="s">
        <v>32</v>
      </c>
      <c r="J9" s="8">
        <v>0</v>
      </c>
      <c r="K9" s="8"/>
    </row>
    <row r="10" spans="1:11" x14ac:dyDescent="0.25">
      <c r="E10">
        <v>65</v>
      </c>
      <c r="F10">
        <v>71</v>
      </c>
      <c r="G10">
        <f t="shared" si="0"/>
        <v>6</v>
      </c>
      <c r="I10" s="8" t="s">
        <v>33</v>
      </c>
      <c r="J10" s="8">
        <v>8</v>
      </c>
      <c r="K10" s="8"/>
    </row>
    <row r="11" spans="1:11" x14ac:dyDescent="0.25">
      <c r="A11" s="2" t="s">
        <v>9</v>
      </c>
      <c r="B11">
        <f>B3-B9*B8</f>
        <v>2.1056557521256956</v>
      </c>
      <c r="E11">
        <v>80</v>
      </c>
      <c r="F11">
        <v>90</v>
      </c>
      <c r="G11">
        <f t="shared" si="0"/>
        <v>10</v>
      </c>
      <c r="I11" s="8" t="s">
        <v>34</v>
      </c>
      <c r="J11" s="8">
        <v>3.4545454545454546</v>
      </c>
      <c r="K11" s="8"/>
    </row>
    <row r="12" spans="1:11" x14ac:dyDescent="0.25">
      <c r="A12" s="2" t="s">
        <v>10</v>
      </c>
      <c r="B12">
        <f>B3+B9*B8</f>
        <v>10.561004247874305</v>
      </c>
      <c r="I12" s="8" t="s">
        <v>35</v>
      </c>
      <c r="J12" s="8">
        <v>4.3184106572055859E-3</v>
      </c>
      <c r="K12" s="8"/>
    </row>
    <row r="13" spans="1:11" x14ac:dyDescent="0.25">
      <c r="I13" s="8" t="s">
        <v>36</v>
      </c>
      <c r="J13" s="8">
        <v>1.8595480375308981</v>
      </c>
      <c r="K13" s="8"/>
    </row>
    <row r="14" spans="1:11" x14ac:dyDescent="0.25">
      <c r="E14" t="s">
        <v>45</v>
      </c>
      <c r="F14">
        <f>AVERAGE(G3:G11)</f>
        <v>6.333333333333333</v>
      </c>
      <c r="I14" s="8" t="s">
        <v>37</v>
      </c>
      <c r="J14" s="8">
        <v>8.6368213144111718E-3</v>
      </c>
      <c r="K14" s="8"/>
    </row>
    <row r="15" spans="1:11" ht="15.75" thickBot="1" x14ac:dyDescent="0.3">
      <c r="E15" t="s">
        <v>12</v>
      </c>
      <c r="F15">
        <f>_xlfn.STDEV.S(G3:G11)</f>
        <v>5.5</v>
      </c>
      <c r="I15" s="9" t="s">
        <v>38</v>
      </c>
      <c r="J15" s="9">
        <v>2.3060041352041671</v>
      </c>
      <c r="K1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9" sqref="B9"/>
    </sheetView>
  </sheetViews>
  <sheetFormatPr defaultRowHeight="15" x14ac:dyDescent="0.25"/>
  <cols>
    <col min="1" max="1" width="17" bestFit="1" customWidth="1"/>
  </cols>
  <sheetData>
    <row r="1" spans="1:2" x14ac:dyDescent="0.25">
      <c r="A1" s="1" t="s">
        <v>48</v>
      </c>
    </row>
    <row r="3" spans="1:2" x14ac:dyDescent="0.25">
      <c r="A3" s="2" t="s">
        <v>0</v>
      </c>
      <c r="B3" s="3">
        <v>9.5</v>
      </c>
    </row>
    <row r="4" spans="1:2" x14ac:dyDescent="0.25">
      <c r="A4" s="2" t="s">
        <v>46</v>
      </c>
      <c r="B4" s="3">
        <v>2.9</v>
      </c>
    </row>
    <row r="5" spans="1:2" x14ac:dyDescent="0.25">
      <c r="A5" s="2" t="s">
        <v>13</v>
      </c>
      <c r="B5" s="3">
        <v>8</v>
      </c>
    </row>
    <row r="6" spans="1:2" x14ac:dyDescent="0.25">
      <c r="A6" s="2" t="s">
        <v>2</v>
      </c>
      <c r="B6" s="3">
        <v>28</v>
      </c>
    </row>
    <row r="7" spans="1:2" x14ac:dyDescent="0.25">
      <c r="A7" s="2" t="s">
        <v>14</v>
      </c>
      <c r="B7" s="3">
        <v>0.05</v>
      </c>
    </row>
    <row r="9" spans="1:2" x14ac:dyDescent="0.25">
      <c r="A9" s="2" t="s">
        <v>6</v>
      </c>
      <c r="B9">
        <f>B4/SQRT(B6)</f>
        <v>0.5480484858633794</v>
      </c>
    </row>
    <row r="10" spans="1:2" x14ac:dyDescent="0.25">
      <c r="A10" s="2" t="s">
        <v>7</v>
      </c>
      <c r="B10">
        <f>_xlfn.T.INV(1-B7/2,B6-1)</f>
        <v>2.0518305164802841</v>
      </c>
    </row>
    <row r="12" spans="1:2" x14ac:dyDescent="0.25">
      <c r="A12" s="2" t="s">
        <v>9</v>
      </c>
      <c r="B12">
        <f>B3-B10*B9</f>
        <v>8.3754973921947045</v>
      </c>
    </row>
    <row r="13" spans="1:2" x14ac:dyDescent="0.25">
      <c r="A13" s="2" t="s">
        <v>10</v>
      </c>
      <c r="B13">
        <f>B3+B10*B9</f>
        <v>10.624502607805296</v>
      </c>
    </row>
    <row r="15" spans="1:2" x14ac:dyDescent="0.25">
      <c r="A15" s="5" t="s">
        <v>20</v>
      </c>
    </row>
    <row r="16" spans="1:2" x14ac:dyDescent="0.25">
      <c r="A16" s="6" t="s">
        <v>21</v>
      </c>
    </row>
    <row r="17" spans="1:1" x14ac:dyDescent="0.25">
      <c r="A17" s="6" t="s">
        <v>22</v>
      </c>
    </row>
    <row r="18" spans="1:1" x14ac:dyDescent="0.25">
      <c r="A18" s="6" t="s">
        <v>23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C10" sqref="C10"/>
    </sheetView>
  </sheetViews>
  <sheetFormatPr defaultRowHeight="15" x14ac:dyDescent="0.25"/>
  <cols>
    <col min="1" max="1" width="17.5703125" bestFit="1" customWidth="1"/>
  </cols>
  <sheetData>
    <row r="1" spans="1:2" x14ac:dyDescent="0.25">
      <c r="A1" s="1" t="s">
        <v>15</v>
      </c>
    </row>
    <row r="3" spans="1:2" x14ac:dyDescent="0.25">
      <c r="A3" s="2" t="s">
        <v>0</v>
      </c>
      <c r="B3" s="3">
        <v>1110</v>
      </c>
    </row>
    <row r="4" spans="1:2" x14ac:dyDescent="0.25">
      <c r="A4" s="2" t="s">
        <v>47</v>
      </c>
      <c r="B4" s="3">
        <v>217</v>
      </c>
    </row>
    <row r="5" spans="1:2" x14ac:dyDescent="0.25">
      <c r="A5" s="2" t="s">
        <v>13</v>
      </c>
      <c r="B5" s="3">
        <v>1060</v>
      </c>
    </row>
    <row r="6" spans="1:2" x14ac:dyDescent="0.25">
      <c r="A6" s="2" t="s">
        <v>2</v>
      </c>
      <c r="B6" s="3">
        <v>36</v>
      </c>
    </row>
    <row r="7" spans="1:2" x14ac:dyDescent="0.25">
      <c r="A7" s="2" t="s">
        <v>14</v>
      </c>
      <c r="B7" s="3">
        <v>0.05</v>
      </c>
    </row>
    <row r="9" spans="1:2" x14ac:dyDescent="0.25">
      <c r="A9" s="2" t="s">
        <v>6</v>
      </c>
      <c r="B9">
        <f>B4/SQRT(B6)</f>
        <v>36.166666666666664</v>
      </c>
    </row>
    <row r="10" spans="1:2" x14ac:dyDescent="0.25">
      <c r="A10" s="2" t="s">
        <v>7</v>
      </c>
      <c r="B10">
        <f>_xlfn.NORM.S.INV(1-B7/2)</f>
        <v>1.9599639845400536</v>
      </c>
    </row>
    <row r="12" spans="1:2" x14ac:dyDescent="0.25">
      <c r="A12" s="2" t="s">
        <v>9</v>
      </c>
      <c r="B12">
        <f>B3-B10*B9</f>
        <v>1039.114635892468</v>
      </c>
    </row>
    <row r="13" spans="1:2" x14ac:dyDescent="0.25">
      <c r="A13" s="2" t="s">
        <v>10</v>
      </c>
      <c r="B13">
        <f>B3+B10*B9</f>
        <v>1180.885364107532</v>
      </c>
    </row>
    <row r="15" spans="1:2" x14ac:dyDescent="0.25">
      <c r="A15" s="5" t="s">
        <v>19</v>
      </c>
    </row>
    <row r="16" spans="1:2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CI Independent Samples</vt:lpstr>
      <vt:lpstr>CI Related Samples</vt:lpstr>
      <vt:lpstr>CI One-sample t</vt:lpstr>
      <vt:lpstr>CI One-sample 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Hutton, Shane</dc:creator>
  <cp:lastModifiedBy>Hutton, Shane</cp:lastModifiedBy>
  <dcterms:created xsi:type="dcterms:W3CDTF">2022-06-27T16:57:37Z</dcterms:created>
  <dcterms:modified xsi:type="dcterms:W3CDTF">2022-06-27T17:33:52Z</dcterms:modified>
</cp:coreProperties>
</file>