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rafael_garcia_vanderbilt_edu/Documents/"/>
    </mc:Choice>
  </mc:AlternateContent>
  <xr:revisionPtr revIDLastSave="0" documentId="8_{56D3D6DB-2463-40E7-80F0-C1984E2AE14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KidneyDonation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V11" i="1"/>
  <c r="V12" i="1"/>
</calcChain>
</file>

<file path=xl/sharedStrings.xml><?xml version="1.0" encoding="utf-8"?>
<sst xmlns="http://schemas.openxmlformats.org/spreadsheetml/2006/main" count="241" uniqueCount="81">
  <si>
    <t>State</t>
  </si>
  <si>
    <t>KDonations</t>
  </si>
  <si>
    <t>Wellbeing</t>
  </si>
  <si>
    <t>LifeExpectancy</t>
  </si>
  <si>
    <t>Empathy</t>
  </si>
  <si>
    <t>Pdensity</t>
  </si>
  <si>
    <t>Income</t>
  </si>
  <si>
    <t>Collectivism</t>
  </si>
  <si>
    <t>Mean_Age</t>
  </si>
  <si>
    <t>SUMMARY OUTPUT</t>
  </si>
  <si>
    <t>Mississippi</t>
  </si>
  <si>
    <t>Arkansas</t>
  </si>
  <si>
    <t>Regression Statistics</t>
  </si>
  <si>
    <t>Texas</t>
  </si>
  <si>
    <t>Multiple R</t>
  </si>
  <si>
    <t>Florida</t>
  </si>
  <si>
    <t>R Square</t>
  </si>
  <si>
    <t>New Mexico</t>
  </si>
  <si>
    <t>Adjusted R Square</t>
  </si>
  <si>
    <t>Alabama</t>
  </si>
  <si>
    <t>Standard Error</t>
  </si>
  <si>
    <t>West Virgin</t>
  </si>
  <si>
    <t>Observations</t>
  </si>
  <si>
    <t>Georgia</t>
  </si>
  <si>
    <t>Oklahoma</t>
  </si>
  <si>
    <t>ANOVA</t>
  </si>
  <si>
    <t>Tennessee</t>
  </si>
  <si>
    <t>df</t>
  </si>
  <si>
    <t>SS</t>
  </si>
  <si>
    <t>MS</t>
  </si>
  <si>
    <t>F</t>
  </si>
  <si>
    <t>Significance F</t>
  </si>
  <si>
    <t>North Carol</t>
  </si>
  <si>
    <t>Regression</t>
  </si>
  <si>
    <t>Louisiana</t>
  </si>
  <si>
    <t>Residual</t>
  </si>
  <si>
    <t>Nevada</t>
  </si>
  <si>
    <t>Total</t>
  </si>
  <si>
    <t>California</t>
  </si>
  <si>
    <t>Wyoming</t>
  </si>
  <si>
    <t>Coefficients</t>
  </si>
  <si>
    <t>t Stat</t>
  </si>
  <si>
    <t>P-value</t>
  </si>
  <si>
    <t>Lower 95%</t>
  </si>
  <si>
    <t>Upper 95%</t>
  </si>
  <si>
    <t>Michigan</t>
  </si>
  <si>
    <t>Intercept</t>
  </si>
  <si>
    <t>South Carol</t>
  </si>
  <si>
    <t>Alaska</t>
  </si>
  <si>
    <t>Kentucky</t>
  </si>
  <si>
    <t>Missouri</t>
  </si>
  <si>
    <t>Kansas</t>
  </si>
  <si>
    <t>Maryland</t>
  </si>
  <si>
    <t>Indiana</t>
  </si>
  <si>
    <t>Ohio</t>
  </si>
  <si>
    <t>Pennsylvani</t>
  </si>
  <si>
    <t>Illinois</t>
  </si>
  <si>
    <t>South Dakot</t>
  </si>
  <si>
    <t>Nebraska</t>
  </si>
  <si>
    <t>Montana</t>
  </si>
  <si>
    <t>Oregon</t>
  </si>
  <si>
    <t>Virginia</t>
  </si>
  <si>
    <t>Arizona</t>
  </si>
  <si>
    <t>Colorado</t>
  </si>
  <si>
    <t>New Jersey</t>
  </si>
  <si>
    <t>Wisconsin</t>
  </si>
  <si>
    <t>Massachuset</t>
  </si>
  <si>
    <t>Connecticut</t>
  </si>
  <si>
    <t>New York</t>
  </si>
  <si>
    <t>Hawaii</t>
  </si>
  <si>
    <t>North Dakot</t>
  </si>
  <si>
    <t>Washington</t>
  </si>
  <si>
    <t>Idaho</t>
  </si>
  <si>
    <t>Iowa</t>
  </si>
  <si>
    <t>Vermont</t>
  </si>
  <si>
    <t>Maine</t>
  </si>
  <si>
    <t>Rhode Islan</t>
  </si>
  <si>
    <t>Minnesota</t>
  </si>
  <si>
    <t>New Hampshi</t>
  </si>
  <si>
    <t>Utah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</si>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</sst>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4" fillId="0" borderId="0" xfId="0" applyFont="1"/>
    <xf numFmtId="0" fontId="18" fillId="0" borderId="0" xfId="0" applyFont="1"/>
    <xf numFmtId="0" fontId="0" fillId="33" borderId="0" xfId="0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634686D-0781-430D-BC0D-329288BC0477}">
  <we:reference id="wa104379190" version="2.0.0.0" store="en-US" storeType="OMEX"/>
  <we:alternateReferences>
    <we:reference id="WA104379190" version="2.0.0.0" store="" storeType="OMEX"/>
  </we:alternateReferences>
  <we:properties/>
  <we:bindings>
    <we:binding id="RangeSelect" type="matrix" appref="{BA52DD28-70CB-483D-BE8A-2D764CF1294E}"/>
    <we:binding id="Input" type="matrix" appref="{7603A406-513C-404F-BD9B-2D5D01A0EC3C}"/>
    <we:binding id="Output" type="matrix" appref="{F10DCB3B-6E5A-4BBA-B0A5-E23FFD366F16}"/>
    <we:binding id="InputY" type="matrix" appref="{75DDF77B-4759-4A83-A0F7-232EAF29C63E}"/>
    <we:binding id="InputX" type="matrix" appref="{D10AC9F6-1A65-4743-93E0-E27C949E5526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1"/>
  <sheetViews>
    <sheetView tabSelected="1" topLeftCell="X36" workbookViewId="0">
      <selection activeCell="AI39" sqref="AI39"/>
    </sheetView>
  </sheetViews>
  <sheetFormatPr defaultRowHeight="15"/>
  <cols>
    <col min="2" max="2" width="12.5703125" bestFit="1" customWidth="1"/>
    <col min="3" max="3" width="9" customWidth="1"/>
    <col min="4" max="4" width="9.28515625" bestFit="1" customWidth="1"/>
    <col min="6" max="7" width="9.28515625" bestFit="1" customWidth="1"/>
    <col min="8" max="8" width="9" customWidth="1"/>
    <col min="9" max="9" width="9.28515625" bestFit="1" customWidth="1"/>
    <col min="12" max="12" width="9.85546875" bestFit="1" customWidth="1"/>
    <col min="13" max="19" width="9.28515625" bestFit="1" customWidth="1"/>
    <col min="22" max="22" width="9.28515625" bestFit="1" customWidth="1"/>
    <col min="23" max="23" width="9.28515625" customWidth="1"/>
    <col min="24" max="29" width="9.2851562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V1" t="s">
        <v>1</v>
      </c>
      <c r="X1" t="s">
        <v>2</v>
      </c>
      <c r="Y1" t="s">
        <v>5</v>
      </c>
      <c r="Z1" t="s">
        <v>4</v>
      </c>
      <c r="AA1" t="s">
        <v>3</v>
      </c>
      <c r="AB1" t="s">
        <v>6</v>
      </c>
      <c r="AC1" t="s">
        <v>7</v>
      </c>
      <c r="AD1" t="s">
        <v>8</v>
      </c>
    </row>
    <row r="2" spans="1:30">
      <c r="A2" t="s">
        <v>10</v>
      </c>
      <c r="B2">
        <v>3.3669625553360296E-3</v>
      </c>
      <c r="C2">
        <v>63</v>
      </c>
      <c r="D2">
        <v>-2.4267331790000002</v>
      </c>
      <c r="E2">
        <v>3.73</v>
      </c>
      <c r="F2">
        <v>61.32</v>
      </c>
      <c r="G2">
        <v>36646</v>
      </c>
      <c r="H2">
        <v>64</v>
      </c>
      <c r="I2">
        <v>36</v>
      </c>
      <c r="U2" t="s">
        <v>1</v>
      </c>
      <c r="V2">
        <v>1</v>
      </c>
    </row>
    <row r="3" spans="1:30">
      <c r="A3" t="s">
        <v>11</v>
      </c>
      <c r="B3">
        <v>6.8455500159843585E-3</v>
      </c>
      <c r="C3">
        <v>63.7</v>
      </c>
      <c r="D3">
        <v>-1.5382848389999999</v>
      </c>
      <c r="E3">
        <v>3.72</v>
      </c>
      <c r="F3">
        <v>54.94</v>
      </c>
      <c r="G3">
        <v>37823</v>
      </c>
      <c r="H3">
        <v>54</v>
      </c>
      <c r="I3">
        <v>37.4</v>
      </c>
      <c r="K3" t="s">
        <v>12</v>
      </c>
      <c r="U3" t="s">
        <v>2</v>
      </c>
      <c r="V3">
        <v>0.48113599160994303</v>
      </c>
      <c r="X3">
        <v>1</v>
      </c>
    </row>
    <row r="4" spans="1:30">
      <c r="A4" t="s">
        <v>13</v>
      </c>
      <c r="B4">
        <v>1.7420834383532497E-2</v>
      </c>
      <c r="C4">
        <v>66.3</v>
      </c>
      <c r="D4">
        <v>-7.8691138999999993E-2</v>
      </c>
      <c r="E4">
        <v>3.71</v>
      </c>
      <c r="F4">
        <v>94.03</v>
      </c>
      <c r="G4">
        <v>48259</v>
      </c>
      <c r="H4">
        <v>58</v>
      </c>
      <c r="I4">
        <v>33.6</v>
      </c>
      <c r="K4" t="s">
        <v>14</v>
      </c>
      <c r="L4">
        <v>0.48113599160994303</v>
      </c>
      <c r="U4" t="s">
        <v>5</v>
      </c>
      <c r="V4" s="4">
        <v>0.115996399064248</v>
      </c>
      <c r="X4">
        <v>2.8156562552997901E-2</v>
      </c>
      <c r="Y4">
        <v>1</v>
      </c>
    </row>
    <row r="5" spans="1:30">
      <c r="A5" t="s">
        <v>15</v>
      </c>
      <c r="B5">
        <v>1.8574215613528098E-2</v>
      </c>
      <c r="C5">
        <v>65.099999999999994</v>
      </c>
      <c r="D5">
        <v>0.49245422300000002</v>
      </c>
      <c r="E5">
        <v>3.7</v>
      </c>
      <c r="F5">
        <v>286.56</v>
      </c>
      <c r="G5">
        <v>44926</v>
      </c>
      <c r="H5">
        <v>54</v>
      </c>
      <c r="I5">
        <v>40.700000000000003</v>
      </c>
      <c r="K5" t="s">
        <v>16</v>
      </c>
      <c r="L5">
        <v>0.231491842422483</v>
      </c>
      <c r="U5" t="s">
        <v>4</v>
      </c>
      <c r="V5">
        <v>0.34168921978990102</v>
      </c>
      <c r="X5">
        <v>0.21669576863610901</v>
      </c>
      <c r="Y5">
        <v>0.11488387462230901</v>
      </c>
      <c r="Z5">
        <v>1</v>
      </c>
    </row>
    <row r="6" spans="1:30">
      <c r="A6" t="s">
        <v>17</v>
      </c>
      <c r="B6">
        <v>1.9361721489381062E-2</v>
      </c>
      <c r="C6">
        <v>66.7</v>
      </c>
      <c r="D6">
        <v>-0.20561233000000001</v>
      </c>
      <c r="E6">
        <v>3.71</v>
      </c>
      <c r="F6">
        <v>16.989999999999998</v>
      </c>
      <c r="G6">
        <v>42322</v>
      </c>
      <c r="H6">
        <v>51</v>
      </c>
      <c r="I6">
        <v>36.700000000000003</v>
      </c>
      <c r="K6" t="s">
        <v>18</v>
      </c>
      <c r="L6">
        <v>0.21514060502721699</v>
      </c>
      <c r="U6" t="s">
        <v>3</v>
      </c>
      <c r="V6">
        <v>0.65023611136305004</v>
      </c>
      <c r="X6" s="3">
        <v>0.778176363149224</v>
      </c>
      <c r="Y6">
        <v>0.280231810152898</v>
      </c>
      <c r="Z6">
        <v>0.27609887371792902</v>
      </c>
      <c r="AA6">
        <v>1</v>
      </c>
    </row>
    <row r="7" spans="1:30">
      <c r="A7" t="s">
        <v>19</v>
      </c>
      <c r="B7">
        <v>2.0897340144751694E-2</v>
      </c>
      <c r="C7">
        <v>63.7</v>
      </c>
      <c r="D7">
        <v>-1.9825090089999999</v>
      </c>
      <c r="E7">
        <v>3.65</v>
      </c>
      <c r="F7">
        <v>91.29</v>
      </c>
      <c r="G7">
        <v>40489</v>
      </c>
      <c r="H7">
        <v>57</v>
      </c>
      <c r="I7">
        <v>37.9</v>
      </c>
      <c r="K7" t="s">
        <v>20</v>
      </c>
      <c r="L7">
        <v>5.1702891456614102E-2</v>
      </c>
      <c r="U7" t="s">
        <v>6</v>
      </c>
      <c r="V7">
        <v>0.42111951567997702</v>
      </c>
      <c r="X7" s="3">
        <v>0.67232238746773099</v>
      </c>
      <c r="Y7">
        <v>0.498680513762081</v>
      </c>
      <c r="Z7">
        <v>6.9076356113638604E-2</v>
      </c>
      <c r="AA7" s="3">
        <v>0.71775942595329101</v>
      </c>
      <c r="AB7">
        <v>1</v>
      </c>
    </row>
    <row r="8" spans="1:30">
      <c r="A8" t="s">
        <v>21</v>
      </c>
      <c r="B8">
        <v>2.1575287234495862E-2</v>
      </c>
      <c r="C8">
        <v>61.7</v>
      </c>
      <c r="D8">
        <v>-1.792127222</v>
      </c>
      <c r="E8">
        <v>3.73</v>
      </c>
      <c r="F8">
        <v>76.52</v>
      </c>
      <c r="G8">
        <v>37435</v>
      </c>
      <c r="H8">
        <v>48</v>
      </c>
      <c r="I8">
        <v>41.3</v>
      </c>
      <c r="K8" t="s">
        <v>22</v>
      </c>
      <c r="L8">
        <v>49</v>
      </c>
      <c r="U8" t="s">
        <v>7</v>
      </c>
      <c r="V8" s="4">
        <v>-0.16687916761966401</v>
      </c>
      <c r="X8">
        <v>-0.14603606201469899</v>
      </c>
      <c r="Y8">
        <v>0.24021757048273301</v>
      </c>
      <c r="Z8">
        <v>-0.10070017678912099</v>
      </c>
      <c r="AA8">
        <v>-0.215548488228547</v>
      </c>
      <c r="AB8">
        <v>4.2540221392994203E-2</v>
      </c>
      <c r="AC8">
        <v>1</v>
      </c>
    </row>
    <row r="9" spans="1:30">
      <c r="A9" t="s">
        <v>23</v>
      </c>
      <c r="B9">
        <v>2.2651019754057287E-2</v>
      </c>
      <c r="C9">
        <v>66.099999999999994</v>
      </c>
      <c r="D9">
        <v>-0.90367888200000002</v>
      </c>
      <c r="E9">
        <v>3.71</v>
      </c>
      <c r="F9">
        <v>163.44</v>
      </c>
      <c r="G9">
        <v>45395</v>
      </c>
      <c r="H9">
        <v>60</v>
      </c>
      <c r="I9">
        <v>35.299999999999997</v>
      </c>
      <c r="U9" s="5" t="s">
        <v>8</v>
      </c>
      <c r="V9" s="5">
        <v>-5.37147309945172E-2</v>
      </c>
      <c r="W9" s="5"/>
      <c r="X9" s="5">
        <v>-0.156365211086193</v>
      </c>
      <c r="Y9" s="5">
        <v>0.30420253979626</v>
      </c>
      <c r="Z9" s="5">
        <v>0.21370207003870301</v>
      </c>
      <c r="AA9" s="5">
        <v>6.4161540850635496E-2</v>
      </c>
      <c r="AB9" s="5">
        <v>-2.9923743362063999E-2</v>
      </c>
      <c r="AC9" s="5">
        <v>-0.151846813736876</v>
      </c>
      <c r="AD9" s="5">
        <v>1</v>
      </c>
    </row>
    <row r="10" spans="1:30">
      <c r="A10" t="s">
        <v>24</v>
      </c>
      <c r="B10">
        <v>2.3925340178461769E-2</v>
      </c>
      <c r="C10">
        <v>64.900000000000006</v>
      </c>
      <c r="D10">
        <v>-1.6652060310000001</v>
      </c>
      <c r="E10">
        <v>3.72</v>
      </c>
      <c r="F10">
        <v>53.82</v>
      </c>
      <c r="G10">
        <v>42492</v>
      </c>
      <c r="H10">
        <v>42</v>
      </c>
      <c r="I10">
        <v>36.200000000000003</v>
      </c>
      <c r="K10" t="s">
        <v>25</v>
      </c>
    </row>
    <row r="11" spans="1:30">
      <c r="A11" t="s">
        <v>26</v>
      </c>
      <c r="B11">
        <v>2.5169512735537483E-2</v>
      </c>
      <c r="C11">
        <v>64.8</v>
      </c>
      <c r="D11">
        <v>-1.3479030519999999</v>
      </c>
      <c r="E11">
        <v>3.72</v>
      </c>
      <c r="F11">
        <v>150.84</v>
      </c>
      <c r="G11">
        <v>41664</v>
      </c>
      <c r="H11">
        <v>56</v>
      </c>
      <c r="I11">
        <v>38</v>
      </c>
      <c r="L11" t="s">
        <v>27</v>
      </c>
      <c r="M11" t="s">
        <v>28</v>
      </c>
      <c r="N11" t="s">
        <v>29</v>
      </c>
      <c r="O11" t="s">
        <v>30</v>
      </c>
      <c r="P11" t="s">
        <v>31</v>
      </c>
      <c r="V11">
        <f>V8^2</f>
        <v>2.7848656585431918E-2</v>
      </c>
      <c r="W11">
        <f>0.25^2</f>
        <v>6.25E-2</v>
      </c>
    </row>
    <row r="12" spans="1:30">
      <c r="A12" t="s">
        <v>32</v>
      </c>
      <c r="B12">
        <v>2.6146366523112655E-2</v>
      </c>
      <c r="C12">
        <v>65.099999999999994</v>
      </c>
      <c r="D12">
        <v>-0.58637590399999995</v>
      </c>
      <c r="E12">
        <v>3.74</v>
      </c>
      <c r="F12">
        <v>177.66</v>
      </c>
      <c r="G12">
        <v>43674</v>
      </c>
      <c r="H12">
        <v>56</v>
      </c>
      <c r="I12">
        <v>37.4</v>
      </c>
      <c r="K12" t="s">
        <v>33</v>
      </c>
      <c r="L12">
        <v>1</v>
      </c>
      <c r="M12">
        <v>3.7845542102786997E-2</v>
      </c>
      <c r="N12">
        <v>3.7845542102786997E-2</v>
      </c>
      <c r="O12">
        <v>14.1574510128206</v>
      </c>
      <c r="P12">
        <v>4.65948377661784E-4</v>
      </c>
      <c r="V12">
        <f>V9^2</f>
        <v>2.8852723258133467E-3</v>
      </c>
    </row>
    <row r="13" spans="1:30">
      <c r="A13" t="s">
        <v>34</v>
      </c>
      <c r="B13">
        <v>2.6407125698798564E-2</v>
      </c>
      <c r="C13">
        <v>64.3</v>
      </c>
      <c r="D13">
        <v>-1.8555878180000001</v>
      </c>
      <c r="E13">
        <v>3.72</v>
      </c>
      <c r="F13">
        <v>86.76</v>
      </c>
      <c r="G13">
        <v>41725</v>
      </c>
      <c r="H13">
        <v>72</v>
      </c>
      <c r="I13">
        <v>35.799999999999997</v>
      </c>
      <c r="K13" t="s">
        <v>35</v>
      </c>
      <c r="L13">
        <v>47</v>
      </c>
      <c r="M13">
        <v>0.125639882293797</v>
      </c>
      <c r="N13">
        <v>2.6731889849744201E-3</v>
      </c>
    </row>
    <row r="14" spans="1:30">
      <c r="A14" t="s">
        <v>36</v>
      </c>
      <c r="B14">
        <v>2.9578776045036646E-2</v>
      </c>
      <c r="C14">
        <v>64.2</v>
      </c>
      <c r="D14">
        <v>-0.20561233000000001</v>
      </c>
      <c r="E14">
        <v>3.6</v>
      </c>
      <c r="F14">
        <v>24.46</v>
      </c>
      <c r="G14">
        <v>47827</v>
      </c>
      <c r="H14">
        <v>52</v>
      </c>
      <c r="I14">
        <v>36.299999999999997</v>
      </c>
      <c r="K14" t="s">
        <v>37</v>
      </c>
      <c r="L14">
        <v>48</v>
      </c>
      <c r="M14">
        <v>0.16348542439658501</v>
      </c>
    </row>
    <row r="15" spans="1:30">
      <c r="A15" t="s">
        <v>38</v>
      </c>
      <c r="B15">
        <v>3.5074226031646109E-2</v>
      </c>
      <c r="C15">
        <v>67</v>
      </c>
      <c r="D15">
        <v>1.3809025619999999</v>
      </c>
      <c r="E15">
        <v>3.74</v>
      </c>
      <c r="F15">
        <v>228.16</v>
      </c>
      <c r="G15">
        <v>67034</v>
      </c>
      <c r="H15">
        <v>60</v>
      </c>
      <c r="I15">
        <v>35.200000000000003</v>
      </c>
    </row>
    <row r="16" spans="1:30">
      <c r="A16" t="s">
        <v>39</v>
      </c>
      <c r="B16">
        <v>3.5432094391099463E-2</v>
      </c>
      <c r="C16">
        <v>69.2</v>
      </c>
      <c r="D16">
        <v>-0.142151734</v>
      </c>
      <c r="E16">
        <v>3.69</v>
      </c>
      <c r="F16">
        <v>5.77</v>
      </c>
      <c r="G16">
        <v>55430</v>
      </c>
      <c r="H16">
        <v>35</v>
      </c>
      <c r="I16">
        <v>36.799999999999997</v>
      </c>
      <c r="L16" t="s">
        <v>40</v>
      </c>
      <c r="M16" t="s">
        <v>20</v>
      </c>
      <c r="N16" t="s">
        <v>41</v>
      </c>
      <c r="O16" t="s">
        <v>42</v>
      </c>
      <c r="P16" t="s">
        <v>43</v>
      </c>
      <c r="Q16" t="s">
        <v>44</v>
      </c>
      <c r="R16" t="s">
        <v>43</v>
      </c>
      <c r="S16" t="s">
        <v>44</v>
      </c>
    </row>
    <row r="17" spans="1:19">
      <c r="A17" t="s">
        <v>45</v>
      </c>
      <c r="B17">
        <v>3.6446196201617931E-2</v>
      </c>
      <c r="C17">
        <v>64.599999999999994</v>
      </c>
      <c r="D17">
        <v>-0.26907292599999999</v>
      </c>
      <c r="E17">
        <v>3.72</v>
      </c>
      <c r="F17">
        <v>102.13</v>
      </c>
      <c r="G17">
        <v>45255</v>
      </c>
      <c r="H17">
        <v>46</v>
      </c>
      <c r="I17">
        <v>38.9</v>
      </c>
      <c r="K17" t="s">
        <v>46</v>
      </c>
      <c r="L17">
        <v>-0.94689795512013497</v>
      </c>
      <c r="M17">
        <v>0.27182173204016202</v>
      </c>
      <c r="N17">
        <v>-3.4835255739604598</v>
      </c>
      <c r="O17">
        <v>1.08143358262057E-3</v>
      </c>
      <c r="P17">
        <v>-1.4937327368450799</v>
      </c>
      <c r="Q17">
        <v>-0.40006317339518499</v>
      </c>
      <c r="R17">
        <v>-1.4937327368450799</v>
      </c>
      <c r="S17">
        <v>-0.40006317339518499</v>
      </c>
    </row>
    <row r="18" spans="1:19">
      <c r="A18" t="s">
        <v>47</v>
      </c>
      <c r="B18">
        <v>3.6667075037227867E-2</v>
      </c>
      <c r="C18">
        <v>65.3</v>
      </c>
      <c r="D18">
        <v>-1.09406067</v>
      </c>
      <c r="E18">
        <v>3.7</v>
      </c>
      <c r="F18">
        <v>144.79</v>
      </c>
      <c r="G18">
        <v>42442</v>
      </c>
      <c r="H18">
        <v>70</v>
      </c>
      <c r="I18">
        <v>37.9</v>
      </c>
      <c r="K18" t="s">
        <v>2</v>
      </c>
      <c r="L18">
        <v>1.54363339830863E-2</v>
      </c>
      <c r="M18">
        <v>4.1025287449737496E-3</v>
      </c>
      <c r="N18">
        <v>3.76263883635142</v>
      </c>
      <c r="O18">
        <v>4.6594838494541402E-4</v>
      </c>
      <c r="P18">
        <v>7.1831108359150303E-3</v>
      </c>
      <c r="Q18">
        <v>2.3689557130257499E-2</v>
      </c>
      <c r="R18">
        <v>7.1831108359150303E-3</v>
      </c>
      <c r="S18">
        <v>2.3689557130257499E-2</v>
      </c>
    </row>
    <row r="19" spans="1:19">
      <c r="A19" t="s">
        <v>48</v>
      </c>
      <c r="B19">
        <v>4.2017689447257298E-2</v>
      </c>
      <c r="C19">
        <v>68.3</v>
      </c>
      <c r="D19">
        <v>-0.142151734</v>
      </c>
      <c r="E19">
        <v>3.69</v>
      </c>
      <c r="F19">
        <v>1.07</v>
      </c>
      <c r="G19">
        <v>69860</v>
      </c>
      <c r="H19">
        <v>48</v>
      </c>
      <c r="I19">
        <v>33.799999999999997</v>
      </c>
    </row>
    <row r="20" spans="1:19">
      <c r="A20" t="s">
        <v>49</v>
      </c>
      <c r="B20">
        <v>4.6016511644708359E-2</v>
      </c>
      <c r="C20">
        <v>61.9</v>
      </c>
      <c r="D20">
        <v>-1.601745435</v>
      </c>
      <c r="E20">
        <v>3.67</v>
      </c>
      <c r="F20">
        <v>107.56</v>
      </c>
      <c r="G20">
        <v>40072</v>
      </c>
      <c r="H20">
        <v>53</v>
      </c>
      <c r="I20">
        <v>38.1</v>
      </c>
    </row>
    <row r="21" spans="1:19">
      <c r="A21" t="s">
        <v>50</v>
      </c>
      <c r="B21">
        <v>4.8363713806222605E-2</v>
      </c>
      <c r="C21">
        <v>65.599999999999994</v>
      </c>
      <c r="D21">
        <v>-0.71329709500000005</v>
      </c>
      <c r="E21">
        <v>3.71</v>
      </c>
      <c r="F21">
        <v>86.02</v>
      </c>
      <c r="G21">
        <v>45043</v>
      </c>
      <c r="H21">
        <v>46</v>
      </c>
      <c r="I21">
        <v>37.9</v>
      </c>
      <c r="K21" t="s">
        <v>9</v>
      </c>
    </row>
    <row r="22" spans="1:19">
      <c r="A22" t="s">
        <v>51</v>
      </c>
      <c r="B22">
        <v>4.8965276274330061E-2</v>
      </c>
      <c r="C22">
        <v>67.2</v>
      </c>
      <c r="D22">
        <v>-7.8691138999999993E-2</v>
      </c>
      <c r="E22">
        <v>3.68</v>
      </c>
      <c r="F22">
        <v>34.75</v>
      </c>
      <c r="G22">
        <v>48044</v>
      </c>
      <c r="H22">
        <v>38</v>
      </c>
      <c r="I22">
        <v>36</v>
      </c>
    </row>
    <row r="23" spans="1:19">
      <c r="A23" t="s">
        <v>52</v>
      </c>
      <c r="B23">
        <v>5.3577767784275858E-2</v>
      </c>
      <c r="C23">
        <v>67.5</v>
      </c>
      <c r="D23">
        <v>0.111690648</v>
      </c>
      <c r="E23">
        <v>3.67</v>
      </c>
      <c r="F23">
        <v>466.39</v>
      </c>
      <c r="G23">
        <v>69272</v>
      </c>
      <c r="H23">
        <v>63</v>
      </c>
      <c r="I23">
        <v>38</v>
      </c>
      <c r="K23" t="s">
        <v>12</v>
      </c>
    </row>
    <row r="24" spans="1:19">
      <c r="A24" t="s">
        <v>53</v>
      </c>
      <c r="B24">
        <v>5.7005331231017801E-2</v>
      </c>
      <c r="C24">
        <v>64.8</v>
      </c>
      <c r="D24">
        <v>-0.64983650000000004</v>
      </c>
      <c r="E24">
        <v>3.68</v>
      </c>
      <c r="F24">
        <v>178.22</v>
      </c>
      <c r="G24">
        <v>45734</v>
      </c>
      <c r="H24">
        <v>57</v>
      </c>
      <c r="I24">
        <v>37</v>
      </c>
      <c r="K24" t="s">
        <v>14</v>
      </c>
      <c r="L24">
        <v>0.69397946552906598</v>
      </c>
    </row>
    <row r="25" spans="1:19">
      <c r="A25" t="s">
        <v>54</v>
      </c>
      <c r="B25">
        <v>6.5012843937448286E-2</v>
      </c>
      <c r="C25">
        <v>63.8</v>
      </c>
      <c r="D25">
        <v>-0.52291530799999997</v>
      </c>
      <c r="E25">
        <v>3.7</v>
      </c>
      <c r="F25">
        <v>257.35000000000002</v>
      </c>
      <c r="G25">
        <v>45229</v>
      </c>
      <c r="H25">
        <v>45</v>
      </c>
      <c r="I25">
        <v>38.799999999999997</v>
      </c>
      <c r="K25" s="4" t="s">
        <v>16</v>
      </c>
      <c r="L25" s="4">
        <v>0.48160749857600799</v>
      </c>
    </row>
    <row r="26" spans="1:19">
      <c r="A26" t="s">
        <v>55</v>
      </c>
      <c r="B26">
        <v>6.609161714385077E-2</v>
      </c>
      <c r="C26">
        <v>66.099999999999994</v>
      </c>
      <c r="D26">
        <v>-1.5230542999999999E-2</v>
      </c>
      <c r="E26">
        <v>3.69</v>
      </c>
      <c r="F26">
        <v>275.97000000000003</v>
      </c>
      <c r="G26">
        <v>48745</v>
      </c>
      <c r="H26">
        <v>52</v>
      </c>
      <c r="I26">
        <v>40.1</v>
      </c>
      <c r="K26" s="4" t="s">
        <v>18</v>
      </c>
      <c r="L26" s="4">
        <v>0.39310146174752097</v>
      </c>
    </row>
    <row r="27" spans="1:19">
      <c r="A27" t="s">
        <v>56</v>
      </c>
      <c r="B27">
        <v>6.7740306401085221E-2</v>
      </c>
      <c r="C27">
        <v>66.3</v>
      </c>
      <c r="D27">
        <v>0.23861183999999999</v>
      </c>
      <c r="E27">
        <v>3.75</v>
      </c>
      <c r="F27">
        <v>221.76</v>
      </c>
      <c r="G27">
        <v>53341</v>
      </c>
      <c r="H27">
        <v>52</v>
      </c>
      <c r="I27">
        <v>36.6</v>
      </c>
      <c r="K27" t="s">
        <v>20</v>
      </c>
      <c r="L27">
        <v>4.5464973947872203E-2</v>
      </c>
    </row>
    <row r="28" spans="1:19">
      <c r="A28" t="s">
        <v>57</v>
      </c>
      <c r="B28">
        <v>7.3487714691296488E-2</v>
      </c>
      <c r="C28">
        <v>68.400000000000006</v>
      </c>
      <c r="D28">
        <v>0.42899362699999999</v>
      </c>
      <c r="E28">
        <v>3.72</v>
      </c>
      <c r="F28">
        <v>10.59</v>
      </c>
      <c r="G28">
        <v>47817</v>
      </c>
      <c r="H28">
        <v>36</v>
      </c>
      <c r="I28">
        <v>36.9</v>
      </c>
      <c r="K28" t="s">
        <v>22</v>
      </c>
      <c r="L28">
        <v>49</v>
      </c>
    </row>
    <row r="29" spans="1:19">
      <c r="A29" t="s">
        <v>58</v>
      </c>
      <c r="B29">
        <v>7.6484802196643525E-2</v>
      </c>
      <c r="C29">
        <v>67.8</v>
      </c>
      <c r="D29">
        <v>0.55591481799999998</v>
      </c>
      <c r="E29">
        <v>3.69</v>
      </c>
      <c r="F29">
        <v>23.66</v>
      </c>
      <c r="G29">
        <v>49520</v>
      </c>
      <c r="H29">
        <v>35</v>
      </c>
      <c r="I29">
        <v>36.200000000000003</v>
      </c>
    </row>
    <row r="30" spans="1:19">
      <c r="A30" t="s">
        <v>59</v>
      </c>
      <c r="B30">
        <v>8.0734848591883318E-2</v>
      </c>
      <c r="C30">
        <v>67.3</v>
      </c>
      <c r="D30">
        <v>4.8230053000000002E-2</v>
      </c>
      <c r="E30">
        <v>3.78</v>
      </c>
      <c r="F30">
        <v>6.74</v>
      </c>
      <c r="G30">
        <v>44736</v>
      </c>
      <c r="H30">
        <v>31</v>
      </c>
      <c r="I30">
        <v>39.799999999999997</v>
      </c>
      <c r="K30" t="s">
        <v>25</v>
      </c>
    </row>
    <row r="31" spans="1:19">
      <c r="A31" t="s">
        <v>60</v>
      </c>
      <c r="B31">
        <v>8.0751099843004229E-2</v>
      </c>
      <c r="C31">
        <v>66.3</v>
      </c>
      <c r="D31">
        <v>0.55591481799999998</v>
      </c>
      <c r="E31">
        <v>3.76</v>
      </c>
      <c r="F31">
        <v>39.020000000000003</v>
      </c>
      <c r="G31">
        <v>47590</v>
      </c>
      <c r="H31">
        <v>33</v>
      </c>
      <c r="I31">
        <v>38.4</v>
      </c>
      <c r="L31" t="s">
        <v>27</v>
      </c>
      <c r="M31" t="s">
        <v>28</v>
      </c>
      <c r="N31" t="s">
        <v>29</v>
      </c>
      <c r="O31" t="s">
        <v>30</v>
      </c>
      <c r="P31" t="s">
        <v>31</v>
      </c>
    </row>
    <row r="32" spans="1:19">
      <c r="A32" t="s">
        <v>61</v>
      </c>
      <c r="B32">
        <v>8.2246915958730502E-2</v>
      </c>
      <c r="C32">
        <v>66.7</v>
      </c>
      <c r="D32">
        <v>0.17515124400000001</v>
      </c>
      <c r="E32">
        <v>3.7</v>
      </c>
      <c r="F32">
        <v>187.6</v>
      </c>
      <c r="G32">
        <v>61330</v>
      </c>
      <c r="H32">
        <v>60</v>
      </c>
      <c r="I32">
        <v>37.5</v>
      </c>
      <c r="K32" t="s">
        <v>33</v>
      </c>
      <c r="L32">
        <v>7</v>
      </c>
      <c r="M32">
        <v>7.8735806297276403E-2</v>
      </c>
      <c r="N32">
        <v>1.1247972328182299E-2</v>
      </c>
      <c r="O32">
        <v>5.4415214581272302</v>
      </c>
      <c r="P32">
        <v>1.8123828333438299E-4</v>
      </c>
    </row>
    <row r="33" spans="1:19">
      <c r="A33" t="s">
        <v>62</v>
      </c>
      <c r="B33">
        <v>8.5753438284108002E-2</v>
      </c>
      <c r="C33">
        <v>66.2</v>
      </c>
      <c r="D33">
        <v>0.68283601000000005</v>
      </c>
      <c r="E33">
        <v>3.71</v>
      </c>
      <c r="F33">
        <v>56.27</v>
      </c>
      <c r="G33">
        <v>47357</v>
      </c>
      <c r="H33">
        <v>49</v>
      </c>
      <c r="I33">
        <v>35.9</v>
      </c>
      <c r="K33" t="s">
        <v>35</v>
      </c>
      <c r="L33">
        <v>41</v>
      </c>
      <c r="M33">
        <v>8.4749618099308602E-2</v>
      </c>
      <c r="N33">
        <v>2.0670638560806899E-3</v>
      </c>
    </row>
    <row r="34" spans="1:19">
      <c r="A34" t="s">
        <v>63</v>
      </c>
      <c r="B34">
        <v>8.9125306417754874E-2</v>
      </c>
      <c r="C34">
        <v>68</v>
      </c>
      <c r="D34">
        <v>0.93667839200000003</v>
      </c>
      <c r="E34">
        <v>3.71</v>
      </c>
      <c r="F34">
        <v>48.5</v>
      </c>
      <c r="G34">
        <v>54659</v>
      </c>
      <c r="H34">
        <v>36</v>
      </c>
      <c r="I34">
        <v>36.1</v>
      </c>
      <c r="K34" t="s">
        <v>37</v>
      </c>
      <c r="L34">
        <v>48</v>
      </c>
      <c r="M34">
        <v>0.16348542439658501</v>
      </c>
    </row>
    <row r="35" spans="1:19">
      <c r="A35" t="s">
        <v>64</v>
      </c>
      <c r="B35">
        <v>9.0892317145108675E-2</v>
      </c>
      <c r="C35">
        <v>66.599999999999994</v>
      </c>
      <c r="D35">
        <v>0.93667839200000003</v>
      </c>
      <c r="E35">
        <v>3.71</v>
      </c>
      <c r="F35">
        <v>1009.01</v>
      </c>
      <c r="G35">
        <v>68342</v>
      </c>
      <c r="H35">
        <v>59</v>
      </c>
      <c r="I35">
        <v>39</v>
      </c>
    </row>
    <row r="36" spans="1:19">
      <c r="A36" t="s">
        <v>65</v>
      </c>
      <c r="B36">
        <v>9.6643025439782884E-2</v>
      </c>
      <c r="C36">
        <v>66.7</v>
      </c>
      <c r="D36">
        <v>0.68283601000000005</v>
      </c>
      <c r="E36">
        <v>3.72</v>
      </c>
      <c r="F36">
        <v>86.89</v>
      </c>
      <c r="G36">
        <v>49993</v>
      </c>
      <c r="H36">
        <v>46</v>
      </c>
      <c r="I36">
        <v>38.5</v>
      </c>
      <c r="L36" t="s">
        <v>40</v>
      </c>
      <c r="M36" t="s">
        <v>20</v>
      </c>
      <c r="N36" t="s">
        <v>41</v>
      </c>
      <c r="O36" t="s">
        <v>42</v>
      </c>
      <c r="P36" t="s">
        <v>43</v>
      </c>
      <c r="Q36" t="s">
        <v>44</v>
      </c>
      <c r="R36" t="s">
        <v>43</v>
      </c>
      <c r="S36" t="s">
        <v>44</v>
      </c>
    </row>
    <row r="37" spans="1:19">
      <c r="A37" t="s">
        <v>66</v>
      </c>
      <c r="B37">
        <v>9.9126860115530069E-2</v>
      </c>
      <c r="C37">
        <v>67.8</v>
      </c>
      <c r="D37">
        <v>1.190520775</v>
      </c>
      <c r="E37">
        <v>3.74</v>
      </c>
      <c r="F37">
        <v>621.30999999999995</v>
      </c>
      <c r="G37">
        <v>62081</v>
      </c>
      <c r="H37">
        <v>46</v>
      </c>
      <c r="I37">
        <v>39.1</v>
      </c>
      <c r="K37" t="s">
        <v>46</v>
      </c>
      <c r="L37">
        <v>-0.79177668783847199</v>
      </c>
      <c r="M37">
        <v>0.86693077932685703</v>
      </c>
      <c r="N37">
        <v>-0.91331015891863998</v>
      </c>
      <c r="O37">
        <v>0.366419120072488</v>
      </c>
      <c r="P37">
        <v>-2.5425788960256002</v>
      </c>
      <c r="Q37">
        <v>0.95902552034866095</v>
      </c>
      <c r="R37">
        <v>-2.5425788960256002</v>
      </c>
      <c r="S37">
        <v>0.95902552034866095</v>
      </c>
    </row>
    <row r="38" spans="1:19">
      <c r="A38" t="s">
        <v>67</v>
      </c>
      <c r="B38">
        <v>0.10064094302800083</v>
      </c>
      <c r="C38">
        <v>67.900000000000006</v>
      </c>
      <c r="D38">
        <v>1.3809025619999999</v>
      </c>
      <c r="E38">
        <v>3.72</v>
      </c>
      <c r="F38">
        <v>645.33000000000004</v>
      </c>
      <c r="G38">
        <v>66953</v>
      </c>
      <c r="H38">
        <v>50</v>
      </c>
      <c r="I38">
        <v>40</v>
      </c>
      <c r="K38" t="s">
        <v>2</v>
      </c>
      <c r="L38" s="1">
        <v>-6.2481826643014902E-3</v>
      </c>
      <c r="M38">
        <v>7.0545925157747503E-3</v>
      </c>
      <c r="N38">
        <v>-0.88569008774496105</v>
      </c>
      <c r="O38">
        <v>0.38094988930670098</v>
      </c>
      <c r="P38">
        <v>-2.04952211234379E-2</v>
      </c>
      <c r="Q38">
        <v>7.9988557948349592E-3</v>
      </c>
      <c r="R38">
        <v>-2.04952211234379E-2</v>
      </c>
      <c r="S38">
        <v>7.9988557948349592E-3</v>
      </c>
    </row>
    <row r="39" spans="1:19">
      <c r="A39" t="s">
        <v>68</v>
      </c>
      <c r="B39">
        <v>0.11138451310761091</v>
      </c>
      <c r="C39">
        <v>65.900000000000006</v>
      </c>
      <c r="D39">
        <v>1.0635995840000001</v>
      </c>
      <c r="E39">
        <v>3.73</v>
      </c>
      <c r="F39">
        <v>355.46</v>
      </c>
      <c r="G39">
        <v>54119</v>
      </c>
      <c r="H39">
        <v>53</v>
      </c>
      <c r="I39">
        <v>38</v>
      </c>
      <c r="K39" t="s">
        <v>5</v>
      </c>
      <c r="L39">
        <v>-2.2661979897811099E-5</v>
      </c>
      <c r="M39">
        <v>4.7327086479629301E-5</v>
      </c>
      <c r="N39">
        <v>-0.47883741813613001</v>
      </c>
      <c r="O39">
        <v>0.63459822079056005</v>
      </c>
      <c r="P39">
        <v>-1.1824096900688001E-4</v>
      </c>
      <c r="Q39">
        <v>7.2917009211258106E-5</v>
      </c>
      <c r="R39">
        <v>-1.1824096900688001E-4</v>
      </c>
      <c r="S39">
        <v>7.2917009211258106E-5</v>
      </c>
    </row>
    <row r="40" spans="1:19">
      <c r="A40" t="s">
        <v>69</v>
      </c>
      <c r="B40">
        <v>0.11733465530378309</v>
      </c>
      <c r="C40">
        <v>71</v>
      </c>
      <c r="D40">
        <v>1.5712843489999999</v>
      </c>
      <c r="E40">
        <v>3.74</v>
      </c>
      <c r="F40">
        <v>124.74</v>
      </c>
      <c r="G40">
        <v>59290</v>
      </c>
      <c r="H40">
        <v>91</v>
      </c>
      <c r="I40">
        <v>38.6</v>
      </c>
      <c r="K40" t="s">
        <v>4</v>
      </c>
      <c r="L40">
        <v>0.38358981507609002</v>
      </c>
      <c r="M40">
        <v>0.21842850614343201</v>
      </c>
      <c r="N40">
        <v>1.7561344068534901</v>
      </c>
      <c r="O40">
        <v>8.6533538185040795E-2</v>
      </c>
      <c r="P40">
        <v>-5.7535497355287797E-2</v>
      </c>
      <c r="Q40">
        <v>0.824715127507469</v>
      </c>
      <c r="R40">
        <v>-5.7535497355287797E-2</v>
      </c>
      <c r="S40">
        <v>0.824715127507469</v>
      </c>
    </row>
    <row r="41" spans="1:19">
      <c r="A41" t="s">
        <v>70</v>
      </c>
      <c r="B41">
        <v>0.11860655093632459</v>
      </c>
      <c r="C41">
        <v>68</v>
      </c>
      <c r="D41">
        <v>0.74629660499999995</v>
      </c>
      <c r="E41">
        <v>3.73</v>
      </c>
      <c r="F41">
        <v>9.5399999999999991</v>
      </c>
      <c r="G41">
        <v>51618</v>
      </c>
      <c r="H41">
        <v>37</v>
      </c>
      <c r="I41">
        <v>37</v>
      </c>
      <c r="K41" t="s">
        <v>3</v>
      </c>
      <c r="L41">
        <v>4.2719421378568899E-2</v>
      </c>
      <c r="M41">
        <v>1.2593570457746599E-2</v>
      </c>
      <c r="N41">
        <v>3.3921612240070398</v>
      </c>
      <c r="O41">
        <v>1.54699262807288E-3</v>
      </c>
      <c r="P41">
        <v>1.7286190153922201E-2</v>
      </c>
      <c r="Q41">
        <v>6.8152652603215694E-2</v>
      </c>
      <c r="R41">
        <v>1.7286190153922201E-2</v>
      </c>
      <c r="S41">
        <v>6.8152652603215694E-2</v>
      </c>
    </row>
    <row r="42" spans="1:19">
      <c r="A42" t="s">
        <v>71</v>
      </c>
      <c r="B42">
        <v>0.12009792874070947</v>
      </c>
      <c r="C42">
        <v>67.5</v>
      </c>
      <c r="D42">
        <v>0.87321779700000002</v>
      </c>
      <c r="E42">
        <v>3.74</v>
      </c>
      <c r="F42">
        <v>94.6</v>
      </c>
      <c r="G42">
        <v>54616</v>
      </c>
      <c r="H42">
        <v>37</v>
      </c>
      <c r="I42">
        <v>37.299999999999997</v>
      </c>
      <c r="K42" t="s">
        <v>6</v>
      </c>
      <c r="L42" s="1">
        <v>2.7865322726521298E-7</v>
      </c>
      <c r="M42">
        <v>1.42446224282224E-6</v>
      </c>
      <c r="N42">
        <v>0.195619946172195</v>
      </c>
      <c r="O42">
        <v>0.84587394463307197</v>
      </c>
      <c r="P42">
        <v>-2.5981066014132198E-6</v>
      </c>
      <c r="Q42">
        <v>3.1554130559436399E-6</v>
      </c>
      <c r="R42">
        <v>-2.5981066014132198E-6</v>
      </c>
      <c r="S42">
        <v>3.1554130559436399E-6</v>
      </c>
    </row>
    <row r="43" spans="1:19">
      <c r="A43" t="s">
        <v>72</v>
      </c>
      <c r="B43">
        <v>0.12090744217124312</v>
      </c>
      <c r="C43">
        <v>66.900000000000006</v>
      </c>
      <c r="D43">
        <v>0.49245422300000002</v>
      </c>
      <c r="E43">
        <v>3.68</v>
      </c>
      <c r="F43">
        <v>18.8</v>
      </c>
      <c r="G43">
        <v>43028</v>
      </c>
      <c r="H43">
        <v>42</v>
      </c>
      <c r="I43">
        <v>34.6</v>
      </c>
      <c r="K43" t="s">
        <v>7</v>
      </c>
      <c r="L43">
        <v>-1.04272762300745E-4</v>
      </c>
      <c r="M43">
        <v>6.4773383415120801E-4</v>
      </c>
      <c r="N43">
        <v>-0.16098087949564199</v>
      </c>
      <c r="O43">
        <v>0.87289908599636501</v>
      </c>
      <c r="P43">
        <v>-1.4123977639646701E-3</v>
      </c>
      <c r="Q43">
        <v>1.2038522393631799E-3</v>
      </c>
      <c r="R43">
        <v>-1.4123977639646701E-3</v>
      </c>
      <c r="S43">
        <v>1.2038522393631799E-3</v>
      </c>
    </row>
    <row r="44" spans="1:19">
      <c r="A44" t="s">
        <v>73</v>
      </c>
      <c r="B44">
        <v>0.12459494347815965</v>
      </c>
      <c r="C44">
        <v>66.900000000000006</v>
      </c>
      <c r="D44">
        <v>0.42899362699999999</v>
      </c>
      <c r="E44">
        <v>3.68</v>
      </c>
      <c r="F44">
        <v>54.2</v>
      </c>
      <c r="G44">
        <v>48457</v>
      </c>
      <c r="H44">
        <v>39</v>
      </c>
      <c r="I44">
        <v>38.1</v>
      </c>
      <c r="K44" t="s">
        <v>8</v>
      </c>
      <c r="L44">
        <v>-3.96711230517821E-3</v>
      </c>
      <c r="M44">
        <v>3.2966264064876001E-3</v>
      </c>
      <c r="N44">
        <v>-1.2033854662363599</v>
      </c>
      <c r="O44">
        <v>0.23572977082527999</v>
      </c>
      <c r="P44">
        <v>-1.06247843243076E-2</v>
      </c>
      <c r="Q44">
        <v>2.6905597139512401E-3</v>
      </c>
      <c r="R44">
        <v>-1.06247843243076E-2</v>
      </c>
      <c r="S44">
        <v>2.6905597139512401E-3</v>
      </c>
    </row>
    <row r="45" spans="1:19">
      <c r="A45" t="s">
        <v>74</v>
      </c>
      <c r="B45">
        <v>0.12780369352674292</v>
      </c>
      <c r="C45">
        <v>67.099999999999994</v>
      </c>
      <c r="D45">
        <v>0.80975720100000004</v>
      </c>
      <c r="E45">
        <v>3.77</v>
      </c>
      <c r="F45">
        <v>65.099999999999994</v>
      </c>
      <c r="G45">
        <v>52664</v>
      </c>
      <c r="H45">
        <v>42</v>
      </c>
      <c r="I45">
        <v>41.5</v>
      </c>
    </row>
    <row r="46" spans="1:19">
      <c r="A46" t="s">
        <v>75</v>
      </c>
      <c r="B46">
        <v>0.12805380067446689</v>
      </c>
      <c r="C46">
        <v>66.400000000000006</v>
      </c>
      <c r="D46">
        <v>0.30207243499999997</v>
      </c>
      <c r="E46">
        <v>3.76</v>
      </c>
      <c r="F46">
        <v>37.520000000000003</v>
      </c>
      <c r="G46">
        <v>45424</v>
      </c>
      <c r="H46">
        <v>45</v>
      </c>
      <c r="I46">
        <v>42.7</v>
      </c>
    </row>
    <row r="47" spans="1:19">
      <c r="A47" t="s">
        <v>76</v>
      </c>
      <c r="B47">
        <v>0.18045638369206163</v>
      </c>
      <c r="C47">
        <v>65.7</v>
      </c>
      <c r="D47">
        <v>0.55591481799999998</v>
      </c>
      <c r="E47">
        <v>3.78</v>
      </c>
      <c r="F47">
        <v>681.48</v>
      </c>
      <c r="G47">
        <v>53966</v>
      </c>
      <c r="H47">
        <v>48</v>
      </c>
      <c r="I47">
        <v>39.4</v>
      </c>
    </row>
    <row r="48" spans="1:19">
      <c r="A48" t="s">
        <v>77</v>
      </c>
      <c r="B48">
        <v>0.18642017525756113</v>
      </c>
      <c r="C48">
        <v>68</v>
      </c>
      <c r="D48">
        <v>1.3174419660000001</v>
      </c>
      <c r="E48">
        <v>3.74</v>
      </c>
      <c r="F48">
        <v>61.09</v>
      </c>
      <c r="G48">
        <v>58931</v>
      </c>
      <c r="H48">
        <v>41</v>
      </c>
      <c r="I48">
        <v>37.4</v>
      </c>
    </row>
    <row r="49" spans="1:22">
      <c r="A49" t="s">
        <v>78</v>
      </c>
      <c r="B49">
        <v>0.19745450762060485</v>
      </c>
      <c r="C49">
        <v>67.2</v>
      </c>
      <c r="D49">
        <v>1.0635995840000001</v>
      </c>
      <c r="E49">
        <v>3.7</v>
      </c>
      <c r="F49">
        <v>140.84</v>
      </c>
      <c r="G49">
        <v>63557</v>
      </c>
      <c r="H49">
        <v>43</v>
      </c>
      <c r="I49">
        <v>41.1</v>
      </c>
    </row>
    <row r="50" spans="1:22">
      <c r="A50" t="s">
        <v>79</v>
      </c>
      <c r="B50">
        <v>0.30974593989704191</v>
      </c>
      <c r="C50">
        <v>67.900000000000006</v>
      </c>
      <c r="D50">
        <v>0.93667839200000003</v>
      </c>
      <c r="E50">
        <v>3.74</v>
      </c>
      <c r="F50">
        <v>32.700000000000003</v>
      </c>
      <c r="G50">
        <v>55117</v>
      </c>
      <c r="H50">
        <v>61</v>
      </c>
      <c r="I50">
        <v>29.2</v>
      </c>
      <c r="K50" t="s">
        <v>9</v>
      </c>
    </row>
    <row r="51" spans="1:22">
      <c r="A51" t="s">
        <v>80</v>
      </c>
      <c r="C51">
        <v>64.2</v>
      </c>
      <c r="D51">
        <v>-0.142151734</v>
      </c>
      <c r="E51">
        <v>3.65</v>
      </c>
      <c r="F51">
        <v>361.5</v>
      </c>
      <c r="G51">
        <v>58548</v>
      </c>
      <c r="H51">
        <v>55</v>
      </c>
      <c r="I51">
        <v>38.799999999999997</v>
      </c>
    </row>
    <row r="52" spans="1:22">
      <c r="K52" t="s">
        <v>12</v>
      </c>
    </row>
    <row r="53" spans="1:22">
      <c r="K53" t="s">
        <v>14</v>
      </c>
      <c r="L53">
        <v>0.53911216577360899</v>
      </c>
      <c r="V53" s="1"/>
    </row>
    <row r="54" spans="1:22">
      <c r="K54" t="s">
        <v>16</v>
      </c>
      <c r="L54">
        <v>0.29064192728511101</v>
      </c>
    </row>
    <row r="55" spans="1:22">
      <c r="K55" t="s">
        <v>18</v>
      </c>
      <c r="L55">
        <v>0.25980027194968103</v>
      </c>
    </row>
    <row r="56" spans="1:22">
      <c r="K56" t="s">
        <v>20</v>
      </c>
      <c r="L56">
        <v>5.0210363031977498E-2</v>
      </c>
    </row>
    <row r="57" spans="1:22">
      <c r="C57" s="2"/>
      <c r="K57" t="s">
        <v>22</v>
      </c>
      <c r="L57">
        <v>49</v>
      </c>
    </row>
    <row r="58" spans="1:22">
      <c r="G58" s="3"/>
    </row>
    <row r="59" spans="1:22">
      <c r="K59" t="s">
        <v>25</v>
      </c>
    </row>
    <row r="60" spans="1:22">
      <c r="L60" t="s">
        <v>27</v>
      </c>
      <c r="M60" t="s">
        <v>28</v>
      </c>
      <c r="N60" t="s">
        <v>29</v>
      </c>
      <c r="O60" t="s">
        <v>30</v>
      </c>
      <c r="P60" t="s">
        <v>31</v>
      </c>
    </row>
    <row r="61" spans="1:22">
      <c r="C61" s="2"/>
      <c r="G61" s="2"/>
      <c r="K61" t="s">
        <v>33</v>
      </c>
      <c r="L61">
        <v>2</v>
      </c>
      <c r="M61">
        <v>4.75157188296478E-2</v>
      </c>
      <c r="N61">
        <v>2.37578594148239E-2</v>
      </c>
      <c r="O61">
        <v>9.4236811910426592</v>
      </c>
      <c r="P61">
        <v>3.7145555427253702E-4</v>
      </c>
    </row>
    <row r="62" spans="1:22">
      <c r="K62" t="s">
        <v>35</v>
      </c>
      <c r="L62">
        <v>46</v>
      </c>
      <c r="M62">
        <v>0.115969705566937</v>
      </c>
      <c r="N62">
        <v>2.5210805558029798E-3</v>
      </c>
    </row>
    <row r="63" spans="1:22">
      <c r="K63" t="s">
        <v>37</v>
      </c>
      <c r="L63">
        <v>48</v>
      </c>
      <c r="M63">
        <v>0.16348542439658501</v>
      </c>
    </row>
    <row r="65" spans="11:19">
      <c r="L65" t="s">
        <v>40</v>
      </c>
      <c r="M65" t="s">
        <v>20</v>
      </c>
      <c r="N65" t="s">
        <v>41</v>
      </c>
      <c r="O65" t="s">
        <v>42</v>
      </c>
      <c r="P65" t="s">
        <v>43</v>
      </c>
      <c r="Q65" t="s">
        <v>44</v>
      </c>
      <c r="R65" t="s">
        <v>43</v>
      </c>
      <c r="S65" t="s">
        <v>44</v>
      </c>
    </row>
    <row r="66" spans="11:19">
      <c r="K66" t="s">
        <v>46</v>
      </c>
      <c r="L66">
        <v>-2.4666291284150899</v>
      </c>
      <c r="M66">
        <v>0.81963812784574597</v>
      </c>
      <c r="N66">
        <v>-3.0094123792143801</v>
      </c>
      <c r="O66">
        <v>4.2376160216342903E-3</v>
      </c>
      <c r="P66">
        <v>-4.1164750827878001</v>
      </c>
      <c r="Q66">
        <v>-0.81678317404238099</v>
      </c>
      <c r="R66">
        <v>-4.1164750827878001</v>
      </c>
      <c r="S66">
        <v>-0.81678317404238099</v>
      </c>
    </row>
    <row r="67" spans="11:19">
      <c r="K67" t="s">
        <v>2</v>
      </c>
      <c r="L67">
        <v>1.37043326883916E-2</v>
      </c>
      <c r="M67">
        <v>4.08106889918162E-3</v>
      </c>
      <c r="N67">
        <v>3.3580253181071602</v>
      </c>
      <c r="O67">
        <v>1.58395698624143E-3</v>
      </c>
      <c r="P67">
        <v>5.4895671911742603E-3</v>
      </c>
      <c r="Q67">
        <v>2.1919098185608998E-2</v>
      </c>
      <c r="R67">
        <v>5.4895671911742603E-3</v>
      </c>
      <c r="S67">
        <v>2.1919098185608998E-2</v>
      </c>
    </row>
    <row r="68" spans="11:19">
      <c r="K68" t="s">
        <v>4</v>
      </c>
      <c r="L68">
        <v>0.44004321152590298</v>
      </c>
      <c r="M68">
        <v>0.224683656078695</v>
      </c>
      <c r="N68">
        <v>1.9585012065665199</v>
      </c>
      <c r="O68">
        <v>5.6250781133632403E-2</v>
      </c>
      <c r="P68">
        <v>-1.2221523851155901E-2</v>
      </c>
      <c r="Q68">
        <v>0.892307946902963</v>
      </c>
      <c r="R68">
        <v>-1.2221523851155901E-2</v>
      </c>
      <c r="S68">
        <v>0.892307946902963</v>
      </c>
    </row>
    <row r="71" spans="11:19">
      <c r="K71" t="s">
        <v>9</v>
      </c>
    </row>
    <row r="73" spans="11:19">
      <c r="K73" t="s">
        <v>12</v>
      </c>
    </row>
    <row r="74" spans="11:19">
      <c r="K74" t="s">
        <v>14</v>
      </c>
      <c r="L74">
        <v>0.67296427640108303</v>
      </c>
    </row>
    <row r="75" spans="11:19">
      <c r="K75" t="s">
        <v>16</v>
      </c>
      <c r="L75">
        <v>0.452880917312033</v>
      </c>
    </row>
    <row r="76" spans="11:19">
      <c r="K76" t="s">
        <v>18</v>
      </c>
      <c r="L76">
        <v>0.41640631179950199</v>
      </c>
      <c r="P76" s="1"/>
    </row>
    <row r="77" spans="11:19">
      <c r="K77" t="s">
        <v>20</v>
      </c>
      <c r="L77">
        <v>4.4583503533310601E-2</v>
      </c>
    </row>
    <row r="78" spans="11:19">
      <c r="K78" t="s">
        <v>22</v>
      </c>
      <c r="L78">
        <v>49</v>
      </c>
    </row>
    <row r="80" spans="11:19">
      <c r="K80" t="s">
        <v>25</v>
      </c>
    </row>
    <row r="81" spans="11:19">
      <c r="L81" t="s">
        <v>27</v>
      </c>
      <c r="M81" t="s">
        <v>28</v>
      </c>
      <c r="N81" t="s">
        <v>29</v>
      </c>
      <c r="O81" s="1" t="s">
        <v>30</v>
      </c>
      <c r="P81" t="s">
        <v>31</v>
      </c>
    </row>
    <row r="82" spans="11:19">
      <c r="K82" t="s">
        <v>33</v>
      </c>
      <c r="L82">
        <v>3</v>
      </c>
      <c r="M82">
        <v>7.4039428967872495E-2</v>
      </c>
      <c r="N82">
        <v>2.4679809655957501E-2</v>
      </c>
      <c r="O82" s="1">
        <v>12.4163348978906</v>
      </c>
      <c r="P82">
        <v>4.8004706071358402E-6</v>
      </c>
    </row>
    <row r="83" spans="11:19">
      <c r="K83" t="s">
        <v>35</v>
      </c>
      <c r="L83">
        <v>45</v>
      </c>
      <c r="M83">
        <v>8.9445995428712399E-2</v>
      </c>
      <c r="N83">
        <v>1.9876887873047202E-3</v>
      </c>
    </row>
    <row r="84" spans="11:19">
      <c r="K84" t="s">
        <v>37</v>
      </c>
      <c r="L84">
        <v>48</v>
      </c>
      <c r="M84">
        <v>0.16348542439658501</v>
      </c>
    </row>
    <row r="86" spans="11:19">
      <c r="L86" t="s">
        <v>40</v>
      </c>
      <c r="M86" t="s">
        <v>20</v>
      </c>
      <c r="N86" t="s">
        <v>41</v>
      </c>
      <c r="O86" t="s">
        <v>42</v>
      </c>
      <c r="P86" t="s">
        <v>43</v>
      </c>
      <c r="Q86" t="s">
        <v>44</v>
      </c>
      <c r="R86" t="s">
        <v>43</v>
      </c>
      <c r="S86" t="s">
        <v>44</v>
      </c>
    </row>
    <row r="87" spans="11:19">
      <c r="K87" t="s">
        <v>46</v>
      </c>
      <c r="L87">
        <v>-0.94144208709735699</v>
      </c>
      <c r="M87">
        <v>0.83904469121957703</v>
      </c>
      <c r="N87">
        <v>-1.1220404549952401</v>
      </c>
      <c r="O87">
        <v>0.26779674958177402</v>
      </c>
      <c r="P87">
        <v>-2.6313648182827398</v>
      </c>
      <c r="Q87">
        <v>0.74848064408803505</v>
      </c>
      <c r="R87">
        <v>-2.6313648182827398</v>
      </c>
      <c r="S87">
        <v>0.74848064408803505</v>
      </c>
    </row>
    <row r="88" spans="11:19">
      <c r="K88" t="s">
        <v>2</v>
      </c>
      <c r="L88">
        <v>-2.0485788087881199E-3</v>
      </c>
      <c r="M88">
        <v>5.6327657545500297E-3</v>
      </c>
      <c r="N88">
        <v>-0.363689686036264</v>
      </c>
      <c r="O88">
        <v>0.71779290309588195</v>
      </c>
      <c r="P88">
        <v>-1.33935512371586E-2</v>
      </c>
      <c r="Q88">
        <v>9.2963936195823698E-3</v>
      </c>
      <c r="R88">
        <v>-1.33935512371586E-2</v>
      </c>
      <c r="S88">
        <v>9.2963936195823698E-3</v>
      </c>
    </row>
    <row r="89" spans="11:19">
      <c r="K89" t="s">
        <v>3</v>
      </c>
      <c r="L89">
        <v>3.7635322220453703E-2</v>
      </c>
      <c r="M89">
        <v>1.0302738877062401E-2</v>
      </c>
      <c r="N89">
        <v>3.6529434230584399</v>
      </c>
      <c r="O89">
        <v>6.7388845373398103E-4</v>
      </c>
      <c r="P89">
        <v>1.6884541238205798E-2</v>
      </c>
      <c r="Q89">
        <v>5.83861032027016E-2</v>
      </c>
      <c r="R89">
        <v>1.6884541238205798E-2</v>
      </c>
      <c r="S89">
        <v>5.83861032027016E-2</v>
      </c>
    </row>
    <row r="90" spans="11:19">
      <c r="K90" t="s">
        <v>4</v>
      </c>
      <c r="L90">
        <v>0.31029037649204799</v>
      </c>
      <c r="M90">
        <v>0.20264168338145</v>
      </c>
      <c r="N90">
        <v>1.5312268004996801</v>
      </c>
      <c r="O90">
        <v>0.132713805354881</v>
      </c>
      <c r="P90">
        <v>-9.7850918740064602E-2</v>
      </c>
      <c r="Q90">
        <v>0.718431671724161</v>
      </c>
      <c r="R90">
        <v>-9.7850918740064602E-2</v>
      </c>
      <c r="S90">
        <v>0.718431671724161</v>
      </c>
    </row>
    <row r="93" spans="11:19">
      <c r="K93" t="s">
        <v>9</v>
      </c>
    </row>
    <row r="95" spans="11:19">
      <c r="K95" t="s">
        <v>12</v>
      </c>
    </row>
    <row r="96" spans="11:19">
      <c r="K96" t="s">
        <v>14</v>
      </c>
      <c r="L96">
        <v>0.65023611136305004</v>
      </c>
    </row>
    <row r="97" spans="11:19">
      <c r="K97" t="s">
        <v>16</v>
      </c>
      <c r="L97">
        <v>0.42280700052054099</v>
      </c>
    </row>
    <row r="98" spans="11:19">
      <c r="K98" t="s">
        <v>18</v>
      </c>
      <c r="L98">
        <v>0.41052629840395599</v>
      </c>
    </row>
    <row r="99" spans="11:19">
      <c r="K99" t="s">
        <v>20</v>
      </c>
      <c r="L99">
        <v>4.4807541747096599E-2</v>
      </c>
    </row>
    <row r="100" spans="11:19">
      <c r="K100" t="s">
        <v>22</v>
      </c>
      <c r="L100">
        <v>49</v>
      </c>
    </row>
    <row r="102" spans="11:19">
      <c r="K102" t="s">
        <v>25</v>
      </c>
    </row>
    <row r="103" spans="11:19">
      <c r="L103" t="s">
        <v>27</v>
      </c>
      <c r="M103" t="s">
        <v>28</v>
      </c>
      <c r="N103" t="s">
        <v>29</v>
      </c>
      <c r="O103" t="s">
        <v>30</v>
      </c>
      <c r="P103" t="s">
        <v>31</v>
      </c>
    </row>
    <row r="104" spans="11:19">
      <c r="K104" t="s">
        <v>33</v>
      </c>
      <c r="L104">
        <v>1</v>
      </c>
      <c r="M104">
        <v>6.9122781917947795E-2</v>
      </c>
      <c r="N104">
        <v>6.9122781917947795E-2</v>
      </c>
      <c r="O104">
        <v>34.428569026975197</v>
      </c>
      <c r="P104" s="1">
        <v>4.2674853839574901E-7</v>
      </c>
    </row>
    <row r="105" spans="11:19">
      <c r="K105" t="s">
        <v>35</v>
      </c>
      <c r="L105">
        <v>47</v>
      </c>
      <c r="M105">
        <v>9.4362642478637196E-2</v>
      </c>
      <c r="N105">
        <v>2.0077157974178099E-3</v>
      </c>
    </row>
    <row r="106" spans="11:19">
      <c r="K106" t="s">
        <v>37</v>
      </c>
      <c r="L106">
        <v>48</v>
      </c>
      <c r="M106">
        <v>0.16348542439658501</v>
      </c>
    </row>
    <row r="108" spans="11:19">
      <c r="L108" t="s">
        <v>40</v>
      </c>
      <c r="M108" t="s">
        <v>20</v>
      </c>
      <c r="N108" t="s">
        <v>41</v>
      </c>
      <c r="O108" t="s">
        <v>42</v>
      </c>
      <c r="P108" t="s">
        <v>43</v>
      </c>
      <c r="Q108" t="s">
        <v>44</v>
      </c>
      <c r="R108" t="s">
        <v>43</v>
      </c>
      <c r="S108" t="s">
        <v>44</v>
      </c>
    </row>
    <row r="109" spans="11:19">
      <c r="K109" t="s">
        <v>46</v>
      </c>
      <c r="L109">
        <v>7.5382414795237898E-2</v>
      </c>
      <c r="M109">
        <v>6.4011043398589504E-3</v>
      </c>
      <c r="N109">
        <v>11.776470245273099</v>
      </c>
      <c r="O109" s="1">
        <v>1.2648226480958E-15</v>
      </c>
      <c r="P109">
        <v>6.2505054077191202E-2</v>
      </c>
      <c r="Q109">
        <v>8.8259775513284594E-2</v>
      </c>
      <c r="R109">
        <v>6.2505054077191202E-2</v>
      </c>
      <c r="S109">
        <v>8.8259775513284594E-2</v>
      </c>
    </row>
    <row r="110" spans="11:19">
      <c r="K110" t="s">
        <v>3</v>
      </c>
      <c r="L110">
        <v>3.7566779031782002E-2</v>
      </c>
      <c r="M110">
        <v>6.40242462398714E-3</v>
      </c>
      <c r="N110">
        <v>5.8675863033256803</v>
      </c>
      <c r="O110" s="1">
        <v>4.2674853827291298E-7</v>
      </c>
      <c r="P110">
        <v>2.46867622447094E-2</v>
      </c>
      <c r="Q110">
        <v>5.0446795818854598E-2</v>
      </c>
      <c r="R110">
        <v>2.46867622447094E-2</v>
      </c>
      <c r="S110">
        <v>5.0446795818854598E-2</v>
      </c>
    </row>
    <row r="113" spans="11:19">
      <c r="K113" t="s">
        <v>9</v>
      </c>
    </row>
    <row r="115" spans="11:19">
      <c r="K115" t="s">
        <v>12</v>
      </c>
    </row>
    <row r="116" spans="11:19">
      <c r="K116" t="s">
        <v>14</v>
      </c>
      <c r="L116">
        <v>0.67176837500865305</v>
      </c>
    </row>
    <row r="117" spans="11:19">
      <c r="K117" t="s">
        <v>16</v>
      </c>
      <c r="L117">
        <v>0.451272749661767</v>
      </c>
    </row>
    <row r="118" spans="11:19">
      <c r="K118" t="s">
        <v>18</v>
      </c>
      <c r="L118">
        <v>0.42741504312532203</v>
      </c>
    </row>
    <row r="119" spans="11:19">
      <c r="K119" t="s">
        <v>20</v>
      </c>
      <c r="L119">
        <v>4.4160996808495299E-2</v>
      </c>
    </row>
    <row r="120" spans="11:19">
      <c r="K120" t="s">
        <v>22</v>
      </c>
      <c r="L120">
        <v>49</v>
      </c>
    </row>
    <row r="122" spans="11:19">
      <c r="K122" t="s">
        <v>25</v>
      </c>
    </row>
    <row r="123" spans="11:19">
      <c r="L123" t="s">
        <v>27</v>
      </c>
      <c r="M123" t="s">
        <v>28</v>
      </c>
      <c r="N123" t="s">
        <v>29</v>
      </c>
      <c r="O123" t="s">
        <v>30</v>
      </c>
      <c r="P123" t="s">
        <v>31</v>
      </c>
    </row>
    <row r="124" spans="11:19">
      <c r="K124" t="s">
        <v>33</v>
      </c>
      <c r="L124">
        <v>2</v>
      </c>
      <c r="M124">
        <v>7.3776516997067804E-2</v>
      </c>
      <c r="N124">
        <v>3.6888258498533902E-2</v>
      </c>
      <c r="O124">
        <v>18.915177323201799</v>
      </c>
      <c r="P124">
        <v>1.0120457587525699E-6</v>
      </c>
    </row>
    <row r="125" spans="11:19">
      <c r="K125" t="s">
        <v>35</v>
      </c>
      <c r="L125">
        <v>46</v>
      </c>
      <c r="M125">
        <v>8.9708907399517201E-2</v>
      </c>
      <c r="N125">
        <v>1.95019363911993E-3</v>
      </c>
    </row>
    <row r="126" spans="11:19">
      <c r="K126" t="s">
        <v>37</v>
      </c>
      <c r="L126">
        <v>48</v>
      </c>
      <c r="M126">
        <v>0.16348542439658501</v>
      </c>
    </row>
    <row r="128" spans="11:19">
      <c r="L128" t="s">
        <v>40</v>
      </c>
      <c r="M128" t="s">
        <v>20</v>
      </c>
      <c r="N128" t="s">
        <v>41</v>
      </c>
      <c r="O128" t="s">
        <v>42</v>
      </c>
      <c r="P128" t="s">
        <v>43</v>
      </c>
      <c r="Q128" t="s">
        <v>44</v>
      </c>
      <c r="R128" t="s">
        <v>43</v>
      </c>
      <c r="S128" t="s">
        <v>44</v>
      </c>
    </row>
    <row r="129" spans="11:19">
      <c r="K129" t="s">
        <v>46</v>
      </c>
      <c r="L129">
        <v>-1.0762811856304699</v>
      </c>
      <c r="M129">
        <v>0.74555421338446604</v>
      </c>
      <c r="N129">
        <v>-1.4435988239469</v>
      </c>
      <c r="O129">
        <v>0.15562817582817901</v>
      </c>
      <c r="P129">
        <v>-2.57700395697205</v>
      </c>
      <c r="Q129">
        <v>0.42444158571110002</v>
      </c>
      <c r="R129">
        <v>-2.57700395697205</v>
      </c>
      <c r="S129">
        <v>0.42444158571110002</v>
      </c>
    </row>
    <row r="130" spans="11:19">
      <c r="K130" t="s">
        <v>3</v>
      </c>
      <c r="L130">
        <v>3.4766656535730002E-2</v>
      </c>
      <c r="M130">
        <v>6.56523740288172E-3</v>
      </c>
      <c r="N130">
        <v>5.2955673043094702</v>
      </c>
      <c r="O130">
        <v>3.2399290117197599E-6</v>
      </c>
      <c r="P130">
        <v>2.1551519268861299E-2</v>
      </c>
      <c r="Q130">
        <v>4.7981793802598698E-2</v>
      </c>
      <c r="R130">
        <v>2.1551519268861299E-2</v>
      </c>
      <c r="S130">
        <v>4.7981793802598698E-2</v>
      </c>
    </row>
    <row r="131" spans="11:19">
      <c r="K131" t="s">
        <v>4</v>
      </c>
      <c r="L131">
        <v>0.31006546408309499</v>
      </c>
      <c r="M131">
        <v>0.20072036379986499</v>
      </c>
      <c r="N131">
        <v>1.54476336238736</v>
      </c>
      <c r="O131">
        <v>0.12925605936758</v>
      </c>
      <c r="P131">
        <v>-9.3963666486767003E-2</v>
      </c>
      <c r="Q131">
        <v>0.71409459465295699</v>
      </c>
      <c r="R131">
        <v>-9.3963666486767003E-2</v>
      </c>
      <c r="S131">
        <v>0.71409459465295699</v>
      </c>
    </row>
  </sheetData>
  <sortState xmlns:xlrd2="http://schemas.microsoft.com/office/spreadsheetml/2017/richdata2" ref="A2:I87">
    <sortCondition ref="B2:B87"/>
  </sortState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BA52DD28-70CB-483D-BE8A-2D764CF1294E}">
          <xm:f>KidneyDonations!1:1048576</xm:f>
        </x15:webExtension>
        <x15:webExtension appRef="{7603A406-513C-404F-BD9B-2D5D01A0EC3C}">
          <xm:f>KidneyDonations!$B$1:$I$50</xm:f>
        </x15:webExtension>
        <x15:webExtension appRef="{F10DCB3B-6E5A-4BBA-B0A5-E23FFD366F16}">
          <xm:f>KidneyDonations!$K$113:$T$131</xm:f>
        </x15:webExtension>
        <x15:webExtension appRef="{75DDF77B-4759-4A83-A0F7-232EAF29C63E}">
          <xm:f>KidneyDonations!$B$1:$B$50</xm:f>
        </x15:webExtension>
        <x15:webExtension appRef="{D10AC9F6-1A65-4743-93E0-E27C949E5526}">
          <xm:f>KidneyDonations!$D$1:E50</xm:f>
        </x15:webExtension>
        <x15:webExtension appRef="{BA52DD28-70CB-483D-BE8A-2D764CF1294E}">
          <xm:f>KidneyDonations!1:1048576</xm:f>
        </x15:webExtension>
        <x15:webExtension appRef="{7603A406-513C-404F-BD9B-2D5D01A0EC3C}">
          <xm:f>KidneyDonations!$B$1:$I$50</xm:f>
        </x15:webExtension>
        <x15:webExtension appRef="{F10DCB3B-6E5A-4BBA-B0A5-E23FFD366F16}">
          <xm:f>KidneyDonations!$U$32:$AD$55</xm:f>
        </x15:webExtension>
        <x15:webExtension appRef="{75DDF77B-4759-4A83-A0F7-232EAF29C63E}">
          <xm:f>KidneyDonations!$B$1:$B$50</xm:f>
        </x15:webExtension>
        <x15:webExtension appRef="{D10AC9F6-1A65-4743-93E0-E27C949E5526}">
          <xm:f>KidneyDonations!$C$1:$I$50</xm:f>
        </x15:webExtension>
        <x15:webExtension appRef="{BA52DD28-70CB-483D-BE8A-2D764CF1294E}">
          <xm:f>KidneyDonations!1:1048576</xm:f>
        </x15:webExtension>
        <x15:webExtension appRef="{7603A406-513C-404F-BD9B-2D5D01A0EC3C}">
          <xm:f>KidneyDonations!$B$1:$I$50</xm:f>
        </x15:webExtension>
        <x15:webExtension appRef="{F10DCB3B-6E5A-4BBA-B0A5-E23FFD366F16}">
          <xm:f>KidneyDonations!$U$32:$AD$55</xm:f>
        </x15:webExtension>
        <x15:webExtension appRef="{75DDF77B-4759-4A83-A0F7-232EAF29C63E}">
          <xm:f>KidneyDonations!$B$1:$B$50</xm:f>
        </x15:webExtension>
        <x15:webExtension appRef="{D10AC9F6-1A65-4743-93E0-E27C949E5526}">
          <xm:f>KidneyDonations!$C$1:$I$50</xm:f>
        </x15:webExtension>
        <x15:webExtension appRef="{BA52DD28-70CB-483D-BE8A-2D764CF1294E}">
          <xm:f>KidneyDonations!1:1048576</xm:f>
        </x15:webExtension>
        <x15:webExtension appRef="{7603A406-513C-404F-BD9B-2D5D01A0EC3C}">
          <xm:f>KidneyDonations!$B$1:$I$50</xm:f>
        </x15:webExtension>
        <x15:webExtension appRef="{F10DCB3B-6E5A-4BBA-B0A5-E23FFD366F16}">
          <xm:f>KidneyDonations!$K$113:$T$131</xm:f>
        </x15:webExtension>
        <x15:webExtension appRef="{75DDF77B-4759-4A83-A0F7-232EAF29C63E}">
          <xm:f>KidneyDonations!$B$1:$B$50</xm:f>
        </x15:webExtension>
        <x15:webExtension appRef="{D10AC9F6-1A65-4743-93E0-E27C949E5526}">
          <xm:f>KidneyDonations!$D$1:E50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24946F9A22CD4783F0D01859D13CFB" ma:contentTypeVersion="7" ma:contentTypeDescription="Create a new document." ma:contentTypeScope="" ma:versionID="cfbf73fafbd3997514db4dc538eb4d33">
  <xsd:schema xmlns:xsd="http://www.w3.org/2001/XMLSchema" xmlns:xs="http://www.w3.org/2001/XMLSchema" xmlns:p="http://schemas.microsoft.com/office/2006/metadata/properties" xmlns:ns3="ce960a1b-a02b-4d17-af27-4e4878a7971e" xmlns:ns4="103909ec-9ab3-476f-862e-d6f912778871" targetNamespace="http://schemas.microsoft.com/office/2006/metadata/properties" ma:root="true" ma:fieldsID="97698d0bcf72c3183803c89d621453b9" ns3:_="" ns4:_="">
    <xsd:import namespace="ce960a1b-a02b-4d17-af27-4e4878a7971e"/>
    <xsd:import namespace="103909ec-9ab3-476f-862e-d6f9127788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60a1b-a02b-4d17-af27-4e4878a79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909ec-9ab3-476f-862e-d6f9127788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960a1b-a02b-4d17-af27-4e4878a7971e" xsi:nil="true"/>
  </documentManagement>
</p:properties>
</file>

<file path=customXml/itemProps1.xml><?xml version="1.0" encoding="utf-8"?>
<ds:datastoreItem xmlns:ds="http://schemas.openxmlformats.org/officeDocument/2006/customXml" ds:itemID="{29CA39FA-3E9B-40E8-824F-A37925B0EDCA}"/>
</file>

<file path=customXml/itemProps2.xml><?xml version="1.0" encoding="utf-8"?>
<ds:datastoreItem xmlns:ds="http://schemas.openxmlformats.org/officeDocument/2006/customXml" ds:itemID="{C1A78D98-ECD7-4212-92C1-CECCEF615BA5}"/>
</file>

<file path=customXml/itemProps3.xml><?xml version="1.0" encoding="utf-8"?>
<ds:datastoreItem xmlns:ds="http://schemas.openxmlformats.org/officeDocument/2006/customXml" ds:itemID="{3F1D3075-4161-46EF-BA58-7618EB5E63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Garcia, Rafael</dc:creator>
  <cp:keywords/>
  <dc:description/>
  <cp:lastModifiedBy/>
  <cp:revision/>
  <dcterms:created xsi:type="dcterms:W3CDTF">2023-07-17T07:27:25Z</dcterms:created>
  <dcterms:modified xsi:type="dcterms:W3CDTF">2023-07-18T03:51:59Z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0x0101009E24946F9A22CD4783F0D01859D13CFB</vt:lpwstr>
  </property>
</Properties>
</file>