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nderbilt\Desktop\Vanderbilt\2023 T1 - Spring\8200 - Data Science\Github\LLO8200_updated\modules\"/>
    </mc:Choice>
  </mc:AlternateContent>
  <xr:revisionPtr revIDLastSave="0" documentId="13_ncr:1_{5956190B-7A0F-4966-B245-FFA60D0BC9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 Bowl Stats" sheetId="1" r:id="rId1"/>
  </sheets>
  <definedNames>
    <definedName name="_xlnm._FilterDatabase" localSheetId="0" hidden="1">'Super Bowl Stats'!$A$4:$AM$58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B60" i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<sst xmlns="http://schemas.openxmlformats.org/spreadsheetml/2006/main" count="626" uniqueCount="149">
  <si>
    <t>Compiled by Wesley from : pro-football-reference.com</t>
  </si>
  <si>
    <t>https://www.pro-football-reference.com/super-bowl/</t>
  </si>
  <si>
    <t>Date</t>
  </si>
  <si>
    <t>SuperBowl</t>
  </si>
  <si>
    <t>Team</t>
  </si>
  <si>
    <t>WonGame</t>
  </si>
  <si>
    <t>Points</t>
  </si>
  <si>
    <t>FirstDowns</t>
  </si>
  <si>
    <t>RushAttempts</t>
  </si>
  <si>
    <t>RushYards</t>
  </si>
  <si>
    <t>RushTDs</t>
  </si>
  <si>
    <t>Fumbles</t>
  </si>
  <si>
    <t>FumblesLost</t>
  </si>
  <si>
    <t>PassAttempts</t>
  </si>
  <si>
    <t>PassCompleted</t>
  </si>
  <si>
    <t>PassYards</t>
  </si>
  <si>
    <t>PassTDs</t>
  </si>
  <si>
    <t>Interceptions</t>
  </si>
  <si>
    <t>TotalYards</t>
  </si>
  <si>
    <t>Possession</t>
  </si>
  <si>
    <t>HF</t>
  </si>
  <si>
    <t>City</t>
  </si>
  <si>
    <t>State</t>
  </si>
  <si>
    <t>Flip</t>
  </si>
  <si>
    <t>WonFlip</t>
  </si>
  <si>
    <t xml:space="preserve">Coin Toss Winner </t>
  </si>
  <si>
    <t>Kansas City Chiefs</t>
  </si>
  <si>
    <t>Miami Gardens</t>
  </si>
  <si>
    <t>Florida</t>
  </si>
  <si>
    <t>Tails</t>
  </si>
  <si>
    <t>San Francisco 49ers</t>
  </si>
  <si>
    <t>New England Patriots</t>
  </si>
  <si>
    <t>Atlanta</t>
  </si>
  <si>
    <t>Georgia</t>
  </si>
  <si>
    <t>Los Angeles Rams</t>
  </si>
  <si>
    <t>Philadelphia Eagles</t>
  </si>
  <si>
    <t>Minneapolis</t>
  </si>
  <si>
    <t>Minnesota</t>
  </si>
  <si>
    <t>Heads</t>
  </si>
  <si>
    <t>Houston</t>
  </si>
  <si>
    <t>Texas</t>
  </si>
  <si>
    <t>Atlanta Falcons</t>
  </si>
  <si>
    <t>Denver Broncos</t>
  </si>
  <si>
    <t>Santa Clara</t>
  </si>
  <si>
    <t>California</t>
  </si>
  <si>
    <t>Carolina Panthers</t>
  </si>
  <si>
    <t>Glendale</t>
  </si>
  <si>
    <t>Arizona</t>
  </si>
  <si>
    <t>Seattle Seahawks</t>
  </si>
  <si>
    <t>East Rutherford</t>
  </si>
  <si>
    <t>New Jersey</t>
  </si>
  <si>
    <t>Baltimore Ravens</t>
  </si>
  <si>
    <t>New Orleans</t>
  </si>
  <si>
    <t>Louisiana</t>
  </si>
  <si>
    <t>New York Giants</t>
  </si>
  <si>
    <t>Indianapolis</t>
  </si>
  <si>
    <t>Indiana</t>
  </si>
  <si>
    <t>Green Bay Packers</t>
  </si>
  <si>
    <t>Arlington</t>
  </si>
  <si>
    <t>New Orleans Saints</t>
  </si>
  <si>
    <t>Pittsburgh Steelers</t>
  </si>
  <si>
    <t>Tampa</t>
  </si>
  <si>
    <t>Arizona Cardinals</t>
  </si>
  <si>
    <t>Indianapolis Colts</t>
  </si>
  <si>
    <t>Chicago Bears</t>
  </si>
  <si>
    <t>Detroit</t>
  </si>
  <si>
    <t>Michigan</t>
  </si>
  <si>
    <t>Jacksonville</t>
  </si>
  <si>
    <t>Tampa Bay Buccaneers</t>
  </si>
  <si>
    <t>San Diego</t>
  </si>
  <si>
    <t>St. Louis Rams</t>
  </si>
  <si>
    <t>23:34</t>
  </si>
  <si>
    <t>Dallas Cowboys</t>
  </si>
  <si>
    <t>Tempe</t>
  </si>
  <si>
    <t>Pasadena</t>
  </si>
  <si>
    <t>Buffalo Bills</t>
  </si>
  <si>
    <t>Washington Redskins</t>
  </si>
  <si>
    <t>Palo Alto</t>
  </si>
  <si>
    <t>Los Angeles Raiders</t>
  </si>
  <si>
    <t>Miami Dolphins</t>
  </si>
  <si>
    <t>Pontiac</t>
  </si>
  <si>
    <t>Oakland Raiders</t>
  </si>
  <si>
    <t>Miami</t>
  </si>
  <si>
    <t>Los Angeles</t>
  </si>
  <si>
    <t>Baltimore Colts</t>
  </si>
  <si>
    <t>Minnesota Vikings</t>
  </si>
  <si>
    <t>New York Jets</t>
  </si>
  <si>
    <t>Tennessee Titans</t>
  </si>
  <si>
    <t>San Diego Chargers</t>
  </si>
  <si>
    <t>Cincinnati Bengals</t>
  </si>
  <si>
    <t>33:13</t>
  </si>
  <si>
    <t>33:10</t>
  </si>
  <si>
    <t>34:04</t>
  </si>
  <si>
    <t>40:31</t>
  </si>
  <si>
    <t>27:13</t>
  </si>
  <si>
    <t>33:46</t>
  </si>
  <si>
    <t>31:53</t>
  </si>
  <si>
    <t>32:23</t>
  </si>
  <si>
    <t>37:05</t>
  </si>
  <si>
    <t>26:35</t>
  </si>
  <si>
    <t>30:11</t>
  </si>
  <si>
    <t>33:01</t>
  </si>
  <si>
    <t>30:27</t>
  </si>
  <si>
    <t>38:04</t>
  </si>
  <si>
    <t>26:58</t>
  </si>
  <si>
    <t>31:37</t>
  </si>
  <si>
    <t>38:58</t>
  </si>
  <si>
    <t>37:14</t>
  </si>
  <si>
    <t>26:30</t>
  </si>
  <si>
    <t>34:06</t>
  </si>
  <si>
    <t>34:29</t>
  </si>
  <si>
    <t>40:33</t>
  </si>
  <si>
    <t>39:31</t>
  </si>
  <si>
    <t>27:17</t>
  </si>
  <si>
    <t>24:45</t>
  </si>
  <si>
    <t>34:39</t>
  </si>
  <si>
    <t>39:15</t>
  </si>
  <si>
    <t>37:11</t>
  </si>
  <si>
    <t>29:22</t>
  </si>
  <si>
    <t>26:47</t>
  </si>
  <si>
    <t>26:50</t>
  </si>
  <si>
    <t>25:56</t>
  </si>
  <si>
    <t>23:27</t>
  </si>
  <si>
    <t>32:47</t>
  </si>
  <si>
    <t>26:14</t>
  </si>
  <si>
    <t>28:07</t>
  </si>
  <si>
    <t>27:37</t>
  </si>
  <si>
    <t>22:55</t>
  </si>
  <si>
    <t>33:25</t>
  </si>
  <si>
    <t>29:49</t>
  </si>
  <si>
    <t>26:59</t>
  </si>
  <si>
    <t>29:33</t>
  </si>
  <si>
    <t>21:56</t>
  </si>
  <si>
    <t>33:02</t>
  </si>
  <si>
    <t>28:23</t>
  </si>
  <si>
    <t>21:02</t>
  </si>
  <si>
    <t>22:46</t>
  </si>
  <si>
    <t>33:30</t>
  </si>
  <si>
    <t>25:54</t>
  </si>
  <si>
    <t>36:26</t>
  </si>
  <si>
    <t>25:31</t>
  </si>
  <si>
    <t>25:21</t>
  </si>
  <si>
    <t>19:27</t>
  </si>
  <si>
    <t>20:29</t>
  </si>
  <si>
    <t>32:43</t>
  </si>
  <si>
    <t>35:15</t>
  </si>
  <si>
    <t>20:45</t>
  </si>
  <si>
    <t>22:49</t>
  </si>
  <si>
    <t>30:38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</si>
</sst>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165" fontId="0" fillId="0" borderId="0" xfId="0" applyNumberFormat="1"/>
    <xf numFmtId="165" fontId="1" fillId="0" borderId="0" xfId="1" applyNumberFormat="1"/>
    <xf numFmtId="165" fontId="0" fillId="2" borderId="0" xfId="0" applyNumberFormat="1" applyFill="1"/>
    <xf numFmtId="0" fontId="1" fillId="0" borderId="0" xfId="1" applyNumberFormat="1"/>
    <xf numFmtId="49" fontId="0" fillId="0" borderId="0" xfId="0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-football-reference.com/super-bow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G112"/>
  <sheetViews>
    <sheetView tabSelected="1" topLeftCell="P1" zoomScale="85" zoomScaleNormal="85" workbookViewId="0">
      <selection activeCell="Z9" sqref="Z9"/>
    </sheetView>
  </sheetViews>
  <sheetFormatPr defaultRowHeight="15" x14ac:dyDescent="0.25"/>
  <cols>
    <col min="1" max="1" width="10.5703125" style="4" bestFit="1" customWidth="1"/>
    <col min="2" max="2" width="10.5703125" customWidth="1"/>
    <col min="3" max="3" width="21.140625" bestFit="1" customWidth="1"/>
    <col min="4" max="4" width="21.140625" customWidth="1"/>
    <col min="5" max="5" width="11.28515625" bestFit="1" customWidth="1"/>
    <col min="6" max="6" width="19.140625" customWidth="1"/>
    <col min="7" max="7" width="22" customWidth="1"/>
    <col min="8" max="8" width="21" customWidth="1"/>
    <col min="9" max="9" width="19.42578125" customWidth="1"/>
    <col min="10" max="10" width="16.28515625" customWidth="1"/>
    <col min="11" max="11" width="20.42578125" customWidth="1"/>
    <col min="12" max="12" width="21.5703125" customWidth="1"/>
    <col min="13" max="13" width="25.140625" customWidth="1"/>
    <col min="14" max="14" width="20.5703125" customWidth="1"/>
    <col min="15" max="15" width="19" customWidth="1"/>
    <col min="16" max="16" width="20.7109375" customWidth="1"/>
    <col min="17" max="17" width="18.42578125" customWidth="1"/>
    <col min="18" max="18" width="25" style="8" customWidth="1"/>
    <col min="19" max="19" width="20.140625" customWidth="1"/>
    <col min="20" max="20" width="17.28515625" customWidth="1"/>
    <col min="21" max="21" width="13.140625" customWidth="1"/>
    <col min="22" max="23" width="19.140625" customWidth="1"/>
    <col min="24" max="24" width="17.5703125" bestFit="1" customWidth="1"/>
    <col min="25" max="25" width="14.42578125" bestFit="1" customWidth="1"/>
    <col min="26" max="26" width="18.5703125" bestFit="1" customWidth="1"/>
    <col min="27" max="27" width="19.5703125" bestFit="1" customWidth="1"/>
    <col min="28" max="28" width="23.28515625" bestFit="1" customWidth="1"/>
    <col min="29" max="29" width="18.7109375" bestFit="1" customWidth="1"/>
    <col min="30" max="30" width="17" bestFit="1" customWidth="1"/>
    <col min="31" max="31" width="18.85546875" bestFit="1" customWidth="1"/>
    <col min="32" max="32" width="16.42578125" bestFit="1" customWidth="1"/>
    <col min="33" max="33" width="23.140625" style="2" bestFit="1" customWidth="1"/>
    <col min="34" max="34" width="30.5703125" bestFit="1" customWidth="1"/>
    <col min="35" max="35" width="28.28515625" bestFit="1" customWidth="1"/>
    <col min="36" max="36" width="14.85546875" bestFit="1" customWidth="1"/>
    <col min="37" max="37" width="11.140625" bestFit="1" customWidth="1"/>
    <col min="38" max="38" width="15.85546875" bestFit="1" customWidth="1"/>
    <col min="39" max="39" width="16.85546875" bestFit="1" customWidth="1"/>
  </cols>
  <sheetData>
    <row r="1" spans="1:24" x14ac:dyDescent="0.25">
      <c r="A1" s="4" t="s">
        <v>0</v>
      </c>
    </row>
    <row r="2" spans="1:24" x14ac:dyDescent="0.25">
      <c r="A2" s="5" t="s">
        <v>1</v>
      </c>
      <c r="B2" s="7"/>
    </row>
    <row r="4" spans="1:24" x14ac:dyDescent="0.25">
      <c r="A4" s="6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9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t="s">
        <v>24</v>
      </c>
      <c r="X4" s="1" t="s">
        <v>25</v>
      </c>
    </row>
    <row r="5" spans="1:24" x14ac:dyDescent="0.25">
      <c r="A5" s="4">
        <v>43863</v>
      </c>
      <c r="B5">
        <v>54</v>
      </c>
      <c r="C5" t="s">
        <v>26</v>
      </c>
      <c r="D5">
        <v>1</v>
      </c>
      <c r="E5">
        <v>31</v>
      </c>
      <c r="F5">
        <v>26</v>
      </c>
      <c r="G5">
        <v>29</v>
      </c>
      <c r="H5">
        <v>129</v>
      </c>
      <c r="I5">
        <v>2</v>
      </c>
      <c r="J5">
        <v>3</v>
      </c>
      <c r="K5">
        <v>0</v>
      </c>
      <c r="L5">
        <v>42</v>
      </c>
      <c r="M5">
        <v>26</v>
      </c>
      <c r="N5">
        <v>286</v>
      </c>
      <c r="O5">
        <v>2</v>
      </c>
      <c r="P5">
        <v>2</v>
      </c>
      <c r="Q5">
        <v>397</v>
      </c>
      <c r="R5" s="8" t="s">
        <v>90</v>
      </c>
      <c r="S5">
        <v>0</v>
      </c>
      <c r="T5" t="s">
        <v>27</v>
      </c>
      <c r="U5" t="s">
        <v>28</v>
      </c>
      <c r="V5" t="s">
        <v>29</v>
      </c>
      <c r="W5">
        <f>IF(X5=C5,1,0)</f>
        <v>0</v>
      </c>
      <c r="X5" t="s">
        <v>30</v>
      </c>
    </row>
    <row r="6" spans="1:24" x14ac:dyDescent="0.25">
      <c r="A6" s="4">
        <v>43499</v>
      </c>
      <c r="B6">
        <f>B5-1</f>
        <v>53</v>
      </c>
      <c r="C6" t="s">
        <v>31</v>
      </c>
      <c r="D6">
        <v>1</v>
      </c>
      <c r="E6">
        <v>13</v>
      </c>
      <c r="F6">
        <v>22</v>
      </c>
      <c r="G6">
        <v>32</v>
      </c>
      <c r="H6">
        <v>154</v>
      </c>
      <c r="I6">
        <v>1</v>
      </c>
      <c r="J6">
        <v>1</v>
      </c>
      <c r="K6">
        <v>0</v>
      </c>
      <c r="L6">
        <v>35</v>
      </c>
      <c r="M6">
        <v>21</v>
      </c>
      <c r="N6">
        <v>262</v>
      </c>
      <c r="O6">
        <v>0</v>
      </c>
      <c r="P6">
        <v>1</v>
      </c>
      <c r="Q6">
        <v>407</v>
      </c>
      <c r="R6" s="8" t="s">
        <v>91</v>
      </c>
      <c r="S6">
        <v>0</v>
      </c>
      <c r="T6" t="s">
        <v>32</v>
      </c>
      <c r="U6" t="s">
        <v>33</v>
      </c>
      <c r="V6" t="s">
        <v>29</v>
      </c>
      <c r="W6">
        <f>IF(X6=C6,1,0)</f>
        <v>0</v>
      </c>
      <c r="X6" t="s">
        <v>34</v>
      </c>
    </row>
    <row r="7" spans="1:24" x14ac:dyDescent="0.25">
      <c r="A7" s="4">
        <v>43135</v>
      </c>
      <c r="B7">
        <f t="shared" ref="B7:B58" si="0">B6-1</f>
        <v>52</v>
      </c>
      <c r="C7" t="s">
        <v>35</v>
      </c>
      <c r="D7">
        <v>1</v>
      </c>
      <c r="E7">
        <v>41</v>
      </c>
      <c r="F7">
        <v>25</v>
      </c>
      <c r="G7">
        <v>27</v>
      </c>
      <c r="H7">
        <v>164</v>
      </c>
      <c r="I7">
        <v>1</v>
      </c>
      <c r="J7">
        <v>0</v>
      </c>
      <c r="K7">
        <v>0</v>
      </c>
      <c r="L7">
        <v>44</v>
      </c>
      <c r="M7">
        <v>29</v>
      </c>
      <c r="N7">
        <v>374</v>
      </c>
      <c r="O7">
        <v>4</v>
      </c>
      <c r="P7">
        <v>1</v>
      </c>
      <c r="Q7">
        <v>538</v>
      </c>
      <c r="R7" s="8" t="s">
        <v>92</v>
      </c>
      <c r="S7">
        <v>0</v>
      </c>
      <c r="T7" t="s">
        <v>36</v>
      </c>
      <c r="U7" t="s">
        <v>37</v>
      </c>
      <c r="V7" t="s">
        <v>38</v>
      </c>
      <c r="W7">
        <f>IF(X7=C7,1,0)</f>
        <v>0</v>
      </c>
      <c r="X7" t="s">
        <v>31</v>
      </c>
    </row>
    <row r="8" spans="1:24" x14ac:dyDescent="0.25">
      <c r="A8" s="4">
        <v>42771</v>
      </c>
      <c r="B8">
        <f t="shared" si="0"/>
        <v>51</v>
      </c>
      <c r="C8" t="s">
        <v>31</v>
      </c>
      <c r="D8">
        <v>1</v>
      </c>
      <c r="E8">
        <v>34</v>
      </c>
      <c r="F8">
        <v>37</v>
      </c>
      <c r="G8">
        <v>25</v>
      </c>
      <c r="H8">
        <v>104</v>
      </c>
      <c r="I8">
        <v>2</v>
      </c>
      <c r="J8">
        <v>1</v>
      </c>
      <c r="K8">
        <v>1</v>
      </c>
      <c r="L8">
        <v>63</v>
      </c>
      <c r="M8">
        <v>43</v>
      </c>
      <c r="N8">
        <v>466</v>
      </c>
      <c r="O8">
        <v>2</v>
      </c>
      <c r="P8">
        <v>1</v>
      </c>
      <c r="Q8">
        <v>546</v>
      </c>
      <c r="R8" s="8" t="s">
        <v>93</v>
      </c>
      <c r="S8">
        <v>0</v>
      </c>
      <c r="T8" t="s">
        <v>39</v>
      </c>
      <c r="U8" t="s">
        <v>40</v>
      </c>
      <c r="V8" t="s">
        <v>29</v>
      </c>
      <c r="W8">
        <f>IF(X8=C8,1,0)</f>
        <v>0</v>
      </c>
      <c r="X8" t="s">
        <v>41</v>
      </c>
    </row>
    <row r="9" spans="1:24" x14ac:dyDescent="0.25">
      <c r="A9" s="4">
        <v>42407</v>
      </c>
      <c r="B9">
        <f t="shared" si="0"/>
        <v>50</v>
      </c>
      <c r="C9" t="s">
        <v>42</v>
      </c>
      <c r="D9">
        <v>1</v>
      </c>
      <c r="E9">
        <v>24</v>
      </c>
      <c r="F9">
        <v>11</v>
      </c>
      <c r="G9">
        <v>28</v>
      </c>
      <c r="H9">
        <v>90</v>
      </c>
      <c r="I9">
        <v>1</v>
      </c>
      <c r="J9">
        <v>3</v>
      </c>
      <c r="K9">
        <v>1</v>
      </c>
      <c r="L9">
        <v>23</v>
      </c>
      <c r="M9">
        <v>13</v>
      </c>
      <c r="N9">
        <v>141</v>
      </c>
      <c r="O9">
        <v>0</v>
      </c>
      <c r="P9">
        <v>1</v>
      </c>
      <c r="Q9">
        <v>194</v>
      </c>
      <c r="R9" s="8" t="s">
        <v>94</v>
      </c>
      <c r="S9">
        <v>0</v>
      </c>
      <c r="T9" t="s">
        <v>43</v>
      </c>
      <c r="U9" t="s">
        <v>44</v>
      </c>
      <c r="V9" t="s">
        <v>29</v>
      </c>
      <c r="W9">
        <f>IF(X9=C9,1,0)</f>
        <v>0</v>
      </c>
      <c r="X9" t="s">
        <v>45</v>
      </c>
    </row>
    <row r="10" spans="1:24" x14ac:dyDescent="0.25">
      <c r="A10" s="4">
        <v>42036</v>
      </c>
      <c r="B10">
        <f t="shared" si="0"/>
        <v>49</v>
      </c>
      <c r="C10" t="s">
        <v>31</v>
      </c>
      <c r="D10">
        <v>1</v>
      </c>
      <c r="E10">
        <v>28</v>
      </c>
      <c r="F10">
        <v>25</v>
      </c>
      <c r="G10">
        <v>21</v>
      </c>
      <c r="H10">
        <v>57</v>
      </c>
      <c r="I10">
        <v>0</v>
      </c>
      <c r="J10">
        <v>0</v>
      </c>
      <c r="K10">
        <v>0</v>
      </c>
      <c r="L10">
        <v>50</v>
      </c>
      <c r="M10">
        <v>37</v>
      </c>
      <c r="N10">
        <v>328</v>
      </c>
      <c r="O10">
        <v>4</v>
      </c>
      <c r="P10">
        <v>2</v>
      </c>
      <c r="Q10">
        <v>377</v>
      </c>
      <c r="R10" s="8" t="s">
        <v>95</v>
      </c>
      <c r="S10">
        <v>0</v>
      </c>
      <c r="T10" t="s">
        <v>46</v>
      </c>
      <c r="U10" t="s">
        <v>47</v>
      </c>
      <c r="V10" t="s">
        <v>29</v>
      </c>
      <c r="W10">
        <f>IF(X10=C10,1,0)</f>
        <v>0</v>
      </c>
      <c r="X10" t="s">
        <v>48</v>
      </c>
    </row>
    <row r="11" spans="1:24" x14ac:dyDescent="0.25">
      <c r="A11" s="4">
        <v>41672</v>
      </c>
      <c r="B11">
        <f t="shared" si="0"/>
        <v>48</v>
      </c>
      <c r="C11" t="s">
        <v>48</v>
      </c>
      <c r="D11">
        <v>1</v>
      </c>
      <c r="E11">
        <v>43</v>
      </c>
      <c r="F11">
        <v>17</v>
      </c>
      <c r="G11">
        <v>29</v>
      </c>
      <c r="H11">
        <v>135</v>
      </c>
      <c r="I11">
        <v>1</v>
      </c>
      <c r="J11">
        <v>0</v>
      </c>
      <c r="K11">
        <v>0</v>
      </c>
      <c r="L11">
        <v>26</v>
      </c>
      <c r="M11">
        <v>18</v>
      </c>
      <c r="N11">
        <v>206</v>
      </c>
      <c r="O11">
        <v>2</v>
      </c>
      <c r="P11">
        <v>0</v>
      </c>
      <c r="Q11">
        <v>341</v>
      </c>
      <c r="R11" s="8" t="s">
        <v>96</v>
      </c>
      <c r="S11">
        <v>0</v>
      </c>
      <c r="T11" t="s">
        <v>49</v>
      </c>
      <c r="U11" t="s">
        <v>50</v>
      </c>
      <c r="V11" t="s">
        <v>29</v>
      </c>
      <c r="W11">
        <f>IF(X11=C11,1,0)</f>
        <v>1</v>
      </c>
      <c r="X11" t="s">
        <v>48</v>
      </c>
    </row>
    <row r="12" spans="1:24" x14ac:dyDescent="0.25">
      <c r="A12" s="4">
        <v>41308</v>
      </c>
      <c r="B12">
        <f t="shared" si="0"/>
        <v>47</v>
      </c>
      <c r="C12" t="s">
        <v>51</v>
      </c>
      <c r="D12">
        <v>1</v>
      </c>
      <c r="E12">
        <v>34</v>
      </c>
      <c r="F12">
        <v>21</v>
      </c>
      <c r="G12">
        <v>35</v>
      </c>
      <c r="H12">
        <v>93</v>
      </c>
      <c r="I12">
        <v>0</v>
      </c>
      <c r="J12">
        <v>2</v>
      </c>
      <c r="K12">
        <v>1</v>
      </c>
      <c r="L12">
        <v>33</v>
      </c>
      <c r="M12">
        <v>22</v>
      </c>
      <c r="N12">
        <v>287</v>
      </c>
      <c r="O12">
        <v>3</v>
      </c>
      <c r="P12">
        <v>0</v>
      </c>
      <c r="Q12">
        <v>367</v>
      </c>
      <c r="R12" s="8" t="s">
        <v>97</v>
      </c>
      <c r="S12">
        <v>0</v>
      </c>
      <c r="T12" t="s">
        <v>52</v>
      </c>
      <c r="U12" t="s">
        <v>53</v>
      </c>
      <c r="V12" t="s">
        <v>38</v>
      </c>
      <c r="W12">
        <f>IF(X12=C12,1,0)</f>
        <v>1</v>
      </c>
      <c r="X12" t="s">
        <v>51</v>
      </c>
    </row>
    <row r="13" spans="1:24" x14ac:dyDescent="0.25">
      <c r="A13" s="4">
        <v>40944</v>
      </c>
      <c r="B13">
        <f t="shared" si="0"/>
        <v>46</v>
      </c>
      <c r="C13" t="s">
        <v>54</v>
      </c>
      <c r="D13">
        <v>1</v>
      </c>
      <c r="E13">
        <v>21</v>
      </c>
      <c r="F13">
        <v>26</v>
      </c>
      <c r="G13">
        <v>28</v>
      </c>
      <c r="H13">
        <v>114</v>
      </c>
      <c r="I13">
        <v>1</v>
      </c>
      <c r="J13">
        <v>2</v>
      </c>
      <c r="K13">
        <v>0</v>
      </c>
      <c r="L13">
        <v>40</v>
      </c>
      <c r="M13">
        <v>30</v>
      </c>
      <c r="N13">
        <v>296</v>
      </c>
      <c r="O13">
        <v>1</v>
      </c>
      <c r="P13">
        <v>0</v>
      </c>
      <c r="Q13">
        <v>396</v>
      </c>
      <c r="R13" s="8" t="s">
        <v>98</v>
      </c>
      <c r="S13">
        <v>0</v>
      </c>
      <c r="T13" t="s">
        <v>55</v>
      </c>
      <c r="U13" t="s">
        <v>56</v>
      </c>
      <c r="V13" t="s">
        <v>38</v>
      </c>
      <c r="W13">
        <f>IF(X13=C13,1,0)</f>
        <v>0</v>
      </c>
      <c r="X13" t="s">
        <v>31</v>
      </c>
    </row>
    <row r="14" spans="1:24" x14ac:dyDescent="0.25">
      <c r="A14" s="4">
        <v>40580</v>
      </c>
      <c r="B14">
        <f t="shared" si="0"/>
        <v>45</v>
      </c>
      <c r="C14" t="s">
        <v>57</v>
      </c>
      <c r="D14">
        <v>1</v>
      </c>
      <c r="E14">
        <v>31</v>
      </c>
      <c r="F14">
        <v>15</v>
      </c>
      <c r="G14">
        <v>13</v>
      </c>
      <c r="H14">
        <v>50</v>
      </c>
      <c r="I14">
        <v>0</v>
      </c>
      <c r="J14">
        <v>1</v>
      </c>
      <c r="K14">
        <v>0</v>
      </c>
      <c r="L14">
        <v>39</v>
      </c>
      <c r="M14">
        <v>24</v>
      </c>
      <c r="N14">
        <v>309</v>
      </c>
      <c r="O14">
        <v>3</v>
      </c>
      <c r="P14">
        <v>0</v>
      </c>
      <c r="Q14">
        <v>338</v>
      </c>
      <c r="R14" s="8" t="s">
        <v>99</v>
      </c>
      <c r="S14">
        <v>0</v>
      </c>
      <c r="T14" t="s">
        <v>58</v>
      </c>
      <c r="U14" t="s">
        <v>40</v>
      </c>
      <c r="V14" t="s">
        <v>38</v>
      </c>
      <c r="W14">
        <f>IF(X14=C14,1,0)</f>
        <v>1</v>
      </c>
      <c r="X14" t="s">
        <v>57</v>
      </c>
    </row>
    <row r="15" spans="1:24" x14ac:dyDescent="0.25">
      <c r="A15" s="4">
        <v>40216</v>
      </c>
      <c r="B15">
        <f t="shared" si="0"/>
        <v>44</v>
      </c>
      <c r="C15" t="s">
        <v>59</v>
      </c>
      <c r="D15">
        <v>1</v>
      </c>
      <c r="E15">
        <v>31</v>
      </c>
      <c r="F15">
        <v>20</v>
      </c>
      <c r="G15">
        <v>18</v>
      </c>
      <c r="H15">
        <v>51</v>
      </c>
      <c r="I15">
        <v>0</v>
      </c>
      <c r="J15">
        <v>0</v>
      </c>
      <c r="K15">
        <v>0</v>
      </c>
      <c r="L15">
        <v>39</v>
      </c>
      <c r="M15">
        <v>32</v>
      </c>
      <c r="N15">
        <v>288</v>
      </c>
      <c r="O15">
        <v>2</v>
      </c>
      <c r="P15">
        <v>0</v>
      </c>
      <c r="Q15">
        <v>332</v>
      </c>
      <c r="R15" s="8" t="s">
        <v>100</v>
      </c>
      <c r="S15">
        <v>0</v>
      </c>
      <c r="T15" t="s">
        <v>27</v>
      </c>
      <c r="U15" t="s">
        <v>28</v>
      </c>
      <c r="V15" t="s">
        <v>38</v>
      </c>
      <c r="W15">
        <f>IF(X15=C15,1,0)</f>
        <v>1</v>
      </c>
      <c r="X15" t="s">
        <v>59</v>
      </c>
    </row>
    <row r="16" spans="1:24" x14ac:dyDescent="0.25">
      <c r="A16" s="4">
        <v>39845</v>
      </c>
      <c r="B16">
        <f t="shared" si="0"/>
        <v>43</v>
      </c>
      <c r="C16" t="s">
        <v>60</v>
      </c>
      <c r="D16">
        <v>1</v>
      </c>
      <c r="E16">
        <v>27</v>
      </c>
      <c r="F16">
        <v>20</v>
      </c>
      <c r="G16">
        <v>26</v>
      </c>
      <c r="H16">
        <v>58</v>
      </c>
      <c r="I16">
        <v>1</v>
      </c>
      <c r="J16">
        <v>0</v>
      </c>
      <c r="K16">
        <v>0</v>
      </c>
      <c r="L16">
        <v>30</v>
      </c>
      <c r="M16">
        <v>21</v>
      </c>
      <c r="N16">
        <v>256</v>
      </c>
      <c r="O16">
        <v>1</v>
      </c>
      <c r="P16">
        <v>1</v>
      </c>
      <c r="Q16">
        <v>292</v>
      </c>
      <c r="R16" s="8" t="s">
        <v>101</v>
      </c>
      <c r="S16">
        <v>0</v>
      </c>
      <c r="T16" t="s">
        <v>61</v>
      </c>
      <c r="U16" t="s">
        <v>28</v>
      </c>
      <c r="V16" t="s">
        <v>38</v>
      </c>
      <c r="W16">
        <f>IF(X16=C16,1,0)</f>
        <v>0</v>
      </c>
      <c r="X16" t="s">
        <v>62</v>
      </c>
    </row>
    <row r="17" spans="1:24" x14ac:dyDescent="0.25">
      <c r="A17" s="4">
        <v>39481</v>
      </c>
      <c r="B17">
        <f t="shared" si="0"/>
        <v>42</v>
      </c>
      <c r="C17" t="s">
        <v>54</v>
      </c>
      <c r="D17">
        <v>1</v>
      </c>
      <c r="E17">
        <v>17</v>
      </c>
      <c r="F17">
        <v>17</v>
      </c>
      <c r="G17">
        <v>26</v>
      </c>
      <c r="H17">
        <v>91</v>
      </c>
      <c r="I17">
        <v>0</v>
      </c>
      <c r="J17">
        <v>2</v>
      </c>
      <c r="K17">
        <v>0</v>
      </c>
      <c r="L17">
        <v>34</v>
      </c>
      <c r="M17">
        <v>19</v>
      </c>
      <c r="N17">
        <v>255</v>
      </c>
      <c r="O17">
        <v>2</v>
      </c>
      <c r="P17">
        <v>1</v>
      </c>
      <c r="Q17">
        <v>338</v>
      </c>
      <c r="R17" s="8" t="s">
        <v>102</v>
      </c>
      <c r="S17">
        <v>0</v>
      </c>
      <c r="T17" t="s">
        <v>46</v>
      </c>
      <c r="U17" t="s">
        <v>47</v>
      </c>
      <c r="V17" t="s">
        <v>29</v>
      </c>
      <c r="W17">
        <f>IF(X17=C17,1,0)</f>
        <v>1</v>
      </c>
      <c r="X17" t="s">
        <v>54</v>
      </c>
    </row>
    <row r="18" spans="1:24" x14ac:dyDescent="0.25">
      <c r="A18" s="4">
        <v>39117</v>
      </c>
      <c r="B18">
        <f t="shared" si="0"/>
        <v>41</v>
      </c>
      <c r="C18" t="s">
        <v>63</v>
      </c>
      <c r="D18">
        <v>1</v>
      </c>
      <c r="E18">
        <v>29</v>
      </c>
      <c r="F18">
        <v>24</v>
      </c>
      <c r="G18">
        <v>42</v>
      </c>
      <c r="H18">
        <v>191</v>
      </c>
      <c r="I18">
        <v>1</v>
      </c>
      <c r="J18">
        <v>2</v>
      </c>
      <c r="K18">
        <v>2</v>
      </c>
      <c r="L18">
        <v>38</v>
      </c>
      <c r="M18">
        <v>25</v>
      </c>
      <c r="N18">
        <v>247</v>
      </c>
      <c r="O18">
        <v>1</v>
      </c>
      <c r="P18">
        <v>1</v>
      </c>
      <c r="Q18">
        <v>430</v>
      </c>
      <c r="R18" s="8" t="s">
        <v>103</v>
      </c>
      <c r="S18">
        <v>0</v>
      </c>
      <c r="T18" t="s">
        <v>27</v>
      </c>
      <c r="U18" t="s">
        <v>28</v>
      </c>
      <c r="V18" t="s">
        <v>38</v>
      </c>
      <c r="W18">
        <f>IF(X18=C18,1,0)</f>
        <v>0</v>
      </c>
      <c r="X18" t="s">
        <v>64</v>
      </c>
    </row>
    <row r="19" spans="1:24" x14ac:dyDescent="0.25">
      <c r="A19" s="4">
        <v>38753</v>
      </c>
      <c r="B19">
        <f t="shared" si="0"/>
        <v>40</v>
      </c>
      <c r="C19" t="s">
        <v>60</v>
      </c>
      <c r="D19">
        <v>1</v>
      </c>
      <c r="E19">
        <v>21</v>
      </c>
      <c r="F19">
        <v>14</v>
      </c>
      <c r="G19">
        <v>33</v>
      </c>
      <c r="H19">
        <v>181</v>
      </c>
      <c r="I19">
        <v>2</v>
      </c>
      <c r="J19">
        <v>0</v>
      </c>
      <c r="K19">
        <v>0</v>
      </c>
      <c r="L19">
        <v>22</v>
      </c>
      <c r="M19">
        <v>10</v>
      </c>
      <c r="N19">
        <v>166</v>
      </c>
      <c r="O19">
        <v>1</v>
      </c>
      <c r="P19">
        <v>2</v>
      </c>
      <c r="Q19">
        <v>339</v>
      </c>
      <c r="R19" s="8" t="s">
        <v>104</v>
      </c>
      <c r="S19">
        <v>0</v>
      </c>
      <c r="T19" t="s">
        <v>65</v>
      </c>
      <c r="U19" t="s">
        <v>66</v>
      </c>
      <c r="V19" t="s">
        <v>29</v>
      </c>
      <c r="W19">
        <f>IF(X19=C19,1,0)</f>
        <v>0</v>
      </c>
      <c r="X19" t="s">
        <v>48</v>
      </c>
    </row>
    <row r="20" spans="1:24" x14ac:dyDescent="0.25">
      <c r="A20" s="4">
        <v>38389</v>
      </c>
      <c r="B20">
        <f t="shared" si="0"/>
        <v>39</v>
      </c>
      <c r="C20" t="s">
        <v>31</v>
      </c>
      <c r="D20">
        <v>1</v>
      </c>
      <c r="E20">
        <v>24</v>
      </c>
      <c r="F20">
        <v>21</v>
      </c>
      <c r="G20">
        <v>28</v>
      </c>
      <c r="H20">
        <v>112</v>
      </c>
      <c r="I20">
        <v>1</v>
      </c>
      <c r="J20">
        <v>1</v>
      </c>
      <c r="K20">
        <v>1</v>
      </c>
      <c r="L20">
        <v>33</v>
      </c>
      <c r="M20">
        <v>23</v>
      </c>
      <c r="N20">
        <v>236</v>
      </c>
      <c r="O20">
        <v>2</v>
      </c>
      <c r="P20">
        <v>0</v>
      </c>
      <c r="Q20">
        <v>331</v>
      </c>
      <c r="R20" s="8" t="s">
        <v>105</v>
      </c>
      <c r="S20">
        <v>0</v>
      </c>
      <c r="T20" t="s">
        <v>67</v>
      </c>
      <c r="U20" t="s">
        <v>28</v>
      </c>
      <c r="V20" t="s">
        <v>29</v>
      </c>
      <c r="W20">
        <f>IF(X20=C20,1,0)</f>
        <v>0</v>
      </c>
      <c r="X20" t="s">
        <v>35</v>
      </c>
    </row>
    <row r="21" spans="1:24" x14ac:dyDescent="0.25">
      <c r="A21" s="4">
        <v>38018</v>
      </c>
      <c r="B21">
        <f t="shared" si="0"/>
        <v>38</v>
      </c>
      <c r="C21" t="s">
        <v>31</v>
      </c>
      <c r="D21">
        <v>1</v>
      </c>
      <c r="E21">
        <v>32</v>
      </c>
      <c r="F21">
        <v>29</v>
      </c>
      <c r="G21">
        <v>35</v>
      </c>
      <c r="H21">
        <v>127</v>
      </c>
      <c r="I21">
        <v>1</v>
      </c>
      <c r="J21">
        <v>1</v>
      </c>
      <c r="K21">
        <v>0</v>
      </c>
      <c r="L21">
        <v>48</v>
      </c>
      <c r="M21">
        <v>32</v>
      </c>
      <c r="N21">
        <v>354</v>
      </c>
      <c r="O21">
        <v>3</v>
      </c>
      <c r="P21">
        <v>1</v>
      </c>
      <c r="Q21">
        <v>481</v>
      </c>
      <c r="R21" s="8" t="s">
        <v>106</v>
      </c>
      <c r="S21">
        <v>0</v>
      </c>
      <c r="T21" t="s">
        <v>39</v>
      </c>
      <c r="U21" t="s">
        <v>40</v>
      </c>
      <c r="V21" t="s">
        <v>29</v>
      </c>
      <c r="W21">
        <f>IF(X21=C21,1,0)</f>
        <v>0</v>
      </c>
      <c r="X21" t="s">
        <v>45</v>
      </c>
    </row>
    <row r="22" spans="1:24" x14ac:dyDescent="0.25">
      <c r="A22" s="4">
        <v>37647</v>
      </c>
      <c r="B22">
        <f t="shared" si="0"/>
        <v>37</v>
      </c>
      <c r="C22" t="s">
        <v>68</v>
      </c>
      <c r="D22">
        <v>1</v>
      </c>
      <c r="E22">
        <v>48</v>
      </c>
      <c r="F22">
        <v>24</v>
      </c>
      <c r="G22">
        <v>42</v>
      </c>
      <c r="H22">
        <v>150</v>
      </c>
      <c r="I22">
        <v>1</v>
      </c>
      <c r="J22">
        <v>1</v>
      </c>
      <c r="K22">
        <v>0</v>
      </c>
      <c r="L22">
        <v>34</v>
      </c>
      <c r="M22">
        <v>18</v>
      </c>
      <c r="N22">
        <v>215</v>
      </c>
      <c r="O22">
        <v>2</v>
      </c>
      <c r="P22">
        <v>1</v>
      </c>
      <c r="Q22">
        <v>365</v>
      </c>
      <c r="R22" s="8" t="s">
        <v>107</v>
      </c>
      <c r="S22">
        <v>0</v>
      </c>
      <c r="T22" t="s">
        <v>69</v>
      </c>
      <c r="U22" t="s">
        <v>44</v>
      </c>
      <c r="V22" t="s">
        <v>29</v>
      </c>
      <c r="W22">
        <f>IF(X22=C22,1,0)</f>
        <v>1</v>
      </c>
      <c r="X22" t="s">
        <v>68</v>
      </c>
    </row>
    <row r="23" spans="1:24" x14ac:dyDescent="0.25">
      <c r="A23" s="4">
        <v>37290</v>
      </c>
      <c r="B23">
        <f t="shared" si="0"/>
        <v>36</v>
      </c>
      <c r="C23" t="s">
        <v>31</v>
      </c>
      <c r="D23">
        <v>1</v>
      </c>
      <c r="E23">
        <v>20</v>
      </c>
      <c r="F23">
        <v>15</v>
      </c>
      <c r="G23">
        <v>25</v>
      </c>
      <c r="H23">
        <v>133</v>
      </c>
      <c r="I23">
        <v>0</v>
      </c>
      <c r="J23">
        <v>0</v>
      </c>
      <c r="K23">
        <v>0</v>
      </c>
      <c r="L23">
        <v>27</v>
      </c>
      <c r="M23">
        <v>16</v>
      </c>
      <c r="N23">
        <v>145</v>
      </c>
      <c r="O23">
        <v>1</v>
      </c>
      <c r="P23">
        <v>0</v>
      </c>
      <c r="Q23">
        <v>267</v>
      </c>
      <c r="R23" s="8" t="s">
        <v>108</v>
      </c>
      <c r="S23">
        <v>0</v>
      </c>
      <c r="T23" t="s">
        <v>52</v>
      </c>
      <c r="U23" t="s">
        <v>53</v>
      </c>
      <c r="V23" t="s">
        <v>38</v>
      </c>
      <c r="W23">
        <f>IF(X23=C23,1,0)</f>
        <v>0</v>
      </c>
      <c r="X23" t="s">
        <v>70</v>
      </c>
    </row>
    <row r="24" spans="1:24" x14ac:dyDescent="0.25">
      <c r="A24" s="4">
        <v>36919</v>
      </c>
      <c r="B24">
        <f t="shared" si="0"/>
        <v>35</v>
      </c>
      <c r="C24" t="s">
        <v>51</v>
      </c>
      <c r="D24">
        <v>1</v>
      </c>
      <c r="E24">
        <v>34</v>
      </c>
      <c r="F24">
        <v>13</v>
      </c>
      <c r="G24">
        <v>33</v>
      </c>
      <c r="H24">
        <v>111</v>
      </c>
      <c r="I24">
        <v>1</v>
      </c>
      <c r="J24">
        <v>2</v>
      </c>
      <c r="K24">
        <v>0</v>
      </c>
      <c r="L24">
        <v>26</v>
      </c>
      <c r="M24">
        <v>12</v>
      </c>
      <c r="N24">
        <v>153</v>
      </c>
      <c r="O24">
        <v>1</v>
      </c>
      <c r="P24">
        <v>0</v>
      </c>
      <c r="Q24">
        <v>244</v>
      </c>
      <c r="R24" s="8" t="s">
        <v>109</v>
      </c>
      <c r="S24">
        <v>0</v>
      </c>
      <c r="T24" t="s">
        <v>61</v>
      </c>
      <c r="U24" t="s">
        <v>28</v>
      </c>
      <c r="V24" t="s">
        <v>29</v>
      </c>
      <c r="W24">
        <f>IF(X24=C24,1,0)</f>
        <v>0</v>
      </c>
      <c r="X24" t="s">
        <v>54</v>
      </c>
    </row>
    <row r="25" spans="1:24" x14ac:dyDescent="0.25">
      <c r="A25" s="4">
        <v>36555</v>
      </c>
      <c r="B25">
        <f t="shared" si="0"/>
        <v>34</v>
      </c>
      <c r="C25" t="s">
        <v>70</v>
      </c>
      <c r="D25">
        <v>1</v>
      </c>
      <c r="E25">
        <v>23</v>
      </c>
      <c r="F25">
        <v>23</v>
      </c>
      <c r="G25">
        <v>13</v>
      </c>
      <c r="H25">
        <v>29</v>
      </c>
      <c r="I25">
        <v>0</v>
      </c>
      <c r="J25">
        <v>2</v>
      </c>
      <c r="K25">
        <v>0</v>
      </c>
      <c r="L25">
        <v>45</v>
      </c>
      <c r="M25">
        <v>24</v>
      </c>
      <c r="N25">
        <v>414</v>
      </c>
      <c r="O25">
        <v>2</v>
      </c>
      <c r="P25">
        <v>0</v>
      </c>
      <c r="Q25">
        <v>436</v>
      </c>
      <c r="R25" s="8" t="s">
        <v>71</v>
      </c>
      <c r="S25">
        <v>1</v>
      </c>
      <c r="T25" t="s">
        <v>32</v>
      </c>
      <c r="U25" t="s">
        <v>33</v>
      </c>
      <c r="V25" t="s">
        <v>29</v>
      </c>
      <c r="W25">
        <f>IF(X25=C25,1,0)</f>
        <v>1</v>
      </c>
      <c r="X25" t="s">
        <v>70</v>
      </c>
    </row>
    <row r="26" spans="1:24" x14ac:dyDescent="0.25">
      <c r="A26" s="4">
        <v>36191</v>
      </c>
      <c r="B26">
        <f t="shared" si="0"/>
        <v>33</v>
      </c>
      <c r="C26" t="s">
        <v>42</v>
      </c>
      <c r="D26">
        <v>1</v>
      </c>
      <c r="E26">
        <v>34</v>
      </c>
      <c r="F26">
        <v>22</v>
      </c>
      <c r="G26">
        <v>36</v>
      </c>
      <c r="H26">
        <v>121</v>
      </c>
      <c r="I26">
        <v>3</v>
      </c>
      <c r="J26">
        <v>0</v>
      </c>
      <c r="K26">
        <v>0</v>
      </c>
      <c r="L26">
        <v>29</v>
      </c>
      <c r="M26">
        <v>18</v>
      </c>
      <c r="N26">
        <v>336</v>
      </c>
      <c r="O26">
        <v>1</v>
      </c>
      <c r="P26">
        <v>1</v>
      </c>
      <c r="Q26">
        <v>457</v>
      </c>
      <c r="S26">
        <v>1</v>
      </c>
      <c r="T26" t="s">
        <v>27</v>
      </c>
      <c r="U26" t="s">
        <v>28</v>
      </c>
      <c r="V26" t="s">
        <v>29</v>
      </c>
      <c r="W26">
        <f>IF(X26=C26,1,0)</f>
        <v>0</v>
      </c>
      <c r="X26" t="s">
        <v>41</v>
      </c>
    </row>
    <row r="27" spans="1:24" x14ac:dyDescent="0.25">
      <c r="A27" s="4">
        <v>35820</v>
      </c>
      <c r="B27">
        <f t="shared" si="0"/>
        <v>32</v>
      </c>
      <c r="C27" t="s">
        <v>42</v>
      </c>
      <c r="D27">
        <v>1</v>
      </c>
      <c r="E27">
        <v>31</v>
      </c>
      <c r="F27">
        <v>21</v>
      </c>
      <c r="G27">
        <v>39</v>
      </c>
      <c r="H27">
        <v>179</v>
      </c>
      <c r="I27">
        <v>4</v>
      </c>
      <c r="J27">
        <v>1</v>
      </c>
      <c r="K27">
        <v>1</v>
      </c>
      <c r="L27">
        <v>22</v>
      </c>
      <c r="M27">
        <v>12</v>
      </c>
      <c r="N27">
        <v>123</v>
      </c>
      <c r="O27">
        <v>0</v>
      </c>
      <c r="P27">
        <v>1</v>
      </c>
      <c r="Q27">
        <v>302</v>
      </c>
      <c r="S27">
        <v>1</v>
      </c>
      <c r="T27" t="s">
        <v>69</v>
      </c>
      <c r="U27" t="s">
        <v>44</v>
      </c>
      <c r="V27" t="s">
        <v>29</v>
      </c>
      <c r="W27">
        <f>IF(X27=C27,1,0)</f>
        <v>0</v>
      </c>
      <c r="X27" t="s">
        <v>57</v>
      </c>
    </row>
    <row r="28" spans="1:24" x14ac:dyDescent="0.25">
      <c r="A28" s="4">
        <v>35456</v>
      </c>
      <c r="B28">
        <f t="shared" si="0"/>
        <v>31</v>
      </c>
      <c r="C28" t="s">
        <v>57</v>
      </c>
      <c r="D28">
        <v>1</v>
      </c>
      <c r="E28">
        <v>35</v>
      </c>
      <c r="F28">
        <v>16</v>
      </c>
      <c r="G28">
        <v>36</v>
      </c>
      <c r="H28">
        <v>115</v>
      </c>
      <c r="I28">
        <v>1</v>
      </c>
      <c r="J28">
        <v>0</v>
      </c>
      <c r="K28">
        <v>0</v>
      </c>
      <c r="L28">
        <v>27</v>
      </c>
      <c r="M28">
        <v>14</v>
      </c>
      <c r="N28">
        <v>246</v>
      </c>
      <c r="O28">
        <v>2</v>
      </c>
      <c r="P28">
        <v>0</v>
      </c>
      <c r="Q28">
        <v>323</v>
      </c>
      <c r="S28">
        <v>0</v>
      </c>
      <c r="T28" t="s">
        <v>52</v>
      </c>
      <c r="U28" t="s">
        <v>53</v>
      </c>
      <c r="V28" t="s">
        <v>38</v>
      </c>
      <c r="W28">
        <f>IF(X28=C28,1,0)</f>
        <v>0</v>
      </c>
      <c r="X28" t="s">
        <v>31</v>
      </c>
    </row>
    <row r="29" spans="1:24" x14ac:dyDescent="0.25">
      <c r="A29" s="4">
        <v>35092</v>
      </c>
      <c r="B29">
        <f t="shared" si="0"/>
        <v>30</v>
      </c>
      <c r="C29" t="s">
        <v>72</v>
      </c>
      <c r="D29">
        <v>1</v>
      </c>
      <c r="E29">
        <v>27</v>
      </c>
      <c r="F29">
        <v>15</v>
      </c>
      <c r="G29">
        <v>25</v>
      </c>
      <c r="H29">
        <v>56</v>
      </c>
      <c r="I29">
        <v>2</v>
      </c>
      <c r="J29">
        <v>0</v>
      </c>
      <c r="K29">
        <v>0</v>
      </c>
      <c r="L29">
        <v>23</v>
      </c>
      <c r="M29">
        <v>15</v>
      </c>
      <c r="N29">
        <v>209</v>
      </c>
      <c r="O29">
        <v>1</v>
      </c>
      <c r="P29">
        <v>0</v>
      </c>
      <c r="Q29">
        <v>254</v>
      </c>
      <c r="S29">
        <v>0</v>
      </c>
      <c r="T29" t="s">
        <v>73</v>
      </c>
      <c r="U29" t="s">
        <v>47</v>
      </c>
      <c r="V29" t="s">
        <v>29</v>
      </c>
      <c r="W29">
        <f>IF(X29=C29,1,0)</f>
        <v>1</v>
      </c>
      <c r="X29" t="s">
        <v>72</v>
      </c>
    </row>
    <row r="30" spans="1:24" x14ac:dyDescent="0.25">
      <c r="A30" s="4">
        <v>34728</v>
      </c>
      <c r="B30">
        <f t="shared" si="0"/>
        <v>29</v>
      </c>
      <c r="C30" t="s">
        <v>30</v>
      </c>
      <c r="D30">
        <v>1</v>
      </c>
      <c r="E30">
        <v>49</v>
      </c>
      <c r="F30">
        <v>28</v>
      </c>
      <c r="G30">
        <v>32</v>
      </c>
      <c r="H30">
        <v>139</v>
      </c>
      <c r="I30">
        <v>1</v>
      </c>
      <c r="J30">
        <v>2</v>
      </c>
      <c r="K30">
        <v>0</v>
      </c>
      <c r="L30">
        <v>38</v>
      </c>
      <c r="M30">
        <v>25</v>
      </c>
      <c r="N30">
        <v>331</v>
      </c>
      <c r="O30">
        <v>6</v>
      </c>
      <c r="P30">
        <v>0</v>
      </c>
      <c r="Q30">
        <v>455</v>
      </c>
      <c r="S30">
        <v>1</v>
      </c>
      <c r="T30" t="s">
        <v>27</v>
      </c>
      <c r="U30" t="s">
        <v>28</v>
      </c>
      <c r="V30" t="s">
        <v>38</v>
      </c>
      <c r="W30">
        <f>IF(X30=C30,1,0)</f>
        <v>1</v>
      </c>
      <c r="X30" t="s">
        <v>30</v>
      </c>
    </row>
    <row r="31" spans="1:24" x14ac:dyDescent="0.25">
      <c r="A31" s="4">
        <v>34364</v>
      </c>
      <c r="B31">
        <f t="shared" si="0"/>
        <v>28</v>
      </c>
      <c r="C31" t="s">
        <v>72</v>
      </c>
      <c r="D31">
        <v>1</v>
      </c>
      <c r="E31">
        <v>30</v>
      </c>
      <c r="F31">
        <v>20</v>
      </c>
      <c r="G31">
        <v>35</v>
      </c>
      <c r="H31">
        <v>137</v>
      </c>
      <c r="I31">
        <v>2</v>
      </c>
      <c r="J31">
        <v>0</v>
      </c>
      <c r="K31">
        <v>0</v>
      </c>
      <c r="L31">
        <v>27</v>
      </c>
      <c r="M31">
        <v>19</v>
      </c>
      <c r="N31">
        <v>207</v>
      </c>
      <c r="O31">
        <v>0</v>
      </c>
      <c r="P31">
        <v>1</v>
      </c>
      <c r="Q31">
        <v>341</v>
      </c>
      <c r="R31" s="8" t="s">
        <v>110</v>
      </c>
      <c r="S31">
        <v>1</v>
      </c>
      <c r="T31" t="s">
        <v>32</v>
      </c>
      <c r="U31" t="s">
        <v>33</v>
      </c>
      <c r="V31" t="s">
        <v>29</v>
      </c>
      <c r="W31">
        <f>IF(X31=C31,1,0)</f>
        <v>1</v>
      </c>
      <c r="X31" t="s">
        <v>72</v>
      </c>
    </row>
    <row r="32" spans="1:24" x14ac:dyDescent="0.25">
      <c r="A32" s="4">
        <v>34000</v>
      </c>
      <c r="B32">
        <f t="shared" si="0"/>
        <v>27</v>
      </c>
      <c r="C32" t="s">
        <v>72</v>
      </c>
      <c r="D32">
        <v>1</v>
      </c>
      <c r="E32">
        <v>52</v>
      </c>
      <c r="F32">
        <v>20</v>
      </c>
      <c r="G32">
        <v>29</v>
      </c>
      <c r="H32">
        <v>137</v>
      </c>
      <c r="I32">
        <v>1</v>
      </c>
      <c r="J32">
        <v>3</v>
      </c>
      <c r="K32">
        <v>1</v>
      </c>
      <c r="L32">
        <v>30</v>
      </c>
      <c r="M32">
        <v>22</v>
      </c>
      <c r="N32">
        <v>273</v>
      </c>
      <c r="O32">
        <v>4</v>
      </c>
      <c r="P32">
        <v>0</v>
      </c>
      <c r="Q32">
        <v>408</v>
      </c>
      <c r="S32">
        <v>1</v>
      </c>
      <c r="T32" t="s">
        <v>74</v>
      </c>
      <c r="U32" t="s">
        <v>44</v>
      </c>
      <c r="V32" t="s">
        <v>38</v>
      </c>
      <c r="W32">
        <f>IF(X32=C32,1,0)</f>
        <v>0</v>
      </c>
      <c r="X32" t="s">
        <v>75</v>
      </c>
    </row>
    <row r="33" spans="1:24" x14ac:dyDescent="0.25">
      <c r="A33" s="4">
        <v>33629</v>
      </c>
      <c r="B33">
        <f t="shared" si="0"/>
        <v>26</v>
      </c>
      <c r="C33" t="s">
        <v>76</v>
      </c>
      <c r="D33">
        <v>1</v>
      </c>
      <c r="E33">
        <v>37</v>
      </c>
      <c r="F33">
        <v>24</v>
      </c>
      <c r="G33">
        <v>40</v>
      </c>
      <c r="H33">
        <v>125</v>
      </c>
      <c r="I33">
        <v>2</v>
      </c>
      <c r="J33">
        <v>1</v>
      </c>
      <c r="K33">
        <v>0</v>
      </c>
      <c r="L33">
        <v>33</v>
      </c>
      <c r="M33">
        <v>18</v>
      </c>
      <c r="N33">
        <v>292</v>
      </c>
      <c r="O33">
        <v>2</v>
      </c>
      <c r="P33">
        <v>1</v>
      </c>
      <c r="Q33">
        <v>417</v>
      </c>
      <c r="S33">
        <v>0</v>
      </c>
      <c r="T33" t="s">
        <v>36</v>
      </c>
      <c r="U33" t="s">
        <v>37</v>
      </c>
      <c r="V33" t="s">
        <v>38</v>
      </c>
      <c r="W33">
        <f>IF(X33=C33,1,0)</f>
        <v>1</v>
      </c>
      <c r="X33" t="s">
        <v>76</v>
      </c>
    </row>
    <row r="34" spans="1:24" x14ac:dyDescent="0.25">
      <c r="A34" s="4">
        <v>33265</v>
      </c>
      <c r="B34">
        <f t="shared" si="0"/>
        <v>25</v>
      </c>
      <c r="C34" t="s">
        <v>54</v>
      </c>
      <c r="D34">
        <v>1</v>
      </c>
      <c r="E34">
        <v>20</v>
      </c>
      <c r="F34">
        <v>24</v>
      </c>
      <c r="G34">
        <v>39</v>
      </c>
      <c r="H34">
        <v>172</v>
      </c>
      <c r="I34">
        <v>1</v>
      </c>
      <c r="J34">
        <v>0</v>
      </c>
      <c r="K34">
        <v>0</v>
      </c>
      <c r="L34">
        <v>32</v>
      </c>
      <c r="M34">
        <v>20</v>
      </c>
      <c r="N34">
        <v>222</v>
      </c>
      <c r="O34">
        <v>1</v>
      </c>
      <c r="P34">
        <v>0</v>
      </c>
      <c r="Q34">
        <v>386</v>
      </c>
      <c r="R34" s="8" t="s">
        <v>111</v>
      </c>
      <c r="S34">
        <v>0</v>
      </c>
      <c r="T34" t="s">
        <v>61</v>
      </c>
      <c r="U34" t="s">
        <v>28</v>
      </c>
      <c r="V34" t="s">
        <v>38</v>
      </c>
      <c r="W34">
        <f>IF(X34=C34,1,0)</f>
        <v>0</v>
      </c>
      <c r="X34" t="s">
        <v>75</v>
      </c>
    </row>
    <row r="35" spans="1:24" x14ac:dyDescent="0.25">
      <c r="A35" s="4">
        <v>32901</v>
      </c>
      <c r="B35">
        <f t="shared" si="0"/>
        <v>24</v>
      </c>
      <c r="C35" t="s">
        <v>30</v>
      </c>
      <c r="D35">
        <v>1</v>
      </c>
      <c r="E35">
        <v>55</v>
      </c>
      <c r="F35">
        <v>28</v>
      </c>
      <c r="G35">
        <v>44</v>
      </c>
      <c r="H35">
        <v>144</v>
      </c>
      <c r="I35">
        <v>3</v>
      </c>
      <c r="J35">
        <v>0</v>
      </c>
      <c r="K35">
        <v>0</v>
      </c>
      <c r="L35">
        <v>32</v>
      </c>
      <c r="M35">
        <v>24</v>
      </c>
      <c r="N35">
        <v>317</v>
      </c>
      <c r="O35">
        <v>5</v>
      </c>
      <c r="P35">
        <v>0</v>
      </c>
      <c r="Q35">
        <v>461</v>
      </c>
      <c r="R35" s="8" t="s">
        <v>112</v>
      </c>
      <c r="S35">
        <v>1</v>
      </c>
      <c r="T35" t="s">
        <v>52</v>
      </c>
      <c r="U35" t="s">
        <v>53</v>
      </c>
      <c r="V35" t="s">
        <v>38</v>
      </c>
      <c r="W35">
        <f>IF(X35=C35,1,0)</f>
        <v>0</v>
      </c>
      <c r="X35" t="s">
        <v>42</v>
      </c>
    </row>
    <row r="36" spans="1:24" x14ac:dyDescent="0.25">
      <c r="A36" s="4">
        <v>32530</v>
      </c>
      <c r="B36">
        <f t="shared" si="0"/>
        <v>23</v>
      </c>
      <c r="C36" t="s">
        <v>30</v>
      </c>
      <c r="D36">
        <v>1</v>
      </c>
      <c r="E36">
        <v>20</v>
      </c>
      <c r="F36">
        <v>23</v>
      </c>
      <c r="G36">
        <v>28</v>
      </c>
      <c r="H36">
        <v>111</v>
      </c>
      <c r="I36">
        <v>0</v>
      </c>
      <c r="J36">
        <v>4</v>
      </c>
      <c r="K36">
        <v>2</v>
      </c>
      <c r="L36">
        <v>36</v>
      </c>
      <c r="M36">
        <v>23</v>
      </c>
      <c r="N36">
        <v>357</v>
      </c>
      <c r="O36">
        <v>2</v>
      </c>
      <c r="P36">
        <v>0</v>
      </c>
      <c r="Q36">
        <v>452</v>
      </c>
      <c r="R36" s="8" t="s">
        <v>113</v>
      </c>
      <c r="S36">
        <v>1</v>
      </c>
      <c r="T36" t="s">
        <v>27</v>
      </c>
      <c r="U36" t="s">
        <v>28</v>
      </c>
      <c r="V36" t="s">
        <v>29</v>
      </c>
      <c r="W36">
        <f>IF(X36=C36,1,0)</f>
        <v>1</v>
      </c>
      <c r="X36" t="s">
        <v>30</v>
      </c>
    </row>
    <row r="37" spans="1:24" x14ac:dyDescent="0.25">
      <c r="A37" s="4">
        <v>32173</v>
      </c>
      <c r="B37">
        <f t="shared" si="0"/>
        <v>22</v>
      </c>
      <c r="C37" t="s">
        <v>76</v>
      </c>
      <c r="D37">
        <v>1</v>
      </c>
      <c r="E37">
        <v>42</v>
      </c>
      <c r="F37">
        <v>25</v>
      </c>
      <c r="G37">
        <v>40</v>
      </c>
      <c r="H37">
        <v>280</v>
      </c>
      <c r="I37">
        <v>2</v>
      </c>
      <c r="J37">
        <v>1</v>
      </c>
      <c r="K37">
        <v>0</v>
      </c>
      <c r="L37">
        <v>30</v>
      </c>
      <c r="M37">
        <v>18</v>
      </c>
      <c r="N37">
        <v>340</v>
      </c>
      <c r="O37">
        <v>4</v>
      </c>
      <c r="P37">
        <v>1</v>
      </c>
      <c r="Q37">
        <v>602</v>
      </c>
      <c r="R37" s="8" t="s">
        <v>114</v>
      </c>
      <c r="S37">
        <v>0</v>
      </c>
      <c r="T37" t="s">
        <v>69</v>
      </c>
      <c r="U37" t="s">
        <v>44</v>
      </c>
      <c r="V37" t="s">
        <v>38</v>
      </c>
      <c r="W37">
        <f>IF(X37=C37,1,0)</f>
        <v>1</v>
      </c>
      <c r="X37" t="s">
        <v>76</v>
      </c>
    </row>
    <row r="38" spans="1:24" x14ac:dyDescent="0.25">
      <c r="A38" s="4">
        <v>31802</v>
      </c>
      <c r="B38">
        <f t="shared" si="0"/>
        <v>21</v>
      </c>
      <c r="C38" t="s">
        <v>54</v>
      </c>
      <c r="D38">
        <v>1</v>
      </c>
      <c r="E38">
        <v>39</v>
      </c>
      <c r="F38">
        <v>24</v>
      </c>
      <c r="G38">
        <v>38</v>
      </c>
      <c r="H38">
        <v>136</v>
      </c>
      <c r="I38">
        <v>2</v>
      </c>
      <c r="J38">
        <v>0</v>
      </c>
      <c r="K38">
        <v>0</v>
      </c>
      <c r="L38">
        <v>25</v>
      </c>
      <c r="M38">
        <v>22</v>
      </c>
      <c r="N38">
        <v>268</v>
      </c>
      <c r="O38">
        <v>3</v>
      </c>
      <c r="P38">
        <v>0</v>
      </c>
      <c r="Q38">
        <v>399</v>
      </c>
      <c r="R38" s="8" t="s">
        <v>115</v>
      </c>
      <c r="S38">
        <v>0</v>
      </c>
      <c r="T38" t="s">
        <v>74</v>
      </c>
      <c r="U38" t="s">
        <v>44</v>
      </c>
      <c r="V38" t="s">
        <v>29</v>
      </c>
      <c r="W38">
        <f>IF(X38=C38,1,0)</f>
        <v>0</v>
      </c>
      <c r="X38" t="s">
        <v>42</v>
      </c>
    </row>
    <row r="39" spans="1:24" x14ac:dyDescent="0.25">
      <c r="A39" s="4">
        <v>31438</v>
      </c>
      <c r="B39">
        <f t="shared" si="0"/>
        <v>20</v>
      </c>
      <c r="C39" t="s">
        <v>64</v>
      </c>
      <c r="D39">
        <v>1</v>
      </c>
      <c r="E39">
        <v>46</v>
      </c>
      <c r="F39">
        <v>23</v>
      </c>
      <c r="G39">
        <v>49</v>
      </c>
      <c r="H39">
        <v>167</v>
      </c>
      <c r="I39">
        <v>4</v>
      </c>
      <c r="J39">
        <v>3</v>
      </c>
      <c r="K39">
        <v>2</v>
      </c>
      <c r="L39">
        <v>24</v>
      </c>
      <c r="M39">
        <v>12</v>
      </c>
      <c r="N39">
        <v>256</v>
      </c>
      <c r="O39">
        <v>0</v>
      </c>
      <c r="P39">
        <v>0</v>
      </c>
      <c r="Q39">
        <v>408</v>
      </c>
      <c r="R39" s="8" t="s">
        <v>116</v>
      </c>
      <c r="S39">
        <v>1</v>
      </c>
      <c r="T39" t="s">
        <v>52</v>
      </c>
      <c r="U39" t="s">
        <v>53</v>
      </c>
      <c r="V39" t="s">
        <v>29</v>
      </c>
      <c r="W39">
        <f>IF(X39=C39,1,0)</f>
        <v>1</v>
      </c>
      <c r="X39" t="s">
        <v>64</v>
      </c>
    </row>
    <row r="40" spans="1:24" x14ac:dyDescent="0.25">
      <c r="A40" s="4">
        <v>31067</v>
      </c>
      <c r="B40">
        <f t="shared" si="0"/>
        <v>19</v>
      </c>
      <c r="C40" t="s">
        <v>30</v>
      </c>
      <c r="D40">
        <v>1</v>
      </c>
      <c r="E40">
        <v>38</v>
      </c>
      <c r="F40">
        <v>31</v>
      </c>
      <c r="G40">
        <v>40</v>
      </c>
      <c r="H40">
        <v>211</v>
      </c>
      <c r="I40">
        <v>2</v>
      </c>
      <c r="J40">
        <v>2</v>
      </c>
      <c r="K40">
        <v>2</v>
      </c>
      <c r="L40">
        <v>35</v>
      </c>
      <c r="M40">
        <v>24</v>
      </c>
      <c r="N40">
        <v>331</v>
      </c>
      <c r="O40">
        <v>3</v>
      </c>
      <c r="P40">
        <v>0</v>
      </c>
      <c r="Q40">
        <v>537</v>
      </c>
      <c r="R40" s="8" t="s">
        <v>117</v>
      </c>
      <c r="S40">
        <v>1</v>
      </c>
      <c r="T40" t="s">
        <v>77</v>
      </c>
      <c r="U40" t="s">
        <v>44</v>
      </c>
      <c r="V40" t="s">
        <v>29</v>
      </c>
      <c r="W40">
        <f>IF(X40=C40,1,0)</f>
        <v>1</v>
      </c>
      <c r="X40" t="s">
        <v>30</v>
      </c>
    </row>
    <row r="41" spans="1:24" x14ac:dyDescent="0.25">
      <c r="A41" s="4">
        <v>30703</v>
      </c>
      <c r="B41">
        <f t="shared" si="0"/>
        <v>18</v>
      </c>
      <c r="C41" t="s">
        <v>78</v>
      </c>
      <c r="D41">
        <v>1</v>
      </c>
      <c r="E41">
        <v>38</v>
      </c>
      <c r="F41">
        <v>18</v>
      </c>
      <c r="G41">
        <v>33</v>
      </c>
      <c r="H41">
        <v>231</v>
      </c>
      <c r="I41">
        <v>2</v>
      </c>
      <c r="J41">
        <v>3</v>
      </c>
      <c r="K41">
        <v>2</v>
      </c>
      <c r="L41">
        <v>25</v>
      </c>
      <c r="M41">
        <v>16</v>
      </c>
      <c r="N41">
        <v>172</v>
      </c>
      <c r="O41">
        <v>1</v>
      </c>
      <c r="P41">
        <v>0</v>
      </c>
      <c r="Q41">
        <v>385</v>
      </c>
      <c r="R41" s="8" t="s">
        <v>118</v>
      </c>
      <c r="S41">
        <v>1</v>
      </c>
      <c r="T41" t="s">
        <v>61</v>
      </c>
      <c r="U41" t="s">
        <v>28</v>
      </c>
      <c r="V41" t="s">
        <v>38</v>
      </c>
      <c r="W41">
        <f>IF(X41=C41,1,0)</f>
        <v>1</v>
      </c>
      <c r="X41" t="s">
        <v>78</v>
      </c>
    </row>
    <row r="42" spans="1:24" x14ac:dyDescent="0.25">
      <c r="A42" s="4">
        <v>30346</v>
      </c>
      <c r="B42">
        <f t="shared" si="0"/>
        <v>17</v>
      </c>
      <c r="C42" t="s">
        <v>76</v>
      </c>
      <c r="D42">
        <v>1</v>
      </c>
      <c r="E42">
        <v>27</v>
      </c>
      <c r="F42">
        <v>24</v>
      </c>
      <c r="G42">
        <v>52</v>
      </c>
      <c r="H42">
        <v>276</v>
      </c>
      <c r="I42">
        <v>1</v>
      </c>
      <c r="J42">
        <v>0</v>
      </c>
      <c r="K42">
        <v>0</v>
      </c>
      <c r="L42">
        <v>23</v>
      </c>
      <c r="M42">
        <v>15</v>
      </c>
      <c r="N42">
        <v>143</v>
      </c>
      <c r="O42">
        <v>2</v>
      </c>
      <c r="P42">
        <v>2</v>
      </c>
      <c r="Q42">
        <v>400</v>
      </c>
      <c r="S42">
        <v>1</v>
      </c>
      <c r="T42" t="s">
        <v>74</v>
      </c>
      <c r="U42" t="s">
        <v>44</v>
      </c>
      <c r="V42" t="s">
        <v>29</v>
      </c>
      <c r="W42">
        <f>IF(X42=C42,1,0)</f>
        <v>0</v>
      </c>
      <c r="X42" t="s">
        <v>79</v>
      </c>
    </row>
    <row r="43" spans="1:24" x14ac:dyDescent="0.25">
      <c r="A43" s="4">
        <v>29975</v>
      </c>
      <c r="B43">
        <f t="shared" si="0"/>
        <v>16</v>
      </c>
      <c r="C43" t="s">
        <v>30</v>
      </c>
      <c r="D43">
        <v>1</v>
      </c>
      <c r="E43">
        <v>26</v>
      </c>
      <c r="F43">
        <v>20</v>
      </c>
      <c r="G43">
        <v>40</v>
      </c>
      <c r="H43">
        <v>127</v>
      </c>
      <c r="I43">
        <v>1</v>
      </c>
      <c r="J43">
        <v>2</v>
      </c>
      <c r="K43">
        <v>1</v>
      </c>
      <c r="L43">
        <v>22</v>
      </c>
      <c r="M43">
        <v>14</v>
      </c>
      <c r="N43">
        <v>157</v>
      </c>
      <c r="O43">
        <v>1</v>
      </c>
      <c r="P43">
        <v>0</v>
      </c>
      <c r="Q43">
        <v>275</v>
      </c>
      <c r="S43">
        <v>1</v>
      </c>
      <c r="T43" t="s">
        <v>80</v>
      </c>
      <c r="U43" t="s">
        <v>66</v>
      </c>
      <c r="V43" t="s">
        <v>29</v>
      </c>
      <c r="W43">
        <f>IF(X43=C43,1,0)</f>
        <v>1</v>
      </c>
      <c r="X43" t="s">
        <v>30</v>
      </c>
    </row>
    <row r="44" spans="1:24" x14ac:dyDescent="0.25">
      <c r="A44" s="4">
        <v>29611</v>
      </c>
      <c r="B44">
        <f t="shared" si="0"/>
        <v>15</v>
      </c>
      <c r="C44" t="s">
        <v>81</v>
      </c>
      <c r="D44">
        <v>1</v>
      </c>
      <c r="E44">
        <v>27</v>
      </c>
      <c r="F44">
        <v>17</v>
      </c>
      <c r="G44">
        <v>34</v>
      </c>
      <c r="H44">
        <v>117</v>
      </c>
      <c r="I44">
        <v>0</v>
      </c>
      <c r="J44">
        <v>0</v>
      </c>
      <c r="K44">
        <v>0</v>
      </c>
      <c r="L44">
        <v>21</v>
      </c>
      <c r="M44">
        <v>13</v>
      </c>
      <c r="N44">
        <v>261</v>
      </c>
      <c r="O44">
        <v>3</v>
      </c>
      <c r="P44">
        <v>0</v>
      </c>
      <c r="Q44">
        <v>377</v>
      </c>
      <c r="S44">
        <v>0</v>
      </c>
      <c r="T44" t="s">
        <v>52</v>
      </c>
      <c r="U44" t="s">
        <v>53</v>
      </c>
      <c r="V44" t="s">
        <v>29</v>
      </c>
      <c r="W44">
        <f>IF(X44=C44,1,0)</f>
        <v>0</v>
      </c>
      <c r="X44" t="s">
        <v>35</v>
      </c>
    </row>
    <row r="45" spans="1:24" x14ac:dyDescent="0.25">
      <c r="A45" s="4">
        <v>29240</v>
      </c>
      <c r="B45">
        <f t="shared" si="0"/>
        <v>14</v>
      </c>
      <c r="C45" t="s">
        <v>60</v>
      </c>
      <c r="D45">
        <v>1</v>
      </c>
      <c r="E45">
        <v>31</v>
      </c>
      <c r="F45">
        <v>19</v>
      </c>
      <c r="G45">
        <v>37</v>
      </c>
      <c r="H45">
        <v>84</v>
      </c>
      <c r="I45">
        <v>2</v>
      </c>
      <c r="J45">
        <v>0</v>
      </c>
      <c r="K45">
        <v>0</v>
      </c>
      <c r="L45">
        <v>21</v>
      </c>
      <c r="M45">
        <v>14</v>
      </c>
      <c r="N45">
        <v>309</v>
      </c>
      <c r="O45">
        <v>2</v>
      </c>
      <c r="P45">
        <v>3</v>
      </c>
      <c r="Q45">
        <v>393</v>
      </c>
      <c r="S45">
        <v>1</v>
      </c>
      <c r="T45" t="s">
        <v>74</v>
      </c>
      <c r="U45" t="s">
        <v>44</v>
      </c>
      <c r="V45" t="s">
        <v>38</v>
      </c>
      <c r="W45">
        <f>IF(X45=C45,1,0)</f>
        <v>0</v>
      </c>
      <c r="X45" t="s">
        <v>34</v>
      </c>
    </row>
    <row r="46" spans="1:24" x14ac:dyDescent="0.25">
      <c r="A46" s="4">
        <v>28876</v>
      </c>
      <c r="B46">
        <f t="shared" si="0"/>
        <v>13</v>
      </c>
      <c r="C46" t="s">
        <v>60</v>
      </c>
      <c r="D46">
        <v>1</v>
      </c>
      <c r="E46">
        <v>35</v>
      </c>
      <c r="F46">
        <v>19</v>
      </c>
      <c r="G46">
        <v>24</v>
      </c>
      <c r="H46">
        <v>66</v>
      </c>
      <c r="I46">
        <v>1</v>
      </c>
      <c r="J46">
        <v>2</v>
      </c>
      <c r="K46">
        <v>2</v>
      </c>
      <c r="L46">
        <v>30</v>
      </c>
      <c r="M46">
        <v>17</v>
      </c>
      <c r="N46">
        <v>318</v>
      </c>
      <c r="O46">
        <v>4</v>
      </c>
      <c r="P46">
        <v>1</v>
      </c>
      <c r="Q46">
        <v>357</v>
      </c>
      <c r="S46">
        <v>1</v>
      </c>
      <c r="T46" t="s">
        <v>82</v>
      </c>
      <c r="U46" t="s">
        <v>28</v>
      </c>
      <c r="V46" t="s">
        <v>38</v>
      </c>
      <c r="W46">
        <f>IF(X46=C46,1,0)</f>
        <v>0</v>
      </c>
      <c r="X46" t="s">
        <v>72</v>
      </c>
    </row>
    <row r="47" spans="1:24" x14ac:dyDescent="0.25">
      <c r="A47" s="4">
        <v>28505</v>
      </c>
      <c r="B47">
        <f t="shared" si="0"/>
        <v>12</v>
      </c>
      <c r="C47" t="s">
        <v>72</v>
      </c>
      <c r="D47">
        <v>1</v>
      </c>
      <c r="E47">
        <v>27</v>
      </c>
      <c r="F47">
        <v>17</v>
      </c>
      <c r="G47">
        <v>38</v>
      </c>
      <c r="H47">
        <v>143</v>
      </c>
      <c r="I47">
        <v>1</v>
      </c>
      <c r="J47">
        <v>6</v>
      </c>
      <c r="K47">
        <v>2</v>
      </c>
      <c r="L47">
        <v>28</v>
      </c>
      <c r="M47">
        <v>19</v>
      </c>
      <c r="N47">
        <v>217</v>
      </c>
      <c r="O47">
        <v>2</v>
      </c>
      <c r="P47">
        <v>0</v>
      </c>
      <c r="Q47">
        <v>325</v>
      </c>
      <c r="S47">
        <v>1</v>
      </c>
      <c r="T47" t="s">
        <v>52</v>
      </c>
      <c r="U47" t="s">
        <v>53</v>
      </c>
      <c r="V47" t="s">
        <v>38</v>
      </c>
      <c r="W47">
        <f>IF(X47=C47,1,0)</f>
        <v>1</v>
      </c>
      <c r="X47" t="s">
        <v>72</v>
      </c>
    </row>
    <row r="48" spans="1:24" x14ac:dyDescent="0.25">
      <c r="A48" s="4">
        <v>28134</v>
      </c>
      <c r="B48">
        <f t="shared" si="0"/>
        <v>11</v>
      </c>
      <c r="C48" t="s">
        <v>81</v>
      </c>
      <c r="D48">
        <v>1</v>
      </c>
      <c r="E48">
        <v>32</v>
      </c>
      <c r="F48">
        <v>21</v>
      </c>
      <c r="G48">
        <v>52</v>
      </c>
      <c r="H48">
        <v>266</v>
      </c>
      <c r="I48">
        <v>2</v>
      </c>
      <c r="J48">
        <v>0</v>
      </c>
      <c r="K48">
        <v>0</v>
      </c>
      <c r="L48">
        <v>19</v>
      </c>
      <c r="M48">
        <v>12</v>
      </c>
      <c r="N48">
        <v>180</v>
      </c>
      <c r="O48">
        <v>1</v>
      </c>
      <c r="P48">
        <v>0</v>
      </c>
      <c r="Q48">
        <v>429</v>
      </c>
      <c r="S48">
        <v>1</v>
      </c>
      <c r="T48" t="s">
        <v>74</v>
      </c>
      <c r="U48" t="s">
        <v>44</v>
      </c>
      <c r="V48" t="s">
        <v>29</v>
      </c>
      <c r="W48">
        <f>IF(X48=C48,1,0)</f>
        <v>1</v>
      </c>
      <c r="X48" t="s">
        <v>81</v>
      </c>
    </row>
    <row r="49" spans="1:27" x14ac:dyDescent="0.25">
      <c r="A49" s="4">
        <v>27777</v>
      </c>
      <c r="B49">
        <f t="shared" si="0"/>
        <v>10</v>
      </c>
      <c r="C49" t="s">
        <v>60</v>
      </c>
      <c r="D49">
        <v>1</v>
      </c>
      <c r="E49">
        <v>21</v>
      </c>
      <c r="F49">
        <v>13</v>
      </c>
      <c r="G49">
        <v>46</v>
      </c>
      <c r="H49">
        <v>149</v>
      </c>
      <c r="I49">
        <v>0</v>
      </c>
      <c r="J49">
        <v>4</v>
      </c>
      <c r="K49">
        <v>0</v>
      </c>
      <c r="L49">
        <v>19</v>
      </c>
      <c r="M49">
        <v>9</v>
      </c>
      <c r="N49">
        <v>209</v>
      </c>
      <c r="O49">
        <v>2</v>
      </c>
      <c r="P49">
        <v>0</v>
      </c>
      <c r="Q49">
        <v>339</v>
      </c>
      <c r="S49">
        <v>1</v>
      </c>
      <c r="T49" t="s">
        <v>82</v>
      </c>
      <c r="U49" t="s">
        <v>28</v>
      </c>
      <c r="V49" t="s">
        <v>38</v>
      </c>
      <c r="W49">
        <f>IF(X49=C49,1,0)</f>
        <v>0</v>
      </c>
      <c r="X49" t="s">
        <v>72</v>
      </c>
    </row>
    <row r="50" spans="1:27" x14ac:dyDescent="0.25">
      <c r="A50" s="4">
        <v>27406</v>
      </c>
      <c r="B50">
        <f t="shared" si="0"/>
        <v>9</v>
      </c>
      <c r="C50" t="s">
        <v>60</v>
      </c>
      <c r="D50">
        <v>1</v>
      </c>
      <c r="E50">
        <v>16</v>
      </c>
      <c r="F50">
        <v>17</v>
      </c>
      <c r="G50">
        <v>57</v>
      </c>
      <c r="H50">
        <v>249</v>
      </c>
      <c r="I50">
        <v>1</v>
      </c>
      <c r="J50">
        <v>4</v>
      </c>
      <c r="K50">
        <v>2</v>
      </c>
      <c r="L50">
        <v>14</v>
      </c>
      <c r="M50">
        <v>9</v>
      </c>
      <c r="N50">
        <v>96</v>
      </c>
      <c r="O50">
        <v>1</v>
      </c>
      <c r="P50">
        <v>0</v>
      </c>
      <c r="Q50">
        <v>333</v>
      </c>
      <c r="S50">
        <v>1</v>
      </c>
      <c r="T50" t="s">
        <v>52</v>
      </c>
      <c r="U50" t="s">
        <v>53</v>
      </c>
      <c r="V50" t="s">
        <v>29</v>
      </c>
      <c r="W50">
        <f>IF(X50=C50,1,0)</f>
        <v>1</v>
      </c>
      <c r="X50" t="s">
        <v>60</v>
      </c>
    </row>
    <row r="51" spans="1:27" x14ac:dyDescent="0.25">
      <c r="A51" s="4">
        <v>27042</v>
      </c>
      <c r="B51">
        <f t="shared" si="0"/>
        <v>8</v>
      </c>
      <c r="C51" t="s">
        <v>79</v>
      </c>
      <c r="D51">
        <v>1</v>
      </c>
      <c r="E51">
        <v>24</v>
      </c>
      <c r="F51">
        <v>21</v>
      </c>
      <c r="G51">
        <v>53</v>
      </c>
      <c r="H51">
        <v>196</v>
      </c>
      <c r="I51">
        <v>3</v>
      </c>
      <c r="J51">
        <v>1</v>
      </c>
      <c r="K51">
        <v>0</v>
      </c>
      <c r="L51">
        <v>7</v>
      </c>
      <c r="M51">
        <v>6</v>
      </c>
      <c r="N51">
        <v>73</v>
      </c>
      <c r="O51">
        <v>0</v>
      </c>
      <c r="P51">
        <v>0</v>
      </c>
      <c r="Q51">
        <v>259</v>
      </c>
      <c r="S51">
        <v>1</v>
      </c>
      <c r="T51" t="s">
        <v>39</v>
      </c>
      <c r="U51" t="s">
        <v>40</v>
      </c>
      <c r="V51" t="s">
        <v>38</v>
      </c>
      <c r="W51">
        <f>IF(X51=C51,1,0)</f>
        <v>1</v>
      </c>
      <c r="X51" t="s">
        <v>79</v>
      </c>
    </row>
    <row r="52" spans="1:27" x14ac:dyDescent="0.25">
      <c r="A52" s="4">
        <v>26678</v>
      </c>
      <c r="B52">
        <f t="shared" si="0"/>
        <v>7</v>
      </c>
      <c r="C52" t="s">
        <v>79</v>
      </c>
      <c r="D52">
        <v>1</v>
      </c>
      <c r="E52">
        <v>14</v>
      </c>
      <c r="F52">
        <v>12</v>
      </c>
      <c r="G52">
        <v>37</v>
      </c>
      <c r="H52">
        <v>184</v>
      </c>
      <c r="I52">
        <v>1</v>
      </c>
      <c r="J52">
        <v>2</v>
      </c>
      <c r="K52">
        <v>1</v>
      </c>
      <c r="L52">
        <v>11</v>
      </c>
      <c r="M52">
        <v>8</v>
      </c>
      <c r="N52">
        <v>88</v>
      </c>
      <c r="O52">
        <v>1</v>
      </c>
      <c r="P52">
        <v>1</v>
      </c>
      <c r="Q52">
        <v>253</v>
      </c>
      <c r="S52">
        <v>0</v>
      </c>
      <c r="T52" t="s">
        <v>83</v>
      </c>
      <c r="U52" t="s">
        <v>44</v>
      </c>
      <c r="V52" t="s">
        <v>38</v>
      </c>
      <c r="W52">
        <f>IF(X52=C52,1,0)</f>
        <v>1</v>
      </c>
      <c r="X52" t="s">
        <v>79</v>
      </c>
    </row>
    <row r="53" spans="1:27" x14ac:dyDescent="0.25">
      <c r="A53" s="4">
        <v>26314</v>
      </c>
      <c r="B53">
        <f t="shared" si="0"/>
        <v>6</v>
      </c>
      <c r="C53" t="s">
        <v>72</v>
      </c>
      <c r="D53">
        <v>1</v>
      </c>
      <c r="E53">
        <v>24</v>
      </c>
      <c r="F53">
        <v>23</v>
      </c>
      <c r="G53">
        <v>48</v>
      </c>
      <c r="H53">
        <v>252</v>
      </c>
      <c r="I53">
        <v>1</v>
      </c>
      <c r="J53">
        <v>1</v>
      </c>
      <c r="K53">
        <v>1</v>
      </c>
      <c r="L53">
        <v>19</v>
      </c>
      <c r="M53">
        <v>12</v>
      </c>
      <c r="N53">
        <v>119</v>
      </c>
      <c r="O53">
        <v>2</v>
      </c>
      <c r="P53">
        <v>0</v>
      </c>
      <c r="Q53">
        <v>352</v>
      </c>
      <c r="S53">
        <v>1</v>
      </c>
      <c r="T53" t="s">
        <v>52</v>
      </c>
      <c r="U53" t="s">
        <v>53</v>
      </c>
      <c r="V53" t="s">
        <v>38</v>
      </c>
      <c r="W53">
        <f>IF(X53=C53,1,0)</f>
        <v>0</v>
      </c>
      <c r="X53" t="s">
        <v>79</v>
      </c>
    </row>
    <row r="54" spans="1:27" x14ac:dyDescent="0.25">
      <c r="A54" s="4">
        <v>25950</v>
      </c>
      <c r="B54">
        <f t="shared" si="0"/>
        <v>5</v>
      </c>
      <c r="C54" t="s">
        <v>84</v>
      </c>
      <c r="D54">
        <v>1</v>
      </c>
      <c r="E54">
        <v>16</v>
      </c>
      <c r="F54">
        <v>14</v>
      </c>
      <c r="G54">
        <v>31</v>
      </c>
      <c r="H54">
        <v>69</v>
      </c>
      <c r="I54">
        <v>1</v>
      </c>
      <c r="J54">
        <v>5</v>
      </c>
      <c r="K54">
        <v>4</v>
      </c>
      <c r="L54">
        <v>25</v>
      </c>
      <c r="M54">
        <v>11</v>
      </c>
      <c r="N54">
        <v>260</v>
      </c>
      <c r="O54">
        <v>1</v>
      </c>
      <c r="P54">
        <v>3</v>
      </c>
      <c r="Q54">
        <v>329</v>
      </c>
      <c r="S54">
        <v>0</v>
      </c>
      <c r="T54" t="s">
        <v>82</v>
      </c>
      <c r="U54" t="s">
        <v>28</v>
      </c>
      <c r="V54" t="s">
        <v>29</v>
      </c>
      <c r="W54">
        <f>IF(X54=C54,1,0)</f>
        <v>0</v>
      </c>
      <c r="X54" t="s">
        <v>72</v>
      </c>
    </row>
    <row r="55" spans="1:27" x14ac:dyDescent="0.25">
      <c r="A55" s="4">
        <v>25579</v>
      </c>
      <c r="B55">
        <f t="shared" si="0"/>
        <v>4</v>
      </c>
      <c r="C55" t="s">
        <v>26</v>
      </c>
      <c r="D55">
        <v>1</v>
      </c>
      <c r="E55">
        <v>23</v>
      </c>
      <c r="F55">
        <v>18</v>
      </c>
      <c r="G55">
        <v>42</v>
      </c>
      <c r="H55">
        <v>151</v>
      </c>
      <c r="I55">
        <v>1</v>
      </c>
      <c r="J55">
        <v>0</v>
      </c>
      <c r="K55">
        <v>0</v>
      </c>
      <c r="L55">
        <v>17</v>
      </c>
      <c r="M55">
        <v>12</v>
      </c>
      <c r="N55">
        <v>142</v>
      </c>
      <c r="O55">
        <v>1</v>
      </c>
      <c r="P55">
        <v>1</v>
      </c>
      <c r="Q55">
        <v>273</v>
      </c>
      <c r="S55">
        <v>1</v>
      </c>
      <c r="T55" t="s">
        <v>52</v>
      </c>
      <c r="U55" t="s">
        <v>53</v>
      </c>
      <c r="V55" t="s">
        <v>29</v>
      </c>
      <c r="W55">
        <f>IF(X55=C55,1,0)</f>
        <v>0</v>
      </c>
      <c r="X55" t="s">
        <v>85</v>
      </c>
    </row>
    <row r="56" spans="1:27" x14ac:dyDescent="0.25">
      <c r="A56" s="4">
        <v>25215</v>
      </c>
      <c r="B56">
        <f t="shared" si="0"/>
        <v>3</v>
      </c>
      <c r="C56" t="s">
        <v>86</v>
      </c>
      <c r="D56">
        <v>1</v>
      </c>
      <c r="E56">
        <v>16</v>
      </c>
      <c r="F56">
        <v>21</v>
      </c>
      <c r="G56">
        <v>43</v>
      </c>
      <c r="H56">
        <v>142</v>
      </c>
      <c r="I56">
        <v>1</v>
      </c>
      <c r="J56">
        <v>1</v>
      </c>
      <c r="K56">
        <v>1</v>
      </c>
      <c r="L56">
        <v>29</v>
      </c>
      <c r="M56">
        <v>17</v>
      </c>
      <c r="N56">
        <v>206</v>
      </c>
      <c r="O56">
        <v>0</v>
      </c>
      <c r="P56">
        <v>0</v>
      </c>
      <c r="Q56">
        <v>337</v>
      </c>
      <c r="S56">
        <v>1</v>
      </c>
      <c r="T56" t="s">
        <v>82</v>
      </c>
      <c r="U56" t="s">
        <v>28</v>
      </c>
      <c r="V56" t="s">
        <v>38</v>
      </c>
      <c r="W56">
        <f>IF(X56=C56,1,0)</f>
        <v>1</v>
      </c>
      <c r="X56" t="s">
        <v>86</v>
      </c>
    </row>
    <row r="57" spans="1:27" x14ac:dyDescent="0.25">
      <c r="A57" s="4">
        <v>24851</v>
      </c>
      <c r="B57">
        <f t="shared" si="0"/>
        <v>2</v>
      </c>
      <c r="C57" t="s">
        <v>57</v>
      </c>
      <c r="D57">
        <v>1</v>
      </c>
      <c r="E57">
        <v>33</v>
      </c>
      <c r="F57">
        <v>19</v>
      </c>
      <c r="G57">
        <v>41</v>
      </c>
      <c r="H57">
        <v>160</v>
      </c>
      <c r="I57">
        <v>1</v>
      </c>
      <c r="J57">
        <v>0</v>
      </c>
      <c r="K57">
        <v>0</v>
      </c>
      <c r="L57">
        <v>24</v>
      </c>
      <c r="M57">
        <v>13</v>
      </c>
      <c r="N57">
        <v>202</v>
      </c>
      <c r="O57">
        <v>1</v>
      </c>
      <c r="P57">
        <v>0</v>
      </c>
      <c r="Q57">
        <v>322</v>
      </c>
      <c r="S57">
        <v>1</v>
      </c>
      <c r="T57" t="s">
        <v>82</v>
      </c>
      <c r="U57" t="s">
        <v>28</v>
      </c>
      <c r="V57" t="s">
        <v>29</v>
      </c>
      <c r="W57">
        <f>IF(X57=C57,1,0)</f>
        <v>0</v>
      </c>
      <c r="X57" t="s">
        <v>81</v>
      </c>
    </row>
    <row r="58" spans="1:27" x14ac:dyDescent="0.25">
      <c r="A58" s="4">
        <v>24487</v>
      </c>
      <c r="B58">
        <f t="shared" si="0"/>
        <v>1</v>
      </c>
      <c r="C58" t="s">
        <v>57</v>
      </c>
      <c r="D58">
        <v>1</v>
      </c>
      <c r="E58">
        <v>35</v>
      </c>
      <c r="F58">
        <v>21</v>
      </c>
      <c r="G58">
        <v>33</v>
      </c>
      <c r="H58">
        <v>130</v>
      </c>
      <c r="I58">
        <v>3</v>
      </c>
      <c r="J58">
        <v>1</v>
      </c>
      <c r="K58">
        <v>0</v>
      </c>
      <c r="L58">
        <v>24</v>
      </c>
      <c r="M58">
        <v>16</v>
      </c>
      <c r="N58">
        <v>250</v>
      </c>
      <c r="O58">
        <v>2</v>
      </c>
      <c r="P58">
        <v>1</v>
      </c>
      <c r="Q58">
        <v>358</v>
      </c>
      <c r="S58">
        <v>1</v>
      </c>
      <c r="T58" t="s">
        <v>83</v>
      </c>
      <c r="U58" t="s">
        <v>44</v>
      </c>
      <c r="V58" t="s">
        <v>38</v>
      </c>
      <c r="W58">
        <f>IF(X58=C58,1,0)</f>
        <v>1</v>
      </c>
      <c r="X58" t="s">
        <v>57</v>
      </c>
    </row>
    <row r="59" spans="1:27" x14ac:dyDescent="0.25">
      <c r="A59" s="4">
        <v>43863</v>
      </c>
      <c r="B59">
        <v>54</v>
      </c>
      <c r="C59" t="s">
        <v>30</v>
      </c>
      <c r="D59">
        <v>0</v>
      </c>
      <c r="E59">
        <v>20</v>
      </c>
      <c r="F59">
        <v>21</v>
      </c>
      <c r="G59">
        <v>22</v>
      </c>
      <c r="H59">
        <v>141</v>
      </c>
      <c r="I59">
        <v>1</v>
      </c>
      <c r="J59">
        <v>1</v>
      </c>
      <c r="K59">
        <v>0</v>
      </c>
      <c r="L59">
        <v>31</v>
      </c>
      <c r="M59">
        <v>20</v>
      </c>
      <c r="N59">
        <v>219</v>
      </c>
      <c r="O59">
        <v>1</v>
      </c>
      <c r="P59">
        <v>2</v>
      </c>
      <c r="Q59">
        <v>351</v>
      </c>
      <c r="R59" s="8" t="s">
        <v>119</v>
      </c>
      <c r="S59">
        <v>0</v>
      </c>
      <c r="T59" t="s">
        <v>27</v>
      </c>
      <c r="U59" t="s">
        <v>28</v>
      </c>
      <c r="V59" t="s">
        <v>29</v>
      </c>
      <c r="W59">
        <f>IF(X59=C59,1,0)</f>
        <v>1</v>
      </c>
      <c r="X59" t="s">
        <v>30</v>
      </c>
    </row>
    <row r="60" spans="1:27" x14ac:dyDescent="0.25">
      <c r="A60" s="4">
        <v>43499</v>
      </c>
      <c r="B60">
        <f>B59-1</f>
        <v>53</v>
      </c>
      <c r="C60" t="s">
        <v>34</v>
      </c>
      <c r="D60">
        <v>0</v>
      </c>
      <c r="E60">
        <v>3</v>
      </c>
      <c r="F60">
        <v>14</v>
      </c>
      <c r="G60">
        <v>18</v>
      </c>
      <c r="H60">
        <v>62</v>
      </c>
      <c r="I60">
        <v>0</v>
      </c>
      <c r="J60">
        <v>1</v>
      </c>
      <c r="K60">
        <v>0</v>
      </c>
      <c r="L60">
        <v>38</v>
      </c>
      <c r="M60">
        <v>19</v>
      </c>
      <c r="N60">
        <v>229</v>
      </c>
      <c r="O60">
        <v>0</v>
      </c>
      <c r="P60">
        <v>1</v>
      </c>
      <c r="Q60">
        <v>260</v>
      </c>
      <c r="R60" s="8" t="s">
        <v>120</v>
      </c>
      <c r="S60">
        <v>0</v>
      </c>
      <c r="T60" t="s">
        <v>32</v>
      </c>
      <c r="U60" t="s">
        <v>33</v>
      </c>
      <c r="V60" t="s">
        <v>29</v>
      </c>
      <c r="W60">
        <f>IF(X60=C60,1,0)</f>
        <v>1</v>
      </c>
      <c r="X60" t="s">
        <v>34</v>
      </c>
    </row>
    <row r="61" spans="1:27" x14ac:dyDescent="0.25">
      <c r="A61" s="4">
        <v>43135</v>
      </c>
      <c r="B61">
        <f t="shared" ref="B61:B112" si="1">B60-1</f>
        <v>52</v>
      </c>
      <c r="C61" t="s">
        <v>31</v>
      </c>
      <c r="D61">
        <v>0</v>
      </c>
      <c r="E61">
        <v>33</v>
      </c>
      <c r="F61">
        <v>29</v>
      </c>
      <c r="G61">
        <v>22</v>
      </c>
      <c r="H61">
        <v>113</v>
      </c>
      <c r="I61">
        <v>1</v>
      </c>
      <c r="J61">
        <v>1</v>
      </c>
      <c r="K61">
        <v>1</v>
      </c>
      <c r="L61">
        <v>49</v>
      </c>
      <c r="M61">
        <v>28</v>
      </c>
      <c r="N61">
        <v>505</v>
      </c>
      <c r="O61">
        <v>3</v>
      </c>
      <c r="P61">
        <v>0</v>
      </c>
      <c r="Q61">
        <v>613</v>
      </c>
      <c r="R61" s="8" t="s">
        <v>121</v>
      </c>
      <c r="S61">
        <v>0</v>
      </c>
      <c r="T61" t="s">
        <v>36</v>
      </c>
      <c r="U61" t="s">
        <v>37</v>
      </c>
      <c r="V61" t="s">
        <v>38</v>
      </c>
      <c r="W61">
        <f>IF(X61=C61,1,0)</f>
        <v>1</v>
      </c>
      <c r="X61" t="s">
        <v>31</v>
      </c>
    </row>
    <row r="62" spans="1:27" x14ac:dyDescent="0.25">
      <c r="A62" s="4">
        <v>42771</v>
      </c>
      <c r="B62">
        <f t="shared" si="1"/>
        <v>51</v>
      </c>
      <c r="C62" t="s">
        <v>41</v>
      </c>
      <c r="D62">
        <v>0</v>
      </c>
      <c r="E62">
        <v>28</v>
      </c>
      <c r="F62">
        <v>17</v>
      </c>
      <c r="G62">
        <v>18</v>
      </c>
      <c r="H62">
        <v>104</v>
      </c>
      <c r="I62">
        <v>1</v>
      </c>
      <c r="J62">
        <v>1</v>
      </c>
      <c r="K62">
        <v>1</v>
      </c>
      <c r="L62">
        <v>23</v>
      </c>
      <c r="M62">
        <v>17</v>
      </c>
      <c r="N62">
        <v>284</v>
      </c>
      <c r="O62">
        <v>2</v>
      </c>
      <c r="P62">
        <v>0</v>
      </c>
      <c r="Q62">
        <v>344</v>
      </c>
      <c r="R62" s="8" t="s">
        <v>122</v>
      </c>
      <c r="S62">
        <v>0</v>
      </c>
      <c r="T62" t="s">
        <v>39</v>
      </c>
      <c r="U62" t="s">
        <v>40</v>
      </c>
      <c r="V62" t="s">
        <v>29</v>
      </c>
      <c r="W62">
        <f>IF(X62=C62,1,0)</f>
        <v>1</v>
      </c>
      <c r="X62" t="s">
        <v>41</v>
      </c>
      <c r="AA62" s="3"/>
    </row>
    <row r="63" spans="1:27" x14ac:dyDescent="0.25">
      <c r="A63" s="4">
        <v>42407</v>
      </c>
      <c r="B63">
        <f t="shared" si="1"/>
        <v>50</v>
      </c>
      <c r="C63" t="s">
        <v>45</v>
      </c>
      <c r="D63">
        <v>0</v>
      </c>
      <c r="E63">
        <v>10</v>
      </c>
      <c r="F63">
        <v>21</v>
      </c>
      <c r="G63">
        <v>27</v>
      </c>
      <c r="H63">
        <v>118</v>
      </c>
      <c r="I63">
        <v>1</v>
      </c>
      <c r="J63">
        <v>4</v>
      </c>
      <c r="K63">
        <v>3</v>
      </c>
      <c r="L63">
        <v>41</v>
      </c>
      <c r="M63">
        <v>18</v>
      </c>
      <c r="N63">
        <v>265</v>
      </c>
      <c r="O63">
        <v>0</v>
      </c>
      <c r="P63">
        <v>1</v>
      </c>
      <c r="Q63">
        <v>315</v>
      </c>
      <c r="R63" s="8" t="s">
        <v>123</v>
      </c>
      <c r="S63">
        <v>0</v>
      </c>
      <c r="T63" t="s">
        <v>43</v>
      </c>
      <c r="U63" t="s">
        <v>44</v>
      </c>
      <c r="V63" t="s">
        <v>29</v>
      </c>
      <c r="W63">
        <f>IF(X63=C63,1,0)</f>
        <v>1</v>
      </c>
      <c r="X63" t="s">
        <v>45</v>
      </c>
    </row>
    <row r="64" spans="1:27" x14ac:dyDescent="0.25">
      <c r="A64" s="4">
        <v>42036</v>
      </c>
      <c r="B64">
        <f t="shared" si="1"/>
        <v>49</v>
      </c>
      <c r="C64" t="s">
        <v>48</v>
      </c>
      <c r="D64">
        <v>0</v>
      </c>
      <c r="E64">
        <v>24</v>
      </c>
      <c r="F64">
        <v>20</v>
      </c>
      <c r="G64">
        <v>29</v>
      </c>
      <c r="H64">
        <v>162</v>
      </c>
      <c r="I64">
        <v>1</v>
      </c>
      <c r="J64">
        <v>0</v>
      </c>
      <c r="K64">
        <v>0</v>
      </c>
      <c r="L64">
        <v>21</v>
      </c>
      <c r="M64">
        <v>12</v>
      </c>
      <c r="N64">
        <v>247</v>
      </c>
      <c r="O64">
        <v>2</v>
      </c>
      <c r="P64">
        <v>1</v>
      </c>
      <c r="Q64">
        <v>396</v>
      </c>
      <c r="R64" s="8" t="s">
        <v>124</v>
      </c>
      <c r="S64">
        <v>0</v>
      </c>
      <c r="T64" t="s">
        <v>46</v>
      </c>
      <c r="U64" t="s">
        <v>47</v>
      </c>
      <c r="V64" t="s">
        <v>29</v>
      </c>
      <c r="W64">
        <f>IF(X64=C64,1,0)</f>
        <v>1</v>
      </c>
      <c r="X64" t="s">
        <v>48</v>
      </c>
    </row>
    <row r="65" spans="1:24" x14ac:dyDescent="0.25">
      <c r="A65" s="4">
        <v>41672</v>
      </c>
      <c r="B65">
        <f t="shared" si="1"/>
        <v>48</v>
      </c>
      <c r="C65" t="s">
        <v>42</v>
      </c>
      <c r="D65">
        <v>0</v>
      </c>
      <c r="E65">
        <v>8</v>
      </c>
      <c r="F65">
        <v>18</v>
      </c>
      <c r="G65">
        <v>14</v>
      </c>
      <c r="H65">
        <v>27</v>
      </c>
      <c r="I65">
        <v>0</v>
      </c>
      <c r="J65">
        <v>4</v>
      </c>
      <c r="K65">
        <v>2</v>
      </c>
      <c r="L65">
        <v>49</v>
      </c>
      <c r="M65">
        <v>34</v>
      </c>
      <c r="N65">
        <v>280</v>
      </c>
      <c r="O65">
        <v>1</v>
      </c>
      <c r="P65">
        <v>2</v>
      </c>
      <c r="Q65">
        <v>306</v>
      </c>
      <c r="R65" s="8" t="s">
        <v>125</v>
      </c>
      <c r="S65">
        <v>0</v>
      </c>
      <c r="T65" t="s">
        <v>49</v>
      </c>
      <c r="U65" t="s">
        <v>50</v>
      </c>
      <c r="V65" t="s">
        <v>29</v>
      </c>
      <c r="W65">
        <f>IF(X65=C65,1,0)</f>
        <v>0</v>
      </c>
      <c r="X65" t="s">
        <v>48</v>
      </c>
    </row>
    <row r="66" spans="1:24" x14ac:dyDescent="0.25">
      <c r="A66" s="4">
        <v>41308</v>
      </c>
      <c r="B66">
        <f t="shared" si="1"/>
        <v>47</v>
      </c>
      <c r="C66" t="s">
        <v>30</v>
      </c>
      <c r="D66">
        <v>0</v>
      </c>
      <c r="E66">
        <v>31</v>
      </c>
      <c r="F66">
        <v>23</v>
      </c>
      <c r="G66">
        <v>29</v>
      </c>
      <c r="H66">
        <v>182</v>
      </c>
      <c r="I66">
        <v>2</v>
      </c>
      <c r="J66">
        <v>1</v>
      </c>
      <c r="K66">
        <v>1</v>
      </c>
      <c r="L66">
        <v>28</v>
      </c>
      <c r="M66">
        <v>16</v>
      </c>
      <c r="N66">
        <v>302</v>
      </c>
      <c r="O66">
        <v>1</v>
      </c>
      <c r="P66">
        <v>1</v>
      </c>
      <c r="Q66">
        <v>468</v>
      </c>
      <c r="R66" s="8" t="s">
        <v>126</v>
      </c>
      <c r="S66">
        <v>0</v>
      </c>
      <c r="T66" t="s">
        <v>52</v>
      </c>
      <c r="U66" t="s">
        <v>53</v>
      </c>
      <c r="V66" t="s">
        <v>38</v>
      </c>
      <c r="W66">
        <f>IF(X66=C66,1,0)</f>
        <v>0</v>
      </c>
      <c r="X66" t="s">
        <v>51</v>
      </c>
    </row>
    <row r="67" spans="1:24" x14ac:dyDescent="0.25">
      <c r="A67" s="4">
        <v>40944</v>
      </c>
      <c r="B67">
        <f t="shared" si="1"/>
        <v>46</v>
      </c>
      <c r="C67" t="s">
        <v>31</v>
      </c>
      <c r="D67">
        <v>0</v>
      </c>
      <c r="E67">
        <v>17</v>
      </c>
      <c r="F67">
        <v>21</v>
      </c>
      <c r="G67">
        <v>19</v>
      </c>
      <c r="H67">
        <v>83</v>
      </c>
      <c r="I67">
        <v>0</v>
      </c>
      <c r="J67">
        <v>0</v>
      </c>
      <c r="K67">
        <v>0</v>
      </c>
      <c r="L67">
        <v>41</v>
      </c>
      <c r="M67">
        <v>27</v>
      </c>
      <c r="N67">
        <v>276</v>
      </c>
      <c r="O67">
        <v>2</v>
      </c>
      <c r="P67">
        <v>1</v>
      </c>
      <c r="Q67">
        <v>349</v>
      </c>
      <c r="R67" s="8" t="s">
        <v>127</v>
      </c>
      <c r="S67">
        <v>0</v>
      </c>
      <c r="T67" t="s">
        <v>55</v>
      </c>
      <c r="U67" t="s">
        <v>56</v>
      </c>
      <c r="V67" t="s">
        <v>38</v>
      </c>
      <c r="W67">
        <f>IF(X67=C67,1,0)</f>
        <v>1</v>
      </c>
      <c r="X67" t="s">
        <v>31</v>
      </c>
    </row>
    <row r="68" spans="1:24" x14ac:dyDescent="0.25">
      <c r="A68" s="4">
        <v>40580</v>
      </c>
      <c r="B68">
        <f t="shared" si="1"/>
        <v>45</v>
      </c>
      <c r="C68" t="s">
        <v>60</v>
      </c>
      <c r="D68">
        <v>0</v>
      </c>
      <c r="E68">
        <v>25</v>
      </c>
      <c r="F68">
        <v>19</v>
      </c>
      <c r="G68">
        <v>23</v>
      </c>
      <c r="H68">
        <v>126</v>
      </c>
      <c r="I68">
        <v>1</v>
      </c>
      <c r="J68">
        <v>1</v>
      </c>
      <c r="K68">
        <v>1</v>
      </c>
      <c r="L68">
        <v>40</v>
      </c>
      <c r="M68">
        <v>25</v>
      </c>
      <c r="N68">
        <v>263</v>
      </c>
      <c r="O68">
        <v>2</v>
      </c>
      <c r="P68">
        <v>2</v>
      </c>
      <c r="Q68">
        <v>387</v>
      </c>
      <c r="R68" s="8" t="s">
        <v>128</v>
      </c>
      <c r="S68">
        <v>0</v>
      </c>
      <c r="T68" t="s">
        <v>58</v>
      </c>
      <c r="U68" t="s">
        <v>40</v>
      </c>
      <c r="V68" t="s">
        <v>38</v>
      </c>
      <c r="W68">
        <f>IF(X68=C68,1,0)</f>
        <v>0</v>
      </c>
      <c r="X68" t="s">
        <v>57</v>
      </c>
    </row>
    <row r="69" spans="1:24" x14ac:dyDescent="0.25">
      <c r="A69" s="4">
        <v>40216</v>
      </c>
      <c r="B69">
        <f t="shared" si="1"/>
        <v>44</v>
      </c>
      <c r="C69" t="s">
        <v>63</v>
      </c>
      <c r="D69">
        <v>0</v>
      </c>
      <c r="E69">
        <v>17</v>
      </c>
      <c r="F69">
        <v>23</v>
      </c>
      <c r="G69">
        <v>19</v>
      </c>
      <c r="H69">
        <v>99</v>
      </c>
      <c r="I69">
        <v>1</v>
      </c>
      <c r="J69">
        <v>0</v>
      </c>
      <c r="K69">
        <v>0</v>
      </c>
      <c r="L69">
        <v>45</v>
      </c>
      <c r="M69">
        <v>31</v>
      </c>
      <c r="N69">
        <v>333</v>
      </c>
      <c r="O69">
        <v>1</v>
      </c>
      <c r="P69">
        <v>1</v>
      </c>
      <c r="Q69">
        <v>432</v>
      </c>
      <c r="R69" s="8" t="s">
        <v>129</v>
      </c>
      <c r="S69">
        <v>0</v>
      </c>
      <c r="T69" t="s">
        <v>27</v>
      </c>
      <c r="U69" t="s">
        <v>28</v>
      </c>
      <c r="V69" t="s">
        <v>38</v>
      </c>
      <c r="W69">
        <f>IF(X69=C69,1,0)</f>
        <v>0</v>
      </c>
      <c r="X69" t="s">
        <v>59</v>
      </c>
    </row>
    <row r="70" spans="1:24" x14ac:dyDescent="0.25">
      <c r="A70" s="4">
        <v>39845</v>
      </c>
      <c r="B70">
        <f t="shared" si="1"/>
        <v>43</v>
      </c>
      <c r="C70" t="s">
        <v>62</v>
      </c>
      <c r="D70">
        <v>0</v>
      </c>
      <c r="E70">
        <v>23</v>
      </c>
      <c r="F70">
        <v>23</v>
      </c>
      <c r="G70">
        <v>12</v>
      </c>
      <c r="H70">
        <v>33</v>
      </c>
      <c r="I70">
        <v>0</v>
      </c>
      <c r="J70">
        <v>2</v>
      </c>
      <c r="K70">
        <v>1</v>
      </c>
      <c r="L70">
        <v>43</v>
      </c>
      <c r="M70">
        <v>31</v>
      </c>
      <c r="N70">
        <v>377</v>
      </c>
      <c r="O70">
        <v>3</v>
      </c>
      <c r="P70">
        <v>1</v>
      </c>
      <c r="Q70">
        <v>407</v>
      </c>
      <c r="R70" s="8" t="s">
        <v>130</v>
      </c>
      <c r="S70">
        <v>0</v>
      </c>
      <c r="T70" t="s">
        <v>61</v>
      </c>
      <c r="U70" t="s">
        <v>28</v>
      </c>
      <c r="V70" t="s">
        <v>38</v>
      </c>
      <c r="W70">
        <f>IF(X70=C70,1,0)</f>
        <v>1</v>
      </c>
      <c r="X70" t="s">
        <v>62</v>
      </c>
    </row>
    <row r="71" spans="1:24" x14ac:dyDescent="0.25">
      <c r="A71" s="4">
        <v>39481</v>
      </c>
      <c r="B71">
        <f t="shared" si="1"/>
        <v>42</v>
      </c>
      <c r="C71" t="s">
        <v>31</v>
      </c>
      <c r="D71">
        <v>0</v>
      </c>
      <c r="E71">
        <v>14</v>
      </c>
      <c r="F71">
        <v>22</v>
      </c>
      <c r="G71">
        <v>16</v>
      </c>
      <c r="H71">
        <v>45</v>
      </c>
      <c r="I71">
        <v>1</v>
      </c>
      <c r="J71">
        <v>1</v>
      </c>
      <c r="K71">
        <v>1</v>
      </c>
      <c r="L71">
        <v>48</v>
      </c>
      <c r="M71">
        <v>29</v>
      </c>
      <c r="N71">
        <v>266</v>
      </c>
      <c r="O71">
        <v>1</v>
      </c>
      <c r="P71">
        <v>0</v>
      </c>
      <c r="Q71">
        <v>274</v>
      </c>
      <c r="R71" s="8" t="s">
        <v>131</v>
      </c>
      <c r="S71">
        <v>0</v>
      </c>
      <c r="T71" t="s">
        <v>46</v>
      </c>
      <c r="U71" t="s">
        <v>47</v>
      </c>
      <c r="V71" t="s">
        <v>29</v>
      </c>
      <c r="W71">
        <f>IF(X71=C71,1,0)</f>
        <v>0</v>
      </c>
      <c r="X71" t="s">
        <v>54</v>
      </c>
    </row>
    <row r="72" spans="1:24" x14ac:dyDescent="0.25">
      <c r="A72" s="4">
        <v>39117</v>
      </c>
      <c r="B72">
        <f t="shared" si="1"/>
        <v>41</v>
      </c>
      <c r="C72" t="s">
        <v>64</v>
      </c>
      <c r="D72">
        <v>0</v>
      </c>
      <c r="E72">
        <v>17</v>
      </c>
      <c r="F72">
        <v>11</v>
      </c>
      <c r="G72">
        <v>19</v>
      </c>
      <c r="H72">
        <v>111</v>
      </c>
      <c r="I72">
        <v>0</v>
      </c>
      <c r="J72">
        <v>4</v>
      </c>
      <c r="K72">
        <v>3</v>
      </c>
      <c r="L72">
        <v>28</v>
      </c>
      <c r="M72">
        <v>20</v>
      </c>
      <c r="N72">
        <v>165</v>
      </c>
      <c r="O72">
        <v>1</v>
      </c>
      <c r="P72">
        <v>2</v>
      </c>
      <c r="Q72">
        <v>265</v>
      </c>
      <c r="R72" s="8" t="s">
        <v>132</v>
      </c>
      <c r="S72">
        <v>0</v>
      </c>
      <c r="T72" t="s">
        <v>27</v>
      </c>
      <c r="U72" t="s">
        <v>28</v>
      </c>
      <c r="V72" t="s">
        <v>38</v>
      </c>
      <c r="W72">
        <f>IF(X72=C72,1,0)</f>
        <v>1</v>
      </c>
      <c r="X72" t="s">
        <v>64</v>
      </c>
    </row>
    <row r="73" spans="1:24" x14ac:dyDescent="0.25">
      <c r="A73" s="4">
        <v>38753</v>
      </c>
      <c r="B73">
        <f t="shared" si="1"/>
        <v>40</v>
      </c>
      <c r="C73" t="s">
        <v>48</v>
      </c>
      <c r="D73">
        <v>0</v>
      </c>
      <c r="E73">
        <v>10</v>
      </c>
      <c r="F73">
        <v>20</v>
      </c>
      <c r="G73">
        <v>25</v>
      </c>
      <c r="H73">
        <v>137</v>
      </c>
      <c r="I73">
        <v>0</v>
      </c>
      <c r="J73">
        <v>0</v>
      </c>
      <c r="K73">
        <v>0</v>
      </c>
      <c r="L73">
        <v>49</v>
      </c>
      <c r="M73">
        <v>26</v>
      </c>
      <c r="N73">
        <v>273</v>
      </c>
      <c r="O73">
        <v>1</v>
      </c>
      <c r="P73">
        <v>1</v>
      </c>
      <c r="Q73">
        <v>396</v>
      </c>
      <c r="R73" s="8" t="s">
        <v>133</v>
      </c>
      <c r="S73">
        <v>0</v>
      </c>
      <c r="T73" t="s">
        <v>65</v>
      </c>
      <c r="U73" t="s">
        <v>66</v>
      </c>
      <c r="V73" t="s">
        <v>29</v>
      </c>
      <c r="W73">
        <f>IF(X73=C73,1,0)</f>
        <v>1</v>
      </c>
      <c r="X73" t="s">
        <v>48</v>
      </c>
    </row>
    <row r="74" spans="1:24" x14ac:dyDescent="0.25">
      <c r="A74" s="4">
        <v>38389</v>
      </c>
      <c r="B74">
        <f t="shared" si="1"/>
        <v>39</v>
      </c>
      <c r="C74" t="s">
        <v>35</v>
      </c>
      <c r="D74">
        <v>0</v>
      </c>
      <c r="E74">
        <v>21</v>
      </c>
      <c r="F74">
        <v>24</v>
      </c>
      <c r="G74">
        <v>17</v>
      </c>
      <c r="H74">
        <v>45</v>
      </c>
      <c r="I74">
        <v>0</v>
      </c>
      <c r="J74">
        <v>2</v>
      </c>
      <c r="K74">
        <v>1</v>
      </c>
      <c r="L74">
        <v>51</v>
      </c>
      <c r="M74">
        <v>30</v>
      </c>
      <c r="N74">
        <v>357</v>
      </c>
      <c r="O74">
        <v>3</v>
      </c>
      <c r="P74">
        <v>3</v>
      </c>
      <c r="Q74">
        <v>369</v>
      </c>
      <c r="R74" s="8" t="s">
        <v>134</v>
      </c>
      <c r="S74">
        <v>0</v>
      </c>
      <c r="T74" t="s">
        <v>67</v>
      </c>
      <c r="U74" t="s">
        <v>28</v>
      </c>
      <c r="V74" t="s">
        <v>29</v>
      </c>
      <c r="W74">
        <f>IF(X74=C74,1,0)</f>
        <v>1</v>
      </c>
      <c r="X74" t="s">
        <v>35</v>
      </c>
    </row>
    <row r="75" spans="1:24" x14ac:dyDescent="0.25">
      <c r="A75" s="4">
        <v>38018</v>
      </c>
      <c r="B75">
        <f t="shared" si="1"/>
        <v>38</v>
      </c>
      <c r="C75" t="s">
        <v>45</v>
      </c>
      <c r="D75">
        <v>0</v>
      </c>
      <c r="E75">
        <v>29</v>
      </c>
      <c r="F75">
        <v>17</v>
      </c>
      <c r="G75">
        <v>16</v>
      </c>
      <c r="H75">
        <v>92</v>
      </c>
      <c r="I75">
        <v>1</v>
      </c>
      <c r="J75">
        <v>1</v>
      </c>
      <c r="K75">
        <v>1</v>
      </c>
      <c r="L75">
        <v>33</v>
      </c>
      <c r="M75">
        <v>16</v>
      </c>
      <c r="N75">
        <v>323</v>
      </c>
      <c r="O75">
        <v>3</v>
      </c>
      <c r="P75">
        <v>0</v>
      </c>
      <c r="Q75">
        <v>387</v>
      </c>
      <c r="R75" s="8" t="s">
        <v>135</v>
      </c>
      <c r="S75">
        <v>0</v>
      </c>
      <c r="T75" t="s">
        <v>39</v>
      </c>
      <c r="U75" t="s">
        <v>40</v>
      </c>
      <c r="V75" t="s">
        <v>29</v>
      </c>
      <c r="W75">
        <f>IF(X75=C75,1,0)</f>
        <v>1</v>
      </c>
      <c r="X75" t="s">
        <v>45</v>
      </c>
    </row>
    <row r="76" spans="1:24" x14ac:dyDescent="0.25">
      <c r="A76" s="4">
        <v>37647</v>
      </c>
      <c r="B76">
        <f t="shared" si="1"/>
        <v>37</v>
      </c>
      <c r="C76" t="s">
        <v>81</v>
      </c>
      <c r="D76">
        <v>0</v>
      </c>
      <c r="E76">
        <v>21</v>
      </c>
      <c r="F76">
        <v>11</v>
      </c>
      <c r="G76">
        <v>11</v>
      </c>
      <c r="H76">
        <v>19</v>
      </c>
      <c r="I76">
        <v>0</v>
      </c>
      <c r="J76">
        <v>1</v>
      </c>
      <c r="K76">
        <v>0</v>
      </c>
      <c r="L76">
        <v>44</v>
      </c>
      <c r="M76">
        <v>24</v>
      </c>
      <c r="N76">
        <v>272</v>
      </c>
      <c r="O76">
        <v>2</v>
      </c>
      <c r="P76">
        <v>5</v>
      </c>
      <c r="Q76">
        <v>269</v>
      </c>
      <c r="R76" s="8" t="s">
        <v>136</v>
      </c>
      <c r="S76">
        <v>0</v>
      </c>
      <c r="T76" t="s">
        <v>69</v>
      </c>
      <c r="U76" t="s">
        <v>44</v>
      </c>
      <c r="V76" t="s">
        <v>29</v>
      </c>
      <c r="W76">
        <f>IF(X76=C76,1,0)</f>
        <v>0</v>
      </c>
      <c r="X76" t="s">
        <v>68</v>
      </c>
    </row>
    <row r="77" spans="1:24" x14ac:dyDescent="0.25">
      <c r="A77" s="4">
        <v>37290</v>
      </c>
      <c r="B77">
        <f t="shared" si="1"/>
        <v>36</v>
      </c>
      <c r="C77" t="s">
        <v>70</v>
      </c>
      <c r="D77">
        <v>0</v>
      </c>
      <c r="E77">
        <v>17</v>
      </c>
      <c r="F77">
        <v>26</v>
      </c>
      <c r="G77">
        <v>22</v>
      </c>
      <c r="H77">
        <v>90</v>
      </c>
      <c r="I77">
        <v>1</v>
      </c>
      <c r="J77">
        <v>2</v>
      </c>
      <c r="K77">
        <v>1</v>
      </c>
      <c r="L77">
        <v>44</v>
      </c>
      <c r="M77">
        <v>28</v>
      </c>
      <c r="N77">
        <v>365</v>
      </c>
      <c r="O77">
        <v>1</v>
      </c>
      <c r="P77">
        <v>2</v>
      </c>
      <c r="Q77">
        <v>427</v>
      </c>
      <c r="R77" s="8" t="s">
        <v>137</v>
      </c>
      <c r="S77">
        <v>0</v>
      </c>
      <c r="T77" t="s">
        <v>52</v>
      </c>
      <c r="U77" t="s">
        <v>53</v>
      </c>
      <c r="V77" t="s">
        <v>38</v>
      </c>
      <c r="W77">
        <f>IF(X77=C77,1,0)</f>
        <v>1</v>
      </c>
      <c r="X77" t="s">
        <v>70</v>
      </c>
    </row>
    <row r="78" spans="1:24" x14ac:dyDescent="0.25">
      <c r="A78" s="4">
        <v>36919</v>
      </c>
      <c r="B78">
        <f t="shared" si="1"/>
        <v>35</v>
      </c>
      <c r="C78" t="s">
        <v>54</v>
      </c>
      <c r="D78">
        <v>0</v>
      </c>
      <c r="E78">
        <v>7</v>
      </c>
      <c r="F78">
        <v>11</v>
      </c>
      <c r="G78">
        <v>16</v>
      </c>
      <c r="H78">
        <v>66</v>
      </c>
      <c r="I78">
        <v>0</v>
      </c>
      <c r="J78">
        <v>2</v>
      </c>
      <c r="K78">
        <v>1</v>
      </c>
      <c r="L78">
        <v>39</v>
      </c>
      <c r="M78">
        <v>15</v>
      </c>
      <c r="N78">
        <v>112</v>
      </c>
      <c r="O78">
        <v>0</v>
      </c>
      <c r="P78">
        <v>4</v>
      </c>
      <c r="Q78">
        <v>152</v>
      </c>
      <c r="R78" s="8" t="s">
        <v>138</v>
      </c>
      <c r="S78">
        <v>0</v>
      </c>
      <c r="T78" t="s">
        <v>61</v>
      </c>
      <c r="U78" t="s">
        <v>28</v>
      </c>
      <c r="V78" t="s">
        <v>29</v>
      </c>
      <c r="W78">
        <f>IF(X78=C78,1,0)</f>
        <v>1</v>
      </c>
      <c r="X78" t="s">
        <v>54</v>
      </c>
    </row>
    <row r="79" spans="1:24" x14ac:dyDescent="0.25">
      <c r="A79" s="4">
        <v>36555</v>
      </c>
      <c r="B79">
        <f t="shared" si="1"/>
        <v>34</v>
      </c>
      <c r="C79" t="s">
        <v>87</v>
      </c>
      <c r="D79">
        <v>0</v>
      </c>
      <c r="E79">
        <v>16</v>
      </c>
      <c r="F79">
        <v>27</v>
      </c>
      <c r="G79">
        <v>36</v>
      </c>
      <c r="H79">
        <v>159</v>
      </c>
      <c r="I79">
        <v>2</v>
      </c>
      <c r="J79">
        <v>1</v>
      </c>
      <c r="K79">
        <v>0</v>
      </c>
      <c r="L79">
        <v>36</v>
      </c>
      <c r="M79">
        <v>22</v>
      </c>
      <c r="N79">
        <v>214</v>
      </c>
      <c r="O79">
        <v>0</v>
      </c>
      <c r="P79">
        <v>0</v>
      </c>
      <c r="Q79">
        <v>367</v>
      </c>
      <c r="R79" s="8" t="s">
        <v>139</v>
      </c>
      <c r="S79">
        <v>0</v>
      </c>
      <c r="T79" t="s">
        <v>32</v>
      </c>
      <c r="U79" t="s">
        <v>33</v>
      </c>
      <c r="V79" t="s">
        <v>29</v>
      </c>
      <c r="W79">
        <f>IF(X79=C79,1,0)</f>
        <v>0</v>
      </c>
      <c r="X79" t="s">
        <v>70</v>
      </c>
    </row>
    <row r="80" spans="1:24" x14ac:dyDescent="0.25">
      <c r="A80" s="4">
        <v>36191</v>
      </c>
      <c r="B80">
        <f t="shared" si="1"/>
        <v>33</v>
      </c>
      <c r="C80" t="s">
        <v>41</v>
      </c>
      <c r="D80">
        <v>0</v>
      </c>
      <c r="E80">
        <v>19</v>
      </c>
      <c r="F80">
        <v>21</v>
      </c>
      <c r="G80">
        <v>23</v>
      </c>
      <c r="H80">
        <v>131</v>
      </c>
      <c r="I80">
        <v>0</v>
      </c>
      <c r="J80">
        <v>1</v>
      </c>
      <c r="K80">
        <v>1</v>
      </c>
      <c r="L80">
        <v>35</v>
      </c>
      <c r="M80">
        <v>19</v>
      </c>
      <c r="N80">
        <v>219</v>
      </c>
      <c r="O80">
        <v>1</v>
      </c>
      <c r="P80">
        <v>3</v>
      </c>
      <c r="Q80">
        <v>337</v>
      </c>
      <c r="S80">
        <v>0</v>
      </c>
      <c r="T80" t="s">
        <v>27</v>
      </c>
      <c r="U80" t="s">
        <v>28</v>
      </c>
      <c r="V80" t="s">
        <v>29</v>
      </c>
      <c r="W80">
        <f>IF(X80=C80,1,0)</f>
        <v>1</v>
      </c>
      <c r="X80" t="s">
        <v>41</v>
      </c>
    </row>
    <row r="81" spans="1:24" x14ac:dyDescent="0.25">
      <c r="A81" s="4">
        <v>35820</v>
      </c>
      <c r="B81">
        <f t="shared" si="1"/>
        <v>32</v>
      </c>
      <c r="C81" t="s">
        <v>57</v>
      </c>
      <c r="D81">
        <v>0</v>
      </c>
      <c r="E81">
        <v>24</v>
      </c>
      <c r="F81">
        <v>21</v>
      </c>
      <c r="G81">
        <v>20</v>
      </c>
      <c r="H81">
        <v>95</v>
      </c>
      <c r="I81">
        <v>0</v>
      </c>
      <c r="J81">
        <v>2</v>
      </c>
      <c r="K81">
        <v>2</v>
      </c>
      <c r="L81">
        <v>42</v>
      </c>
      <c r="M81">
        <v>25</v>
      </c>
      <c r="N81">
        <v>256</v>
      </c>
      <c r="O81">
        <v>3</v>
      </c>
      <c r="P81">
        <v>1</v>
      </c>
      <c r="Q81">
        <v>350</v>
      </c>
      <c r="S81">
        <v>0</v>
      </c>
      <c r="T81" t="s">
        <v>69</v>
      </c>
      <c r="U81" t="s">
        <v>44</v>
      </c>
      <c r="V81" t="s">
        <v>29</v>
      </c>
      <c r="W81">
        <f>IF(X81=C81,1,0)</f>
        <v>1</v>
      </c>
      <c r="X81" t="s">
        <v>57</v>
      </c>
    </row>
    <row r="82" spans="1:24" x14ac:dyDescent="0.25">
      <c r="A82" s="4">
        <v>35456</v>
      </c>
      <c r="B82">
        <f t="shared" si="1"/>
        <v>31</v>
      </c>
      <c r="C82" t="s">
        <v>31</v>
      </c>
      <c r="D82">
        <v>0</v>
      </c>
      <c r="E82">
        <v>21</v>
      </c>
      <c r="F82">
        <v>16</v>
      </c>
      <c r="G82">
        <v>13</v>
      </c>
      <c r="H82">
        <v>43</v>
      </c>
      <c r="I82">
        <v>1</v>
      </c>
      <c r="J82">
        <v>0</v>
      </c>
      <c r="K82">
        <v>0</v>
      </c>
      <c r="L82">
        <v>48</v>
      </c>
      <c r="M82">
        <v>25</v>
      </c>
      <c r="N82">
        <v>253</v>
      </c>
      <c r="O82">
        <v>2</v>
      </c>
      <c r="P82">
        <v>4</v>
      </c>
      <c r="Q82">
        <v>257</v>
      </c>
      <c r="S82">
        <v>0</v>
      </c>
      <c r="T82" t="s">
        <v>52</v>
      </c>
      <c r="U82" t="s">
        <v>53</v>
      </c>
      <c r="V82" t="s">
        <v>38</v>
      </c>
      <c r="W82">
        <f>IF(X82=C82,1,0)</f>
        <v>1</v>
      </c>
      <c r="X82" t="s">
        <v>31</v>
      </c>
    </row>
    <row r="83" spans="1:24" x14ac:dyDescent="0.25">
      <c r="A83" s="4">
        <v>35092</v>
      </c>
      <c r="B83">
        <f t="shared" si="1"/>
        <v>30</v>
      </c>
      <c r="C83" t="s">
        <v>60</v>
      </c>
      <c r="D83">
        <v>0</v>
      </c>
      <c r="E83">
        <v>17</v>
      </c>
      <c r="F83">
        <v>25</v>
      </c>
      <c r="G83">
        <v>31</v>
      </c>
      <c r="H83">
        <v>103</v>
      </c>
      <c r="I83">
        <v>1</v>
      </c>
      <c r="J83">
        <v>2</v>
      </c>
      <c r="K83">
        <v>0</v>
      </c>
      <c r="L83">
        <v>49</v>
      </c>
      <c r="M83">
        <v>28</v>
      </c>
      <c r="N83">
        <v>239</v>
      </c>
      <c r="O83">
        <v>1</v>
      </c>
      <c r="P83">
        <v>3</v>
      </c>
      <c r="Q83">
        <v>310</v>
      </c>
      <c r="S83">
        <v>0</v>
      </c>
      <c r="T83" t="s">
        <v>73</v>
      </c>
      <c r="U83" t="s">
        <v>47</v>
      </c>
      <c r="V83" t="s">
        <v>29</v>
      </c>
      <c r="W83">
        <f>IF(X83=C83,1,0)</f>
        <v>0</v>
      </c>
      <c r="X83" t="s">
        <v>72</v>
      </c>
    </row>
    <row r="84" spans="1:24" x14ac:dyDescent="0.25">
      <c r="A84" s="4">
        <v>34728</v>
      </c>
      <c r="B84">
        <f t="shared" si="1"/>
        <v>29</v>
      </c>
      <c r="C84" t="s">
        <v>88</v>
      </c>
      <c r="D84">
        <v>0</v>
      </c>
      <c r="E84">
        <v>26</v>
      </c>
      <c r="F84">
        <v>20</v>
      </c>
      <c r="G84">
        <v>19</v>
      </c>
      <c r="H84">
        <v>67</v>
      </c>
      <c r="I84">
        <v>1</v>
      </c>
      <c r="J84">
        <v>1</v>
      </c>
      <c r="K84">
        <v>0</v>
      </c>
      <c r="L84">
        <v>55</v>
      </c>
      <c r="M84">
        <v>27</v>
      </c>
      <c r="N84">
        <v>305</v>
      </c>
      <c r="O84">
        <v>1</v>
      </c>
      <c r="P84">
        <v>3</v>
      </c>
      <c r="Q84">
        <v>354</v>
      </c>
      <c r="S84">
        <v>0</v>
      </c>
      <c r="T84" t="s">
        <v>27</v>
      </c>
      <c r="U84" t="s">
        <v>28</v>
      </c>
      <c r="V84" t="s">
        <v>38</v>
      </c>
      <c r="W84">
        <f>IF(X84=C84,1,0)</f>
        <v>0</v>
      </c>
      <c r="X84" t="s">
        <v>30</v>
      </c>
    </row>
    <row r="85" spans="1:24" x14ac:dyDescent="0.25">
      <c r="A85" s="4">
        <v>34364</v>
      </c>
      <c r="B85">
        <f t="shared" si="1"/>
        <v>28</v>
      </c>
      <c r="C85" t="s">
        <v>75</v>
      </c>
      <c r="D85">
        <v>0</v>
      </c>
      <c r="E85">
        <v>13</v>
      </c>
      <c r="F85">
        <v>22</v>
      </c>
      <c r="G85">
        <v>27</v>
      </c>
      <c r="H85">
        <v>87</v>
      </c>
      <c r="I85">
        <v>1</v>
      </c>
      <c r="J85">
        <v>3</v>
      </c>
      <c r="K85">
        <v>2</v>
      </c>
      <c r="L85">
        <v>50</v>
      </c>
      <c r="M85">
        <v>31</v>
      </c>
      <c r="N85">
        <v>260</v>
      </c>
      <c r="O85">
        <v>0</v>
      </c>
      <c r="P85">
        <v>1</v>
      </c>
      <c r="Q85">
        <v>314</v>
      </c>
      <c r="R85" s="8" t="s">
        <v>140</v>
      </c>
      <c r="S85">
        <v>0</v>
      </c>
      <c r="T85" t="s">
        <v>32</v>
      </c>
      <c r="U85" t="s">
        <v>33</v>
      </c>
      <c r="V85" t="s">
        <v>29</v>
      </c>
      <c r="W85">
        <f>IF(X85=C85,1,0)</f>
        <v>0</v>
      </c>
      <c r="X85" t="s">
        <v>72</v>
      </c>
    </row>
    <row r="86" spans="1:24" x14ac:dyDescent="0.25">
      <c r="A86" s="4">
        <v>34000</v>
      </c>
      <c r="B86">
        <f t="shared" si="1"/>
        <v>27</v>
      </c>
      <c r="C86" t="s">
        <v>75</v>
      </c>
      <c r="D86">
        <v>0</v>
      </c>
      <c r="E86">
        <v>17</v>
      </c>
      <c r="F86">
        <v>22</v>
      </c>
      <c r="G86">
        <v>29</v>
      </c>
      <c r="H86">
        <v>108</v>
      </c>
      <c r="I86">
        <v>1</v>
      </c>
      <c r="J86">
        <v>8</v>
      </c>
      <c r="K86">
        <v>5</v>
      </c>
      <c r="L86">
        <v>38</v>
      </c>
      <c r="M86">
        <v>22</v>
      </c>
      <c r="N86">
        <v>276</v>
      </c>
      <c r="O86">
        <v>1</v>
      </c>
      <c r="P86">
        <v>4</v>
      </c>
      <c r="Q86">
        <v>362</v>
      </c>
      <c r="S86">
        <v>0</v>
      </c>
      <c r="T86" t="s">
        <v>74</v>
      </c>
      <c r="U86" t="s">
        <v>44</v>
      </c>
      <c r="V86" t="s">
        <v>38</v>
      </c>
      <c r="W86">
        <f>IF(X86=C86,1,0)</f>
        <v>1</v>
      </c>
      <c r="X86" t="s">
        <v>75</v>
      </c>
    </row>
    <row r="87" spans="1:24" x14ac:dyDescent="0.25">
      <c r="A87" s="4">
        <v>33629</v>
      </c>
      <c r="B87">
        <f t="shared" si="1"/>
        <v>26</v>
      </c>
      <c r="C87" t="s">
        <v>75</v>
      </c>
      <c r="D87">
        <v>0</v>
      </c>
      <c r="E87">
        <v>24</v>
      </c>
      <c r="F87">
        <v>25</v>
      </c>
      <c r="G87">
        <v>18</v>
      </c>
      <c r="H87">
        <v>43</v>
      </c>
      <c r="I87">
        <v>1</v>
      </c>
      <c r="J87">
        <v>6</v>
      </c>
      <c r="K87">
        <v>1</v>
      </c>
      <c r="L87">
        <v>59</v>
      </c>
      <c r="M87">
        <v>29</v>
      </c>
      <c r="N87">
        <v>286</v>
      </c>
      <c r="O87">
        <v>2</v>
      </c>
      <c r="P87">
        <v>4</v>
      </c>
      <c r="Q87">
        <v>283</v>
      </c>
      <c r="S87">
        <v>0</v>
      </c>
      <c r="T87" t="s">
        <v>36</v>
      </c>
      <c r="U87" t="s">
        <v>37</v>
      </c>
      <c r="V87" t="s">
        <v>38</v>
      </c>
      <c r="W87">
        <f>IF(X87=C87,1,0)</f>
        <v>0</v>
      </c>
      <c r="X87" t="s">
        <v>76</v>
      </c>
    </row>
    <row r="88" spans="1:24" x14ac:dyDescent="0.25">
      <c r="A88" s="4">
        <v>33265</v>
      </c>
      <c r="B88">
        <f t="shared" si="1"/>
        <v>25</v>
      </c>
      <c r="C88" t="s">
        <v>75</v>
      </c>
      <c r="D88">
        <v>0</v>
      </c>
      <c r="E88">
        <v>19</v>
      </c>
      <c r="F88">
        <v>18</v>
      </c>
      <c r="G88">
        <v>25</v>
      </c>
      <c r="H88">
        <v>166</v>
      </c>
      <c r="I88">
        <v>2</v>
      </c>
      <c r="J88">
        <v>1</v>
      </c>
      <c r="K88">
        <v>0</v>
      </c>
      <c r="L88">
        <v>30</v>
      </c>
      <c r="M88">
        <v>18</v>
      </c>
      <c r="N88">
        <v>212</v>
      </c>
      <c r="O88">
        <v>0</v>
      </c>
      <c r="P88">
        <v>0</v>
      </c>
      <c r="Q88">
        <v>371</v>
      </c>
      <c r="R88" s="8" t="s">
        <v>142</v>
      </c>
      <c r="S88">
        <v>0</v>
      </c>
      <c r="T88" t="s">
        <v>61</v>
      </c>
      <c r="U88" t="s">
        <v>28</v>
      </c>
      <c r="V88" t="s">
        <v>38</v>
      </c>
      <c r="W88">
        <f>IF(X88=C88,1,0)</f>
        <v>1</v>
      </c>
      <c r="X88" t="s">
        <v>75</v>
      </c>
    </row>
    <row r="89" spans="1:24" x14ac:dyDescent="0.25">
      <c r="A89" s="4">
        <v>32901</v>
      </c>
      <c r="B89">
        <f t="shared" si="1"/>
        <v>24</v>
      </c>
      <c r="C89" t="s">
        <v>42</v>
      </c>
      <c r="D89">
        <v>0</v>
      </c>
      <c r="E89">
        <v>10</v>
      </c>
      <c r="F89">
        <v>12</v>
      </c>
      <c r="G89">
        <v>17</v>
      </c>
      <c r="H89">
        <v>64</v>
      </c>
      <c r="I89">
        <v>1</v>
      </c>
      <c r="J89">
        <v>3</v>
      </c>
      <c r="K89">
        <v>2</v>
      </c>
      <c r="L89">
        <v>29</v>
      </c>
      <c r="M89">
        <v>11</v>
      </c>
      <c r="N89">
        <v>136</v>
      </c>
      <c r="O89">
        <v>0</v>
      </c>
      <c r="P89">
        <v>2</v>
      </c>
      <c r="Q89">
        <v>167</v>
      </c>
      <c r="R89" s="8" t="s">
        <v>143</v>
      </c>
      <c r="S89">
        <v>0</v>
      </c>
      <c r="T89" t="s">
        <v>52</v>
      </c>
      <c r="U89" t="s">
        <v>53</v>
      </c>
      <c r="V89" t="s">
        <v>38</v>
      </c>
      <c r="W89">
        <f>IF(X89=C89,1,0)</f>
        <v>1</v>
      </c>
      <c r="X89" t="s">
        <v>42</v>
      </c>
    </row>
    <row r="90" spans="1:24" x14ac:dyDescent="0.25">
      <c r="A90" s="4">
        <v>32530</v>
      </c>
      <c r="B90">
        <f t="shared" si="1"/>
        <v>23</v>
      </c>
      <c r="C90" t="s">
        <v>89</v>
      </c>
      <c r="D90">
        <v>0</v>
      </c>
      <c r="E90">
        <v>16</v>
      </c>
      <c r="F90">
        <v>13</v>
      </c>
      <c r="G90">
        <v>28</v>
      </c>
      <c r="H90">
        <v>106</v>
      </c>
      <c r="I90">
        <v>0</v>
      </c>
      <c r="J90">
        <v>1</v>
      </c>
      <c r="K90">
        <v>0</v>
      </c>
      <c r="L90">
        <v>25</v>
      </c>
      <c r="M90">
        <v>11</v>
      </c>
      <c r="N90">
        <v>144</v>
      </c>
      <c r="O90">
        <v>0</v>
      </c>
      <c r="P90">
        <v>1</v>
      </c>
      <c r="Q90">
        <v>229</v>
      </c>
      <c r="R90" s="8" t="s">
        <v>144</v>
      </c>
      <c r="S90">
        <v>0</v>
      </c>
      <c r="T90" t="s">
        <v>27</v>
      </c>
      <c r="U90" t="s">
        <v>28</v>
      </c>
      <c r="V90" t="s">
        <v>29</v>
      </c>
      <c r="W90">
        <f>IF(X90=C90,1,0)</f>
        <v>0</v>
      </c>
      <c r="X90" t="s">
        <v>30</v>
      </c>
    </row>
    <row r="91" spans="1:24" x14ac:dyDescent="0.25">
      <c r="A91" s="4">
        <v>32173</v>
      </c>
      <c r="B91">
        <f t="shared" si="1"/>
        <v>22</v>
      </c>
      <c r="C91" t="s">
        <v>42</v>
      </c>
      <c r="D91">
        <v>0</v>
      </c>
      <c r="E91">
        <v>10</v>
      </c>
      <c r="F91">
        <v>18</v>
      </c>
      <c r="G91">
        <v>17</v>
      </c>
      <c r="H91">
        <v>97</v>
      </c>
      <c r="I91">
        <v>0</v>
      </c>
      <c r="J91">
        <v>0</v>
      </c>
      <c r="K91">
        <v>0</v>
      </c>
      <c r="L91">
        <v>39</v>
      </c>
      <c r="M91">
        <v>15</v>
      </c>
      <c r="N91">
        <v>280</v>
      </c>
      <c r="O91">
        <v>1</v>
      </c>
      <c r="P91">
        <v>3</v>
      </c>
      <c r="Q91">
        <v>327</v>
      </c>
      <c r="R91" s="8" t="s">
        <v>145</v>
      </c>
      <c r="S91">
        <v>0</v>
      </c>
      <c r="T91" t="s">
        <v>69</v>
      </c>
      <c r="U91" t="s">
        <v>44</v>
      </c>
      <c r="V91" t="s">
        <v>38</v>
      </c>
      <c r="W91">
        <f>IF(X91=C91,1,0)</f>
        <v>0</v>
      </c>
      <c r="X91" t="s">
        <v>76</v>
      </c>
    </row>
    <row r="92" spans="1:24" x14ac:dyDescent="0.25">
      <c r="A92" s="4">
        <v>31802</v>
      </c>
      <c r="B92">
        <f t="shared" si="1"/>
        <v>21</v>
      </c>
      <c r="C92" t="s">
        <v>42</v>
      </c>
      <c r="D92">
        <v>0</v>
      </c>
      <c r="E92">
        <v>20</v>
      </c>
      <c r="F92">
        <v>24</v>
      </c>
      <c r="G92">
        <v>19</v>
      </c>
      <c r="H92">
        <v>52</v>
      </c>
      <c r="I92">
        <v>1</v>
      </c>
      <c r="J92">
        <v>2</v>
      </c>
      <c r="K92">
        <v>0</v>
      </c>
      <c r="L92">
        <v>41</v>
      </c>
      <c r="M92">
        <v>26</v>
      </c>
      <c r="N92">
        <v>352</v>
      </c>
      <c r="O92">
        <v>1</v>
      </c>
      <c r="P92">
        <v>1</v>
      </c>
      <c r="Q92">
        <v>372</v>
      </c>
      <c r="R92" s="8" t="s">
        <v>141</v>
      </c>
      <c r="S92">
        <v>0</v>
      </c>
      <c r="T92" t="s">
        <v>74</v>
      </c>
      <c r="U92" t="s">
        <v>44</v>
      </c>
      <c r="V92" t="s">
        <v>29</v>
      </c>
      <c r="W92">
        <f>IF(X92=C92,1,0)</f>
        <v>1</v>
      </c>
      <c r="X92" t="s">
        <v>42</v>
      </c>
    </row>
    <row r="93" spans="1:24" x14ac:dyDescent="0.25">
      <c r="A93" s="4">
        <v>31438</v>
      </c>
      <c r="B93">
        <f t="shared" si="1"/>
        <v>20</v>
      </c>
      <c r="C93" t="s">
        <v>31</v>
      </c>
      <c r="D93">
        <v>0</v>
      </c>
      <c r="E93">
        <v>10</v>
      </c>
      <c r="F93">
        <v>12</v>
      </c>
      <c r="G93">
        <v>11</v>
      </c>
      <c r="H93">
        <v>7</v>
      </c>
      <c r="I93">
        <v>0</v>
      </c>
      <c r="J93">
        <v>4</v>
      </c>
      <c r="K93">
        <v>4</v>
      </c>
      <c r="L93">
        <v>36</v>
      </c>
      <c r="M93">
        <v>17</v>
      </c>
      <c r="N93">
        <v>177</v>
      </c>
      <c r="O93">
        <v>1</v>
      </c>
      <c r="P93">
        <v>2</v>
      </c>
      <c r="Q93">
        <v>123</v>
      </c>
      <c r="R93" s="8" t="s">
        <v>146</v>
      </c>
      <c r="S93">
        <v>0</v>
      </c>
      <c r="T93" t="s">
        <v>52</v>
      </c>
      <c r="U93" t="s">
        <v>53</v>
      </c>
      <c r="V93" t="s">
        <v>29</v>
      </c>
      <c r="W93">
        <f>IF(X93=C93,1,0)</f>
        <v>0</v>
      </c>
      <c r="X93" t="s">
        <v>64</v>
      </c>
    </row>
    <row r="94" spans="1:24" x14ac:dyDescent="0.25">
      <c r="A94" s="4">
        <v>31067</v>
      </c>
      <c r="B94">
        <f t="shared" si="1"/>
        <v>19</v>
      </c>
      <c r="C94" t="s">
        <v>79</v>
      </c>
      <c r="D94">
        <v>0</v>
      </c>
      <c r="E94">
        <v>16</v>
      </c>
      <c r="F94">
        <v>19</v>
      </c>
      <c r="G94">
        <v>9</v>
      </c>
      <c r="H94">
        <v>25</v>
      </c>
      <c r="I94">
        <v>0</v>
      </c>
      <c r="J94">
        <v>1</v>
      </c>
      <c r="K94">
        <v>0</v>
      </c>
      <c r="L94">
        <v>50</v>
      </c>
      <c r="M94">
        <v>29</v>
      </c>
      <c r="N94">
        <v>318</v>
      </c>
      <c r="O94">
        <v>1</v>
      </c>
      <c r="P94">
        <v>2</v>
      </c>
      <c r="Q94">
        <v>314</v>
      </c>
      <c r="R94" s="8" t="s">
        <v>147</v>
      </c>
      <c r="S94">
        <v>0</v>
      </c>
      <c r="T94" t="s">
        <v>77</v>
      </c>
      <c r="U94" t="s">
        <v>44</v>
      </c>
      <c r="V94" t="s">
        <v>29</v>
      </c>
      <c r="W94">
        <f>IF(X94=C94,1,0)</f>
        <v>0</v>
      </c>
      <c r="X94" t="s">
        <v>30</v>
      </c>
    </row>
    <row r="95" spans="1:24" x14ac:dyDescent="0.25">
      <c r="A95" s="4">
        <v>30703</v>
      </c>
      <c r="B95">
        <f t="shared" si="1"/>
        <v>18</v>
      </c>
      <c r="C95" t="s">
        <v>76</v>
      </c>
      <c r="D95">
        <v>0</v>
      </c>
      <c r="E95">
        <v>9</v>
      </c>
      <c r="F95">
        <v>19</v>
      </c>
      <c r="G95">
        <v>32</v>
      </c>
      <c r="H95">
        <v>90</v>
      </c>
      <c r="I95">
        <v>1</v>
      </c>
      <c r="J95">
        <v>1</v>
      </c>
      <c r="K95">
        <v>1</v>
      </c>
      <c r="L95">
        <v>35</v>
      </c>
      <c r="M95">
        <v>16</v>
      </c>
      <c r="N95">
        <v>243</v>
      </c>
      <c r="O95">
        <v>0</v>
      </c>
      <c r="P95">
        <v>2</v>
      </c>
      <c r="Q95">
        <v>283</v>
      </c>
      <c r="R95" s="8" t="s">
        <v>148</v>
      </c>
      <c r="S95">
        <v>0</v>
      </c>
      <c r="T95" t="s">
        <v>61</v>
      </c>
      <c r="U95" t="s">
        <v>28</v>
      </c>
      <c r="V95" t="s">
        <v>38</v>
      </c>
      <c r="W95">
        <f>IF(X95=C95,1,0)</f>
        <v>0</v>
      </c>
      <c r="X95" t="s">
        <v>78</v>
      </c>
    </row>
    <row r="96" spans="1:24" x14ac:dyDescent="0.25">
      <c r="A96" s="4">
        <v>30346</v>
      </c>
      <c r="B96">
        <f t="shared" si="1"/>
        <v>17</v>
      </c>
      <c r="C96" t="s">
        <v>79</v>
      </c>
      <c r="D96">
        <v>0</v>
      </c>
      <c r="E96">
        <v>17</v>
      </c>
      <c r="F96">
        <v>9</v>
      </c>
      <c r="G96">
        <v>29</v>
      </c>
      <c r="H96">
        <v>96</v>
      </c>
      <c r="I96">
        <v>0</v>
      </c>
      <c r="J96">
        <v>2</v>
      </c>
      <c r="K96">
        <v>1</v>
      </c>
      <c r="L96">
        <v>17</v>
      </c>
      <c r="M96">
        <v>4</v>
      </c>
      <c r="N96">
        <v>97</v>
      </c>
      <c r="O96">
        <v>1</v>
      </c>
      <c r="P96">
        <v>1</v>
      </c>
      <c r="Q96">
        <v>176</v>
      </c>
      <c r="S96">
        <v>0</v>
      </c>
      <c r="T96" t="s">
        <v>74</v>
      </c>
      <c r="U96" t="s">
        <v>44</v>
      </c>
      <c r="V96" t="s">
        <v>29</v>
      </c>
      <c r="W96">
        <f>IF(X96=C96,1,0)</f>
        <v>1</v>
      </c>
      <c r="X96" t="s">
        <v>79</v>
      </c>
    </row>
    <row r="97" spans="1:24" x14ac:dyDescent="0.25">
      <c r="A97" s="4">
        <v>29975</v>
      </c>
      <c r="B97">
        <f t="shared" si="1"/>
        <v>16</v>
      </c>
      <c r="C97" t="s">
        <v>89</v>
      </c>
      <c r="D97">
        <v>0</v>
      </c>
      <c r="E97">
        <v>21</v>
      </c>
      <c r="F97">
        <v>24</v>
      </c>
      <c r="G97">
        <v>24</v>
      </c>
      <c r="H97">
        <v>72</v>
      </c>
      <c r="I97">
        <v>1</v>
      </c>
      <c r="J97">
        <v>2</v>
      </c>
      <c r="K97">
        <v>2</v>
      </c>
      <c r="L97">
        <v>34</v>
      </c>
      <c r="M97">
        <v>25</v>
      </c>
      <c r="N97">
        <v>300</v>
      </c>
      <c r="O97">
        <v>2</v>
      </c>
      <c r="P97">
        <v>2</v>
      </c>
      <c r="Q97">
        <v>356</v>
      </c>
      <c r="S97">
        <v>0</v>
      </c>
      <c r="T97" t="s">
        <v>80</v>
      </c>
      <c r="U97" t="s">
        <v>66</v>
      </c>
      <c r="V97" t="s">
        <v>29</v>
      </c>
      <c r="W97">
        <f>IF(X97=C97,1,0)</f>
        <v>0</v>
      </c>
      <c r="X97" t="s">
        <v>30</v>
      </c>
    </row>
    <row r="98" spans="1:24" x14ac:dyDescent="0.25">
      <c r="A98" s="4">
        <v>29611</v>
      </c>
      <c r="B98">
        <f t="shared" si="1"/>
        <v>15</v>
      </c>
      <c r="C98" t="s">
        <v>35</v>
      </c>
      <c r="D98">
        <v>0</v>
      </c>
      <c r="E98">
        <v>10</v>
      </c>
      <c r="F98">
        <v>19</v>
      </c>
      <c r="G98">
        <v>26</v>
      </c>
      <c r="H98">
        <v>69</v>
      </c>
      <c r="I98">
        <v>0</v>
      </c>
      <c r="J98">
        <v>1</v>
      </c>
      <c r="K98">
        <v>1</v>
      </c>
      <c r="L98">
        <v>38</v>
      </c>
      <c r="M98">
        <v>18</v>
      </c>
      <c r="N98">
        <v>291</v>
      </c>
      <c r="O98">
        <v>1</v>
      </c>
      <c r="P98">
        <v>3</v>
      </c>
      <c r="Q98">
        <v>360</v>
      </c>
      <c r="S98">
        <v>0</v>
      </c>
      <c r="T98" t="s">
        <v>52</v>
      </c>
      <c r="U98" t="s">
        <v>53</v>
      </c>
      <c r="V98" t="s">
        <v>29</v>
      </c>
      <c r="W98">
        <f>IF(X98=C98,1,0)</f>
        <v>1</v>
      </c>
      <c r="X98" t="s">
        <v>35</v>
      </c>
    </row>
    <row r="99" spans="1:24" x14ac:dyDescent="0.25">
      <c r="A99" s="4">
        <v>29240</v>
      </c>
      <c r="B99">
        <f t="shared" si="1"/>
        <v>14</v>
      </c>
      <c r="C99" t="s">
        <v>34</v>
      </c>
      <c r="D99">
        <v>0</v>
      </c>
      <c r="E99">
        <v>19</v>
      </c>
      <c r="F99">
        <v>16</v>
      </c>
      <c r="G99">
        <v>29</v>
      </c>
      <c r="H99">
        <v>107</v>
      </c>
      <c r="I99">
        <v>1</v>
      </c>
      <c r="J99">
        <v>0</v>
      </c>
      <c r="K99">
        <v>0</v>
      </c>
      <c r="L99">
        <v>26</v>
      </c>
      <c r="M99">
        <v>16</v>
      </c>
      <c r="N99">
        <v>236</v>
      </c>
      <c r="O99">
        <v>1</v>
      </c>
      <c r="P99">
        <v>1</v>
      </c>
      <c r="Q99">
        <v>301</v>
      </c>
      <c r="S99">
        <v>0</v>
      </c>
      <c r="T99" t="s">
        <v>74</v>
      </c>
      <c r="U99" t="s">
        <v>44</v>
      </c>
      <c r="V99" t="s">
        <v>38</v>
      </c>
      <c r="W99">
        <f>IF(X99=C99,1,0)</f>
        <v>1</v>
      </c>
      <c r="X99" t="s">
        <v>34</v>
      </c>
    </row>
    <row r="100" spans="1:24" x14ac:dyDescent="0.25">
      <c r="A100" s="4">
        <v>28876</v>
      </c>
      <c r="B100">
        <f t="shared" si="1"/>
        <v>13</v>
      </c>
      <c r="C100" t="s">
        <v>72</v>
      </c>
      <c r="D100">
        <v>0</v>
      </c>
      <c r="E100">
        <v>31</v>
      </c>
      <c r="F100">
        <v>20</v>
      </c>
      <c r="G100">
        <v>32</v>
      </c>
      <c r="H100">
        <v>154</v>
      </c>
      <c r="I100">
        <v>0</v>
      </c>
      <c r="J100">
        <v>3</v>
      </c>
      <c r="K100">
        <v>2</v>
      </c>
      <c r="L100">
        <v>30</v>
      </c>
      <c r="M100">
        <v>17</v>
      </c>
      <c r="N100">
        <v>228</v>
      </c>
      <c r="O100">
        <v>3</v>
      </c>
      <c r="P100">
        <v>1</v>
      </c>
      <c r="Q100">
        <v>330</v>
      </c>
      <c r="S100">
        <v>0</v>
      </c>
      <c r="T100" t="s">
        <v>82</v>
      </c>
      <c r="U100" t="s">
        <v>28</v>
      </c>
      <c r="V100" t="s">
        <v>38</v>
      </c>
      <c r="W100">
        <f>IF(X100=C100,1,0)</f>
        <v>1</v>
      </c>
      <c r="X100" t="s">
        <v>72</v>
      </c>
    </row>
    <row r="101" spans="1:24" x14ac:dyDescent="0.25">
      <c r="A101" s="4">
        <v>28505</v>
      </c>
      <c r="B101">
        <f t="shared" si="1"/>
        <v>12</v>
      </c>
      <c r="C101" t="s">
        <v>42</v>
      </c>
      <c r="D101">
        <v>0</v>
      </c>
      <c r="E101">
        <v>10</v>
      </c>
      <c r="F101">
        <v>11</v>
      </c>
      <c r="G101">
        <v>29</v>
      </c>
      <c r="H101">
        <v>121</v>
      </c>
      <c r="I101">
        <v>1</v>
      </c>
      <c r="J101">
        <v>4</v>
      </c>
      <c r="K101">
        <v>4</v>
      </c>
      <c r="L101">
        <v>25</v>
      </c>
      <c r="M101">
        <v>8</v>
      </c>
      <c r="N101">
        <v>61</v>
      </c>
      <c r="O101">
        <v>0</v>
      </c>
      <c r="P101">
        <v>4</v>
      </c>
      <c r="Q101">
        <v>156</v>
      </c>
      <c r="S101">
        <v>0</v>
      </c>
      <c r="T101" t="s">
        <v>52</v>
      </c>
      <c r="U101" t="s">
        <v>53</v>
      </c>
      <c r="V101" t="s">
        <v>38</v>
      </c>
      <c r="W101">
        <f>IF(X101=C101,1,0)</f>
        <v>0</v>
      </c>
      <c r="X101" t="s">
        <v>72</v>
      </c>
    </row>
    <row r="102" spans="1:24" x14ac:dyDescent="0.25">
      <c r="A102" s="4">
        <v>28134</v>
      </c>
      <c r="B102">
        <f t="shared" si="1"/>
        <v>11</v>
      </c>
      <c r="C102" t="s">
        <v>85</v>
      </c>
      <c r="D102">
        <v>0</v>
      </c>
      <c r="E102">
        <v>14</v>
      </c>
      <c r="F102">
        <v>20</v>
      </c>
      <c r="G102">
        <v>26</v>
      </c>
      <c r="H102">
        <v>71</v>
      </c>
      <c r="I102">
        <v>0</v>
      </c>
      <c r="J102">
        <v>1</v>
      </c>
      <c r="K102">
        <v>1</v>
      </c>
      <c r="L102">
        <v>44</v>
      </c>
      <c r="M102">
        <v>24</v>
      </c>
      <c r="N102">
        <v>286</v>
      </c>
      <c r="O102">
        <v>2</v>
      </c>
      <c r="P102">
        <v>2</v>
      </c>
      <c r="Q102">
        <v>353</v>
      </c>
      <c r="S102">
        <v>0</v>
      </c>
      <c r="T102" t="s">
        <v>74</v>
      </c>
      <c r="U102" t="s">
        <v>44</v>
      </c>
      <c r="V102" t="s">
        <v>29</v>
      </c>
      <c r="W102">
        <f>IF(X102=C102,1,0)</f>
        <v>0</v>
      </c>
      <c r="X102" t="s">
        <v>81</v>
      </c>
    </row>
    <row r="103" spans="1:24" x14ac:dyDescent="0.25">
      <c r="A103" s="4">
        <v>27777</v>
      </c>
      <c r="B103">
        <f t="shared" si="1"/>
        <v>10</v>
      </c>
      <c r="C103" t="s">
        <v>72</v>
      </c>
      <c r="D103">
        <v>0</v>
      </c>
      <c r="E103">
        <v>17</v>
      </c>
      <c r="F103">
        <v>14</v>
      </c>
      <c r="G103">
        <v>31</v>
      </c>
      <c r="H103">
        <v>108</v>
      </c>
      <c r="I103">
        <v>0</v>
      </c>
      <c r="J103">
        <v>4</v>
      </c>
      <c r="K103">
        <v>0</v>
      </c>
      <c r="L103">
        <v>24</v>
      </c>
      <c r="M103">
        <v>15</v>
      </c>
      <c r="N103">
        <v>204</v>
      </c>
      <c r="O103">
        <v>2</v>
      </c>
      <c r="P103">
        <v>3</v>
      </c>
      <c r="Q103">
        <v>270</v>
      </c>
      <c r="S103">
        <v>0</v>
      </c>
      <c r="T103" t="s">
        <v>82</v>
      </c>
      <c r="U103" t="s">
        <v>28</v>
      </c>
      <c r="V103" t="s">
        <v>38</v>
      </c>
      <c r="W103">
        <f>IF(X103=C103,1,0)</f>
        <v>1</v>
      </c>
      <c r="X103" t="s">
        <v>72</v>
      </c>
    </row>
    <row r="104" spans="1:24" x14ac:dyDescent="0.25">
      <c r="A104" s="4">
        <v>27406</v>
      </c>
      <c r="B104">
        <f t="shared" si="1"/>
        <v>9</v>
      </c>
      <c r="C104" t="s">
        <v>85</v>
      </c>
      <c r="D104">
        <v>0</v>
      </c>
      <c r="E104">
        <v>6</v>
      </c>
      <c r="F104">
        <v>9</v>
      </c>
      <c r="G104">
        <v>21</v>
      </c>
      <c r="H104">
        <v>17</v>
      </c>
      <c r="I104">
        <v>0</v>
      </c>
      <c r="J104">
        <v>3</v>
      </c>
      <c r="K104">
        <v>2</v>
      </c>
      <c r="L104">
        <v>26</v>
      </c>
      <c r="M104">
        <v>11</v>
      </c>
      <c r="N104">
        <v>102</v>
      </c>
      <c r="O104">
        <v>0</v>
      </c>
      <c r="P104">
        <v>3</v>
      </c>
      <c r="Q104">
        <v>119</v>
      </c>
      <c r="S104">
        <v>0</v>
      </c>
      <c r="T104" t="s">
        <v>52</v>
      </c>
      <c r="U104" t="s">
        <v>53</v>
      </c>
      <c r="V104" t="s">
        <v>29</v>
      </c>
      <c r="W104">
        <f>IF(X104=C104,1,0)</f>
        <v>0</v>
      </c>
      <c r="X104" t="s">
        <v>60</v>
      </c>
    </row>
    <row r="105" spans="1:24" x14ac:dyDescent="0.25">
      <c r="A105" s="4">
        <v>27042</v>
      </c>
      <c r="B105">
        <f t="shared" si="1"/>
        <v>8</v>
      </c>
      <c r="C105" t="s">
        <v>85</v>
      </c>
      <c r="D105">
        <v>0</v>
      </c>
      <c r="E105">
        <v>7</v>
      </c>
      <c r="F105">
        <v>14</v>
      </c>
      <c r="G105">
        <v>24</v>
      </c>
      <c r="H105">
        <v>72</v>
      </c>
      <c r="I105">
        <v>1</v>
      </c>
      <c r="J105">
        <v>2</v>
      </c>
      <c r="K105">
        <v>1</v>
      </c>
      <c r="L105">
        <v>28</v>
      </c>
      <c r="M105">
        <v>18</v>
      </c>
      <c r="N105">
        <v>182</v>
      </c>
      <c r="O105">
        <v>0</v>
      </c>
      <c r="P105">
        <v>1</v>
      </c>
      <c r="Q105">
        <v>238</v>
      </c>
      <c r="S105">
        <v>0</v>
      </c>
      <c r="T105" t="s">
        <v>39</v>
      </c>
      <c r="U105" t="s">
        <v>40</v>
      </c>
      <c r="V105" t="s">
        <v>38</v>
      </c>
      <c r="W105">
        <f>IF(X105=C105,1,0)</f>
        <v>0</v>
      </c>
      <c r="X105" t="s">
        <v>79</v>
      </c>
    </row>
    <row r="106" spans="1:24" x14ac:dyDescent="0.25">
      <c r="A106" s="4">
        <v>26678</v>
      </c>
      <c r="B106">
        <f t="shared" si="1"/>
        <v>7</v>
      </c>
      <c r="C106" t="s">
        <v>76</v>
      </c>
      <c r="D106">
        <v>0</v>
      </c>
      <c r="E106">
        <v>7</v>
      </c>
      <c r="F106">
        <v>16</v>
      </c>
      <c r="G106">
        <v>36</v>
      </c>
      <c r="H106">
        <v>141</v>
      </c>
      <c r="I106">
        <v>0</v>
      </c>
      <c r="J106">
        <v>1</v>
      </c>
      <c r="K106">
        <v>0</v>
      </c>
      <c r="L106">
        <v>28</v>
      </c>
      <c r="M106">
        <v>14</v>
      </c>
      <c r="N106">
        <v>104</v>
      </c>
      <c r="O106">
        <v>0</v>
      </c>
      <c r="P106">
        <v>3</v>
      </c>
      <c r="Q106">
        <v>228</v>
      </c>
      <c r="S106">
        <v>0</v>
      </c>
      <c r="T106" t="s">
        <v>83</v>
      </c>
      <c r="U106" t="s">
        <v>44</v>
      </c>
      <c r="V106" t="s">
        <v>38</v>
      </c>
      <c r="W106">
        <f>IF(X106=C106,1,0)</f>
        <v>0</v>
      </c>
      <c r="X106" t="s">
        <v>79</v>
      </c>
    </row>
    <row r="107" spans="1:24" x14ac:dyDescent="0.25">
      <c r="A107" s="4">
        <v>26314</v>
      </c>
      <c r="B107">
        <f t="shared" si="1"/>
        <v>6</v>
      </c>
      <c r="C107" t="s">
        <v>79</v>
      </c>
      <c r="D107">
        <v>0</v>
      </c>
      <c r="E107">
        <v>3</v>
      </c>
      <c r="F107">
        <v>10</v>
      </c>
      <c r="G107">
        <v>20</v>
      </c>
      <c r="H107">
        <v>80</v>
      </c>
      <c r="I107">
        <v>0</v>
      </c>
      <c r="J107">
        <v>2</v>
      </c>
      <c r="K107">
        <v>2</v>
      </c>
      <c r="L107">
        <v>23</v>
      </c>
      <c r="M107">
        <v>12</v>
      </c>
      <c r="N107">
        <v>134</v>
      </c>
      <c r="O107">
        <v>0</v>
      </c>
      <c r="P107">
        <v>1</v>
      </c>
      <c r="Q107">
        <v>185</v>
      </c>
      <c r="S107">
        <v>0</v>
      </c>
      <c r="T107" t="s">
        <v>52</v>
      </c>
      <c r="U107" t="s">
        <v>53</v>
      </c>
      <c r="V107" t="s">
        <v>38</v>
      </c>
      <c r="W107">
        <f>IF(X107=C107,1,0)</f>
        <v>1</v>
      </c>
      <c r="X107" t="s">
        <v>79</v>
      </c>
    </row>
    <row r="108" spans="1:24" x14ac:dyDescent="0.25">
      <c r="A108" s="4">
        <v>25950</v>
      </c>
      <c r="B108">
        <f t="shared" si="1"/>
        <v>5</v>
      </c>
      <c r="C108" t="s">
        <v>72</v>
      </c>
      <c r="D108">
        <v>0</v>
      </c>
      <c r="E108">
        <v>13</v>
      </c>
      <c r="F108">
        <v>9</v>
      </c>
      <c r="G108">
        <v>31</v>
      </c>
      <c r="H108">
        <v>104</v>
      </c>
      <c r="I108">
        <v>0</v>
      </c>
      <c r="J108">
        <v>1</v>
      </c>
      <c r="K108">
        <v>1</v>
      </c>
      <c r="L108">
        <v>26</v>
      </c>
      <c r="M108">
        <v>12</v>
      </c>
      <c r="N108">
        <v>127</v>
      </c>
      <c r="O108">
        <v>1</v>
      </c>
      <c r="P108">
        <v>3</v>
      </c>
      <c r="Q108">
        <v>217</v>
      </c>
      <c r="S108">
        <v>0</v>
      </c>
      <c r="T108" t="s">
        <v>82</v>
      </c>
      <c r="U108" t="s">
        <v>28</v>
      </c>
      <c r="V108" t="s">
        <v>29</v>
      </c>
      <c r="W108">
        <f>IF(X108=C108,1,0)</f>
        <v>1</v>
      </c>
      <c r="X108" t="s">
        <v>72</v>
      </c>
    </row>
    <row r="109" spans="1:24" x14ac:dyDescent="0.25">
      <c r="A109" s="4">
        <v>25579</v>
      </c>
      <c r="B109">
        <f t="shared" si="1"/>
        <v>4</v>
      </c>
      <c r="C109" t="s">
        <v>85</v>
      </c>
      <c r="D109">
        <v>0</v>
      </c>
      <c r="E109">
        <v>7</v>
      </c>
      <c r="F109">
        <v>13</v>
      </c>
      <c r="G109">
        <v>19</v>
      </c>
      <c r="H109">
        <v>67</v>
      </c>
      <c r="I109">
        <v>1</v>
      </c>
      <c r="J109">
        <v>3</v>
      </c>
      <c r="K109">
        <v>2</v>
      </c>
      <c r="L109">
        <v>28</v>
      </c>
      <c r="M109">
        <v>17</v>
      </c>
      <c r="N109">
        <v>199</v>
      </c>
      <c r="O109">
        <v>0</v>
      </c>
      <c r="P109">
        <v>3</v>
      </c>
      <c r="Q109">
        <v>239</v>
      </c>
      <c r="S109">
        <v>0</v>
      </c>
      <c r="T109" t="s">
        <v>52</v>
      </c>
      <c r="U109" t="s">
        <v>53</v>
      </c>
      <c r="V109" t="s">
        <v>29</v>
      </c>
      <c r="W109">
        <f>IF(X109=C109,1,0)</f>
        <v>1</v>
      </c>
      <c r="X109" t="s">
        <v>85</v>
      </c>
    </row>
    <row r="110" spans="1:24" x14ac:dyDescent="0.25">
      <c r="A110" s="4">
        <v>25215</v>
      </c>
      <c r="B110">
        <f t="shared" si="1"/>
        <v>3</v>
      </c>
      <c r="C110" t="s">
        <v>84</v>
      </c>
      <c r="D110">
        <v>0</v>
      </c>
      <c r="E110">
        <v>7</v>
      </c>
      <c r="F110">
        <v>18</v>
      </c>
      <c r="G110">
        <v>23</v>
      </c>
      <c r="H110">
        <v>143</v>
      </c>
      <c r="I110">
        <v>1</v>
      </c>
      <c r="J110">
        <v>1</v>
      </c>
      <c r="K110">
        <v>1</v>
      </c>
      <c r="L110">
        <v>41</v>
      </c>
      <c r="M110">
        <v>17</v>
      </c>
      <c r="N110">
        <v>181</v>
      </c>
      <c r="O110">
        <v>0</v>
      </c>
      <c r="P110">
        <v>4</v>
      </c>
      <c r="Q110">
        <v>324</v>
      </c>
      <c r="S110">
        <v>0</v>
      </c>
      <c r="T110" t="s">
        <v>82</v>
      </c>
      <c r="U110" t="s">
        <v>28</v>
      </c>
      <c r="V110" t="s">
        <v>38</v>
      </c>
      <c r="W110">
        <f>IF(X110=C110,1,0)</f>
        <v>0</v>
      </c>
      <c r="X110" t="s">
        <v>86</v>
      </c>
    </row>
    <row r="111" spans="1:24" x14ac:dyDescent="0.25">
      <c r="A111" s="4">
        <v>24851</v>
      </c>
      <c r="B111">
        <f t="shared" si="1"/>
        <v>2</v>
      </c>
      <c r="C111" t="s">
        <v>81</v>
      </c>
      <c r="D111">
        <v>0</v>
      </c>
      <c r="E111">
        <v>14</v>
      </c>
      <c r="F111">
        <v>16</v>
      </c>
      <c r="G111">
        <v>20</v>
      </c>
      <c r="H111">
        <v>107</v>
      </c>
      <c r="I111">
        <v>0</v>
      </c>
      <c r="J111">
        <v>3</v>
      </c>
      <c r="K111">
        <v>2</v>
      </c>
      <c r="L111">
        <v>34</v>
      </c>
      <c r="M111">
        <v>15</v>
      </c>
      <c r="N111">
        <v>208</v>
      </c>
      <c r="O111">
        <v>2</v>
      </c>
      <c r="P111">
        <v>1</v>
      </c>
      <c r="Q111">
        <v>293</v>
      </c>
      <c r="S111">
        <v>0</v>
      </c>
      <c r="T111" t="s">
        <v>82</v>
      </c>
      <c r="U111" t="s">
        <v>28</v>
      </c>
      <c r="V111" t="s">
        <v>29</v>
      </c>
      <c r="W111">
        <f>IF(X111=C111,1,0)</f>
        <v>1</v>
      </c>
      <c r="X111" t="s">
        <v>81</v>
      </c>
    </row>
    <row r="112" spans="1:24" x14ac:dyDescent="0.25">
      <c r="A112" s="4">
        <v>24487</v>
      </c>
      <c r="B112">
        <f t="shared" si="1"/>
        <v>1</v>
      </c>
      <c r="C112" t="s">
        <v>26</v>
      </c>
      <c r="D112">
        <v>0</v>
      </c>
      <c r="E112">
        <v>10</v>
      </c>
      <c r="F112">
        <v>17</v>
      </c>
      <c r="G112">
        <v>19</v>
      </c>
      <c r="H112">
        <v>72</v>
      </c>
      <c r="I112">
        <v>0</v>
      </c>
      <c r="J112">
        <v>1</v>
      </c>
      <c r="K112">
        <v>0</v>
      </c>
      <c r="L112">
        <v>32</v>
      </c>
      <c r="M112">
        <v>17</v>
      </c>
      <c r="N112">
        <v>228</v>
      </c>
      <c r="O112">
        <v>1</v>
      </c>
      <c r="P112">
        <v>1</v>
      </c>
      <c r="Q112">
        <v>239</v>
      </c>
      <c r="S112">
        <v>0</v>
      </c>
      <c r="T112" t="s">
        <v>83</v>
      </c>
      <c r="U112" t="s">
        <v>44</v>
      </c>
      <c r="V112" t="s">
        <v>38</v>
      </c>
      <c r="W112">
        <f>IF(X112=C112,1,0)</f>
        <v>0</v>
      </c>
      <c r="X112" t="s">
        <v>57</v>
      </c>
    </row>
  </sheetData>
  <hyperlinks>
    <hyperlink ref="A2" r:id="rId1" xr:uid="{A7C275AE-212C-4D1E-B5D9-01F4093B24A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 Bowl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 Cellini</dc:creator>
  <cp:keywords/>
  <dc:description/>
  <cp:lastModifiedBy>Vanderbilt</cp:lastModifiedBy>
  <cp:revision/>
  <dcterms:created xsi:type="dcterms:W3CDTF">2017-11-20T16:53:36Z</dcterms:created>
  <dcterms:modified xsi:type="dcterms:W3CDTF">2023-02-08T06:55:34Z</dcterms:modified>
  <cp:category/>
  <cp:contentStatus/>
</cp:coreProperties>
</file>