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<sst xmlns="http://schemas.openxmlformats.org/spreadsheetml/2006/main" count="11" uniqueCount="11">
  <si>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Groups</t>
  </si>
  <si>
    <t xml:space="preserve">Achievements</t>
  </si>
  <si>
    <r>
      <rPr>
        <sz val="10"/>
        <rFont val="Arial"/>
        <family val="2"/>
      </rPr>
      <t xml:space="preserve">y</t>
    </r>
    <r>
      <rPr>
        <vertAlign val="subscript"/>
        <sz val="10"/>
        <rFont val="Arial"/>
        <family val="2"/>
      </rPr>
      <t xml:space="preserve">i</t>
    </r>
  </si>
  <si>
    <r>
      <rPr>
        <sz val="10"/>
        <rFont val="Arial"/>
        <family val="2"/>
      </rPr>
      <t xml:space="preserve">n</t>
    </r>
    <r>
      <rPr>
        <vertAlign val="subscript"/>
        <sz val="10"/>
        <rFont val="Arial"/>
        <family val="2"/>
      </rPr>
      <t xml:space="preserve">i</t>
    </r>
  </si>
  <si>
    <r>
      <rPr>
        <sz val="10"/>
        <rFont val="Arial"/>
        <family val="2"/>
      </rPr>
      <t xml:space="preserve">avg(y</t>
    </r>
    <r>
      <rPr>
        <vertAlign val="subscript"/>
        <sz val="10"/>
        <rFont val="Arial"/>
        <family val="2"/>
      </rPr>
      <t xml:space="preserve">i</t>
    </r>
    <r>
      <rPr>
        <sz val="10"/>
        <rFont val="Arial"/>
        <family val="2"/>
      </rPr>
      <t xml:space="preserve">)</t>
    </r>
  </si>
  <si>
    <t xml:space="preserve">avg(y)</t>
  </si>
  <si>
    <t xml:space="preserve">MST</t>
  </si>
  <si>
    <t xml:space="preserve">SSE</t>
  </si>
  <si>
    <t xml:space="preserve">MSE</t>
  </si>
  <si>
    <t xml:space="preserve">F</t>
  </si>
  <si>
    <r>
      <rPr>
        <sz val="10"/>
        <rFont val="Arial"/>
        <family val="2"/>
      </rPr>
      <t xml:space="preserve">F</t>
    </r>
    <r>
      <rPr>
        <vertAlign val="subscript"/>
        <sz val="10"/>
        <rFont val="Arial"/>
        <family val="2"/>
      </rPr>
      <t xml:space="preserve">a</t>
    </r>
    <r>
      <rPr>
        <sz val="10"/>
        <rFont val="Arial"/>
        <family val="2"/>
      </rPr>
      <t xml:space="preserve">()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</si>
</sst>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2.8"/>
  <cols>
    <col collapsed="false" hidden="false" max="1" min="1" style="0" width="13.4744897959184"/>
    <col collapsed="false" hidden="false" max="1025" min="2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/>
      <c r="E1" s="1"/>
    </row>
    <row r="2" customFormat="false" ht="12.8" hidden="false" customHeight="false" outlineLevel="0" collapsed="false">
      <c r="A2" s="0" t="s">
        <v>1</v>
      </c>
      <c r="B2" s="2" t="n">
        <v>1</v>
      </c>
      <c r="C2" s="2" t="n">
        <v>2</v>
      </c>
      <c r="D2" s="2" t="n">
        <v>3</v>
      </c>
      <c r="E2" s="2" t="n">
        <v>4</v>
      </c>
    </row>
    <row r="3" customFormat="false" ht="12.8" hidden="false" customHeight="false" outlineLevel="0" collapsed="false">
      <c r="B3" s="0" t="n">
        <v>65</v>
      </c>
      <c r="C3" s="0" t="n">
        <v>75</v>
      </c>
      <c r="D3" s="0" t="n">
        <v>59</v>
      </c>
      <c r="E3" s="0" t="n">
        <v>94</v>
      </c>
      <c r="G3" s="0" t="n">
        <f aca="false">(B3-B$12)^2</f>
        <v>113.777777777778</v>
      </c>
      <c r="H3" s="0" t="n">
        <f aca="false">(C3-C$12)^2</f>
        <v>11.7551020408163</v>
      </c>
      <c r="I3" s="0" t="n">
        <f aca="false">(D3-D$12)^2</f>
        <v>140.027777777778</v>
      </c>
      <c r="J3" s="0" t="n">
        <f aca="false">(E3-E$12)^2</f>
        <v>39.0625</v>
      </c>
    </row>
    <row r="4" customFormat="false" ht="12.8" hidden="false" customHeight="false" outlineLevel="0" collapsed="false">
      <c r="B4" s="0" t="n">
        <v>87</v>
      </c>
      <c r="C4" s="0" t="n">
        <v>69</v>
      </c>
      <c r="D4" s="0" t="n">
        <v>78</v>
      </c>
      <c r="E4" s="0" t="n">
        <v>89</v>
      </c>
      <c r="G4" s="0" t="n">
        <f aca="false">(B4-B$12)^2</f>
        <v>128.444444444444</v>
      </c>
      <c r="H4" s="0" t="n">
        <f aca="false">(C4-C$12)^2</f>
        <v>88.8979591836735</v>
      </c>
      <c r="I4" s="0" t="n">
        <f aca="false">(D4-D$12)^2</f>
        <v>51.3611111111112</v>
      </c>
      <c r="J4" s="0" t="n">
        <f aca="false">(E4-E$12)^2</f>
        <v>1.5625</v>
      </c>
    </row>
    <row r="5" customFormat="false" ht="12.8" hidden="false" customHeight="false" outlineLevel="0" collapsed="false">
      <c r="B5" s="0" t="n">
        <v>73</v>
      </c>
      <c r="C5" s="0" t="n">
        <v>83</v>
      </c>
      <c r="D5" s="0" t="n">
        <v>67</v>
      </c>
      <c r="E5" s="0" t="n">
        <v>80</v>
      </c>
      <c r="G5" s="0" t="n">
        <f aca="false">(B5-B$12)^2</f>
        <v>7.11111111111114</v>
      </c>
      <c r="H5" s="0" t="n">
        <f aca="false">(C5-C$12)^2</f>
        <v>20.8979591836734</v>
      </c>
      <c r="I5" s="0" t="n">
        <f aca="false">(D5-D$12)^2</f>
        <v>14.6944444444444</v>
      </c>
      <c r="J5" s="0" t="n">
        <f aca="false">(E5-E$12)^2</f>
        <v>60.0625</v>
      </c>
    </row>
    <row r="6" customFormat="false" ht="12.8" hidden="false" customHeight="false" outlineLevel="0" collapsed="false">
      <c r="B6" s="0" t="n">
        <v>79</v>
      </c>
      <c r="C6" s="0" t="n">
        <v>81</v>
      </c>
      <c r="D6" s="0" t="n">
        <v>62</v>
      </c>
      <c r="E6" s="0" t="n">
        <v>88</v>
      </c>
      <c r="G6" s="0" t="n">
        <f aca="false">(B6-B$12)^2</f>
        <v>11.1111111111111</v>
      </c>
      <c r="H6" s="0" t="n">
        <f aca="false">(C6-C$12)^2</f>
        <v>6.61224489795917</v>
      </c>
      <c r="I6" s="0" t="n">
        <f aca="false">(D6-D$12)^2</f>
        <v>78.0277777777777</v>
      </c>
      <c r="J6" s="0" t="n">
        <f aca="false">(E6-E$12)^2</f>
        <v>0.0625</v>
      </c>
    </row>
    <row r="7" customFormat="false" ht="12.8" hidden="false" customHeight="false" outlineLevel="0" collapsed="false">
      <c r="B7" s="0" t="n">
        <v>81</v>
      </c>
      <c r="C7" s="0" t="n">
        <v>72</v>
      </c>
      <c r="D7" s="0" t="n">
        <v>83</v>
      </c>
      <c r="G7" s="0" t="n">
        <f aca="false">(B7-B$12)^2</f>
        <v>28.4444444444444</v>
      </c>
      <c r="H7" s="0" t="n">
        <f aca="false">(C7-C$12)^2</f>
        <v>41.3265306122449</v>
      </c>
      <c r="I7" s="0" t="n">
        <f aca="false">(D7-D$12)^2</f>
        <v>148.027777777778</v>
      </c>
    </row>
    <row r="8" customFormat="false" ht="12.8" hidden="false" customHeight="false" outlineLevel="0" collapsed="false">
      <c r="B8" s="0" t="n">
        <v>69</v>
      </c>
      <c r="C8" s="0" t="n">
        <v>79</v>
      </c>
      <c r="D8" s="0" t="n">
        <v>76</v>
      </c>
      <c r="G8" s="0" t="n">
        <f aca="false">(B8-B$12)^2</f>
        <v>44.4444444444445</v>
      </c>
      <c r="H8" s="0" t="n">
        <f aca="false">(C8-C$12)^2</f>
        <v>0.326530612244896</v>
      </c>
      <c r="I8" s="0" t="n">
        <f aca="false">(D8-D$12)^2</f>
        <v>26.6944444444445</v>
      </c>
    </row>
    <row r="9" customFormat="false" ht="12.8" hidden="false" customHeight="false" outlineLevel="0" collapsed="false">
      <c r="B9" s="3"/>
      <c r="C9" s="3" t="n">
        <v>90</v>
      </c>
      <c r="D9" s="3"/>
      <c r="E9" s="3"/>
      <c r="H9" s="0" t="n">
        <f aca="false">(C9-C$12)^2</f>
        <v>133.897959183673</v>
      </c>
    </row>
    <row r="10" customFormat="false" ht="14.95" hidden="false" customHeight="false" outlineLevel="0" collapsed="false">
      <c r="A10" s="4" t="s">
        <v>2</v>
      </c>
      <c r="B10" s="5" t="n">
        <f aca="false">SUM(B3:B9)</f>
        <v>454</v>
      </c>
      <c r="C10" s="5" t="n">
        <f aca="false">SUM(C3:C9)</f>
        <v>549</v>
      </c>
      <c r="D10" s="5" t="n">
        <f aca="false">SUM(D3:D9)</f>
        <v>425</v>
      </c>
      <c r="E10" s="5" t="n">
        <f aca="false">SUM(E3:E9)</f>
        <v>351</v>
      </c>
    </row>
    <row r="11" customFormat="false" ht="14.9" hidden="false" customHeight="false" outlineLevel="0" collapsed="false">
      <c r="A11" s="0" t="s">
        <v>3</v>
      </c>
      <c r="B11" s="6" t="n">
        <f aca="false">COUNT(B3:B9)</f>
        <v>6</v>
      </c>
      <c r="C11" s="6" t="n">
        <f aca="false">COUNT(C3:C9)</f>
        <v>7</v>
      </c>
      <c r="D11" s="6" t="n">
        <f aca="false">COUNT(D3:D9)</f>
        <v>6</v>
      </c>
      <c r="E11" s="6" t="n">
        <f aca="false">COUNT(E3:E9)</f>
        <v>4</v>
      </c>
    </row>
    <row r="12" customFormat="false" ht="14.95" hidden="false" customHeight="false" outlineLevel="0" collapsed="false">
      <c r="A12" s="0" t="s">
        <v>4</v>
      </c>
      <c r="B12" s="7" t="n">
        <f aca="false">B10/B11</f>
        <v>75.6666666666667</v>
      </c>
      <c r="C12" s="7" t="n">
        <f aca="false">C10/C11</f>
        <v>78.4285714285714</v>
      </c>
      <c r="D12" s="7" t="n">
        <f aca="false">D10/D11</f>
        <v>70.8333333333333</v>
      </c>
      <c r="E12" s="7" t="n">
        <f aca="false">E10/E11</f>
        <v>87.75</v>
      </c>
    </row>
    <row r="14" customFormat="false" ht="14.95" hidden="false" customHeight="false" outlineLevel="0" collapsed="false">
      <c r="A14" s="0" t="s">
        <v>5</v>
      </c>
      <c r="F14" s="4" t="s">
        <v>6</v>
      </c>
      <c r="G14" s="0" t="s">
        <v>7</v>
      </c>
      <c r="H14" s="0" t="s">
        <v>8</v>
      </c>
      <c r="I14" s="0" t="s">
        <v>9</v>
      </c>
      <c r="J14" s="0" t="s">
        <v>10</v>
      </c>
    </row>
    <row r="15" customFormat="false" ht="12.8" hidden="false" customHeight="false" outlineLevel="0" collapsed="false">
      <c r="A15" s="0" t="n">
        <f aca="false">SUM(B3:E9)/COUNT(B3:E9)</f>
        <v>77.3478260869565</v>
      </c>
      <c r="B15" s="0" t="n">
        <f aca="false">B11*($A15-B12)^2</f>
        <v>16.9577819785757</v>
      </c>
      <c r="C15" s="0" t="n">
        <f aca="false">C11*($A15-C12)^2</f>
        <v>8.17607345395637</v>
      </c>
      <c r="D15" s="0" t="n">
        <f aca="false">D11*($A15-D12)^2</f>
        <v>254.631695022054</v>
      </c>
      <c r="E15" s="0" t="n">
        <f aca="false">E11*($A15-E12)^2</f>
        <v>432.82088846881</v>
      </c>
      <c r="F15" s="0" t="n">
        <f aca="false">SUM(B15:E15)/(COUNT(B2:E2)-1)</f>
        <v>237.528812974465</v>
      </c>
      <c r="G15" s="0" t="n">
        <f aca="false">SUM(G3:J9)</f>
        <v>1196.63095238095</v>
      </c>
      <c r="H15" s="0" t="n">
        <f aca="false">G15/(SUM(B11:E11)-COUNT(B2:E2))</f>
        <v>62.9805764411028</v>
      </c>
      <c r="I15" s="0" t="n">
        <f aca="false">F15/H15</f>
        <v>3.77146139963635</v>
      </c>
      <c r="J15" s="0" t="n">
        <f aca="false">_xlfn.F.DIST.RT(I15,COUNT(B2:E2)-1,SUM(B11:E11)-COUNT(B2:E2))</f>
        <v>0.0280409619828207</v>
      </c>
    </row>
  </sheetData>
  <mergeCells count="1">
    <mergeCell ref="B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2018-03-20T17:00:00Z</dcterms:created>
  <dc:creator/>
  <dc:description/>
  <dc:language>en-US</dc:language>
  <cp:lastModifiedBy/>
  <dcterms:modified xsi:type="dcterms:W3CDTF">2018-03-20T18:16:57Z</dcterms:modified>
  <cp:revision>1</cp:revision>
  <dc:subject/>
  <dc:title/>
</cp:coreProperties>
</file>