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ML\"/>
    </mc:Choice>
  </mc:AlternateContent>
  <bookViews>
    <workbookView xWindow="-105" yWindow="-105" windowWidth="19425" windowHeight="10305" tabRatio="887"/>
  </bookViews>
  <sheets>
    <sheet name="NOVEMBRO 2024" sheetId="1" r:id="rId1"/>
    <sheet name="DIÁRIO" sheetId="2" r:id="rId2"/>
    <sheet name="GALPÃO CAMPO GRANDE" sheetId="3" r:id="rId3"/>
    <sheet name="CARGAS" sheetId="4" r:id="rId4"/>
    <sheet name="INDUSTRIA" sheetId="5" r:id="rId5"/>
  </sheets>
  <definedNames>
    <definedName name="_xlnm._FilterDatabase" localSheetId="3" hidden="1">CARGAS!$A$1:$I$1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AK32" i="1"/>
  <c r="AJ32" i="1"/>
  <c r="AI32" i="1"/>
  <c r="AH32" i="1"/>
  <c r="AG32" i="1"/>
  <c r="AL31" i="1"/>
  <c r="AK31" i="1"/>
  <c r="AJ31" i="1"/>
  <c r="AI31" i="1"/>
  <c r="AH31" i="1"/>
  <c r="AG31" i="1"/>
  <c r="AE32" i="1"/>
  <c r="AD32" i="1"/>
  <c r="AC32" i="1"/>
  <c r="AB32" i="1"/>
  <c r="AA32" i="1"/>
  <c r="Z32" i="1"/>
  <c r="AE31" i="1"/>
  <c r="AD31" i="1"/>
  <c r="AC31" i="1"/>
  <c r="AB31" i="1"/>
  <c r="AA31" i="1"/>
  <c r="Z31" i="1"/>
  <c r="X32" i="1"/>
  <c r="X31" i="1"/>
  <c r="V32" i="1"/>
  <c r="U32" i="1"/>
  <c r="T32" i="1"/>
  <c r="S32" i="1"/>
  <c r="V31" i="1"/>
  <c r="U31" i="1"/>
  <c r="T31" i="1"/>
  <c r="S31" i="1"/>
  <c r="Q32" i="1"/>
  <c r="P32" i="1"/>
  <c r="O32" i="1"/>
  <c r="N32" i="1"/>
  <c r="M32" i="1"/>
  <c r="L32" i="1"/>
  <c r="Q31" i="1"/>
  <c r="P31" i="1"/>
  <c r="O31" i="1"/>
  <c r="N31" i="1"/>
  <c r="M31" i="1"/>
  <c r="L31" i="1"/>
  <c r="I32" i="1"/>
  <c r="I31" i="1"/>
  <c r="H32" i="5"/>
  <c r="G32" i="5"/>
  <c r="F32" i="5"/>
  <c r="E32" i="5"/>
  <c r="D32" i="5"/>
  <c r="C32" i="5"/>
  <c r="B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T32" i="5"/>
  <c r="S32" i="5"/>
  <c r="R32" i="5"/>
  <c r="Q32" i="5"/>
  <c r="P32" i="5"/>
  <c r="O32" i="5"/>
  <c r="N32" i="5"/>
  <c r="M32" i="5"/>
  <c r="L32" i="5"/>
  <c r="K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32" i="5" s="1"/>
  <c r="U2" i="5"/>
  <c r="A23" i="1" l="1"/>
  <c r="A22" i="1"/>
  <c r="L25" i="1" l="1"/>
  <c r="M25" i="1"/>
  <c r="N25" i="1"/>
  <c r="O25" i="1"/>
  <c r="P25" i="1"/>
  <c r="Q25" i="1"/>
  <c r="S25" i="1"/>
  <c r="T25" i="1"/>
  <c r="U25" i="1"/>
  <c r="V25" i="1"/>
  <c r="X25" i="1"/>
  <c r="Z25" i="1"/>
  <c r="AA25" i="1"/>
  <c r="AB25" i="1"/>
  <c r="AC25" i="1"/>
  <c r="AD25" i="1"/>
  <c r="AE25" i="1"/>
  <c r="AG25" i="1"/>
  <c r="AH25" i="1"/>
  <c r="AI25" i="1"/>
  <c r="AJ25" i="1"/>
  <c r="AK25" i="1"/>
  <c r="AL25" i="1"/>
  <c r="L29" i="1"/>
  <c r="M29" i="1"/>
  <c r="N29" i="1"/>
  <c r="O29" i="1"/>
  <c r="P29" i="1"/>
  <c r="Q29" i="1"/>
  <c r="S29" i="1"/>
  <c r="T29" i="1"/>
  <c r="U29" i="1"/>
  <c r="V29" i="1"/>
  <c r="X29" i="1"/>
  <c r="Z29" i="1"/>
  <c r="AA29" i="1"/>
  <c r="AB29" i="1"/>
  <c r="AC29" i="1"/>
  <c r="AD29" i="1"/>
  <c r="AE29" i="1"/>
  <c r="AG29" i="1"/>
  <c r="AH29" i="1"/>
  <c r="AI29" i="1"/>
  <c r="AJ29" i="1"/>
  <c r="AK29" i="1"/>
  <c r="AL29" i="1"/>
  <c r="L33" i="1"/>
  <c r="M33" i="1"/>
  <c r="N33" i="1"/>
  <c r="O33" i="1"/>
  <c r="P33" i="1"/>
  <c r="Q33" i="1"/>
  <c r="S33" i="1"/>
  <c r="T33" i="1"/>
  <c r="U33" i="1"/>
  <c r="V33" i="1"/>
  <c r="X33" i="1"/>
  <c r="Z33" i="1"/>
  <c r="AA33" i="1"/>
  <c r="AB33" i="1"/>
  <c r="AC33" i="1"/>
  <c r="AD33" i="1"/>
  <c r="AE33" i="1"/>
  <c r="AG33" i="1"/>
  <c r="AH33" i="1"/>
  <c r="AI33" i="1"/>
  <c r="AJ33" i="1"/>
  <c r="AK33" i="1"/>
  <c r="AL33" i="1"/>
  <c r="L35" i="1"/>
  <c r="M35" i="1"/>
  <c r="N35" i="1"/>
  <c r="O35" i="1"/>
  <c r="P35" i="1"/>
  <c r="Q35" i="1"/>
  <c r="S35" i="1"/>
  <c r="T35" i="1"/>
  <c r="U35" i="1"/>
  <c r="V35" i="1"/>
  <c r="X35" i="1"/>
  <c r="Z35" i="1"/>
  <c r="AA35" i="1"/>
  <c r="AB35" i="1"/>
  <c r="AC35" i="1"/>
  <c r="AD35" i="1"/>
  <c r="AE35" i="1"/>
  <c r="AG35" i="1"/>
  <c r="AH35" i="1"/>
  <c r="AI35" i="1"/>
  <c r="AJ35" i="1"/>
  <c r="AK35" i="1"/>
  <c r="AL35" i="1"/>
  <c r="L36" i="1"/>
  <c r="M36" i="1"/>
  <c r="N36" i="1"/>
  <c r="O36" i="1"/>
  <c r="P36" i="1"/>
  <c r="Q36" i="1"/>
  <c r="S36" i="1"/>
  <c r="T36" i="1"/>
  <c r="U36" i="1"/>
  <c r="V36" i="1"/>
  <c r="X36" i="1"/>
  <c r="Z36" i="1"/>
  <c r="AA36" i="1"/>
  <c r="AB36" i="1"/>
  <c r="AC36" i="1"/>
  <c r="AD36" i="1"/>
  <c r="AE36" i="1"/>
  <c r="AG36" i="1"/>
  <c r="AH36" i="1"/>
  <c r="AI36" i="1"/>
  <c r="AJ36" i="1"/>
  <c r="AK36" i="1"/>
  <c r="AL36" i="1"/>
  <c r="L39" i="1"/>
  <c r="M39" i="1"/>
  <c r="N39" i="1"/>
  <c r="O39" i="1"/>
  <c r="P39" i="1"/>
  <c r="Q39" i="1"/>
  <c r="S39" i="1"/>
  <c r="T39" i="1"/>
  <c r="U39" i="1"/>
  <c r="V39" i="1"/>
  <c r="X39" i="1"/>
  <c r="Z39" i="1"/>
  <c r="AA39" i="1"/>
  <c r="AB39" i="1"/>
  <c r="AC39" i="1"/>
  <c r="AD39" i="1"/>
  <c r="AE39" i="1"/>
  <c r="AG39" i="1"/>
  <c r="AH39" i="1"/>
  <c r="AI39" i="1"/>
  <c r="AJ39" i="1"/>
  <c r="AK39" i="1"/>
  <c r="AL39" i="1"/>
  <c r="L40" i="1"/>
  <c r="M40" i="1"/>
  <c r="N40" i="1"/>
  <c r="O40" i="1"/>
  <c r="P40" i="1"/>
  <c r="Q40" i="1"/>
  <c r="S40" i="1"/>
  <c r="T40" i="1"/>
  <c r="U40" i="1"/>
  <c r="V40" i="1"/>
  <c r="X40" i="1"/>
  <c r="Z40" i="1"/>
  <c r="AA40" i="1"/>
  <c r="AB40" i="1"/>
  <c r="AC40" i="1"/>
  <c r="AD40" i="1"/>
  <c r="AE40" i="1"/>
  <c r="AG40" i="1"/>
  <c r="AH40" i="1"/>
  <c r="AI40" i="1"/>
  <c r="AJ40" i="1"/>
  <c r="AK40" i="1"/>
  <c r="AL40" i="1"/>
  <c r="L42" i="1"/>
  <c r="M42" i="1"/>
  <c r="N42" i="1"/>
  <c r="O42" i="1"/>
  <c r="P42" i="1"/>
  <c r="Q42" i="1"/>
  <c r="S42" i="1"/>
  <c r="T42" i="1"/>
  <c r="U42" i="1"/>
  <c r="V42" i="1"/>
  <c r="X42" i="1"/>
  <c r="Z42" i="1"/>
  <c r="AA42" i="1"/>
  <c r="AB42" i="1"/>
  <c r="AC42" i="1"/>
  <c r="AD42" i="1"/>
  <c r="AE42" i="1"/>
  <c r="AG42" i="1"/>
  <c r="AH42" i="1"/>
  <c r="AI42" i="1"/>
  <c r="AJ42" i="1"/>
  <c r="AK42" i="1"/>
  <c r="AL42" i="1"/>
  <c r="L43" i="1"/>
  <c r="M43" i="1"/>
  <c r="N43" i="1"/>
  <c r="O43" i="1"/>
  <c r="P43" i="1"/>
  <c r="Q43" i="1"/>
  <c r="S43" i="1"/>
  <c r="T43" i="1"/>
  <c r="U43" i="1"/>
  <c r="V43" i="1"/>
  <c r="X43" i="1"/>
  <c r="Z43" i="1"/>
  <c r="AA43" i="1"/>
  <c r="AB43" i="1"/>
  <c r="AC43" i="1"/>
  <c r="AD43" i="1"/>
  <c r="AE43" i="1"/>
  <c r="AG43" i="1"/>
  <c r="AH43" i="1"/>
  <c r="AI43" i="1"/>
  <c r="AJ43" i="1"/>
  <c r="AK43" i="1"/>
  <c r="AL43" i="1"/>
  <c r="L8" i="1"/>
  <c r="M8" i="1"/>
  <c r="N8" i="1"/>
  <c r="O8" i="1"/>
  <c r="P8" i="1"/>
  <c r="Q8" i="1"/>
  <c r="S8" i="1"/>
  <c r="T8" i="1"/>
  <c r="U8" i="1"/>
  <c r="V8" i="1"/>
  <c r="X8" i="1"/>
  <c r="Z8" i="1"/>
  <c r="AA8" i="1"/>
  <c r="AB8" i="1"/>
  <c r="AC8" i="1"/>
  <c r="AD8" i="1"/>
  <c r="AE8" i="1"/>
  <c r="AG8" i="1"/>
  <c r="AH8" i="1"/>
  <c r="AI8" i="1"/>
  <c r="AJ8" i="1"/>
  <c r="AK8" i="1"/>
  <c r="AL8" i="1"/>
  <c r="L12" i="1"/>
  <c r="M12" i="1"/>
  <c r="N12" i="1"/>
  <c r="O12" i="1"/>
  <c r="P12" i="1"/>
  <c r="Q12" i="1"/>
  <c r="S12" i="1"/>
  <c r="T12" i="1"/>
  <c r="U12" i="1"/>
  <c r="V12" i="1"/>
  <c r="X12" i="1"/>
  <c r="Z12" i="1"/>
  <c r="AA12" i="1"/>
  <c r="AB12" i="1"/>
  <c r="AC12" i="1"/>
  <c r="AD12" i="1"/>
  <c r="AE12" i="1"/>
  <c r="AG12" i="1"/>
  <c r="AH12" i="1"/>
  <c r="AI12" i="1"/>
  <c r="AJ12" i="1"/>
  <c r="AK12" i="1"/>
  <c r="AL12" i="1"/>
  <c r="L16" i="1"/>
  <c r="M16" i="1"/>
  <c r="N16" i="1"/>
  <c r="O16" i="1"/>
  <c r="P16" i="1"/>
  <c r="Q16" i="1"/>
  <c r="S16" i="1"/>
  <c r="T16" i="1"/>
  <c r="U16" i="1"/>
  <c r="V16" i="1"/>
  <c r="X16" i="1"/>
  <c r="Z16" i="1"/>
  <c r="AA16" i="1"/>
  <c r="AB16" i="1"/>
  <c r="AC16" i="1"/>
  <c r="AD16" i="1"/>
  <c r="AE16" i="1"/>
  <c r="AG16" i="1"/>
  <c r="AH16" i="1"/>
  <c r="AI16" i="1"/>
  <c r="AJ16" i="1"/>
  <c r="AK16" i="1"/>
  <c r="AL16" i="1"/>
  <c r="L18" i="1"/>
  <c r="M18" i="1"/>
  <c r="N18" i="1"/>
  <c r="O18" i="1"/>
  <c r="P18" i="1"/>
  <c r="Q18" i="1"/>
  <c r="S18" i="1"/>
  <c r="T18" i="1"/>
  <c r="T20" i="1" s="1"/>
  <c r="U18" i="1"/>
  <c r="U20" i="1" s="1"/>
  <c r="V18" i="1"/>
  <c r="V20" i="1" s="1"/>
  <c r="X18" i="1"/>
  <c r="Z18" i="1"/>
  <c r="AA18" i="1"/>
  <c r="AB18" i="1"/>
  <c r="AC18" i="1"/>
  <c r="AD18" i="1"/>
  <c r="AE18" i="1"/>
  <c r="AG18" i="1"/>
  <c r="AG20" i="1" s="1"/>
  <c r="AH18" i="1"/>
  <c r="AH20" i="1" s="1"/>
  <c r="AI18" i="1"/>
  <c r="AI20" i="1" s="1"/>
  <c r="AJ18" i="1"/>
  <c r="AK18" i="1"/>
  <c r="AL18" i="1"/>
  <c r="L19" i="1"/>
  <c r="M19" i="1"/>
  <c r="N19" i="1"/>
  <c r="O19" i="1"/>
  <c r="P19" i="1"/>
  <c r="P20" i="1" s="1"/>
  <c r="Q19" i="1"/>
  <c r="Q20" i="1" s="1"/>
  <c r="S19" i="1"/>
  <c r="S20" i="1" s="1"/>
  <c r="T19" i="1"/>
  <c r="U19" i="1"/>
  <c r="V19" i="1"/>
  <c r="X19" i="1"/>
  <c r="Z19" i="1"/>
  <c r="AA19" i="1"/>
  <c r="AB19" i="1"/>
  <c r="AB20" i="1" s="1"/>
  <c r="AC19" i="1"/>
  <c r="AC20" i="1" s="1"/>
  <c r="AD19" i="1"/>
  <c r="AD20" i="1" s="1"/>
  <c r="AE19" i="1"/>
  <c r="AE20" i="1" s="1"/>
  <c r="AG19" i="1"/>
  <c r="AH19" i="1"/>
  <c r="AI19" i="1"/>
  <c r="AJ19" i="1"/>
  <c r="AK19" i="1"/>
  <c r="AL19" i="1"/>
  <c r="L20" i="1"/>
  <c r="M20" i="1"/>
  <c r="N20" i="1"/>
  <c r="O20" i="1"/>
  <c r="X20" i="1"/>
  <c r="Z20" i="1"/>
  <c r="AA20" i="1"/>
  <c r="AJ20" i="1"/>
  <c r="AK20" i="1"/>
  <c r="AL20" i="1"/>
  <c r="L4" i="1"/>
  <c r="M4" i="1"/>
  <c r="N4" i="1"/>
  <c r="O4" i="1"/>
  <c r="P4" i="1"/>
  <c r="Q4" i="1"/>
  <c r="S4" i="1"/>
  <c r="T4" i="1"/>
  <c r="U4" i="1"/>
  <c r="V4" i="1"/>
  <c r="X4" i="1"/>
  <c r="Z4" i="1"/>
  <c r="AA4" i="1"/>
  <c r="AB4" i="1"/>
  <c r="AC4" i="1"/>
  <c r="AD4" i="1"/>
  <c r="AE4" i="1"/>
  <c r="AG4" i="1"/>
  <c r="AH4" i="1"/>
  <c r="AI4" i="1"/>
  <c r="AJ4" i="1"/>
  <c r="AK4" i="1"/>
  <c r="AL4" i="1"/>
  <c r="I43" i="1"/>
  <c r="D3" i="2" l="1"/>
  <c r="D2" i="2"/>
  <c r="I4" i="1"/>
  <c r="I8" i="1"/>
  <c r="I12" i="1"/>
  <c r="I16" i="1"/>
  <c r="I40" i="1"/>
  <c r="I39" i="1"/>
  <c r="I36" i="1"/>
  <c r="I35" i="1"/>
  <c r="I29" i="1"/>
  <c r="I25" i="1"/>
  <c r="I33" i="1"/>
  <c r="I19" i="1"/>
  <c r="C3" i="2" s="1"/>
  <c r="I18" i="1"/>
  <c r="C2" i="2" s="1"/>
  <c r="I138" i="4"/>
  <c r="A24" i="1" l="1"/>
  <c r="I42" i="1"/>
  <c r="I20" i="1"/>
  <c r="A3" i="2"/>
  <c r="A2" i="2"/>
  <c r="C4" i="2" l="1"/>
  <c r="D4" i="2"/>
  <c r="A9" i="1" l="1"/>
  <c r="A3" i="1"/>
  <c r="D3" i="1" s="1"/>
  <c r="A2" i="1"/>
  <c r="D2" i="1" l="1"/>
  <c r="A12" i="1"/>
  <c r="A17" i="1" s="1"/>
  <c r="D7" i="1" s="1"/>
  <c r="A13" i="1"/>
  <c r="A18" i="1" s="1"/>
  <c r="D8" i="1" s="1"/>
  <c r="A4" i="1"/>
  <c r="D4" i="1" s="1"/>
  <c r="A14" i="1" l="1"/>
  <c r="A19" i="1" s="1"/>
  <c r="D9" i="1" s="1"/>
</calcChain>
</file>

<file path=xl/sharedStrings.xml><?xml version="1.0" encoding="utf-8"?>
<sst xmlns="http://schemas.openxmlformats.org/spreadsheetml/2006/main" count="94" uniqueCount="49">
  <si>
    <t>VALORES</t>
  </si>
  <si>
    <t>FATURADO</t>
  </si>
  <si>
    <t>WMS</t>
  </si>
  <si>
    <t>SICFI - PENDENTE</t>
  </si>
  <si>
    <t>TOTAL LIBERADO</t>
  </si>
  <si>
    <t>cargas</t>
  </si>
  <si>
    <t>TOTAL DE CARGA</t>
  </si>
  <si>
    <t>CARGA CARREGADA D0</t>
  </si>
  <si>
    <t>CARREGADA D+1</t>
  </si>
  <si>
    <t>%D0 CARREGADA</t>
  </si>
  <si>
    <t>%D+1 CARREGADA</t>
  </si>
  <si>
    <t>ACUMULADO MES</t>
  </si>
  <si>
    <t>META</t>
  </si>
  <si>
    <t>DIFERENÇA META</t>
  </si>
  <si>
    <t>% DIFERENÇA META</t>
  </si>
  <si>
    <t>META DIARIA</t>
  </si>
  <si>
    <t>TOTAL</t>
  </si>
  <si>
    <t>DATA</t>
  </si>
  <si>
    <t>FILIAL</t>
  </si>
  <si>
    <t>TOTAL FATURADO</t>
  </si>
  <si>
    <t>FRETEIRO</t>
  </si>
  <si>
    <t>EMPRESA</t>
  </si>
  <si>
    <t>VALOR ENVIADO</t>
  </si>
  <si>
    <t>VALOR RETORNADO</t>
  </si>
  <si>
    <t>REGIAO</t>
  </si>
  <si>
    <t>TOTAL NF</t>
  </si>
  <si>
    <t xml:space="preserve">       CARGA</t>
  </si>
  <si>
    <t>REAL FATURADO</t>
  </si>
  <si>
    <t>$ CORTE</t>
  </si>
  <si>
    <t>% REALIZADA DA META</t>
  </si>
  <si>
    <t>TCG</t>
  </si>
  <si>
    <t>MCD</t>
  </si>
  <si>
    <t>MONDELEZ</t>
  </si>
  <si>
    <t>GOMES DA COSTA</t>
  </si>
  <si>
    <t>NIVEA</t>
  </si>
  <si>
    <t>CLASSIC CHEF</t>
  </si>
  <si>
    <t>MOCOCA</t>
  </si>
  <si>
    <t>YOKI</t>
  </si>
  <si>
    <t>GOLGATE</t>
  </si>
  <si>
    <t>MARS</t>
  </si>
  <si>
    <t>HEINS</t>
  </si>
  <si>
    <t>REDBULL</t>
  </si>
  <si>
    <t>HEMMER</t>
  </si>
  <si>
    <t>BRSPICES</t>
  </si>
  <si>
    <t>CAMIL</t>
  </si>
  <si>
    <t>DUCOCO</t>
  </si>
  <si>
    <t>TOPEI</t>
  </si>
  <si>
    <t>OUTROS</t>
  </si>
  <si>
    <t>EXPEDIDO 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</si>
</sst>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hh:mm:ss;@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Helvetica"/>
    </font>
    <font>
      <b/>
      <sz val="8"/>
      <color theme="0"/>
      <name val="Aptos Narrow"/>
      <family val="2"/>
      <scheme val="minor"/>
    </font>
    <font>
      <b/>
      <sz val="8"/>
      <name val="Calibri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4" fontId="6" fillId="0" borderId="0" applyFont="0" applyFill="0" applyBorder="0" applyAlignment="0" applyProtection="0">
      <alignment vertical="center"/>
    </xf>
  </cellStyleXfs>
  <cellXfs count="6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4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2" fillId="0" borderId="0" xfId="1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44" fontId="2" fillId="0" borderId="1" xfId="1" applyFont="1" applyBorder="1" applyAlignment="1">
      <alignment horizontal="center" vertical="center"/>
    </xf>
    <xf numFmtId="0" fontId="3" fillId="0" borderId="0" xfId="0" applyFont="1"/>
    <xf numFmtId="10" fontId="3" fillId="0" borderId="1" xfId="2" applyNumberFormat="1" applyFont="1" applyFill="1" applyBorder="1" applyAlignment="1">
      <alignment horizontal="center"/>
    </xf>
    <xf numFmtId="44" fontId="3" fillId="0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0" xfId="0" applyFont="1" applyFill="1"/>
    <xf numFmtId="16" fontId="4" fillId="4" borderId="0" xfId="0" applyNumberFormat="1" applyFont="1" applyFill="1"/>
    <xf numFmtId="16" fontId="3" fillId="0" borderId="0" xfId="0" applyNumberFormat="1" applyFont="1" applyAlignment="1">
      <alignment horizontal="center"/>
    </xf>
    <xf numFmtId="0" fontId="8" fillId="0" borderId="0" xfId="3" applyFont="1" applyAlignment="1">
      <alignment horizontal="center"/>
    </xf>
    <xf numFmtId="44" fontId="8" fillId="0" borderId="0" xfId="4" applyFont="1" applyFill="1" applyBorder="1" applyAlignment="1">
      <alignment horizontal="center"/>
    </xf>
    <xf numFmtId="164" fontId="8" fillId="0" borderId="0" xfId="3" applyNumberFormat="1" applyFont="1" applyAlignment="1">
      <alignment horizontal="center"/>
    </xf>
    <xf numFmtId="44" fontId="8" fillId="0" borderId="0" xfId="4" applyFont="1" applyAlignment="1">
      <alignment horizontal="center"/>
    </xf>
    <xf numFmtId="164" fontId="7" fillId="5" borderId="0" xfId="3" applyNumberFormat="1" applyFont="1" applyFill="1" applyAlignment="1">
      <alignment horizontal="center"/>
    </xf>
    <xf numFmtId="0" fontId="7" fillId="5" borderId="0" xfId="3" applyFont="1" applyFill="1" applyAlignment="1">
      <alignment horizontal="center"/>
    </xf>
    <xf numFmtId="44" fontId="7" fillId="5" borderId="0" xfId="4" applyFont="1" applyFill="1" applyAlignment="1">
      <alignment horizontal="center"/>
    </xf>
    <xf numFmtId="0" fontId="9" fillId="5" borderId="0" xfId="3" applyFont="1" applyFill="1" applyAlignment="1">
      <alignment horizontal="center"/>
    </xf>
    <xf numFmtId="44" fontId="8" fillId="0" borderId="0" xfId="4" applyFont="1" applyAlignment="1">
      <alignment horizontal="center" vertical="center"/>
    </xf>
    <xf numFmtId="44" fontId="7" fillId="5" borderId="0" xfId="1" applyFont="1" applyFill="1" applyAlignment="1">
      <alignment horizontal="center"/>
    </xf>
    <xf numFmtId="44" fontId="3" fillId="0" borderId="0" xfId="1" applyFont="1"/>
    <xf numFmtId="44" fontId="8" fillId="0" borderId="0" xfId="1" applyFont="1" applyAlignment="1">
      <alignment horizontal="center" vertical="center"/>
    </xf>
    <xf numFmtId="44" fontId="8" fillId="0" borderId="0" xfId="1" applyFont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0" borderId="0" xfId="1" applyFont="1" applyFill="1" applyBorder="1" applyAlignment="1" applyProtection="1">
      <alignment horizontal="center"/>
    </xf>
    <xf numFmtId="44" fontId="3" fillId="0" borderId="1" xfId="2" applyNumberFormat="1" applyFont="1" applyFill="1" applyBorder="1" applyAlignment="1">
      <alignment horizontal="center"/>
    </xf>
    <xf numFmtId="10" fontId="2" fillId="0" borderId="1" xfId="2" applyNumberFormat="1" applyFont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0" fontId="3" fillId="2" borderId="1" xfId="2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44" fontId="11" fillId="5" borderId="1" xfId="1" applyFont="1" applyFill="1" applyBorder="1" applyAlignment="1" applyProtection="1">
      <alignment horizontal="center" vertical="center"/>
    </xf>
    <xf numFmtId="44" fontId="12" fillId="8" borderId="1" xfId="1" applyFont="1" applyFill="1" applyBorder="1" applyAlignment="1" applyProtection="1">
      <alignment horizontal="center" vertical="center"/>
    </xf>
    <xf numFmtId="16" fontId="10" fillId="7" borderId="1" xfId="0" applyNumberFormat="1" applyFont="1" applyFill="1" applyBorder="1" applyAlignment="1">
      <alignment horizontal="center"/>
    </xf>
    <xf numFmtId="44" fontId="3" fillId="0" borderId="0" xfId="0" applyNumberFormat="1" applyFont="1"/>
    <xf numFmtId="16" fontId="10" fillId="6" borderId="1" xfId="0" applyNumberFormat="1" applyFont="1" applyFill="1" applyBorder="1" applyAlignment="1">
      <alignment horizontal="center"/>
    </xf>
    <xf numFmtId="44" fontId="3" fillId="0" borderId="1" xfId="1" applyFont="1" applyBorder="1"/>
    <xf numFmtId="0" fontId="2" fillId="0" borderId="1" xfId="0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44" fontId="2" fillId="3" borderId="1" xfId="2" applyNumberFormat="1" applyFont="1" applyFill="1" applyBorder="1" applyAlignment="1">
      <alignment horizontal="center"/>
    </xf>
    <xf numFmtId="10" fontId="2" fillId="3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Moeda" xfId="1" builtinId="4"/>
    <cellStyle name="Moeda 2" xfId="4"/>
    <cellStyle name="Normal" xfId="0" builtinId="0"/>
    <cellStyle name="Normal 2" xfId="3"/>
    <cellStyle name="Porcentagem" xfId="2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FATURAMENTO</a:t>
            </a:r>
            <a:r>
              <a:rPr lang="pt-BR" b="1" baseline="0"/>
              <a:t> TCG / MCD</a:t>
            </a:r>
            <a:endParaRPr lang="pt-BR" b="1"/>
          </a:p>
        </c:rich>
      </c:tx>
      <c:layout>
        <c:manualLayout>
          <c:xMode val="edge"/>
          <c:yMode val="edge"/>
          <c:x val="0.33426612638876296"/>
          <c:y val="1.8822092345855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440845210804347E-2"/>
          <c:y val="0.26572944297082229"/>
          <c:w val="0.75481411342569515"/>
          <c:h val="0.54451805593266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DIÁRIO!$B$1</c:f>
              <c:strCache>
                <c:ptCount val="1"/>
                <c:pt idx="0">
                  <c:v>FILIAL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DIÁRIO!$A$2:$A$4</c:f>
              <c:strCache>
                <c:ptCount val="3"/>
                <c:pt idx="0">
                  <c:v>05/nov</c:v>
                </c:pt>
                <c:pt idx="1">
                  <c:v>05/nov</c:v>
                </c:pt>
                <c:pt idx="2">
                  <c:v>TOTAL</c:v>
                </c:pt>
              </c:strCache>
            </c:strRef>
          </c:cat>
          <c:val>
            <c:numRef>
              <c:f>DIÁRIO!$B$2:$B$4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4-4047-A691-BC952CC7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5740944"/>
        <c:axId val="1165758704"/>
      </c:barChart>
      <c:barChart>
        <c:barDir val="col"/>
        <c:grouping val="clustered"/>
        <c:varyColors val="0"/>
        <c:ser>
          <c:idx val="1"/>
          <c:order val="1"/>
          <c:tx>
            <c:strRef>
              <c:f>DIÁRIO!$C$1</c:f>
              <c:strCache>
                <c:ptCount val="1"/>
                <c:pt idx="0">
                  <c:v>TOTAL LIBERADO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DIÁRIO!$A$2:$A$4</c:f>
              <c:strCache>
                <c:ptCount val="3"/>
                <c:pt idx="0">
                  <c:v>05/nov</c:v>
                </c:pt>
                <c:pt idx="1">
                  <c:v>05/nov</c:v>
                </c:pt>
                <c:pt idx="2">
                  <c:v>TOTAL</c:v>
                </c:pt>
              </c:strCache>
            </c:strRef>
          </c:cat>
          <c:val>
            <c:numRef>
              <c:f>DIÁRIO!$C$2:$C$4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4-4047-A691-BC952CC7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1778496"/>
        <c:axId val="1231783296"/>
      </c:barChart>
      <c:lineChart>
        <c:grouping val="standard"/>
        <c:varyColors val="0"/>
        <c:ser>
          <c:idx val="2"/>
          <c:order val="2"/>
          <c:tx>
            <c:strRef>
              <c:f>DIÁRIO!$D$1</c:f>
              <c:strCache>
                <c:ptCount val="1"/>
                <c:pt idx="0">
                  <c:v>TOTAL FATURADO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0.10720588087408614"/>
                  <c:y val="-8.0283464566929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74-4047-A691-BC952CC7DA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DIÁRIO!$A$2:$A$4</c:f>
              <c:strCache>
                <c:ptCount val="3"/>
                <c:pt idx="0">
                  <c:v>05/nov</c:v>
                </c:pt>
                <c:pt idx="1">
                  <c:v>05/nov</c:v>
                </c:pt>
                <c:pt idx="2">
                  <c:v>TOTAL</c:v>
                </c:pt>
              </c:strCache>
            </c:strRef>
          </c:cat>
          <c:val>
            <c:numRef>
              <c:f>DIÁRIO!$D$2:$D$4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74-4047-A691-BC952CC7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78496"/>
        <c:axId val="1231783296"/>
      </c:lineChart>
      <c:catAx>
        <c:axId val="11657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758704"/>
        <c:crosses val="autoZero"/>
        <c:auto val="1"/>
        <c:lblAlgn val="ctr"/>
        <c:lblOffset val="100"/>
        <c:noMultiLvlLbl val="0"/>
      </c:catAx>
      <c:valAx>
        <c:axId val="11657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740944"/>
        <c:crosses val="autoZero"/>
        <c:crossBetween val="between"/>
      </c:valAx>
      <c:valAx>
        <c:axId val="1231783296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778496"/>
        <c:crosses val="max"/>
        <c:crossBetween val="between"/>
      </c:valAx>
      <c:catAx>
        <c:axId val="12317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178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8492973188478"/>
          <c:y val="0.91047682700139931"/>
          <c:w val="0.76617462374165257"/>
          <c:h val="5.7692934271810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FATURADO CAMPO GRANDE  - Novembro </a:t>
            </a:r>
            <a:r>
              <a:rPr lang="en-US" baseline="0"/>
              <a:t>2024</a:t>
            </a:r>
            <a:endParaRPr lang="en-US"/>
          </a:p>
        </c:rich>
      </c:tx>
      <c:layout>
        <c:manualLayout>
          <c:xMode val="edge"/>
          <c:yMode val="edge"/>
          <c:x val="0.29780770669659556"/>
          <c:y val="2.3708721422523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('NOVEMBRO 2024'!$A$1,'NOVEMBRO 2024'!$G$1:$AL$1)</c15:sqref>
                  </c15:fullRef>
                </c:ext>
              </c:extLst>
              <c:f>('NOVEMBRO 2024'!$A$1,'NOVEMBRO 2024'!$I$1:$AL$1)</c:f>
              <c:strCache>
                <c:ptCount val="30"/>
                <c:pt idx="0">
                  <c:v>01/nov</c:v>
                </c:pt>
                <c:pt idx="1">
                  <c:v>02/nov</c:v>
                </c:pt>
                <c:pt idx="2">
                  <c:v>03/nov</c:v>
                </c:pt>
                <c:pt idx="3">
                  <c:v>04/nov</c:v>
                </c:pt>
                <c:pt idx="4">
                  <c:v>05/nov</c:v>
                </c:pt>
                <c:pt idx="5">
                  <c:v>06/nov</c:v>
                </c:pt>
                <c:pt idx="6">
                  <c:v>07/nov</c:v>
                </c:pt>
                <c:pt idx="7">
                  <c:v>08/nov</c:v>
                </c:pt>
                <c:pt idx="8">
                  <c:v>09/nov</c:v>
                </c:pt>
                <c:pt idx="9">
                  <c:v>10/nov</c:v>
                </c:pt>
                <c:pt idx="10">
                  <c:v>11/nov</c:v>
                </c:pt>
                <c:pt idx="11">
                  <c:v>12/nov</c:v>
                </c:pt>
                <c:pt idx="12">
                  <c:v>13/nov</c:v>
                </c:pt>
                <c:pt idx="13">
                  <c:v>14/nov</c:v>
                </c:pt>
                <c:pt idx="14">
                  <c:v>15/nov</c:v>
                </c:pt>
                <c:pt idx="15">
                  <c:v>16/nov</c:v>
                </c:pt>
                <c:pt idx="16">
                  <c:v>17/nov</c:v>
                </c:pt>
                <c:pt idx="17">
                  <c:v>18/nov</c:v>
                </c:pt>
                <c:pt idx="18">
                  <c:v>19/nov</c:v>
                </c:pt>
                <c:pt idx="19">
                  <c:v>20/nov</c:v>
                </c:pt>
                <c:pt idx="20">
                  <c:v>21/nov</c:v>
                </c:pt>
                <c:pt idx="21">
                  <c:v>22/nov</c:v>
                </c:pt>
                <c:pt idx="22">
                  <c:v>23/nov</c:v>
                </c:pt>
                <c:pt idx="23">
                  <c:v>24/nov</c:v>
                </c:pt>
                <c:pt idx="24">
                  <c:v>25/nov</c:v>
                </c:pt>
                <c:pt idx="25">
                  <c:v>26/nov</c:v>
                </c:pt>
                <c:pt idx="26">
                  <c:v>27/nov</c:v>
                </c:pt>
                <c:pt idx="27">
                  <c:v>28/nov</c:v>
                </c:pt>
                <c:pt idx="28">
                  <c:v>29/nov</c:v>
                </c:pt>
                <c:pt idx="29">
                  <c:v>30/nov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('NOVEMBRO 2024'!$A$4,'NOVEMBRO 2024'!$G$4:$AL$4)</c15:sqref>
                  </c15:fullRef>
                </c:ext>
              </c:extLst>
              <c:f>('NOVEMBRO 2024'!$A$4,'NOVEMBRO 2024'!$I$4:$AL$4)</c:f>
              <c:numCache>
                <c:formatCode>General</c:formatCode>
                <c:ptCount val="30"/>
                <c:pt idx="0" formatCode="_(&quot;R$&quot;* #,##0.00_);_(&quot;R$&quot;* \(#,##0.00\);_(&quot;R$&quot;* &quot;-&quot;??_);_(@_)">
                  <c:v>0</c:v>
                </c:pt>
                <c:pt idx="3" formatCode="_(&quot;R$&quot;* #,##0.00_);_(&quot;R$&quot;* \(#,##0.00\);_(&quot;R$&quot;* &quot;-&quot;??_);_(@_)">
                  <c:v>0</c:v>
                </c:pt>
                <c:pt idx="4" formatCode="_(&quot;R$&quot;* #,##0.00_);_(&quot;R$&quot;* \(#,##0.00\);_(&quot;R$&quot;* &quot;-&quot;??_);_(@_)">
                  <c:v>0</c:v>
                </c:pt>
                <c:pt idx="5" formatCode="_(&quot;R$&quot;* #,##0.00_);_(&quot;R$&quot;* \(#,##0.00\);_(&quot;R$&quot;* &quot;-&quot;??_);_(@_)">
                  <c:v>0</c:v>
                </c:pt>
                <c:pt idx="6" formatCode="_(&quot;R$&quot;* #,##0.00_);_(&quot;R$&quot;* \(#,##0.00\);_(&quot;R$&quot;* &quot;-&quot;??_);_(@_)">
                  <c:v>0</c:v>
                </c:pt>
                <c:pt idx="7" formatCode="_(&quot;R$&quot;* #,##0.00_);_(&quot;R$&quot;* \(#,##0.00\);_(&quot;R$&quot;* &quot;-&quot;??_);_(@_)">
                  <c:v>0</c:v>
                </c:pt>
                <c:pt idx="8" formatCode="_(&quot;R$&quot;* #,##0.00_);_(&quot;R$&quot;* \(#,##0.00\);_(&quot;R$&quot;* &quot;-&quot;??_);_(@_)">
                  <c:v>0</c:v>
                </c:pt>
                <c:pt idx="10" formatCode="_(&quot;R$&quot;* #,##0.00_);_(&quot;R$&quot;* \(#,##0.00\);_(&quot;R$&quot;* &quot;-&quot;??_);_(@_)">
                  <c:v>0</c:v>
                </c:pt>
                <c:pt idx="11" formatCode="_(&quot;R$&quot;* #,##0.00_);_(&quot;R$&quot;* \(#,##0.00\);_(&quot;R$&quot;* &quot;-&quot;??_);_(@_)">
                  <c:v>0</c:v>
                </c:pt>
                <c:pt idx="12" formatCode="_(&quot;R$&quot;* #,##0.00_);_(&quot;R$&quot;* \(#,##0.00\);_(&quot;R$&quot;* &quot;-&quot;??_);_(@_)">
                  <c:v>0</c:v>
                </c:pt>
                <c:pt idx="13" formatCode="_(&quot;R$&quot;* #,##0.00_);_(&quot;R$&quot;* \(#,##0.00\);_(&quot;R$&quot;* &quot;-&quot;??_);_(@_)">
                  <c:v>0</c:v>
                </c:pt>
                <c:pt idx="15" formatCode="_(&quot;R$&quot;* #,##0.00_);_(&quot;R$&quot;* \(#,##0.00\);_(&quot;R$&quot;* &quot;-&quot;??_);_(@_)">
                  <c:v>0</c:v>
                </c:pt>
                <c:pt idx="17" formatCode="_(&quot;R$&quot;* #,##0.00_);_(&quot;R$&quot;* \(#,##0.00\);_(&quot;R$&quot;* &quot;-&quot;??_);_(@_)">
                  <c:v>0</c:v>
                </c:pt>
                <c:pt idx="18" formatCode="_(&quot;R$&quot;* #,##0.00_);_(&quot;R$&quot;* \(#,##0.00\);_(&quot;R$&quot;* &quot;-&quot;??_);_(@_)">
                  <c:v>0</c:v>
                </c:pt>
                <c:pt idx="19" formatCode="_(&quot;R$&quot;* #,##0.00_);_(&quot;R$&quot;* \(#,##0.00\);_(&quot;R$&quot;* &quot;-&quot;??_);_(@_)">
                  <c:v>0</c:v>
                </c:pt>
                <c:pt idx="20" formatCode="_(&quot;R$&quot;* #,##0.00_);_(&quot;R$&quot;* \(#,##0.00\);_(&quot;R$&quot;* &quot;-&quot;??_);_(@_)">
                  <c:v>0</c:v>
                </c:pt>
                <c:pt idx="21" formatCode="_(&quot;R$&quot;* #,##0.00_);_(&quot;R$&quot;* \(#,##0.00\);_(&quot;R$&quot;* &quot;-&quot;??_);_(@_)">
                  <c:v>0</c:v>
                </c:pt>
                <c:pt idx="22" formatCode="_(&quot;R$&quot;* #,##0.00_);_(&quot;R$&quot;* \(#,##0.00\);_(&quot;R$&quot;* &quot;-&quot;??_);_(@_)">
                  <c:v>0</c:v>
                </c:pt>
                <c:pt idx="24" formatCode="_(&quot;R$&quot;* #,##0.00_);_(&quot;R$&quot;* \(#,##0.00\);_(&quot;R$&quot;* &quot;-&quot;??_);_(@_)">
                  <c:v>0</c:v>
                </c:pt>
                <c:pt idx="25" formatCode="_(&quot;R$&quot;* #,##0.00_);_(&quot;R$&quot;* \(#,##0.00\);_(&quot;R$&quot;* &quot;-&quot;??_);_(@_)">
                  <c:v>0</c:v>
                </c:pt>
                <c:pt idx="26" formatCode="_(&quot;R$&quot;* #,##0.00_);_(&quot;R$&quot;* \(#,##0.00\);_(&quot;R$&quot;* &quot;-&quot;??_);_(@_)">
                  <c:v>0</c:v>
                </c:pt>
                <c:pt idx="27" formatCode="_(&quot;R$&quot;* #,##0.00_);_(&quot;R$&quot;* \(#,##0.00\);_(&quot;R$&quot;* &quot;-&quot;??_);_(@_)">
                  <c:v>0</c:v>
                </c:pt>
                <c:pt idx="28" formatCode="_(&quot;R$&quot;* #,##0.00_);_(&quot;R$&quot;* \(#,##0.00\);_(&quot;R$&quot;* &quot;-&quot;??_);_(@_)">
                  <c:v>0</c:v>
                </c:pt>
                <c:pt idx="29" formatCode="_(&quot;R$&quot;* #,##0.00_);_(&quot;R$&quot;* \(#,##0.00\);_(&quot;R$&quot;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B-4AC8-A7DB-AEE7C51F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39856"/>
        <c:axId val="543541296"/>
      </c:barChart>
      <c:dateAx>
        <c:axId val="54353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541296"/>
        <c:crosses val="autoZero"/>
        <c:auto val="1"/>
        <c:lblOffset val="100"/>
        <c:baseTimeUnit val="days"/>
      </c:dateAx>
      <c:valAx>
        <c:axId val="5435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5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50801</xdr:colOff>
      <xdr:row>10</xdr:row>
      <xdr:rowOff>25400</xdr:rowOff>
    </xdr:from>
    <xdr:to>
      <xdr:col>4</xdr:col>
      <xdr:colOff>988074</xdr:colOff>
      <xdr:row>19</xdr:row>
      <xdr:rowOff>54362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A327003-AFDF-A9B3-38C3-798D07750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3451" y="1358900"/>
          <a:ext cx="1769123" cy="1229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3</xdr:col>
      <xdr:colOff>1758950</xdr:colOff>
      <xdr:row>24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A7C14F-BA8D-493B-8B1D-71E0421A6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1060450</xdr:colOff>
      <xdr:row>7</xdr:row>
      <xdr:rowOff>6350</xdr:rowOff>
    </xdr:from>
    <xdr:to>
      <xdr:col>1</xdr:col>
      <xdr:colOff>1574800</xdr:colOff>
      <xdr:row>9</xdr:row>
      <xdr:rowOff>25400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FD333E7-5F4F-467F-8A84-82986B7CABCC}"/>
            </a:ext>
          </a:extLst>
        </xdr:cNvPr>
        <xdr:cNvSpPr txBox="1"/>
      </xdr:nvSpPr>
      <xdr:spPr>
        <a:xfrm>
          <a:off x="2857500" y="939800"/>
          <a:ext cx="514350" cy="285750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bg1"/>
              </a:solidFill>
            </a:rPr>
            <a:t>MCD</a:t>
          </a:r>
        </a:p>
      </xdr:txBody>
    </xdr:sp>
    <xdr:clientData/>
  </xdr:twoCellAnchor>
  <xdr:twoCellAnchor>
    <xdr:from>
      <xdr:col>0</xdr:col>
      <xdr:colOff>1089025</xdr:colOff>
      <xdr:row>7</xdr:row>
      <xdr:rowOff>12700</xdr:rowOff>
    </xdr:from>
    <xdr:to>
      <xdr:col>0</xdr:col>
      <xdr:colOff>1619250</xdr:colOff>
      <xdr:row>9</xdr:row>
      <xdr:rowOff>44450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2D7DBDC-42A9-44D2-A70F-A342D6040A0E}"/>
            </a:ext>
          </a:extLst>
        </xdr:cNvPr>
        <xdr:cNvSpPr txBox="1"/>
      </xdr:nvSpPr>
      <xdr:spPr>
        <a:xfrm>
          <a:off x="1089025" y="946150"/>
          <a:ext cx="530225" cy="29845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bg1"/>
              </a:solidFill>
            </a:rPr>
            <a:t>TCG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13</xdr:col>
      <xdr:colOff>561975</xdr:colOff>
      <xdr:row>31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3A68F7-EF01-482D-952F-E72193AB7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241300</xdr:colOff>
      <xdr:row>11</xdr:row>
      <xdr:rowOff>88900</xdr:rowOff>
    </xdr:from>
    <xdr:to>
      <xdr:col>13</xdr:col>
      <xdr:colOff>393700</xdr:colOff>
      <xdr:row>11</xdr:row>
      <xdr:rowOff>95250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FCCF9A8F-7FCF-ADDD-602D-C56E37ECE3AA}"/>
            </a:ext>
          </a:extLst>
        </xdr:cNvPr>
        <xdr:cNvCxnSpPr/>
      </xdr:nvCxnSpPr>
      <xdr:spPr>
        <a:xfrm>
          <a:off x="850900" y="1416050"/>
          <a:ext cx="7467600" cy="635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196850</xdr:colOff>
      <xdr:row>9</xdr:row>
      <xdr:rowOff>114300</xdr:rowOff>
    </xdr:from>
    <xdr:ext cx="907556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995C95A-8083-FC2C-5F52-CF8998010FF2}"/>
            </a:ext>
          </a:extLst>
        </xdr:cNvPr>
        <xdr:cNvSpPr txBox="1"/>
      </xdr:nvSpPr>
      <xdr:spPr>
        <a:xfrm>
          <a:off x="7512050" y="1200150"/>
          <a:ext cx="9075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META DIÁRIA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abSelected="1" topLeftCell="D1" workbookViewId="0">
      <pane xSplit="5" topLeftCell="I1" activePane="topRight" state="frozen"/>
      <selection activeCell="D1" sqref="D1"/>
      <selection pane="topRight" activeCell="Q8" sqref="Q8"/>
    </sheetView>
  </sheetViews>
  <sheetFormatPr defaultColWidth="8.75" defaultRowHeight="11.25"/>
  <cols>
    <col min="1" max="1" width="11.75" style="15" hidden="1" customWidth="1"/>
    <col min="2" max="2" width="11.375" style="15" hidden="1" customWidth="1"/>
    <col min="3" max="3" width="2.5" style="15" hidden="1" customWidth="1"/>
    <col min="4" max="4" width="11.875" style="15" customWidth="1"/>
    <col min="5" max="5" width="15.625" style="15" customWidth="1"/>
    <col min="6" max="6" width="2.5" style="15" customWidth="1"/>
    <col min="7" max="7" width="14.75" style="1" bestFit="1" customWidth="1"/>
    <col min="8" max="8" width="4.75" style="2" bestFit="1" customWidth="1"/>
    <col min="9" max="9" width="5.25" style="2" bestFit="1" customWidth="1"/>
    <col min="10" max="11" width="4.75" style="2" bestFit="1" customWidth="1"/>
    <col min="12" max="17" width="5.25" style="2" bestFit="1" customWidth="1"/>
    <col min="18" max="18" width="4.75" style="2" bestFit="1" customWidth="1"/>
    <col min="19" max="19" width="5.25" style="2" bestFit="1" customWidth="1"/>
    <col min="20" max="22" width="5.25" style="15" bestFit="1" customWidth="1"/>
    <col min="23" max="23" width="4.75" style="15" bestFit="1" customWidth="1"/>
    <col min="24" max="24" width="5.25" style="15" bestFit="1" customWidth="1"/>
    <col min="25" max="25" width="4.75" style="15" bestFit="1" customWidth="1"/>
    <col min="26" max="31" width="5.25" style="15" bestFit="1" customWidth="1"/>
    <col min="32" max="32" width="4.75" style="15" bestFit="1" customWidth="1"/>
    <col min="33" max="38" width="5.25" style="15" bestFit="1" customWidth="1"/>
    <col min="39" max="16384" width="8.75" style="15"/>
  </cols>
  <sheetData>
    <row r="1" spans="1:38">
      <c r="A1" s="56" t="s">
        <v>11</v>
      </c>
      <c r="B1" s="56"/>
      <c r="D1" s="56" t="s">
        <v>11</v>
      </c>
      <c r="E1" s="56"/>
      <c r="G1" s="3" t="s">
        <v>0</v>
      </c>
      <c r="H1" s="3">
        <v>45597</v>
      </c>
      <c r="I1" s="4">
        <v>45597</v>
      </c>
      <c r="J1" s="4">
        <v>45598</v>
      </c>
      <c r="K1" s="4">
        <v>45599</v>
      </c>
      <c r="L1" s="4">
        <v>45600</v>
      </c>
      <c r="M1" s="4">
        <v>45601</v>
      </c>
      <c r="N1" s="4">
        <v>45602</v>
      </c>
      <c r="O1" s="4">
        <v>45603</v>
      </c>
      <c r="P1" s="4">
        <v>45604</v>
      </c>
      <c r="Q1" s="4">
        <v>45605</v>
      </c>
      <c r="R1" s="4">
        <v>45606</v>
      </c>
      <c r="S1" s="4">
        <v>45607</v>
      </c>
      <c r="T1" s="4">
        <v>45608</v>
      </c>
      <c r="U1" s="4">
        <v>45609</v>
      </c>
      <c r="V1" s="4">
        <v>45610</v>
      </c>
      <c r="W1" s="4">
        <v>45611</v>
      </c>
      <c r="X1" s="4">
        <v>45612</v>
      </c>
      <c r="Y1" s="4">
        <v>45613</v>
      </c>
      <c r="Z1" s="4">
        <v>45614</v>
      </c>
      <c r="AA1" s="4">
        <v>45615</v>
      </c>
      <c r="AB1" s="4">
        <v>45616</v>
      </c>
      <c r="AC1" s="4">
        <v>45617</v>
      </c>
      <c r="AD1" s="4">
        <v>45618</v>
      </c>
      <c r="AE1" s="4">
        <v>45619</v>
      </c>
      <c r="AF1" s="4">
        <v>45620</v>
      </c>
      <c r="AG1" s="4">
        <v>45621</v>
      </c>
      <c r="AH1" s="4">
        <v>45622</v>
      </c>
      <c r="AI1" s="4">
        <v>45623</v>
      </c>
      <c r="AJ1" s="4">
        <v>45624</v>
      </c>
      <c r="AK1" s="4">
        <v>45625</v>
      </c>
      <c r="AL1" s="4">
        <v>45626</v>
      </c>
    </row>
    <row r="2" spans="1:38">
      <c r="A2" s="14">
        <f>SUM(I2:AL2)</f>
        <v>0</v>
      </c>
      <c r="B2" s="46" t="s">
        <v>30</v>
      </c>
      <c r="D2" s="40">
        <f>A2/A7</f>
        <v>0</v>
      </c>
      <c r="E2" s="46" t="s">
        <v>30</v>
      </c>
      <c r="G2" s="55" t="s">
        <v>1</v>
      </c>
      <c r="H2" s="46" t="s">
        <v>30</v>
      </c>
      <c r="I2" s="5"/>
      <c r="J2" s="42"/>
      <c r="K2" s="42"/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42"/>
      <c r="S2" s="5">
        <v>0</v>
      </c>
      <c r="T2" s="5">
        <v>0</v>
      </c>
      <c r="U2" s="5">
        <v>0</v>
      </c>
      <c r="V2" s="5">
        <v>0</v>
      </c>
      <c r="W2" s="42"/>
      <c r="X2" s="5">
        <v>0</v>
      </c>
      <c r="Y2" s="42"/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42"/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</row>
    <row r="3" spans="1:38">
      <c r="A3" s="14">
        <f>SUM(I3:AL3)</f>
        <v>0</v>
      </c>
      <c r="B3" s="47" t="s">
        <v>31</v>
      </c>
      <c r="D3" s="40">
        <f>A3/A8</f>
        <v>0</v>
      </c>
      <c r="E3" s="47" t="s">
        <v>31</v>
      </c>
      <c r="G3" s="55"/>
      <c r="H3" s="47" t="s">
        <v>31</v>
      </c>
      <c r="I3" s="5"/>
      <c r="J3" s="42"/>
      <c r="K3" s="42"/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42"/>
      <c r="S3" s="5">
        <v>0</v>
      </c>
      <c r="T3" s="5">
        <v>0</v>
      </c>
      <c r="U3" s="5">
        <v>0</v>
      </c>
      <c r="V3" s="5">
        <v>0</v>
      </c>
      <c r="W3" s="42"/>
      <c r="X3" s="5">
        <v>0</v>
      </c>
      <c r="Y3" s="42"/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42"/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</row>
    <row r="4" spans="1:38">
      <c r="A4" s="57">
        <f>SUM(A2:A3)</f>
        <v>0</v>
      </c>
      <c r="B4" s="57"/>
      <c r="D4" s="59">
        <f>A4/A9</f>
        <v>0</v>
      </c>
      <c r="E4" s="59"/>
      <c r="G4" s="18" t="s">
        <v>16</v>
      </c>
      <c r="H4" s="19"/>
      <c r="I4" s="7">
        <f>SUM(I2:I3)</f>
        <v>0</v>
      </c>
      <c r="J4" s="15"/>
      <c r="K4" s="15"/>
      <c r="L4" s="7">
        <f t="shared" ref="L4:AL4" si="0">SUM(L2:L3)</f>
        <v>0</v>
      </c>
      <c r="M4" s="7">
        <f t="shared" si="0"/>
        <v>0</v>
      </c>
      <c r="N4" s="7">
        <f t="shared" si="0"/>
        <v>0</v>
      </c>
      <c r="O4" s="7">
        <f t="shared" si="0"/>
        <v>0</v>
      </c>
      <c r="P4" s="7">
        <f t="shared" si="0"/>
        <v>0</v>
      </c>
      <c r="Q4" s="7">
        <f t="shared" si="0"/>
        <v>0</v>
      </c>
      <c r="R4" s="15"/>
      <c r="S4" s="7">
        <f t="shared" si="0"/>
        <v>0</v>
      </c>
      <c r="T4" s="7">
        <f t="shared" si="0"/>
        <v>0</v>
      </c>
      <c r="U4" s="7">
        <f t="shared" si="0"/>
        <v>0</v>
      </c>
      <c r="V4" s="7">
        <f t="shared" si="0"/>
        <v>0</v>
      </c>
      <c r="X4" s="7">
        <f t="shared" si="0"/>
        <v>0</v>
      </c>
      <c r="Z4" s="7">
        <f t="shared" si="0"/>
        <v>0</v>
      </c>
      <c r="AA4" s="7">
        <f t="shared" si="0"/>
        <v>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  <c r="AK4" s="7">
        <f t="shared" si="0"/>
        <v>0</v>
      </c>
      <c r="AL4" s="7">
        <f t="shared" si="0"/>
        <v>0</v>
      </c>
    </row>
    <row r="5" spans="1:38">
      <c r="H5" s="1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38">
      <c r="A6" s="56" t="s">
        <v>12</v>
      </c>
      <c r="B6" s="56"/>
      <c r="D6" s="56" t="s">
        <v>14</v>
      </c>
      <c r="E6" s="56"/>
      <c r="G6" s="55" t="s">
        <v>2</v>
      </c>
      <c r="H6" s="46" t="s">
        <v>30</v>
      </c>
      <c r="I6" s="5">
        <v>0</v>
      </c>
      <c r="J6" s="42"/>
      <c r="K6" s="42"/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42"/>
      <c r="S6" s="5">
        <v>0</v>
      </c>
      <c r="T6" s="5">
        <v>0</v>
      </c>
      <c r="U6" s="5">
        <v>0</v>
      </c>
      <c r="V6" s="5">
        <v>0</v>
      </c>
      <c r="W6" s="42"/>
      <c r="X6" s="5">
        <v>0</v>
      </c>
      <c r="Y6" s="42"/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42"/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</row>
    <row r="7" spans="1:38">
      <c r="A7" s="17">
        <v>6000000</v>
      </c>
      <c r="B7" s="46" t="s">
        <v>30</v>
      </c>
      <c r="D7" s="41">
        <f>A17*-1</f>
        <v>1</v>
      </c>
      <c r="E7" s="46" t="s">
        <v>30</v>
      </c>
      <c r="G7" s="55"/>
      <c r="H7" s="47" t="s">
        <v>31</v>
      </c>
      <c r="I7" s="5"/>
      <c r="J7" s="42"/>
      <c r="K7" s="42"/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42"/>
      <c r="S7" s="5">
        <v>0</v>
      </c>
      <c r="T7" s="5">
        <v>0</v>
      </c>
      <c r="U7" s="5">
        <v>0</v>
      </c>
      <c r="V7" s="5">
        <v>0</v>
      </c>
      <c r="W7" s="42"/>
      <c r="X7" s="5">
        <v>0</v>
      </c>
      <c r="Y7" s="42"/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42"/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</row>
    <row r="8" spans="1:38">
      <c r="A8" s="17">
        <v>10550000</v>
      </c>
      <c r="B8" s="47" t="s">
        <v>31</v>
      </c>
      <c r="D8" s="41">
        <f>A18*-1</f>
        <v>1</v>
      </c>
      <c r="E8" s="47" t="s">
        <v>31</v>
      </c>
      <c r="H8" s="6"/>
      <c r="I8" s="7">
        <f>SUM(I6:I7)</f>
        <v>0</v>
      </c>
      <c r="J8" s="7"/>
      <c r="K8" s="7"/>
      <c r="L8" s="7">
        <f t="shared" ref="L8:AL8" si="1">SUM(L6:L7)</f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7"/>
      <c r="S8" s="7">
        <f t="shared" si="1"/>
        <v>0</v>
      </c>
      <c r="T8" s="7">
        <f t="shared" si="1"/>
        <v>0</v>
      </c>
      <c r="U8" s="7">
        <f t="shared" si="1"/>
        <v>0</v>
      </c>
      <c r="V8" s="7">
        <f t="shared" si="1"/>
        <v>0</v>
      </c>
      <c r="W8" s="7"/>
      <c r="X8" s="7">
        <f t="shared" si="1"/>
        <v>0</v>
      </c>
      <c r="Y8" s="7"/>
      <c r="Z8" s="7">
        <f t="shared" si="1"/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/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>
        <f t="shared" si="1"/>
        <v>0</v>
      </c>
      <c r="AL8" s="7">
        <f t="shared" si="1"/>
        <v>0</v>
      </c>
    </row>
    <row r="9" spans="1:38">
      <c r="A9" s="57">
        <f>SUM(A7:A8)</f>
        <v>16550000</v>
      </c>
      <c r="B9" s="57"/>
      <c r="D9" s="59">
        <f>A19*-1</f>
        <v>1</v>
      </c>
      <c r="E9" s="59"/>
      <c r="H9" s="1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38">
      <c r="G10" s="55" t="s">
        <v>3</v>
      </c>
      <c r="H10" s="46" t="s">
        <v>30</v>
      </c>
      <c r="I10" s="5"/>
      <c r="J10" s="42"/>
      <c r="K10" s="42"/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42"/>
      <c r="S10" s="5">
        <v>0</v>
      </c>
      <c r="T10" s="5">
        <v>0</v>
      </c>
      <c r="U10" s="5">
        <v>0</v>
      </c>
      <c r="V10" s="5">
        <v>0</v>
      </c>
      <c r="W10" s="42"/>
      <c r="X10" s="5">
        <v>0</v>
      </c>
      <c r="Y10" s="42"/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42"/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</row>
    <row r="11" spans="1:38">
      <c r="A11" s="56" t="s">
        <v>13</v>
      </c>
      <c r="B11" s="56"/>
      <c r="G11" s="55"/>
      <c r="H11" s="47" t="s">
        <v>31</v>
      </c>
      <c r="I11" s="5"/>
      <c r="J11" s="42"/>
      <c r="K11" s="42"/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42"/>
      <c r="S11" s="5">
        <v>0</v>
      </c>
      <c r="T11" s="5">
        <v>0</v>
      </c>
      <c r="U11" s="5">
        <v>0</v>
      </c>
      <c r="V11" s="5">
        <v>0</v>
      </c>
      <c r="W11" s="42"/>
      <c r="X11" s="5">
        <v>0</v>
      </c>
      <c r="Y11" s="42"/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42"/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</row>
    <row r="12" spans="1:38">
      <c r="A12" s="17">
        <f>A7-A2</f>
        <v>6000000</v>
      </c>
      <c r="B12" s="46" t="s">
        <v>30</v>
      </c>
      <c r="H12" s="6"/>
      <c r="I12" s="7">
        <f>SUM(I10:I11)</f>
        <v>0</v>
      </c>
      <c r="J12" s="7"/>
      <c r="K12" s="7"/>
      <c r="L12" s="7">
        <f t="shared" ref="L12:AL12" si="2">SUM(L10:L11)</f>
        <v>0</v>
      </c>
      <c r="M12" s="7">
        <f t="shared" si="2"/>
        <v>0</v>
      </c>
      <c r="N12" s="7">
        <f t="shared" si="2"/>
        <v>0</v>
      </c>
      <c r="O12" s="7">
        <f t="shared" si="2"/>
        <v>0</v>
      </c>
      <c r="P12" s="7">
        <f t="shared" si="2"/>
        <v>0</v>
      </c>
      <c r="Q12" s="7">
        <f t="shared" si="2"/>
        <v>0</v>
      </c>
      <c r="R12" s="7"/>
      <c r="S12" s="7">
        <f t="shared" si="2"/>
        <v>0</v>
      </c>
      <c r="T12" s="7">
        <f t="shared" si="2"/>
        <v>0</v>
      </c>
      <c r="U12" s="7">
        <f t="shared" si="2"/>
        <v>0</v>
      </c>
      <c r="V12" s="7">
        <f t="shared" si="2"/>
        <v>0</v>
      </c>
      <c r="W12" s="7"/>
      <c r="X12" s="7">
        <f t="shared" si="2"/>
        <v>0</v>
      </c>
      <c r="Y12" s="7"/>
      <c r="Z12" s="7">
        <f t="shared" si="2"/>
        <v>0</v>
      </c>
      <c r="AA12" s="7">
        <f t="shared" si="2"/>
        <v>0</v>
      </c>
      <c r="AB12" s="7">
        <f t="shared" si="2"/>
        <v>0</v>
      </c>
      <c r="AC12" s="7">
        <f t="shared" si="2"/>
        <v>0</v>
      </c>
      <c r="AD12" s="7">
        <f t="shared" si="2"/>
        <v>0</v>
      </c>
      <c r="AE12" s="7">
        <f t="shared" si="2"/>
        <v>0</v>
      </c>
      <c r="AF12" s="7"/>
      <c r="AG12" s="7">
        <f t="shared" si="2"/>
        <v>0</v>
      </c>
      <c r="AH12" s="7">
        <f t="shared" si="2"/>
        <v>0</v>
      </c>
      <c r="AI12" s="7">
        <f t="shared" si="2"/>
        <v>0</v>
      </c>
      <c r="AJ12" s="7">
        <f t="shared" si="2"/>
        <v>0</v>
      </c>
      <c r="AK12" s="7">
        <f t="shared" si="2"/>
        <v>0</v>
      </c>
      <c r="AL12" s="7">
        <f t="shared" si="2"/>
        <v>0</v>
      </c>
    </row>
    <row r="13" spans="1:38">
      <c r="A13" s="17">
        <f>A8-A3</f>
        <v>10550000</v>
      </c>
      <c r="B13" s="47" t="s">
        <v>31</v>
      </c>
      <c r="H13" s="1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38">
      <c r="A14" s="57">
        <f>SUM(A12:A13)</f>
        <v>16550000</v>
      </c>
      <c r="B14" s="57"/>
      <c r="G14" s="55" t="s">
        <v>48</v>
      </c>
      <c r="H14" s="46" t="s">
        <v>30</v>
      </c>
      <c r="I14" s="5"/>
      <c r="J14" s="42"/>
      <c r="K14" s="42"/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42"/>
      <c r="S14" s="5">
        <v>0</v>
      </c>
      <c r="T14" s="5">
        <v>0</v>
      </c>
      <c r="U14" s="5">
        <v>0</v>
      </c>
      <c r="V14" s="5">
        <v>0</v>
      </c>
      <c r="W14" s="42"/>
      <c r="X14" s="5">
        <v>0</v>
      </c>
      <c r="Y14" s="42"/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42"/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</row>
    <row r="15" spans="1:38">
      <c r="G15" s="55"/>
      <c r="H15" s="47" t="s">
        <v>31</v>
      </c>
      <c r="I15" s="5"/>
      <c r="J15" s="42"/>
      <c r="K15" s="42"/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42"/>
      <c r="S15" s="5">
        <v>0</v>
      </c>
      <c r="T15" s="5">
        <v>0</v>
      </c>
      <c r="U15" s="5">
        <v>0</v>
      </c>
      <c r="V15" s="5">
        <v>0</v>
      </c>
      <c r="W15" s="42"/>
      <c r="X15" s="5">
        <v>0</v>
      </c>
      <c r="Y15" s="42"/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42"/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</row>
    <row r="16" spans="1:38">
      <c r="A16" s="56" t="s">
        <v>14</v>
      </c>
      <c r="B16" s="56"/>
      <c r="H16" s="6"/>
      <c r="I16" s="7">
        <f>SUM(I14:I15)</f>
        <v>0</v>
      </c>
      <c r="J16" s="7"/>
      <c r="K16" s="7"/>
      <c r="L16" s="7">
        <f t="shared" ref="L16:AL16" si="3">SUM(L14:L15)</f>
        <v>0</v>
      </c>
      <c r="M16" s="7">
        <f t="shared" si="3"/>
        <v>0</v>
      </c>
      <c r="N16" s="7">
        <f t="shared" si="3"/>
        <v>0</v>
      </c>
      <c r="O16" s="7">
        <f t="shared" si="3"/>
        <v>0</v>
      </c>
      <c r="P16" s="7">
        <f t="shared" si="3"/>
        <v>0</v>
      </c>
      <c r="Q16" s="7">
        <f t="shared" si="3"/>
        <v>0</v>
      </c>
      <c r="R16" s="7"/>
      <c r="S16" s="7">
        <f t="shared" si="3"/>
        <v>0</v>
      </c>
      <c r="T16" s="7">
        <f t="shared" si="3"/>
        <v>0</v>
      </c>
      <c r="U16" s="7">
        <f t="shared" si="3"/>
        <v>0</v>
      </c>
      <c r="V16" s="7">
        <f t="shared" si="3"/>
        <v>0</v>
      </c>
      <c r="W16" s="7"/>
      <c r="X16" s="7">
        <f t="shared" si="3"/>
        <v>0</v>
      </c>
      <c r="Y16" s="7"/>
      <c r="Z16" s="7">
        <f t="shared" si="3"/>
        <v>0</v>
      </c>
      <c r="AA16" s="7">
        <f t="shared" si="3"/>
        <v>0</v>
      </c>
      <c r="AB16" s="7">
        <f t="shared" si="3"/>
        <v>0</v>
      </c>
      <c r="AC16" s="7">
        <f t="shared" si="3"/>
        <v>0</v>
      </c>
      <c r="AD16" s="7">
        <f t="shared" si="3"/>
        <v>0</v>
      </c>
      <c r="AE16" s="7">
        <f t="shared" si="3"/>
        <v>0</v>
      </c>
      <c r="AF16" s="7"/>
      <c r="AG16" s="7">
        <f t="shared" si="3"/>
        <v>0</v>
      </c>
      <c r="AH16" s="7">
        <f t="shared" si="3"/>
        <v>0</v>
      </c>
      <c r="AI16" s="7">
        <f t="shared" si="3"/>
        <v>0</v>
      </c>
      <c r="AJ16" s="7">
        <f t="shared" si="3"/>
        <v>0</v>
      </c>
      <c r="AK16" s="7">
        <f t="shared" si="3"/>
        <v>0</v>
      </c>
      <c r="AL16" s="7">
        <f t="shared" si="3"/>
        <v>0</v>
      </c>
    </row>
    <row r="17" spans="1:38">
      <c r="A17" s="16">
        <f>A12/A7*-1</f>
        <v>-1</v>
      </c>
      <c r="B17" s="46" t="s">
        <v>30</v>
      </c>
      <c r="H17" s="1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38">
      <c r="A18" s="16">
        <f>A13/A8*-1</f>
        <v>-1</v>
      </c>
      <c r="B18" s="47" t="s">
        <v>31</v>
      </c>
      <c r="G18" s="55" t="s">
        <v>4</v>
      </c>
      <c r="H18" s="46" t="s">
        <v>30</v>
      </c>
      <c r="I18" s="9">
        <f t="shared" ref="I18:I19" si="4">I10+I6</f>
        <v>0</v>
      </c>
      <c r="J18" s="42"/>
      <c r="K18" s="42"/>
      <c r="L18" s="9">
        <f t="shared" ref="L18:AL18" si="5">L10+L6</f>
        <v>0</v>
      </c>
      <c r="M18" s="9">
        <f t="shared" si="5"/>
        <v>0</v>
      </c>
      <c r="N18" s="9">
        <f t="shared" si="5"/>
        <v>0</v>
      </c>
      <c r="O18" s="9">
        <f t="shared" si="5"/>
        <v>0</v>
      </c>
      <c r="P18" s="9">
        <f t="shared" si="5"/>
        <v>0</v>
      </c>
      <c r="Q18" s="9">
        <f t="shared" si="5"/>
        <v>0</v>
      </c>
      <c r="R18" s="42"/>
      <c r="S18" s="9">
        <f t="shared" si="5"/>
        <v>0</v>
      </c>
      <c r="T18" s="9">
        <f t="shared" si="5"/>
        <v>0</v>
      </c>
      <c r="U18" s="9">
        <f t="shared" si="5"/>
        <v>0</v>
      </c>
      <c r="V18" s="9">
        <f t="shared" si="5"/>
        <v>0</v>
      </c>
      <c r="W18" s="42"/>
      <c r="X18" s="9">
        <f t="shared" si="5"/>
        <v>0</v>
      </c>
      <c r="Y18" s="42"/>
      <c r="Z18" s="9">
        <f t="shared" si="5"/>
        <v>0</v>
      </c>
      <c r="AA18" s="9">
        <f t="shared" si="5"/>
        <v>0</v>
      </c>
      <c r="AB18" s="9">
        <f t="shared" si="5"/>
        <v>0</v>
      </c>
      <c r="AC18" s="9">
        <f t="shared" si="5"/>
        <v>0</v>
      </c>
      <c r="AD18" s="9">
        <f t="shared" si="5"/>
        <v>0</v>
      </c>
      <c r="AE18" s="9">
        <f t="shared" si="5"/>
        <v>0</v>
      </c>
      <c r="AF18" s="42"/>
      <c r="AG18" s="9">
        <f t="shared" si="5"/>
        <v>0</v>
      </c>
      <c r="AH18" s="9">
        <f t="shared" si="5"/>
        <v>0</v>
      </c>
      <c r="AI18" s="9">
        <f t="shared" si="5"/>
        <v>0</v>
      </c>
      <c r="AJ18" s="9">
        <f t="shared" si="5"/>
        <v>0</v>
      </c>
      <c r="AK18" s="9">
        <f t="shared" si="5"/>
        <v>0</v>
      </c>
      <c r="AL18" s="9">
        <f t="shared" si="5"/>
        <v>0</v>
      </c>
    </row>
    <row r="19" spans="1:38">
      <c r="A19" s="59">
        <f>A14/A9*-1</f>
        <v>-1</v>
      </c>
      <c r="B19" s="59"/>
      <c r="G19" s="55"/>
      <c r="H19" s="47" t="s">
        <v>31</v>
      </c>
      <c r="I19" s="9">
        <f t="shared" si="4"/>
        <v>0</v>
      </c>
      <c r="J19" s="42"/>
      <c r="K19" s="42"/>
      <c r="L19" s="9">
        <f t="shared" ref="L19:AL19" si="6">L11+L7</f>
        <v>0</v>
      </c>
      <c r="M19" s="9">
        <f t="shared" si="6"/>
        <v>0</v>
      </c>
      <c r="N19" s="9">
        <f t="shared" si="6"/>
        <v>0</v>
      </c>
      <c r="O19" s="9">
        <f t="shared" si="6"/>
        <v>0</v>
      </c>
      <c r="P19" s="9">
        <f t="shared" si="6"/>
        <v>0</v>
      </c>
      <c r="Q19" s="9">
        <f t="shared" si="6"/>
        <v>0</v>
      </c>
      <c r="R19" s="42"/>
      <c r="S19" s="9">
        <f t="shared" si="6"/>
        <v>0</v>
      </c>
      <c r="T19" s="9">
        <f t="shared" si="6"/>
        <v>0</v>
      </c>
      <c r="U19" s="9">
        <f t="shared" si="6"/>
        <v>0</v>
      </c>
      <c r="V19" s="9">
        <f t="shared" si="6"/>
        <v>0</v>
      </c>
      <c r="W19" s="42"/>
      <c r="X19" s="9">
        <f t="shared" si="6"/>
        <v>0</v>
      </c>
      <c r="Y19" s="42"/>
      <c r="Z19" s="9">
        <f t="shared" si="6"/>
        <v>0</v>
      </c>
      <c r="AA19" s="9">
        <f t="shared" si="6"/>
        <v>0</v>
      </c>
      <c r="AB19" s="9">
        <f t="shared" si="6"/>
        <v>0</v>
      </c>
      <c r="AC19" s="9">
        <f t="shared" si="6"/>
        <v>0</v>
      </c>
      <c r="AD19" s="9">
        <f t="shared" si="6"/>
        <v>0</v>
      </c>
      <c r="AE19" s="9">
        <f t="shared" si="6"/>
        <v>0</v>
      </c>
      <c r="AF19" s="42"/>
      <c r="AG19" s="9">
        <f t="shared" si="6"/>
        <v>0</v>
      </c>
      <c r="AH19" s="9">
        <f t="shared" si="6"/>
        <v>0</v>
      </c>
      <c r="AI19" s="9">
        <f t="shared" si="6"/>
        <v>0</v>
      </c>
      <c r="AJ19" s="9">
        <f t="shared" si="6"/>
        <v>0</v>
      </c>
      <c r="AK19" s="9">
        <f t="shared" si="6"/>
        <v>0</v>
      </c>
      <c r="AL19" s="9">
        <f t="shared" si="6"/>
        <v>0</v>
      </c>
    </row>
    <row r="20" spans="1:38">
      <c r="H20" s="6"/>
      <c r="I20" s="7">
        <f t="shared" ref="I20" si="7">I19+I18</f>
        <v>0</v>
      </c>
      <c r="J20" s="7"/>
      <c r="K20" s="7"/>
      <c r="L20" s="7">
        <f t="shared" ref="L20:AL20" si="8">L19+L18</f>
        <v>0</v>
      </c>
      <c r="M20" s="7">
        <f t="shared" si="8"/>
        <v>0</v>
      </c>
      <c r="N20" s="7">
        <f t="shared" si="8"/>
        <v>0</v>
      </c>
      <c r="O20" s="7">
        <f t="shared" si="8"/>
        <v>0</v>
      </c>
      <c r="P20" s="7">
        <f t="shared" si="8"/>
        <v>0</v>
      </c>
      <c r="Q20" s="7">
        <f t="shared" si="8"/>
        <v>0</v>
      </c>
      <c r="R20" s="7"/>
      <c r="S20" s="7">
        <f t="shared" si="8"/>
        <v>0</v>
      </c>
      <c r="T20" s="7">
        <f t="shared" si="8"/>
        <v>0</v>
      </c>
      <c r="U20" s="7">
        <f t="shared" si="8"/>
        <v>0</v>
      </c>
      <c r="V20" s="7">
        <f t="shared" si="8"/>
        <v>0</v>
      </c>
      <c r="W20" s="7"/>
      <c r="X20" s="7">
        <f t="shared" si="8"/>
        <v>0</v>
      </c>
      <c r="Y20" s="7"/>
      <c r="Z20" s="7">
        <f t="shared" si="8"/>
        <v>0</v>
      </c>
      <c r="AA20" s="7">
        <f t="shared" si="8"/>
        <v>0</v>
      </c>
      <c r="AB20" s="7">
        <f t="shared" si="8"/>
        <v>0</v>
      </c>
      <c r="AC20" s="7">
        <f t="shared" si="8"/>
        <v>0</v>
      </c>
      <c r="AD20" s="7">
        <f t="shared" si="8"/>
        <v>0</v>
      </c>
      <c r="AE20" s="7">
        <f t="shared" si="8"/>
        <v>0</v>
      </c>
      <c r="AF20" s="7"/>
      <c r="AG20" s="7">
        <f t="shared" si="8"/>
        <v>0</v>
      </c>
      <c r="AH20" s="7">
        <f t="shared" si="8"/>
        <v>0</v>
      </c>
      <c r="AI20" s="7">
        <f t="shared" si="8"/>
        <v>0</v>
      </c>
      <c r="AJ20" s="7">
        <f t="shared" si="8"/>
        <v>0</v>
      </c>
      <c r="AK20" s="7">
        <f t="shared" si="8"/>
        <v>0</v>
      </c>
      <c r="AL20" s="7">
        <f t="shared" si="8"/>
        <v>0</v>
      </c>
    </row>
    <row r="21" spans="1:38">
      <c r="A21" s="56" t="s">
        <v>15</v>
      </c>
      <c r="B21" s="56"/>
      <c r="H21" s="6"/>
      <c r="I21" s="15"/>
      <c r="M21" s="7"/>
      <c r="N21" s="7"/>
      <c r="O21" s="7"/>
      <c r="P21" s="8"/>
      <c r="Q21" s="15"/>
      <c r="R21" s="8"/>
      <c r="S21" s="8"/>
    </row>
    <row r="22" spans="1:38">
      <c r="A22" s="17">
        <f>1000000*0.37</f>
        <v>370000</v>
      </c>
      <c r="B22" s="46" t="s">
        <v>30</v>
      </c>
      <c r="G22" s="1" t="s">
        <v>5</v>
      </c>
      <c r="H22" s="3">
        <v>45597</v>
      </c>
      <c r="I22" s="4">
        <v>45597</v>
      </c>
      <c r="J22" s="4">
        <v>45598</v>
      </c>
      <c r="K22" s="4">
        <v>45599</v>
      </c>
      <c r="L22" s="4">
        <v>45600</v>
      </c>
      <c r="M22" s="4">
        <v>45601</v>
      </c>
      <c r="N22" s="4">
        <v>45602</v>
      </c>
      <c r="O22" s="4">
        <v>45603</v>
      </c>
      <c r="P22" s="4">
        <v>45604</v>
      </c>
      <c r="Q22" s="4">
        <v>45605</v>
      </c>
      <c r="R22" s="4">
        <v>45606</v>
      </c>
      <c r="S22" s="4">
        <v>45607</v>
      </c>
      <c r="T22" s="4">
        <v>45608</v>
      </c>
      <c r="U22" s="4">
        <v>45609</v>
      </c>
      <c r="V22" s="4">
        <v>45610</v>
      </c>
      <c r="W22" s="4">
        <v>45611</v>
      </c>
      <c r="X22" s="4">
        <v>45612</v>
      </c>
      <c r="Y22" s="4">
        <v>45613</v>
      </c>
      <c r="Z22" s="4">
        <v>45614</v>
      </c>
      <c r="AA22" s="4">
        <v>45615</v>
      </c>
      <c r="AB22" s="4">
        <v>45616</v>
      </c>
      <c r="AC22" s="4">
        <v>45617</v>
      </c>
      <c r="AD22" s="4">
        <v>45618</v>
      </c>
      <c r="AE22" s="4">
        <v>45619</v>
      </c>
      <c r="AF22" s="4">
        <v>45620</v>
      </c>
      <c r="AG22" s="4">
        <v>45621</v>
      </c>
      <c r="AH22" s="4">
        <v>45622</v>
      </c>
      <c r="AI22" s="4">
        <v>45623</v>
      </c>
      <c r="AJ22" s="4">
        <v>45624</v>
      </c>
      <c r="AK22" s="4">
        <v>45625</v>
      </c>
      <c r="AL22" s="4">
        <v>45626</v>
      </c>
    </row>
    <row r="23" spans="1:38">
      <c r="A23" s="39">
        <f>1000000*0.63</f>
        <v>630000</v>
      </c>
      <c r="B23" s="47" t="s">
        <v>31</v>
      </c>
      <c r="G23" s="55" t="s">
        <v>6</v>
      </c>
      <c r="H23" s="46" t="s">
        <v>30</v>
      </c>
      <c r="I23" s="10">
        <v>14</v>
      </c>
      <c r="J23" s="43"/>
      <c r="K23" s="43"/>
      <c r="L23" s="10"/>
      <c r="M23" s="10"/>
      <c r="N23" s="10"/>
      <c r="O23" s="10"/>
      <c r="P23" s="10"/>
      <c r="Q23" s="10"/>
      <c r="R23" s="43"/>
      <c r="S23" s="10"/>
      <c r="T23" s="10"/>
      <c r="U23" s="10"/>
      <c r="V23" s="10"/>
      <c r="W23" s="43"/>
      <c r="X23" s="10"/>
      <c r="Y23" s="43"/>
      <c r="Z23" s="10"/>
      <c r="AA23" s="10"/>
      <c r="AB23" s="10"/>
      <c r="AC23" s="10"/>
      <c r="AD23" s="10"/>
      <c r="AE23" s="10"/>
      <c r="AF23" s="43"/>
      <c r="AG23" s="10"/>
      <c r="AH23" s="10"/>
      <c r="AI23" s="10"/>
      <c r="AJ23" s="10"/>
      <c r="AK23" s="10"/>
      <c r="AL23" s="10"/>
    </row>
    <row r="24" spans="1:38">
      <c r="A24" s="58">
        <f>SUM(A22:A23)</f>
        <v>1000000</v>
      </c>
      <c r="B24" s="59"/>
      <c r="G24" s="55"/>
      <c r="H24" s="47" t="s">
        <v>31</v>
      </c>
      <c r="I24" s="10">
        <v>8</v>
      </c>
      <c r="J24" s="43"/>
      <c r="K24" s="43"/>
      <c r="L24" s="10"/>
      <c r="M24" s="10"/>
      <c r="N24" s="10"/>
      <c r="O24" s="10"/>
      <c r="P24" s="10"/>
      <c r="Q24" s="10"/>
      <c r="R24" s="43"/>
      <c r="S24" s="10"/>
      <c r="T24" s="10"/>
      <c r="U24" s="10"/>
      <c r="V24" s="10"/>
      <c r="W24" s="43"/>
      <c r="X24" s="10"/>
      <c r="Y24" s="43"/>
      <c r="Z24" s="10"/>
      <c r="AA24" s="10"/>
      <c r="AB24" s="10"/>
      <c r="AC24" s="10"/>
      <c r="AD24" s="10"/>
      <c r="AE24" s="10"/>
      <c r="AF24" s="43"/>
      <c r="AG24" s="10"/>
      <c r="AH24" s="10"/>
      <c r="AI24" s="10"/>
      <c r="AJ24" s="10"/>
      <c r="AK24" s="10"/>
      <c r="AL24" s="10"/>
    </row>
    <row r="25" spans="1:38">
      <c r="H25" s="6"/>
      <c r="I25" s="11">
        <f>I24+I23</f>
        <v>22</v>
      </c>
      <c r="J25" s="11"/>
      <c r="K25" s="11"/>
      <c r="L25" s="11">
        <f t="shared" ref="L25:AL25" si="9">L24+L23</f>
        <v>0</v>
      </c>
      <c r="M25" s="11">
        <f t="shared" si="9"/>
        <v>0</v>
      </c>
      <c r="N25" s="11">
        <f t="shared" si="9"/>
        <v>0</v>
      </c>
      <c r="O25" s="11">
        <f t="shared" si="9"/>
        <v>0</v>
      </c>
      <c r="P25" s="11">
        <f t="shared" si="9"/>
        <v>0</v>
      </c>
      <c r="Q25" s="11">
        <f t="shared" si="9"/>
        <v>0</v>
      </c>
      <c r="R25" s="11"/>
      <c r="S25" s="11">
        <f t="shared" si="9"/>
        <v>0</v>
      </c>
      <c r="T25" s="11">
        <f t="shared" si="9"/>
        <v>0</v>
      </c>
      <c r="U25" s="11">
        <f t="shared" si="9"/>
        <v>0</v>
      </c>
      <c r="V25" s="11">
        <f t="shared" si="9"/>
        <v>0</v>
      </c>
      <c r="W25" s="11"/>
      <c r="X25" s="11">
        <f t="shared" si="9"/>
        <v>0</v>
      </c>
      <c r="Y25" s="11"/>
      <c r="Z25" s="11">
        <f t="shared" si="9"/>
        <v>0</v>
      </c>
      <c r="AA25" s="11">
        <f t="shared" si="9"/>
        <v>0</v>
      </c>
      <c r="AB25" s="11">
        <f t="shared" si="9"/>
        <v>0</v>
      </c>
      <c r="AC25" s="11">
        <f t="shared" si="9"/>
        <v>0</v>
      </c>
      <c r="AD25" s="11">
        <f t="shared" si="9"/>
        <v>0</v>
      </c>
      <c r="AE25" s="11">
        <f t="shared" si="9"/>
        <v>0</v>
      </c>
      <c r="AF25" s="11"/>
      <c r="AG25" s="11">
        <f t="shared" si="9"/>
        <v>0</v>
      </c>
      <c r="AH25" s="11">
        <f t="shared" si="9"/>
        <v>0</v>
      </c>
      <c r="AI25" s="11">
        <f t="shared" si="9"/>
        <v>0</v>
      </c>
      <c r="AJ25" s="11">
        <f t="shared" si="9"/>
        <v>0</v>
      </c>
      <c r="AK25" s="11">
        <f t="shared" si="9"/>
        <v>0</v>
      </c>
      <c r="AL25" s="11">
        <f t="shared" si="9"/>
        <v>0</v>
      </c>
    </row>
    <row r="26" spans="1:38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G27" s="55" t="s">
        <v>7</v>
      </c>
      <c r="H27" s="46" t="s">
        <v>30</v>
      </c>
      <c r="I27" s="12">
        <v>8</v>
      </c>
      <c r="J27" s="44"/>
      <c r="K27" s="44"/>
      <c r="L27" s="12"/>
      <c r="M27" s="12"/>
      <c r="N27" s="12"/>
      <c r="O27" s="12"/>
      <c r="P27" s="12"/>
      <c r="Q27" s="12"/>
      <c r="R27" s="44"/>
      <c r="S27" s="12"/>
      <c r="T27" s="12"/>
      <c r="U27" s="12"/>
      <c r="V27" s="12"/>
      <c r="W27" s="44"/>
      <c r="X27" s="12"/>
      <c r="Y27" s="44"/>
      <c r="Z27" s="12"/>
      <c r="AA27" s="12"/>
      <c r="AB27" s="12"/>
      <c r="AC27" s="12"/>
      <c r="AD27" s="12"/>
      <c r="AE27" s="12"/>
      <c r="AF27" s="44"/>
      <c r="AG27" s="12"/>
      <c r="AH27" s="12"/>
      <c r="AI27" s="12"/>
      <c r="AJ27" s="12"/>
      <c r="AK27" s="12"/>
      <c r="AL27" s="12"/>
    </row>
    <row r="28" spans="1:38">
      <c r="G28" s="55"/>
      <c r="H28" s="47" t="s">
        <v>31</v>
      </c>
      <c r="I28" s="12">
        <v>6</v>
      </c>
      <c r="J28" s="43"/>
      <c r="K28" s="43"/>
      <c r="L28" s="10"/>
      <c r="M28" s="10"/>
      <c r="N28" s="10"/>
      <c r="O28" s="10"/>
      <c r="P28" s="10"/>
      <c r="Q28" s="10"/>
      <c r="R28" s="43"/>
      <c r="S28" s="10"/>
      <c r="T28" s="10"/>
      <c r="U28" s="10"/>
      <c r="V28" s="10"/>
      <c r="W28" s="43"/>
      <c r="X28" s="10"/>
      <c r="Y28" s="43"/>
      <c r="Z28" s="10"/>
      <c r="AA28" s="10"/>
      <c r="AB28" s="10"/>
      <c r="AC28" s="10"/>
      <c r="AD28" s="10"/>
      <c r="AE28" s="10"/>
      <c r="AF28" s="43"/>
      <c r="AG28" s="10"/>
      <c r="AH28" s="10"/>
      <c r="AI28" s="10"/>
      <c r="AJ28" s="10"/>
      <c r="AK28" s="10"/>
      <c r="AL28" s="10"/>
    </row>
    <row r="29" spans="1:38">
      <c r="H29" s="6"/>
      <c r="I29" s="11">
        <f>I28+I27</f>
        <v>14</v>
      </c>
      <c r="J29" s="11"/>
      <c r="K29" s="11"/>
      <c r="L29" s="11">
        <f t="shared" ref="L29:AL29" si="10">L28+L27</f>
        <v>0</v>
      </c>
      <c r="M29" s="11">
        <f t="shared" si="10"/>
        <v>0</v>
      </c>
      <c r="N29" s="11">
        <f t="shared" si="10"/>
        <v>0</v>
      </c>
      <c r="O29" s="11">
        <f t="shared" si="10"/>
        <v>0</v>
      </c>
      <c r="P29" s="11">
        <f t="shared" si="10"/>
        <v>0</v>
      </c>
      <c r="Q29" s="11">
        <f t="shared" si="10"/>
        <v>0</v>
      </c>
      <c r="R29" s="11"/>
      <c r="S29" s="11">
        <f t="shared" si="10"/>
        <v>0</v>
      </c>
      <c r="T29" s="11">
        <f t="shared" si="10"/>
        <v>0</v>
      </c>
      <c r="U29" s="11">
        <f t="shared" si="10"/>
        <v>0</v>
      </c>
      <c r="V29" s="11">
        <f t="shared" si="10"/>
        <v>0</v>
      </c>
      <c r="W29" s="11"/>
      <c r="X29" s="11">
        <f t="shared" si="10"/>
        <v>0</v>
      </c>
      <c r="Y29" s="11"/>
      <c r="Z29" s="11">
        <f t="shared" si="10"/>
        <v>0</v>
      </c>
      <c r="AA29" s="11">
        <f t="shared" si="10"/>
        <v>0</v>
      </c>
      <c r="AB29" s="11">
        <f t="shared" si="10"/>
        <v>0</v>
      </c>
      <c r="AC29" s="11">
        <f t="shared" si="10"/>
        <v>0</v>
      </c>
      <c r="AD29" s="11">
        <f t="shared" si="10"/>
        <v>0</v>
      </c>
      <c r="AE29" s="11">
        <f t="shared" si="10"/>
        <v>0</v>
      </c>
      <c r="AF29" s="11"/>
      <c r="AG29" s="11">
        <f t="shared" si="10"/>
        <v>0</v>
      </c>
      <c r="AH29" s="11">
        <f t="shared" si="10"/>
        <v>0</v>
      </c>
      <c r="AI29" s="11">
        <f t="shared" si="10"/>
        <v>0</v>
      </c>
      <c r="AJ29" s="11">
        <f t="shared" si="10"/>
        <v>0</v>
      </c>
      <c r="AK29" s="11">
        <f t="shared" si="10"/>
        <v>0</v>
      </c>
      <c r="AL29" s="11">
        <f t="shared" si="10"/>
        <v>0</v>
      </c>
    </row>
    <row r="30" spans="1:38">
      <c r="H30" s="1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38">
      <c r="G31" s="55" t="s">
        <v>8</v>
      </c>
      <c r="H31" s="46" t="s">
        <v>30</v>
      </c>
      <c r="I31" s="10">
        <f>I23-I27</f>
        <v>6</v>
      </c>
      <c r="J31" s="43"/>
      <c r="K31" s="43"/>
      <c r="L31" s="10">
        <f t="shared" ref="L31:Q31" si="11">L23-L27</f>
        <v>0</v>
      </c>
      <c r="M31" s="10">
        <f t="shared" si="11"/>
        <v>0</v>
      </c>
      <c r="N31" s="10">
        <f t="shared" si="11"/>
        <v>0</v>
      </c>
      <c r="O31" s="10">
        <f t="shared" si="11"/>
        <v>0</v>
      </c>
      <c r="P31" s="10">
        <f t="shared" si="11"/>
        <v>0</v>
      </c>
      <c r="Q31" s="10">
        <f t="shared" si="11"/>
        <v>0</v>
      </c>
      <c r="R31" s="43"/>
      <c r="S31" s="10">
        <f t="shared" ref="S31:V31" si="12">S23-S27</f>
        <v>0</v>
      </c>
      <c r="T31" s="10">
        <f t="shared" si="12"/>
        <v>0</v>
      </c>
      <c r="U31" s="10">
        <f t="shared" si="12"/>
        <v>0</v>
      </c>
      <c r="V31" s="10">
        <f t="shared" si="12"/>
        <v>0</v>
      </c>
      <c r="W31" s="43"/>
      <c r="X31" s="10">
        <f>X23-X27</f>
        <v>0</v>
      </c>
      <c r="Y31" s="43"/>
      <c r="Z31" s="10">
        <f t="shared" ref="Z31:AE31" si="13">Z23-Z27</f>
        <v>0</v>
      </c>
      <c r="AA31" s="10">
        <f t="shared" si="13"/>
        <v>0</v>
      </c>
      <c r="AB31" s="10">
        <f t="shared" si="13"/>
        <v>0</v>
      </c>
      <c r="AC31" s="10">
        <f t="shared" si="13"/>
        <v>0</v>
      </c>
      <c r="AD31" s="10">
        <f t="shared" si="13"/>
        <v>0</v>
      </c>
      <c r="AE31" s="10">
        <f t="shared" si="13"/>
        <v>0</v>
      </c>
      <c r="AF31" s="43"/>
      <c r="AG31" s="10">
        <f t="shared" ref="AG31:AL31" si="14">AG23-AG27</f>
        <v>0</v>
      </c>
      <c r="AH31" s="10">
        <f t="shared" si="14"/>
        <v>0</v>
      </c>
      <c r="AI31" s="10">
        <f t="shared" si="14"/>
        <v>0</v>
      </c>
      <c r="AJ31" s="10">
        <f t="shared" si="14"/>
        <v>0</v>
      </c>
      <c r="AK31" s="10">
        <f t="shared" si="14"/>
        <v>0</v>
      </c>
      <c r="AL31" s="10">
        <f t="shared" si="14"/>
        <v>0</v>
      </c>
    </row>
    <row r="32" spans="1:38">
      <c r="G32" s="55"/>
      <c r="H32" s="47" t="s">
        <v>31</v>
      </c>
      <c r="I32" s="10">
        <f>I24-I28</f>
        <v>2</v>
      </c>
      <c r="J32" s="43"/>
      <c r="K32" s="43"/>
      <c r="L32" s="10">
        <f t="shared" ref="L32:Q32" si="15">L24-L28</f>
        <v>0</v>
      </c>
      <c r="M32" s="10">
        <f t="shared" si="15"/>
        <v>0</v>
      </c>
      <c r="N32" s="10">
        <f t="shared" si="15"/>
        <v>0</v>
      </c>
      <c r="O32" s="10">
        <f t="shared" si="15"/>
        <v>0</v>
      </c>
      <c r="P32" s="10">
        <f t="shared" si="15"/>
        <v>0</v>
      </c>
      <c r="Q32" s="10">
        <f t="shared" si="15"/>
        <v>0</v>
      </c>
      <c r="R32" s="43"/>
      <c r="S32" s="10">
        <f t="shared" ref="S32:V32" si="16">S24-S28</f>
        <v>0</v>
      </c>
      <c r="T32" s="10">
        <f t="shared" si="16"/>
        <v>0</v>
      </c>
      <c r="U32" s="10">
        <f t="shared" si="16"/>
        <v>0</v>
      </c>
      <c r="V32" s="10">
        <f t="shared" si="16"/>
        <v>0</v>
      </c>
      <c r="W32" s="43"/>
      <c r="X32" s="10">
        <f>X24-X28</f>
        <v>0</v>
      </c>
      <c r="Y32" s="43"/>
      <c r="Z32" s="10">
        <f t="shared" ref="Z32:AE32" si="17">Z24-Z28</f>
        <v>0</v>
      </c>
      <c r="AA32" s="10">
        <f t="shared" si="17"/>
        <v>0</v>
      </c>
      <c r="AB32" s="10">
        <f t="shared" si="17"/>
        <v>0</v>
      </c>
      <c r="AC32" s="10">
        <f t="shared" si="17"/>
        <v>0</v>
      </c>
      <c r="AD32" s="10">
        <f t="shared" si="17"/>
        <v>0</v>
      </c>
      <c r="AE32" s="10">
        <f t="shared" si="17"/>
        <v>0</v>
      </c>
      <c r="AF32" s="43"/>
      <c r="AG32" s="10">
        <f t="shared" ref="AG32:AL32" si="18">AG24-AG28</f>
        <v>0</v>
      </c>
      <c r="AH32" s="10">
        <f t="shared" si="18"/>
        <v>0</v>
      </c>
      <c r="AI32" s="10">
        <f t="shared" si="18"/>
        <v>0</v>
      </c>
      <c r="AJ32" s="10">
        <f t="shared" si="18"/>
        <v>0</v>
      </c>
      <c r="AK32" s="10">
        <f t="shared" si="18"/>
        <v>0</v>
      </c>
      <c r="AL32" s="10">
        <f t="shared" si="18"/>
        <v>0</v>
      </c>
    </row>
    <row r="33" spans="7:38">
      <c r="H33" s="6"/>
      <c r="I33" s="11">
        <f>I32+I31</f>
        <v>8</v>
      </c>
      <c r="J33" s="11"/>
      <c r="K33" s="11"/>
      <c r="L33" s="11">
        <f t="shared" ref="L33:AL33" si="19">L32+L31</f>
        <v>0</v>
      </c>
      <c r="M33" s="11">
        <f t="shared" si="19"/>
        <v>0</v>
      </c>
      <c r="N33" s="11">
        <f t="shared" si="19"/>
        <v>0</v>
      </c>
      <c r="O33" s="11">
        <f t="shared" si="19"/>
        <v>0</v>
      </c>
      <c r="P33" s="11">
        <f t="shared" si="19"/>
        <v>0</v>
      </c>
      <c r="Q33" s="11">
        <f t="shared" si="19"/>
        <v>0</v>
      </c>
      <c r="R33" s="11"/>
      <c r="S33" s="11">
        <f t="shared" si="19"/>
        <v>0</v>
      </c>
      <c r="T33" s="11">
        <f t="shared" si="19"/>
        <v>0</v>
      </c>
      <c r="U33" s="11">
        <f t="shared" si="19"/>
        <v>0</v>
      </c>
      <c r="V33" s="11">
        <f t="shared" si="19"/>
        <v>0</v>
      </c>
      <c r="W33" s="11"/>
      <c r="X33" s="11">
        <f t="shared" si="19"/>
        <v>0</v>
      </c>
      <c r="Y33" s="11"/>
      <c r="Z33" s="11">
        <f t="shared" si="19"/>
        <v>0</v>
      </c>
      <c r="AA33" s="11">
        <f t="shared" si="19"/>
        <v>0</v>
      </c>
      <c r="AB33" s="11">
        <f t="shared" si="19"/>
        <v>0</v>
      </c>
      <c r="AC33" s="11">
        <f t="shared" si="19"/>
        <v>0</v>
      </c>
      <c r="AD33" s="11">
        <f t="shared" si="19"/>
        <v>0</v>
      </c>
      <c r="AE33" s="11">
        <f t="shared" si="19"/>
        <v>0</v>
      </c>
      <c r="AF33" s="11"/>
      <c r="AG33" s="11">
        <f t="shared" si="19"/>
        <v>0</v>
      </c>
      <c r="AH33" s="11">
        <f t="shared" si="19"/>
        <v>0</v>
      </c>
      <c r="AI33" s="11">
        <f t="shared" si="19"/>
        <v>0</v>
      </c>
      <c r="AJ33" s="11">
        <f t="shared" si="19"/>
        <v>0</v>
      </c>
      <c r="AK33" s="11">
        <f t="shared" si="19"/>
        <v>0</v>
      </c>
      <c r="AL33" s="11">
        <f t="shared" si="19"/>
        <v>0</v>
      </c>
    </row>
    <row r="34" spans="7:38">
      <c r="H34" s="1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7:38">
      <c r="G35" s="55" t="s">
        <v>9</v>
      </c>
      <c r="H35" s="46" t="s">
        <v>30</v>
      </c>
      <c r="I35" s="13">
        <f t="shared" ref="I35" si="20">I27/I23</f>
        <v>0.5714285714285714</v>
      </c>
      <c r="J35" s="45"/>
      <c r="K35" s="45"/>
      <c r="L35" s="13" t="e">
        <f t="shared" ref="L35:AL35" si="21">L27/L23</f>
        <v>#DIV/0!</v>
      </c>
      <c r="M35" s="13" t="e">
        <f t="shared" si="21"/>
        <v>#DIV/0!</v>
      </c>
      <c r="N35" s="13" t="e">
        <f t="shared" si="21"/>
        <v>#DIV/0!</v>
      </c>
      <c r="O35" s="13" t="e">
        <f t="shared" si="21"/>
        <v>#DIV/0!</v>
      </c>
      <c r="P35" s="13" t="e">
        <f t="shared" si="21"/>
        <v>#DIV/0!</v>
      </c>
      <c r="Q35" s="13" t="e">
        <f t="shared" si="21"/>
        <v>#DIV/0!</v>
      </c>
      <c r="R35" s="45"/>
      <c r="S35" s="13" t="e">
        <f t="shared" si="21"/>
        <v>#DIV/0!</v>
      </c>
      <c r="T35" s="13" t="e">
        <f t="shared" si="21"/>
        <v>#DIV/0!</v>
      </c>
      <c r="U35" s="13" t="e">
        <f t="shared" si="21"/>
        <v>#DIV/0!</v>
      </c>
      <c r="V35" s="13" t="e">
        <f t="shared" si="21"/>
        <v>#DIV/0!</v>
      </c>
      <c r="W35" s="45"/>
      <c r="X35" s="13" t="e">
        <f t="shared" si="21"/>
        <v>#DIV/0!</v>
      </c>
      <c r="Y35" s="45"/>
      <c r="Z35" s="13" t="e">
        <f t="shared" si="21"/>
        <v>#DIV/0!</v>
      </c>
      <c r="AA35" s="13" t="e">
        <f t="shared" si="21"/>
        <v>#DIV/0!</v>
      </c>
      <c r="AB35" s="13" t="e">
        <f t="shared" si="21"/>
        <v>#DIV/0!</v>
      </c>
      <c r="AC35" s="13" t="e">
        <f t="shared" si="21"/>
        <v>#DIV/0!</v>
      </c>
      <c r="AD35" s="13" t="e">
        <f t="shared" si="21"/>
        <v>#DIV/0!</v>
      </c>
      <c r="AE35" s="13" t="e">
        <f t="shared" si="21"/>
        <v>#DIV/0!</v>
      </c>
      <c r="AF35" s="45"/>
      <c r="AG35" s="13" t="e">
        <f t="shared" si="21"/>
        <v>#DIV/0!</v>
      </c>
      <c r="AH35" s="13" t="e">
        <f t="shared" si="21"/>
        <v>#DIV/0!</v>
      </c>
      <c r="AI35" s="13" t="e">
        <f t="shared" si="21"/>
        <v>#DIV/0!</v>
      </c>
      <c r="AJ35" s="13" t="e">
        <f t="shared" si="21"/>
        <v>#DIV/0!</v>
      </c>
      <c r="AK35" s="13" t="e">
        <f t="shared" si="21"/>
        <v>#DIV/0!</v>
      </c>
      <c r="AL35" s="13" t="e">
        <f t="shared" si="21"/>
        <v>#DIV/0!</v>
      </c>
    </row>
    <row r="36" spans="7:38">
      <c r="G36" s="55"/>
      <c r="H36" s="47" t="s">
        <v>31</v>
      </c>
      <c r="I36" s="13">
        <f t="shared" ref="I36" si="22">I28/I24</f>
        <v>0.75</v>
      </c>
      <c r="J36" s="45"/>
      <c r="K36" s="45"/>
      <c r="L36" s="13" t="e">
        <f t="shared" ref="L36:AL36" si="23">L28/L24</f>
        <v>#DIV/0!</v>
      </c>
      <c r="M36" s="13" t="e">
        <f t="shared" si="23"/>
        <v>#DIV/0!</v>
      </c>
      <c r="N36" s="13" t="e">
        <f t="shared" si="23"/>
        <v>#DIV/0!</v>
      </c>
      <c r="O36" s="13" t="e">
        <f t="shared" si="23"/>
        <v>#DIV/0!</v>
      </c>
      <c r="P36" s="13" t="e">
        <f t="shared" si="23"/>
        <v>#DIV/0!</v>
      </c>
      <c r="Q36" s="13" t="e">
        <f t="shared" si="23"/>
        <v>#DIV/0!</v>
      </c>
      <c r="R36" s="45"/>
      <c r="S36" s="13" t="e">
        <f t="shared" si="23"/>
        <v>#DIV/0!</v>
      </c>
      <c r="T36" s="13" t="e">
        <f t="shared" si="23"/>
        <v>#DIV/0!</v>
      </c>
      <c r="U36" s="13" t="e">
        <f t="shared" si="23"/>
        <v>#DIV/0!</v>
      </c>
      <c r="V36" s="13" t="e">
        <f t="shared" si="23"/>
        <v>#DIV/0!</v>
      </c>
      <c r="W36" s="45"/>
      <c r="X36" s="13" t="e">
        <f t="shared" si="23"/>
        <v>#DIV/0!</v>
      </c>
      <c r="Y36" s="45"/>
      <c r="Z36" s="13" t="e">
        <f t="shared" si="23"/>
        <v>#DIV/0!</v>
      </c>
      <c r="AA36" s="13" t="e">
        <f t="shared" si="23"/>
        <v>#DIV/0!</v>
      </c>
      <c r="AB36" s="13" t="e">
        <f t="shared" si="23"/>
        <v>#DIV/0!</v>
      </c>
      <c r="AC36" s="13" t="e">
        <f t="shared" si="23"/>
        <v>#DIV/0!</v>
      </c>
      <c r="AD36" s="13" t="e">
        <f t="shared" si="23"/>
        <v>#DIV/0!</v>
      </c>
      <c r="AE36" s="13" t="e">
        <f t="shared" si="23"/>
        <v>#DIV/0!</v>
      </c>
      <c r="AF36" s="45"/>
      <c r="AG36" s="13" t="e">
        <f t="shared" si="23"/>
        <v>#DIV/0!</v>
      </c>
      <c r="AH36" s="13" t="e">
        <f t="shared" si="23"/>
        <v>#DIV/0!</v>
      </c>
      <c r="AI36" s="13" t="e">
        <f t="shared" si="23"/>
        <v>#DIV/0!</v>
      </c>
      <c r="AJ36" s="13" t="e">
        <f t="shared" si="23"/>
        <v>#DIV/0!</v>
      </c>
      <c r="AK36" s="13" t="e">
        <f t="shared" si="23"/>
        <v>#DIV/0!</v>
      </c>
      <c r="AL36" s="13" t="e">
        <f t="shared" si="23"/>
        <v>#DIV/0!</v>
      </c>
    </row>
    <row r="37" spans="7:3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7:3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7:38">
      <c r="G39" s="55" t="s">
        <v>10</v>
      </c>
      <c r="H39" s="46" t="s">
        <v>30</v>
      </c>
      <c r="I39" s="13">
        <f t="shared" ref="I39" si="24">I31/I23</f>
        <v>0.42857142857142855</v>
      </c>
      <c r="J39" s="45"/>
      <c r="K39" s="45"/>
      <c r="L39" s="13" t="e">
        <f t="shared" ref="L39:AL39" si="25">L31/L23</f>
        <v>#DIV/0!</v>
      </c>
      <c r="M39" s="13" t="e">
        <f t="shared" si="25"/>
        <v>#DIV/0!</v>
      </c>
      <c r="N39" s="13" t="e">
        <f t="shared" si="25"/>
        <v>#DIV/0!</v>
      </c>
      <c r="O39" s="13" t="e">
        <f t="shared" si="25"/>
        <v>#DIV/0!</v>
      </c>
      <c r="P39" s="13" t="e">
        <f t="shared" si="25"/>
        <v>#DIV/0!</v>
      </c>
      <c r="Q39" s="13" t="e">
        <f t="shared" si="25"/>
        <v>#DIV/0!</v>
      </c>
      <c r="R39" s="45"/>
      <c r="S39" s="13" t="e">
        <f t="shared" si="25"/>
        <v>#DIV/0!</v>
      </c>
      <c r="T39" s="13" t="e">
        <f t="shared" si="25"/>
        <v>#DIV/0!</v>
      </c>
      <c r="U39" s="13" t="e">
        <f t="shared" si="25"/>
        <v>#DIV/0!</v>
      </c>
      <c r="V39" s="13" t="e">
        <f t="shared" si="25"/>
        <v>#DIV/0!</v>
      </c>
      <c r="W39" s="45"/>
      <c r="X39" s="13" t="e">
        <f t="shared" si="25"/>
        <v>#DIV/0!</v>
      </c>
      <c r="Y39" s="45"/>
      <c r="Z39" s="13" t="e">
        <f t="shared" si="25"/>
        <v>#DIV/0!</v>
      </c>
      <c r="AA39" s="13" t="e">
        <f t="shared" si="25"/>
        <v>#DIV/0!</v>
      </c>
      <c r="AB39" s="13" t="e">
        <f t="shared" si="25"/>
        <v>#DIV/0!</v>
      </c>
      <c r="AC39" s="13" t="e">
        <f t="shared" si="25"/>
        <v>#DIV/0!</v>
      </c>
      <c r="AD39" s="13" t="e">
        <f t="shared" si="25"/>
        <v>#DIV/0!</v>
      </c>
      <c r="AE39" s="13" t="e">
        <f t="shared" si="25"/>
        <v>#DIV/0!</v>
      </c>
      <c r="AF39" s="45"/>
      <c r="AG39" s="13" t="e">
        <f t="shared" si="25"/>
        <v>#DIV/0!</v>
      </c>
      <c r="AH39" s="13" t="e">
        <f t="shared" si="25"/>
        <v>#DIV/0!</v>
      </c>
      <c r="AI39" s="13" t="e">
        <f t="shared" si="25"/>
        <v>#DIV/0!</v>
      </c>
      <c r="AJ39" s="13" t="e">
        <f t="shared" si="25"/>
        <v>#DIV/0!</v>
      </c>
      <c r="AK39" s="13" t="e">
        <f t="shared" si="25"/>
        <v>#DIV/0!</v>
      </c>
      <c r="AL39" s="13" t="e">
        <f t="shared" si="25"/>
        <v>#DIV/0!</v>
      </c>
    </row>
    <row r="40" spans="7:38">
      <c r="G40" s="55"/>
      <c r="H40" s="47" t="s">
        <v>31</v>
      </c>
      <c r="I40" s="13">
        <f t="shared" ref="I40" si="26">I32/I24</f>
        <v>0.25</v>
      </c>
      <c r="J40" s="45"/>
      <c r="K40" s="45"/>
      <c r="L40" s="13" t="e">
        <f t="shared" ref="L40:AL40" si="27">L32/L24</f>
        <v>#DIV/0!</v>
      </c>
      <c r="M40" s="13" t="e">
        <f t="shared" si="27"/>
        <v>#DIV/0!</v>
      </c>
      <c r="N40" s="13" t="e">
        <f t="shared" si="27"/>
        <v>#DIV/0!</v>
      </c>
      <c r="O40" s="13" t="e">
        <f t="shared" si="27"/>
        <v>#DIV/0!</v>
      </c>
      <c r="P40" s="13" t="e">
        <f t="shared" si="27"/>
        <v>#DIV/0!</v>
      </c>
      <c r="Q40" s="13" t="e">
        <f t="shared" si="27"/>
        <v>#DIV/0!</v>
      </c>
      <c r="R40" s="45"/>
      <c r="S40" s="13" t="e">
        <f t="shared" si="27"/>
        <v>#DIV/0!</v>
      </c>
      <c r="T40" s="13" t="e">
        <f t="shared" si="27"/>
        <v>#DIV/0!</v>
      </c>
      <c r="U40" s="13" t="e">
        <f t="shared" si="27"/>
        <v>#DIV/0!</v>
      </c>
      <c r="V40" s="13" t="e">
        <f t="shared" si="27"/>
        <v>#DIV/0!</v>
      </c>
      <c r="W40" s="45"/>
      <c r="X40" s="13" t="e">
        <f t="shared" si="27"/>
        <v>#DIV/0!</v>
      </c>
      <c r="Y40" s="45"/>
      <c r="Z40" s="13" t="e">
        <f t="shared" si="27"/>
        <v>#DIV/0!</v>
      </c>
      <c r="AA40" s="13" t="e">
        <f t="shared" si="27"/>
        <v>#DIV/0!</v>
      </c>
      <c r="AB40" s="13" t="e">
        <f t="shared" si="27"/>
        <v>#DIV/0!</v>
      </c>
      <c r="AC40" s="13" t="e">
        <f t="shared" si="27"/>
        <v>#DIV/0!</v>
      </c>
      <c r="AD40" s="13" t="e">
        <f t="shared" si="27"/>
        <v>#DIV/0!</v>
      </c>
      <c r="AE40" s="13" t="e">
        <f t="shared" si="27"/>
        <v>#DIV/0!</v>
      </c>
      <c r="AF40" s="45"/>
      <c r="AG40" s="13" t="e">
        <f t="shared" si="27"/>
        <v>#DIV/0!</v>
      </c>
      <c r="AH40" s="13" t="e">
        <f t="shared" si="27"/>
        <v>#DIV/0!</v>
      </c>
      <c r="AI40" s="13" t="e">
        <f t="shared" si="27"/>
        <v>#DIV/0!</v>
      </c>
      <c r="AJ40" s="13" t="e">
        <f t="shared" si="27"/>
        <v>#DIV/0!</v>
      </c>
      <c r="AK40" s="13" t="e">
        <f t="shared" si="27"/>
        <v>#DIV/0!</v>
      </c>
      <c r="AL40" s="13" t="e">
        <f t="shared" si="27"/>
        <v>#DIV/0!</v>
      </c>
    </row>
    <row r="41" spans="7:38"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7:38">
      <c r="G42" s="55" t="s">
        <v>29</v>
      </c>
      <c r="H42" s="46" t="s">
        <v>30</v>
      </c>
      <c r="I42" s="13">
        <f>(I2-$A$22)/$A$22+1</f>
        <v>0</v>
      </c>
      <c r="J42" s="45"/>
      <c r="K42" s="45"/>
      <c r="L42" s="13">
        <f t="shared" ref="L42:AL42" si="28">(L2-$A$22)/$A$22+1</f>
        <v>0</v>
      </c>
      <c r="M42" s="13">
        <f t="shared" si="28"/>
        <v>0</v>
      </c>
      <c r="N42" s="13">
        <f t="shared" si="28"/>
        <v>0</v>
      </c>
      <c r="O42" s="13">
        <f t="shared" si="28"/>
        <v>0</v>
      </c>
      <c r="P42" s="13">
        <f t="shared" si="28"/>
        <v>0</v>
      </c>
      <c r="Q42" s="13">
        <f t="shared" si="28"/>
        <v>0</v>
      </c>
      <c r="R42" s="45"/>
      <c r="S42" s="13">
        <f t="shared" si="28"/>
        <v>0</v>
      </c>
      <c r="T42" s="13">
        <f t="shared" si="28"/>
        <v>0</v>
      </c>
      <c r="U42" s="13">
        <f t="shared" si="28"/>
        <v>0</v>
      </c>
      <c r="V42" s="13">
        <f t="shared" si="28"/>
        <v>0</v>
      </c>
      <c r="W42" s="45"/>
      <c r="X42" s="13">
        <f t="shared" si="28"/>
        <v>0</v>
      </c>
      <c r="Y42" s="45"/>
      <c r="Z42" s="13">
        <f t="shared" si="28"/>
        <v>0</v>
      </c>
      <c r="AA42" s="13">
        <f t="shared" si="28"/>
        <v>0</v>
      </c>
      <c r="AB42" s="13">
        <f t="shared" si="28"/>
        <v>0</v>
      </c>
      <c r="AC42" s="13">
        <f t="shared" si="28"/>
        <v>0</v>
      </c>
      <c r="AD42" s="13">
        <f t="shared" si="28"/>
        <v>0</v>
      </c>
      <c r="AE42" s="13">
        <f t="shared" si="28"/>
        <v>0</v>
      </c>
      <c r="AF42" s="45"/>
      <c r="AG42" s="13">
        <f t="shared" si="28"/>
        <v>0</v>
      </c>
      <c r="AH42" s="13">
        <f t="shared" si="28"/>
        <v>0</v>
      </c>
      <c r="AI42" s="13">
        <f t="shared" si="28"/>
        <v>0</v>
      </c>
      <c r="AJ42" s="13">
        <f t="shared" si="28"/>
        <v>0</v>
      </c>
      <c r="AK42" s="13">
        <f t="shared" si="28"/>
        <v>0</v>
      </c>
      <c r="AL42" s="13">
        <f t="shared" si="28"/>
        <v>0</v>
      </c>
    </row>
    <row r="43" spans="7:38">
      <c r="G43" s="55"/>
      <c r="H43" s="47" t="s">
        <v>31</v>
      </c>
      <c r="I43" s="13">
        <f>(I3-$A$23)/$A$23+1</f>
        <v>0</v>
      </c>
      <c r="J43" s="45"/>
      <c r="K43" s="45"/>
      <c r="L43" s="13">
        <f t="shared" ref="L43:AL43" si="29">(L3-$A$23)/$A$23+1</f>
        <v>0</v>
      </c>
      <c r="M43" s="13">
        <f t="shared" si="29"/>
        <v>0</v>
      </c>
      <c r="N43" s="13">
        <f t="shared" si="29"/>
        <v>0</v>
      </c>
      <c r="O43" s="13">
        <f t="shared" si="29"/>
        <v>0</v>
      </c>
      <c r="P43" s="13">
        <f t="shared" si="29"/>
        <v>0</v>
      </c>
      <c r="Q43" s="13">
        <f t="shared" si="29"/>
        <v>0</v>
      </c>
      <c r="R43" s="45"/>
      <c r="S43" s="13">
        <f t="shared" si="29"/>
        <v>0</v>
      </c>
      <c r="T43" s="13">
        <f t="shared" si="29"/>
        <v>0</v>
      </c>
      <c r="U43" s="13">
        <f t="shared" si="29"/>
        <v>0</v>
      </c>
      <c r="V43" s="13">
        <f t="shared" si="29"/>
        <v>0</v>
      </c>
      <c r="W43" s="45"/>
      <c r="X43" s="13">
        <f t="shared" si="29"/>
        <v>0</v>
      </c>
      <c r="Y43" s="45"/>
      <c r="Z43" s="13">
        <f t="shared" si="29"/>
        <v>0</v>
      </c>
      <c r="AA43" s="13">
        <f t="shared" si="29"/>
        <v>0</v>
      </c>
      <c r="AB43" s="13">
        <f t="shared" si="29"/>
        <v>0</v>
      </c>
      <c r="AC43" s="13">
        <f t="shared" si="29"/>
        <v>0</v>
      </c>
      <c r="AD43" s="13">
        <f t="shared" si="29"/>
        <v>0</v>
      </c>
      <c r="AE43" s="13">
        <f t="shared" si="29"/>
        <v>0</v>
      </c>
      <c r="AF43" s="45"/>
      <c r="AG43" s="13">
        <f t="shared" si="29"/>
        <v>0</v>
      </c>
      <c r="AH43" s="13">
        <f t="shared" si="29"/>
        <v>0</v>
      </c>
      <c r="AI43" s="13">
        <f t="shared" si="29"/>
        <v>0</v>
      </c>
      <c r="AJ43" s="13">
        <f t="shared" si="29"/>
        <v>0</v>
      </c>
      <c r="AK43" s="13">
        <f t="shared" si="29"/>
        <v>0</v>
      </c>
      <c r="AL43" s="13">
        <f t="shared" si="29"/>
        <v>0</v>
      </c>
    </row>
  </sheetData>
  <mergeCells count="25">
    <mergeCell ref="A1:B1"/>
    <mergeCell ref="A4:B4"/>
    <mergeCell ref="A16:B16"/>
    <mergeCell ref="A19:B19"/>
    <mergeCell ref="A21:B21"/>
    <mergeCell ref="A9:B9"/>
    <mergeCell ref="A6:B6"/>
    <mergeCell ref="D1:E1"/>
    <mergeCell ref="D4:E4"/>
    <mergeCell ref="D6:E6"/>
    <mergeCell ref="D9:E9"/>
    <mergeCell ref="G35:G36"/>
    <mergeCell ref="G2:G3"/>
    <mergeCell ref="G6:G7"/>
    <mergeCell ref="G10:G11"/>
    <mergeCell ref="G14:G15"/>
    <mergeCell ref="G18:G19"/>
    <mergeCell ref="G23:G24"/>
    <mergeCell ref="G42:G43"/>
    <mergeCell ref="A11:B11"/>
    <mergeCell ref="A14:B14"/>
    <mergeCell ref="G27:G28"/>
    <mergeCell ref="G31:G32"/>
    <mergeCell ref="G39:G40"/>
    <mergeCell ref="A24:B24"/>
  </mergeCells>
  <conditionalFormatting sqref="I2:I3">
    <cfRule type="colorScale" priority="35">
      <colorScale>
        <cfvo type="num" val="$A$22"/>
        <cfvo type="num" val="$A$22"/>
        <color theme="5" tint="0.39997558519241921"/>
        <color rgb="FF92D050"/>
      </colorScale>
    </cfRule>
  </conditionalFormatting>
  <conditionalFormatting sqref="L2:Q3 S2:V3 Z2:AE3 AG2:AL3 X2:X3">
    <cfRule type="colorScale" priority="32">
      <colorScale>
        <cfvo type="num" val="$A$22"/>
        <cfvo type="num" val="$A$22"/>
        <color theme="5" tint="0.39997558519241921"/>
        <color rgb="FF92D050"/>
      </colorScale>
    </cfRule>
  </conditionalFormatting>
  <conditionalFormatting sqref="L3:Q3 I3 S3:V3 Z3:AE3 AG3:AL3 X3">
    <cfRule type="colorScale" priority="29">
      <colorScale>
        <cfvo type="num" val="$A$23"/>
        <cfvo type="num" val="$A$23"/>
        <color theme="5" tint="0.39997558519241921"/>
        <color rgb="FF92D050"/>
      </colorScale>
    </cfRule>
    <cfRule type="colorScale" priority="33">
      <colorScale>
        <cfvo type="num" val="$A$23"/>
        <cfvo type="num" val="$A$23"/>
        <color theme="5" tint="0.39997558519241921"/>
        <color rgb="FF92D050"/>
      </colorScale>
    </cfRule>
    <cfRule type="colorScale" priority="34">
      <colorScale>
        <cfvo type="num" val="&quot;0+$A$23&quot;"/>
        <cfvo type="num" val="&quot;0+$A$23&quot;"/>
        <color theme="5" tint="0.39997558519241921"/>
        <color rgb="FF92D050"/>
      </colorScale>
    </cfRule>
  </conditionalFormatting>
  <conditionalFormatting sqref="L3:Q3 S3:V3 Z3:AE3 AG3:AL3 X3">
    <cfRule type="colorScale" priority="30">
      <colorScale>
        <cfvo type="num" val="$A$22"/>
        <cfvo type="num" val="$A$22"/>
        <color theme="5" tint="0.39997558519241921"/>
        <color rgb="FF92D050"/>
      </colorScale>
    </cfRule>
    <cfRule type="colorScale" priority="31">
      <colorScale>
        <cfvo type="num" val="$A$22"/>
        <cfvo type="num" val="$A$22"/>
        <color theme="5" tint="0.39997558519241921"/>
        <color rgb="FF92D05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I4 L4:Q4 S4:V4 Z4:AE4 AG4:AL4 X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ColWidth="25.75" defaultRowHeight="11.25"/>
  <cols>
    <col min="1" max="16384" width="25.75" style="15"/>
  </cols>
  <sheetData>
    <row r="1" spans="1:4">
      <c r="A1" s="2" t="s">
        <v>17</v>
      </c>
      <c r="B1" s="2" t="s">
        <v>18</v>
      </c>
      <c r="C1" s="2" t="s">
        <v>4</v>
      </c>
      <c r="D1" s="8" t="s">
        <v>19</v>
      </c>
    </row>
    <row r="2" spans="1:4">
      <c r="A2" s="23">
        <f ca="1">TODAY()</f>
        <v>45601</v>
      </c>
      <c r="B2" s="46" t="s">
        <v>30</v>
      </c>
      <c r="C2" s="9">
        <f>'NOVEMBRO 2024'!I18</f>
        <v>0</v>
      </c>
      <c r="D2" s="8">
        <f>'NOVEMBRO 2024'!I2</f>
        <v>0</v>
      </c>
    </row>
    <row r="3" spans="1:4">
      <c r="A3" s="23">
        <f ca="1">TODAY()</f>
        <v>45601</v>
      </c>
      <c r="B3" s="47" t="s">
        <v>31</v>
      </c>
      <c r="C3" s="9">
        <f>'NOVEMBRO 2024'!I19</f>
        <v>0</v>
      </c>
      <c r="D3" s="8">
        <f>'NOVEMBRO 2024'!I3</f>
        <v>0</v>
      </c>
    </row>
    <row r="4" spans="1:4">
      <c r="A4" s="60" t="s">
        <v>16</v>
      </c>
      <c r="B4" s="60"/>
      <c r="C4" s="8">
        <f>SUM(C2:C3)</f>
        <v>0</v>
      </c>
      <c r="D4" s="8">
        <f>SUM(D2:D3)</f>
        <v>0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</sheetData>
  <mergeCells count="1">
    <mergeCell ref="A4:B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workbookViewId="0">
      <selection activeCell="O31" sqref="O31"/>
    </sheetView>
  </sheetViews>
  <sheetFormatPr defaultColWidth="8.75" defaultRowHeight="9"/>
  <cols>
    <col min="1" max="14" width="8.75" style="20"/>
    <col min="15" max="15" width="4.5" style="20" bestFit="1" customWidth="1"/>
    <col min="16" max="16" width="24.5" style="20" customWidth="1"/>
    <col min="17" max="16384" width="8.75" style="20"/>
  </cols>
  <sheetData>
    <row r="1" spans="1:16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>
        <v>45597</v>
      </c>
      <c r="P1" s="21"/>
    </row>
    <row r="2" spans="1:16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>
        <v>45598</v>
      </c>
      <c r="P2" s="21"/>
    </row>
    <row r="3" spans="1:16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>
        <v>45599</v>
      </c>
      <c r="P3" s="21"/>
    </row>
    <row r="4" spans="1:16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>
        <v>45600</v>
      </c>
      <c r="P4" s="21"/>
    </row>
    <row r="5" spans="1:16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2">
        <v>45601</v>
      </c>
      <c r="P5" s="21"/>
    </row>
    <row r="6" spans="1:1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2">
        <v>45602</v>
      </c>
      <c r="P6" s="21"/>
    </row>
    <row r="7" spans="1:16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>
        <v>45603</v>
      </c>
      <c r="P7" s="21"/>
    </row>
    <row r="8" spans="1:16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>
        <v>45604</v>
      </c>
      <c r="P8" s="21"/>
    </row>
    <row r="9" spans="1:16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>
        <v>45605</v>
      </c>
      <c r="P9" s="21"/>
    </row>
    <row r="10" spans="1:16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2">
        <v>45606</v>
      </c>
      <c r="P10" s="21"/>
    </row>
    <row r="11" spans="1:16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>
        <v>45607</v>
      </c>
      <c r="P11" s="21"/>
    </row>
    <row r="12" spans="1:16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>
        <v>45608</v>
      </c>
      <c r="P12" s="21"/>
    </row>
    <row r="13" spans="1:16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2">
        <v>45609</v>
      </c>
      <c r="P13" s="21"/>
    </row>
    <row r="14" spans="1:16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v>45610</v>
      </c>
      <c r="P14" s="21"/>
    </row>
    <row r="15" spans="1:16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>
        <v>45611</v>
      </c>
      <c r="P15" s="21"/>
    </row>
    <row r="16" spans="1: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v>45612</v>
      </c>
      <c r="P16" s="21"/>
    </row>
    <row r="17" spans="1:16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>
        <v>45613</v>
      </c>
      <c r="P17" s="21"/>
    </row>
    <row r="18" spans="1:16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>
        <v>45614</v>
      </c>
      <c r="P18" s="21"/>
    </row>
    <row r="19" spans="1:16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>
        <v>45615</v>
      </c>
      <c r="P19" s="21"/>
    </row>
    <row r="20" spans="1:16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>
        <v>45616</v>
      </c>
      <c r="P20" s="21"/>
    </row>
    <row r="21" spans="1:16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>
        <v>45617</v>
      </c>
      <c r="P21" s="21"/>
    </row>
    <row r="22" spans="1:16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>
        <v>45618</v>
      </c>
      <c r="P22" s="21"/>
    </row>
    <row r="23" spans="1:16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>
        <v>45619</v>
      </c>
      <c r="P23" s="21"/>
    </row>
    <row r="24" spans="1:16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>
        <v>45620</v>
      </c>
      <c r="P24" s="21"/>
    </row>
    <row r="25" spans="1:16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>
        <v>45621</v>
      </c>
      <c r="P25" s="21"/>
    </row>
    <row r="26" spans="1:1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>
        <v>45622</v>
      </c>
      <c r="P26" s="21"/>
    </row>
    <row r="27" spans="1:16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>
        <v>45623</v>
      </c>
      <c r="P27" s="21"/>
    </row>
    <row r="28" spans="1:16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>
        <v>45624</v>
      </c>
      <c r="P28" s="21"/>
    </row>
    <row r="29" spans="1:16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>
        <v>45625</v>
      </c>
      <c r="P29" s="21"/>
    </row>
    <row r="30" spans="1:16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>
        <v>45626</v>
      </c>
      <c r="P30" s="21"/>
    </row>
    <row r="31" spans="1:16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workbookViewId="0">
      <pane ySplit="1" topLeftCell="A2" activePane="bottomLeft" state="frozen"/>
      <selection pane="bottomLeft" activeCell="I3" sqref="I3"/>
    </sheetView>
  </sheetViews>
  <sheetFormatPr defaultColWidth="8.75" defaultRowHeight="11.25"/>
  <cols>
    <col min="1" max="1" width="11" style="2" bestFit="1" customWidth="1"/>
    <col min="2" max="2" width="13.125" style="2" bestFit="1" customWidth="1"/>
    <col min="3" max="3" width="12.5" style="2" bestFit="1" customWidth="1"/>
    <col min="4" max="4" width="13.125" style="2" bestFit="1" customWidth="1"/>
    <col min="5" max="5" width="12.625" style="2" bestFit="1" customWidth="1"/>
    <col min="6" max="6" width="18.5" style="2" bestFit="1" customWidth="1"/>
    <col min="7" max="7" width="21.25" style="8" bestFit="1" customWidth="1"/>
    <col min="8" max="8" width="18.875" style="34" bestFit="1" customWidth="1"/>
    <col min="9" max="9" width="12.625" style="15" bestFit="1" customWidth="1"/>
    <col min="10" max="10" width="8.375" style="2" bestFit="1" customWidth="1"/>
    <col min="11" max="16384" width="8.75" style="15"/>
  </cols>
  <sheetData>
    <row r="1" spans="1:10">
      <c r="A1" s="28" t="s">
        <v>24</v>
      </c>
      <c r="B1" s="31" t="s">
        <v>26</v>
      </c>
      <c r="C1" s="31" t="s">
        <v>25</v>
      </c>
      <c r="D1" s="29" t="s">
        <v>20</v>
      </c>
      <c r="E1" s="29" t="s">
        <v>21</v>
      </c>
      <c r="F1" s="30" t="s">
        <v>22</v>
      </c>
      <c r="G1" s="33" t="s">
        <v>23</v>
      </c>
      <c r="H1" s="33" t="s">
        <v>27</v>
      </c>
      <c r="I1" s="30" t="s">
        <v>28</v>
      </c>
      <c r="J1" s="30" t="s">
        <v>17</v>
      </c>
    </row>
    <row r="2" spans="1:10">
      <c r="A2" s="24"/>
      <c r="B2" s="24"/>
      <c r="C2" s="24"/>
      <c r="D2" s="24"/>
      <c r="E2" s="24"/>
      <c r="F2" s="24"/>
      <c r="G2" s="35"/>
      <c r="J2" s="23"/>
    </row>
    <row r="3" spans="1:10">
      <c r="A3" s="24"/>
      <c r="B3" s="24"/>
      <c r="C3" s="24"/>
      <c r="D3" s="24"/>
      <c r="E3" s="24"/>
      <c r="F3" s="27"/>
      <c r="G3" s="36"/>
      <c r="J3" s="23"/>
    </row>
    <row r="4" spans="1:10">
      <c r="A4" s="24"/>
      <c r="B4" s="24"/>
      <c r="C4" s="24"/>
      <c r="D4" s="24"/>
      <c r="E4" s="24"/>
      <c r="F4" s="32"/>
      <c r="G4" s="35"/>
      <c r="J4" s="23"/>
    </row>
    <row r="5" spans="1:10">
      <c r="A5" s="24"/>
      <c r="B5" s="24"/>
      <c r="C5" s="24"/>
      <c r="D5" s="24"/>
      <c r="E5" s="24"/>
      <c r="F5" s="32"/>
      <c r="G5" s="35"/>
      <c r="J5" s="23"/>
    </row>
    <row r="6" spans="1:10">
      <c r="A6" s="24"/>
      <c r="B6" s="24"/>
      <c r="C6" s="24"/>
      <c r="D6" s="24"/>
      <c r="E6" s="24"/>
      <c r="F6" s="32"/>
      <c r="G6" s="35"/>
      <c r="J6" s="23"/>
    </row>
    <row r="7" spans="1:10">
      <c r="A7" s="24"/>
      <c r="B7" s="24"/>
      <c r="C7" s="24"/>
      <c r="D7" s="24"/>
      <c r="E7" s="24"/>
      <c r="F7" s="32"/>
      <c r="G7" s="35"/>
      <c r="J7" s="23"/>
    </row>
    <row r="8" spans="1:10">
      <c r="A8" s="24"/>
      <c r="B8" s="24"/>
      <c r="C8" s="24"/>
      <c r="D8" s="24"/>
      <c r="E8" s="24"/>
      <c r="F8" s="27"/>
      <c r="G8" s="36"/>
      <c r="J8" s="23"/>
    </row>
    <row r="9" spans="1:10">
      <c r="A9" s="24"/>
      <c r="B9" s="24"/>
      <c r="C9" s="24"/>
      <c r="D9" s="24"/>
      <c r="E9" s="24"/>
      <c r="F9" s="25"/>
      <c r="G9" s="37"/>
      <c r="J9" s="23"/>
    </row>
    <row r="10" spans="1:10">
      <c r="A10" s="24"/>
      <c r="B10" s="24"/>
      <c r="C10" s="24"/>
      <c r="D10" s="24"/>
      <c r="E10" s="24"/>
      <c r="F10" s="25"/>
      <c r="G10" s="37"/>
      <c r="J10" s="23"/>
    </row>
    <row r="11" spans="1:10">
      <c r="A11" s="24"/>
      <c r="B11" s="24"/>
      <c r="C11" s="24"/>
      <c r="D11" s="24"/>
      <c r="E11" s="24"/>
      <c r="F11" s="25"/>
      <c r="G11" s="37"/>
      <c r="J11" s="23"/>
    </row>
    <row r="12" spans="1:10">
      <c r="A12" s="24"/>
      <c r="B12" s="24"/>
      <c r="C12" s="24"/>
      <c r="D12" s="24"/>
      <c r="E12" s="24"/>
      <c r="F12" s="25"/>
      <c r="G12" s="35"/>
      <c r="J12" s="23"/>
    </row>
    <row r="13" spans="1:10">
      <c r="A13" s="24"/>
      <c r="B13" s="24"/>
      <c r="C13" s="24"/>
      <c r="D13" s="24"/>
      <c r="E13" s="24"/>
      <c r="F13" s="24"/>
      <c r="G13" s="35"/>
      <c r="J13" s="23"/>
    </row>
    <row r="14" spans="1:10">
      <c r="A14" s="24"/>
      <c r="B14" s="24"/>
      <c r="C14" s="24"/>
      <c r="D14" s="24"/>
      <c r="E14" s="24"/>
      <c r="F14" s="24"/>
      <c r="G14" s="35"/>
      <c r="J14" s="23"/>
    </row>
    <row r="15" spans="1:10">
      <c r="A15" s="24"/>
      <c r="B15" s="24"/>
      <c r="C15" s="24"/>
      <c r="D15" s="24"/>
      <c r="E15" s="24"/>
      <c r="F15" s="32"/>
      <c r="G15" s="35"/>
      <c r="J15" s="23"/>
    </row>
    <row r="16" spans="1:10">
      <c r="A16" s="24"/>
      <c r="B16" s="24"/>
      <c r="C16" s="24"/>
      <c r="D16" s="24"/>
      <c r="E16" s="24"/>
      <c r="F16" s="27"/>
      <c r="G16" s="36"/>
      <c r="J16" s="23"/>
    </row>
    <row r="17" spans="1:10">
      <c r="A17" s="24"/>
      <c r="B17" s="24"/>
      <c r="C17" s="24"/>
      <c r="D17" s="24"/>
      <c r="E17" s="24"/>
      <c r="F17" s="32"/>
      <c r="G17" s="35"/>
      <c r="J17" s="23"/>
    </row>
    <row r="18" spans="1:10">
      <c r="A18" s="24"/>
      <c r="B18" s="24"/>
      <c r="C18" s="24"/>
      <c r="D18" s="24"/>
      <c r="E18" s="24"/>
      <c r="F18" s="32"/>
      <c r="G18" s="35"/>
      <c r="J18" s="23"/>
    </row>
    <row r="19" spans="1:10">
      <c r="A19" s="24"/>
      <c r="B19" s="24"/>
      <c r="C19" s="24"/>
      <c r="D19" s="24"/>
      <c r="E19" s="24"/>
      <c r="F19" s="25"/>
      <c r="G19" s="37"/>
      <c r="J19" s="23"/>
    </row>
    <row r="20" spans="1:10">
      <c r="A20" s="24"/>
      <c r="B20" s="24"/>
      <c r="C20" s="24"/>
      <c r="D20" s="24"/>
      <c r="E20" s="24"/>
      <c r="F20" s="24"/>
      <c r="G20" s="37"/>
      <c r="J20" s="23"/>
    </row>
    <row r="21" spans="1:10">
      <c r="A21" s="24"/>
      <c r="B21" s="24"/>
      <c r="C21" s="24"/>
      <c r="D21" s="24"/>
      <c r="E21" s="24"/>
      <c r="F21" s="24"/>
      <c r="G21" s="36"/>
      <c r="J21" s="23"/>
    </row>
    <row r="22" spans="1:10">
      <c r="A22" s="24"/>
      <c r="B22" s="24"/>
      <c r="C22" s="24"/>
      <c r="D22" s="24"/>
      <c r="E22" s="24"/>
      <c r="F22" s="24"/>
      <c r="G22" s="36"/>
      <c r="J22" s="23"/>
    </row>
    <row r="23" spans="1:10">
      <c r="A23" s="26"/>
      <c r="B23" s="24"/>
      <c r="C23" s="24"/>
      <c r="D23" s="24"/>
      <c r="E23" s="24"/>
      <c r="F23" s="24"/>
      <c r="G23" s="35"/>
      <c r="J23" s="23"/>
    </row>
    <row r="24" spans="1:10">
      <c r="A24" s="26"/>
      <c r="B24" s="24"/>
      <c r="C24" s="24"/>
      <c r="D24" s="24"/>
      <c r="E24" s="24"/>
      <c r="F24" s="24"/>
      <c r="G24" s="36"/>
      <c r="J24" s="23"/>
    </row>
    <row r="25" spans="1:10">
      <c r="A25" s="26"/>
      <c r="B25" s="24"/>
      <c r="C25" s="24"/>
      <c r="D25" s="24"/>
      <c r="E25" s="24"/>
      <c r="F25" s="24"/>
      <c r="G25" s="37"/>
      <c r="J25" s="23"/>
    </row>
    <row r="26" spans="1:10">
      <c r="A26" s="26"/>
      <c r="B26" s="24"/>
      <c r="C26" s="24"/>
      <c r="D26" s="24"/>
      <c r="E26" s="24"/>
      <c r="F26" s="24"/>
      <c r="G26" s="37"/>
      <c r="J26" s="23"/>
    </row>
    <row r="27" spans="1:10">
      <c r="A27" s="26"/>
      <c r="B27" s="24"/>
      <c r="C27" s="24"/>
      <c r="D27" s="24"/>
      <c r="E27" s="24"/>
      <c r="F27" s="24"/>
      <c r="G27" s="37"/>
      <c r="J27" s="23"/>
    </row>
    <row r="28" spans="1:10">
      <c r="A28" s="26"/>
      <c r="B28" s="24"/>
      <c r="C28" s="24"/>
      <c r="D28" s="24"/>
      <c r="E28" s="24"/>
      <c r="F28" s="24"/>
      <c r="G28" s="35"/>
      <c r="J28" s="23"/>
    </row>
    <row r="29" spans="1:10">
      <c r="A29" s="26"/>
      <c r="B29" s="24"/>
      <c r="C29" s="24"/>
      <c r="D29" s="24"/>
      <c r="E29" s="24"/>
      <c r="F29" s="24"/>
      <c r="G29" s="35"/>
      <c r="J29" s="23"/>
    </row>
    <row r="30" spans="1:10">
      <c r="A30" s="26"/>
      <c r="B30" s="24"/>
      <c r="C30" s="24"/>
      <c r="D30" s="24"/>
      <c r="E30" s="24"/>
      <c r="F30" s="24"/>
      <c r="G30" s="37"/>
      <c r="J30" s="23"/>
    </row>
    <row r="31" spans="1:10">
      <c r="A31" s="26"/>
      <c r="B31" s="24"/>
      <c r="C31" s="24"/>
      <c r="D31" s="24"/>
      <c r="E31" s="24"/>
      <c r="F31" s="24"/>
      <c r="G31" s="36"/>
      <c r="J31" s="23"/>
    </row>
    <row r="32" spans="1:10">
      <c r="A32" s="26"/>
      <c r="B32" s="24"/>
      <c r="C32" s="24"/>
      <c r="D32" s="24"/>
      <c r="E32" s="24"/>
      <c r="F32" s="24"/>
      <c r="G32" s="35"/>
      <c r="J32" s="23"/>
    </row>
    <row r="33" spans="1:10">
      <c r="A33" s="26"/>
      <c r="B33" s="24"/>
      <c r="C33" s="24"/>
      <c r="D33" s="24"/>
      <c r="E33" s="24"/>
      <c r="F33" s="24"/>
      <c r="G33" s="37"/>
      <c r="J33" s="23"/>
    </row>
    <row r="34" spans="1:10">
      <c r="A34" s="26"/>
      <c r="B34" s="24"/>
      <c r="C34" s="24"/>
      <c r="D34" s="24"/>
      <c r="E34" s="24"/>
      <c r="F34" s="24"/>
      <c r="G34" s="37"/>
      <c r="J34" s="23"/>
    </row>
    <row r="35" spans="1:10">
      <c r="A35" s="26"/>
      <c r="B35" s="24"/>
      <c r="C35" s="24"/>
      <c r="D35" s="24"/>
      <c r="E35" s="24"/>
      <c r="F35" s="24"/>
      <c r="G35" s="38"/>
      <c r="J35" s="23"/>
    </row>
    <row r="36" spans="1:10">
      <c r="A36" s="26"/>
      <c r="B36" s="24"/>
      <c r="C36" s="24"/>
      <c r="D36" s="24"/>
      <c r="E36" s="24"/>
      <c r="F36" s="24"/>
      <c r="G36" s="37"/>
      <c r="J36" s="23"/>
    </row>
    <row r="37" spans="1:10">
      <c r="A37" s="26"/>
      <c r="B37" s="24"/>
      <c r="C37" s="24"/>
      <c r="D37" s="24"/>
      <c r="E37" s="24"/>
      <c r="F37" s="24"/>
      <c r="G37" s="37"/>
      <c r="J37" s="23"/>
    </row>
    <row r="38" spans="1:10">
      <c r="A38" s="26"/>
      <c r="B38" s="24"/>
      <c r="C38" s="24"/>
      <c r="D38" s="24"/>
      <c r="E38" s="24"/>
      <c r="F38" s="24"/>
      <c r="G38" s="35"/>
      <c r="J38" s="23"/>
    </row>
    <row r="39" spans="1:10">
      <c r="A39" s="26"/>
      <c r="B39" s="24"/>
      <c r="C39" s="24"/>
      <c r="D39" s="24"/>
      <c r="E39" s="24"/>
      <c r="F39" s="24"/>
      <c r="G39" s="35"/>
      <c r="J39" s="23"/>
    </row>
    <row r="40" spans="1:10">
      <c r="A40" s="26"/>
      <c r="B40" s="24"/>
      <c r="C40" s="24"/>
      <c r="D40" s="24"/>
      <c r="E40" s="24"/>
      <c r="F40" s="24"/>
      <c r="G40" s="35"/>
      <c r="J40" s="23"/>
    </row>
    <row r="41" spans="1:10">
      <c r="A41" s="26"/>
      <c r="B41" s="24"/>
      <c r="C41" s="24"/>
      <c r="D41" s="24"/>
      <c r="E41" s="24"/>
      <c r="F41" s="24"/>
      <c r="G41" s="36"/>
      <c r="J41" s="23"/>
    </row>
    <row r="42" spans="1:10">
      <c r="A42" s="26"/>
      <c r="B42" s="24"/>
      <c r="C42" s="24"/>
      <c r="D42" s="24"/>
      <c r="E42" s="24"/>
      <c r="F42" s="24"/>
      <c r="G42" s="35"/>
      <c r="J42" s="23"/>
    </row>
    <row r="43" spans="1:10">
      <c r="A43" s="26"/>
      <c r="B43" s="24"/>
      <c r="C43" s="24"/>
      <c r="D43" s="24"/>
      <c r="E43" s="24"/>
      <c r="F43" s="24"/>
      <c r="G43" s="35"/>
      <c r="J43" s="23"/>
    </row>
    <row r="44" spans="1:10">
      <c r="A44" s="26"/>
      <c r="B44" s="24"/>
      <c r="C44" s="24"/>
      <c r="D44" s="24"/>
      <c r="E44" s="24"/>
      <c r="F44" s="24"/>
      <c r="G44" s="37"/>
      <c r="J44" s="23"/>
    </row>
    <row r="45" spans="1:10">
      <c r="A45" s="26"/>
      <c r="B45" s="24"/>
      <c r="C45" s="24"/>
      <c r="D45" s="24"/>
      <c r="E45" s="24"/>
      <c r="F45" s="24"/>
      <c r="G45" s="36"/>
      <c r="J45" s="23"/>
    </row>
    <row r="46" spans="1:10">
      <c r="A46" s="26"/>
      <c r="B46" s="24"/>
      <c r="C46" s="24"/>
      <c r="D46" s="24"/>
      <c r="E46" s="24"/>
      <c r="F46" s="24"/>
      <c r="G46" s="35"/>
      <c r="J46" s="23"/>
    </row>
    <row r="47" spans="1:10">
      <c r="A47" s="26"/>
      <c r="B47" s="24"/>
      <c r="C47" s="24"/>
      <c r="D47" s="24"/>
      <c r="E47" s="24"/>
      <c r="F47" s="24"/>
      <c r="G47" s="37"/>
      <c r="J47" s="23"/>
    </row>
    <row r="48" spans="1:10">
      <c r="A48" s="26"/>
      <c r="B48" s="24"/>
      <c r="C48" s="24"/>
      <c r="D48" s="24"/>
      <c r="E48" s="24"/>
      <c r="F48" s="24"/>
      <c r="G48" s="36"/>
      <c r="J48" s="23"/>
    </row>
    <row r="49" spans="1:10">
      <c r="A49" s="26"/>
      <c r="B49" s="24"/>
      <c r="C49" s="24"/>
      <c r="D49" s="24"/>
      <c r="E49" s="24"/>
      <c r="F49" s="25"/>
      <c r="G49" s="37"/>
      <c r="J49" s="23"/>
    </row>
    <row r="50" spans="1:10">
      <c r="A50" s="26"/>
      <c r="B50" s="24"/>
      <c r="C50" s="24"/>
      <c r="D50" s="24"/>
      <c r="E50" s="24"/>
      <c r="F50" s="24"/>
      <c r="G50" s="36"/>
      <c r="J50" s="23"/>
    </row>
    <row r="51" spans="1:10">
      <c r="A51" s="26"/>
      <c r="B51" s="24"/>
      <c r="C51" s="24"/>
      <c r="D51" s="24"/>
      <c r="E51" s="24"/>
      <c r="F51" s="24"/>
      <c r="G51" s="35"/>
      <c r="J51" s="23"/>
    </row>
    <row r="52" spans="1:10">
      <c r="A52" s="26"/>
      <c r="B52" s="24"/>
      <c r="C52" s="24"/>
      <c r="D52" s="24"/>
      <c r="E52" s="24"/>
      <c r="F52" s="24"/>
      <c r="G52" s="35"/>
      <c r="J52" s="23"/>
    </row>
    <row r="53" spans="1:10">
      <c r="A53" s="26"/>
      <c r="B53" s="24"/>
      <c r="C53" s="24"/>
      <c r="D53" s="24"/>
      <c r="E53" s="24"/>
      <c r="F53" s="24"/>
      <c r="G53" s="36"/>
      <c r="J53" s="23"/>
    </row>
    <row r="54" spans="1:10">
      <c r="A54" s="26"/>
      <c r="B54" s="24"/>
      <c r="C54" s="24"/>
      <c r="D54" s="24"/>
      <c r="E54" s="24"/>
      <c r="F54" s="24"/>
      <c r="G54" s="35"/>
      <c r="J54" s="23"/>
    </row>
    <row r="55" spans="1:10">
      <c r="A55" s="26"/>
      <c r="B55" s="24"/>
      <c r="C55" s="24"/>
      <c r="D55" s="24"/>
      <c r="E55" s="24"/>
      <c r="F55" s="24"/>
      <c r="G55" s="35"/>
      <c r="J55" s="23"/>
    </row>
    <row r="56" spans="1:10">
      <c r="A56" s="26"/>
      <c r="B56" s="24"/>
      <c r="C56" s="24"/>
      <c r="D56" s="24"/>
      <c r="E56" s="24"/>
      <c r="F56" s="24"/>
      <c r="G56" s="37"/>
      <c r="J56" s="23"/>
    </row>
    <row r="57" spans="1:10">
      <c r="A57" s="26"/>
      <c r="B57" s="24"/>
      <c r="C57" s="24"/>
      <c r="D57" s="24"/>
      <c r="E57" s="24"/>
      <c r="F57" s="24"/>
      <c r="G57" s="37"/>
      <c r="J57" s="23"/>
    </row>
    <row r="58" spans="1:10">
      <c r="A58" s="26"/>
      <c r="B58" s="24"/>
      <c r="C58" s="24"/>
      <c r="D58" s="24"/>
      <c r="E58" s="24"/>
      <c r="F58" s="24"/>
      <c r="G58" s="37"/>
      <c r="J58" s="23"/>
    </row>
    <row r="59" spans="1:10">
      <c r="A59" s="26"/>
      <c r="B59" s="24"/>
      <c r="C59" s="24"/>
      <c r="D59" s="24"/>
      <c r="E59" s="24"/>
      <c r="F59" s="24"/>
      <c r="G59" s="36"/>
      <c r="J59" s="23"/>
    </row>
    <row r="60" spans="1:10">
      <c r="A60" s="26"/>
      <c r="B60" s="24"/>
      <c r="C60" s="24"/>
      <c r="D60" s="24"/>
      <c r="E60" s="24"/>
      <c r="F60" s="24"/>
      <c r="G60" s="36"/>
      <c r="J60" s="23"/>
    </row>
    <row r="61" spans="1:10">
      <c r="A61" s="26"/>
      <c r="B61" s="24"/>
      <c r="C61" s="24"/>
      <c r="D61" s="24"/>
      <c r="E61" s="24"/>
      <c r="F61" s="24"/>
      <c r="G61" s="36"/>
      <c r="J61" s="23"/>
    </row>
    <row r="62" spans="1:10">
      <c r="A62" s="26"/>
      <c r="B62" s="24"/>
      <c r="C62" s="24"/>
      <c r="D62" s="24"/>
      <c r="E62" s="24"/>
      <c r="F62" s="24"/>
      <c r="G62" s="37"/>
      <c r="J62" s="23"/>
    </row>
    <row r="63" spans="1:10">
      <c r="A63" s="26"/>
      <c r="B63" s="24"/>
      <c r="C63" s="24"/>
      <c r="D63" s="24"/>
      <c r="E63" s="24"/>
      <c r="F63" s="24"/>
      <c r="G63" s="36"/>
      <c r="J63" s="23"/>
    </row>
    <row r="64" spans="1:10">
      <c r="A64" s="26"/>
      <c r="B64" s="24"/>
      <c r="C64" s="24"/>
      <c r="D64" s="24"/>
      <c r="E64" s="24"/>
      <c r="F64" s="24"/>
      <c r="G64" s="37"/>
      <c r="J64" s="23"/>
    </row>
    <row r="65" spans="1:10">
      <c r="A65" s="26"/>
      <c r="B65" s="24"/>
      <c r="C65" s="24"/>
      <c r="D65" s="24"/>
      <c r="E65" s="24"/>
      <c r="F65" s="24"/>
      <c r="G65" s="35"/>
      <c r="J65" s="23"/>
    </row>
    <row r="66" spans="1:10">
      <c r="A66" s="26"/>
      <c r="B66" s="24"/>
      <c r="C66" s="24"/>
      <c r="D66" s="24"/>
      <c r="E66" s="24"/>
      <c r="F66" s="24"/>
      <c r="G66" s="36"/>
      <c r="J66" s="23"/>
    </row>
    <row r="67" spans="1:10">
      <c r="A67" s="26"/>
      <c r="B67" s="24"/>
      <c r="C67" s="24"/>
      <c r="D67" s="24"/>
      <c r="E67" s="24"/>
      <c r="F67" s="24"/>
      <c r="G67" s="37"/>
      <c r="J67" s="23"/>
    </row>
    <row r="68" spans="1:10">
      <c r="A68" s="26"/>
      <c r="B68" s="24"/>
      <c r="C68" s="24"/>
      <c r="D68" s="24"/>
      <c r="E68" s="24"/>
      <c r="F68" s="24"/>
      <c r="G68" s="36"/>
      <c r="J68" s="23"/>
    </row>
    <row r="69" spans="1:10">
      <c r="A69" s="26"/>
      <c r="B69" s="24"/>
      <c r="C69" s="24"/>
      <c r="D69" s="24"/>
      <c r="E69" s="24"/>
      <c r="F69" s="24"/>
      <c r="G69" s="37"/>
      <c r="J69" s="23"/>
    </row>
    <row r="70" spans="1:10">
      <c r="A70" s="26"/>
      <c r="B70" s="24"/>
      <c r="C70" s="24"/>
      <c r="D70" s="24"/>
      <c r="E70" s="24"/>
      <c r="F70" s="24"/>
      <c r="G70" s="37"/>
      <c r="J70" s="23"/>
    </row>
    <row r="71" spans="1:10">
      <c r="A71" s="26"/>
      <c r="B71" s="24"/>
      <c r="C71" s="24"/>
      <c r="D71" s="24"/>
      <c r="E71" s="24"/>
      <c r="F71" s="24"/>
      <c r="G71" s="36"/>
      <c r="J71" s="23"/>
    </row>
    <row r="72" spans="1:10">
      <c r="A72" s="26"/>
      <c r="B72" s="24"/>
      <c r="C72" s="24"/>
      <c r="D72" s="24"/>
      <c r="E72" s="24"/>
      <c r="F72" s="24"/>
      <c r="G72" s="36"/>
      <c r="J72" s="23"/>
    </row>
    <row r="73" spans="1:10">
      <c r="A73" s="26"/>
      <c r="B73" s="24"/>
      <c r="C73" s="24"/>
      <c r="D73" s="24"/>
      <c r="E73" s="24"/>
      <c r="F73" s="24"/>
      <c r="G73" s="36"/>
      <c r="J73" s="23"/>
    </row>
    <row r="74" spans="1:10">
      <c r="A74" s="26"/>
      <c r="B74" s="24"/>
      <c r="C74" s="24"/>
      <c r="D74" s="24"/>
      <c r="E74" s="24"/>
      <c r="F74" s="24"/>
      <c r="G74" s="37"/>
      <c r="J74" s="23"/>
    </row>
    <row r="75" spans="1:10">
      <c r="A75" s="26"/>
      <c r="B75" s="24"/>
      <c r="C75" s="24"/>
      <c r="D75" s="24"/>
      <c r="E75" s="24"/>
      <c r="F75" s="24"/>
      <c r="G75" s="36"/>
      <c r="J75" s="23"/>
    </row>
    <row r="76" spans="1:10">
      <c r="A76" s="26"/>
      <c r="B76" s="24"/>
      <c r="C76" s="24"/>
      <c r="D76" s="24"/>
      <c r="E76" s="24"/>
      <c r="F76" s="24"/>
      <c r="G76" s="36"/>
      <c r="J76" s="23"/>
    </row>
    <row r="77" spans="1:10">
      <c r="A77" s="26"/>
      <c r="B77" s="24"/>
      <c r="C77" s="24"/>
      <c r="D77" s="24"/>
      <c r="E77" s="24"/>
      <c r="F77" s="24"/>
      <c r="G77" s="35"/>
      <c r="J77" s="23"/>
    </row>
    <row r="78" spans="1:10">
      <c r="A78" s="26"/>
      <c r="B78" s="24"/>
      <c r="C78" s="24"/>
      <c r="D78" s="24"/>
      <c r="E78" s="24"/>
      <c r="F78" s="24"/>
      <c r="G78" s="35"/>
      <c r="J78" s="23"/>
    </row>
    <row r="79" spans="1:10">
      <c r="A79" s="26"/>
      <c r="B79" s="24"/>
      <c r="C79" s="24"/>
      <c r="D79" s="24"/>
      <c r="E79" s="24"/>
      <c r="F79" s="24"/>
      <c r="G79" s="35"/>
      <c r="J79" s="23"/>
    </row>
    <row r="80" spans="1:10">
      <c r="A80" s="26"/>
      <c r="B80" s="24"/>
      <c r="C80" s="24"/>
      <c r="D80" s="24"/>
      <c r="E80" s="24"/>
      <c r="F80" s="24"/>
      <c r="G80" s="36"/>
      <c r="J80" s="23"/>
    </row>
    <row r="81" spans="1:10">
      <c r="A81" s="26"/>
      <c r="B81" s="24"/>
      <c r="C81" s="24"/>
      <c r="D81" s="24"/>
      <c r="E81" s="24"/>
      <c r="F81" s="24"/>
      <c r="G81" s="37"/>
      <c r="J81" s="23"/>
    </row>
    <row r="82" spans="1:10">
      <c r="A82" s="26"/>
      <c r="B82" s="24"/>
      <c r="C82" s="24"/>
      <c r="D82" s="24"/>
      <c r="E82" s="24"/>
      <c r="F82" s="24"/>
      <c r="G82" s="36"/>
      <c r="J82" s="23"/>
    </row>
    <row r="83" spans="1:10">
      <c r="A83" s="26"/>
      <c r="B83" s="24"/>
      <c r="C83" s="24"/>
      <c r="D83" s="24"/>
      <c r="E83" s="24"/>
      <c r="F83" s="24"/>
      <c r="G83" s="37"/>
      <c r="J83" s="23"/>
    </row>
    <row r="84" spans="1:10">
      <c r="A84" s="26"/>
      <c r="B84" s="24"/>
      <c r="C84" s="24"/>
      <c r="D84" s="24"/>
      <c r="E84" s="24"/>
      <c r="F84" s="24"/>
      <c r="G84" s="37"/>
      <c r="J84" s="23"/>
    </row>
    <row r="85" spans="1:10">
      <c r="A85" s="26"/>
      <c r="B85" s="24"/>
      <c r="C85" s="24"/>
      <c r="D85" s="24"/>
      <c r="E85" s="24"/>
      <c r="F85" s="24"/>
      <c r="G85" s="35"/>
      <c r="J85" s="23"/>
    </row>
    <row r="86" spans="1:10">
      <c r="A86" s="26"/>
      <c r="B86" s="24"/>
      <c r="C86" s="24"/>
      <c r="D86" s="24"/>
      <c r="E86" s="24"/>
      <c r="F86" s="24"/>
      <c r="G86" s="36"/>
      <c r="J86" s="23"/>
    </row>
    <row r="87" spans="1:10">
      <c r="A87" s="26"/>
      <c r="B87" s="24"/>
      <c r="C87" s="24"/>
      <c r="D87" s="24"/>
      <c r="E87" s="24"/>
      <c r="F87" s="24"/>
      <c r="G87" s="36"/>
      <c r="J87" s="23"/>
    </row>
    <row r="88" spans="1:10">
      <c r="A88" s="26"/>
      <c r="B88" s="24"/>
      <c r="C88" s="24"/>
      <c r="D88" s="24"/>
      <c r="E88" s="24"/>
      <c r="F88" s="24"/>
      <c r="G88" s="37"/>
      <c r="J88" s="23"/>
    </row>
    <row r="89" spans="1:10">
      <c r="A89" s="26"/>
      <c r="B89" s="24"/>
      <c r="C89" s="24"/>
      <c r="D89" s="24"/>
      <c r="E89" s="24"/>
      <c r="F89" s="24"/>
      <c r="G89" s="37"/>
      <c r="J89" s="23"/>
    </row>
    <row r="90" spans="1:10">
      <c r="A90" s="26"/>
      <c r="B90" s="24"/>
      <c r="C90" s="24"/>
      <c r="D90" s="24"/>
      <c r="E90" s="24"/>
      <c r="F90" s="24"/>
      <c r="G90" s="37"/>
      <c r="J90" s="23"/>
    </row>
    <row r="91" spans="1:10">
      <c r="A91" s="26"/>
      <c r="B91" s="24"/>
      <c r="C91" s="24"/>
      <c r="D91" s="24"/>
      <c r="E91" s="24"/>
      <c r="F91" s="24"/>
      <c r="G91" s="37"/>
      <c r="J91" s="23"/>
    </row>
    <row r="92" spans="1:10">
      <c r="A92" s="26"/>
      <c r="B92" s="24"/>
      <c r="C92" s="24"/>
      <c r="D92" s="24"/>
      <c r="E92" s="24"/>
      <c r="F92" s="24"/>
      <c r="G92" s="37"/>
      <c r="J92" s="23"/>
    </row>
    <row r="93" spans="1:10">
      <c r="A93" s="26"/>
      <c r="B93" s="24"/>
      <c r="C93" s="24"/>
      <c r="D93" s="24"/>
      <c r="E93" s="24"/>
      <c r="F93" s="24"/>
      <c r="G93" s="36"/>
      <c r="J93" s="23"/>
    </row>
    <row r="94" spans="1:10">
      <c r="A94" s="26"/>
      <c r="B94" s="24"/>
      <c r="C94" s="24"/>
      <c r="D94" s="24"/>
      <c r="E94" s="24"/>
      <c r="F94" s="24"/>
      <c r="G94" s="36"/>
      <c r="J94" s="23"/>
    </row>
    <row r="95" spans="1:10">
      <c r="A95" s="26"/>
      <c r="B95" s="24"/>
      <c r="C95" s="24"/>
      <c r="D95" s="24"/>
      <c r="E95" s="24"/>
      <c r="F95" s="24"/>
      <c r="G95" s="37"/>
      <c r="J95" s="23"/>
    </row>
    <row r="96" spans="1:10">
      <c r="A96" s="26"/>
      <c r="B96" s="24"/>
      <c r="C96" s="24"/>
      <c r="D96" s="24"/>
      <c r="E96" s="24"/>
      <c r="F96" s="24"/>
      <c r="G96" s="36"/>
      <c r="J96" s="23"/>
    </row>
    <row r="97" spans="1:10">
      <c r="A97" s="26"/>
      <c r="B97" s="24"/>
      <c r="C97" s="24"/>
      <c r="D97" s="24"/>
      <c r="E97" s="24"/>
      <c r="F97" s="24"/>
      <c r="G97" s="36"/>
      <c r="J97" s="23"/>
    </row>
    <row r="98" spans="1:10">
      <c r="A98" s="26"/>
      <c r="B98" s="24"/>
      <c r="C98" s="24"/>
      <c r="D98" s="24"/>
      <c r="E98" s="24"/>
      <c r="F98" s="24"/>
      <c r="G98" s="36"/>
      <c r="J98" s="23"/>
    </row>
    <row r="99" spans="1:10">
      <c r="A99" s="26"/>
      <c r="B99" s="24"/>
      <c r="C99" s="24"/>
      <c r="D99" s="24"/>
      <c r="E99" s="24"/>
      <c r="F99" s="24"/>
      <c r="G99" s="36"/>
      <c r="J99" s="23"/>
    </row>
    <row r="100" spans="1:10">
      <c r="A100" s="26"/>
      <c r="B100" s="24"/>
      <c r="C100" s="24"/>
      <c r="D100" s="24"/>
      <c r="E100" s="24"/>
      <c r="F100" s="24"/>
      <c r="G100" s="37"/>
      <c r="J100" s="23"/>
    </row>
    <row r="101" spans="1:10">
      <c r="A101" s="26"/>
      <c r="B101" s="24"/>
      <c r="C101" s="24"/>
      <c r="D101" s="24"/>
      <c r="E101" s="24"/>
      <c r="F101" s="24"/>
      <c r="G101" s="37"/>
      <c r="J101" s="23"/>
    </row>
    <row r="102" spans="1:10">
      <c r="A102" s="26"/>
      <c r="B102" s="24"/>
      <c r="C102" s="24"/>
      <c r="D102" s="24"/>
      <c r="E102" s="24"/>
      <c r="F102" s="24"/>
      <c r="G102" s="37"/>
      <c r="J102" s="23"/>
    </row>
    <row r="103" spans="1:10">
      <c r="A103" s="26"/>
      <c r="B103" s="24"/>
      <c r="C103" s="24"/>
      <c r="D103" s="24"/>
      <c r="E103" s="24"/>
      <c r="F103" s="24"/>
      <c r="G103" s="37"/>
      <c r="J103" s="23"/>
    </row>
    <row r="104" spans="1:10">
      <c r="A104" s="26"/>
      <c r="B104" s="24"/>
      <c r="C104" s="24"/>
      <c r="D104" s="24"/>
      <c r="E104" s="24"/>
      <c r="F104" s="24"/>
      <c r="G104" s="37"/>
      <c r="J104" s="23"/>
    </row>
    <row r="105" spans="1:10">
      <c r="A105" s="26"/>
      <c r="B105" s="24"/>
      <c r="C105" s="24"/>
      <c r="D105" s="24"/>
      <c r="E105" s="24"/>
      <c r="F105" s="24"/>
      <c r="G105" s="36"/>
      <c r="J105" s="23"/>
    </row>
    <row r="106" spans="1:10">
      <c r="A106" s="26"/>
      <c r="B106" s="24"/>
      <c r="C106" s="24"/>
      <c r="D106" s="24"/>
      <c r="E106" s="24"/>
      <c r="F106" s="24"/>
      <c r="G106" s="36"/>
      <c r="J106" s="23"/>
    </row>
    <row r="107" spans="1:10">
      <c r="A107" s="26"/>
      <c r="B107" s="24"/>
      <c r="C107" s="24"/>
      <c r="D107" s="24"/>
      <c r="E107" s="24"/>
      <c r="F107" s="24"/>
      <c r="G107" s="36"/>
      <c r="J107" s="23"/>
    </row>
    <row r="108" spans="1:10">
      <c r="A108" s="26"/>
      <c r="B108" s="24"/>
      <c r="C108" s="24"/>
      <c r="D108" s="24"/>
      <c r="E108" s="24"/>
      <c r="F108" s="25"/>
      <c r="G108" s="36"/>
      <c r="J108" s="23"/>
    </row>
    <row r="109" spans="1:10">
      <c r="A109" s="26"/>
      <c r="B109" s="24"/>
      <c r="C109" s="24"/>
      <c r="D109" s="24"/>
      <c r="E109" s="24"/>
      <c r="F109" s="25"/>
      <c r="G109" s="36"/>
      <c r="J109" s="23"/>
    </row>
    <row r="110" spans="1:10">
      <c r="A110" s="26"/>
      <c r="B110" s="24"/>
      <c r="C110" s="24"/>
      <c r="D110" s="24"/>
      <c r="E110" s="24"/>
      <c r="F110" s="25"/>
      <c r="G110" s="36"/>
      <c r="J110" s="23"/>
    </row>
    <row r="111" spans="1:10">
      <c r="A111" s="26"/>
      <c r="B111" s="24"/>
      <c r="C111" s="24"/>
      <c r="D111" s="24"/>
      <c r="E111" s="24"/>
      <c r="F111" s="24"/>
      <c r="G111" s="36"/>
      <c r="J111" s="23"/>
    </row>
    <row r="112" spans="1:10">
      <c r="A112" s="26"/>
      <c r="B112" s="24"/>
      <c r="C112" s="24"/>
      <c r="D112" s="24"/>
      <c r="E112" s="24"/>
      <c r="F112" s="24"/>
      <c r="G112" s="37"/>
      <c r="J112" s="23"/>
    </row>
    <row r="113" spans="1:10">
      <c r="A113" s="26"/>
      <c r="B113" s="24"/>
      <c r="C113" s="24"/>
      <c r="D113" s="24"/>
      <c r="E113" s="24"/>
      <c r="F113" s="24"/>
      <c r="G113" s="36"/>
      <c r="J113" s="23"/>
    </row>
    <row r="114" spans="1:10">
      <c r="A114" s="26"/>
      <c r="B114" s="24"/>
      <c r="C114" s="24"/>
      <c r="D114" s="24"/>
      <c r="E114" s="24"/>
      <c r="F114" s="24"/>
      <c r="G114" s="36"/>
      <c r="J114" s="23"/>
    </row>
    <row r="115" spans="1:10">
      <c r="A115" s="26"/>
      <c r="B115" s="24"/>
      <c r="C115" s="24"/>
      <c r="D115" s="24"/>
      <c r="E115" s="24"/>
      <c r="F115" s="25"/>
      <c r="G115" s="36"/>
      <c r="J115" s="23"/>
    </row>
    <row r="116" spans="1:10">
      <c r="A116" s="26"/>
      <c r="B116" s="24"/>
      <c r="C116" s="24"/>
      <c r="D116" s="24"/>
      <c r="E116" s="24"/>
      <c r="F116" s="24"/>
      <c r="G116" s="36"/>
      <c r="J116" s="23"/>
    </row>
    <row r="117" spans="1:10">
      <c r="A117" s="26"/>
      <c r="B117" s="24"/>
      <c r="C117" s="24"/>
      <c r="D117" s="24"/>
      <c r="E117" s="24"/>
      <c r="F117" s="24"/>
      <c r="G117" s="36"/>
      <c r="J117" s="23"/>
    </row>
    <row r="118" spans="1:10">
      <c r="A118" s="26"/>
      <c r="B118" s="24"/>
      <c r="C118" s="24"/>
      <c r="D118" s="24"/>
      <c r="E118" s="24"/>
      <c r="F118" s="24"/>
      <c r="G118" s="36"/>
      <c r="J118" s="23"/>
    </row>
    <row r="119" spans="1:10">
      <c r="A119" s="26"/>
      <c r="B119" s="24"/>
      <c r="C119" s="24"/>
      <c r="D119" s="24"/>
      <c r="E119" s="24"/>
      <c r="F119" s="24"/>
      <c r="G119" s="36"/>
      <c r="J119" s="23"/>
    </row>
    <row r="120" spans="1:10">
      <c r="A120" s="26"/>
      <c r="B120" s="24"/>
      <c r="C120" s="24"/>
      <c r="D120" s="24"/>
      <c r="E120" s="24"/>
      <c r="F120" s="24"/>
      <c r="G120" s="36"/>
      <c r="J120" s="23"/>
    </row>
    <row r="121" spans="1:10">
      <c r="A121" s="26"/>
      <c r="B121" s="24"/>
      <c r="C121" s="24"/>
      <c r="D121" s="24"/>
      <c r="E121" s="24"/>
      <c r="F121" s="24"/>
      <c r="G121" s="36"/>
      <c r="J121" s="23"/>
    </row>
    <row r="122" spans="1:10">
      <c r="A122" s="26"/>
      <c r="B122" s="24"/>
      <c r="C122" s="24"/>
      <c r="D122" s="24"/>
      <c r="E122" s="24"/>
      <c r="F122" s="24"/>
      <c r="G122" s="36"/>
      <c r="J122" s="23"/>
    </row>
    <row r="123" spans="1:10">
      <c r="A123" s="24"/>
      <c r="B123" s="24"/>
      <c r="C123" s="24"/>
      <c r="D123" s="24"/>
      <c r="E123" s="24"/>
      <c r="F123" s="25"/>
      <c r="G123" s="36"/>
      <c r="J123" s="23"/>
    </row>
    <row r="124" spans="1:10">
      <c r="A124" s="26"/>
      <c r="B124" s="24"/>
      <c r="C124" s="24"/>
      <c r="D124" s="24"/>
      <c r="E124" s="24"/>
      <c r="F124" s="25"/>
      <c r="G124" s="36"/>
      <c r="J124" s="23"/>
    </row>
    <row r="125" spans="1:10">
      <c r="A125" s="24"/>
      <c r="B125" s="24"/>
      <c r="C125" s="24"/>
      <c r="D125" s="24"/>
      <c r="E125" s="24"/>
      <c r="F125" s="25"/>
      <c r="G125" s="36"/>
      <c r="J125" s="23"/>
    </row>
    <row r="126" spans="1:10">
      <c r="A126" s="26"/>
      <c r="B126" s="24"/>
      <c r="C126" s="24"/>
      <c r="D126" s="24"/>
      <c r="E126" s="24"/>
      <c r="F126" s="25"/>
      <c r="G126" s="36"/>
      <c r="J126" s="23"/>
    </row>
    <row r="127" spans="1:10">
      <c r="A127" s="26"/>
      <c r="B127" s="24"/>
      <c r="C127" s="24"/>
      <c r="D127" s="24"/>
      <c r="E127" s="24"/>
      <c r="F127" s="24"/>
      <c r="G127" s="36"/>
      <c r="J127" s="23"/>
    </row>
    <row r="128" spans="1:10">
      <c r="A128" s="26"/>
      <c r="B128" s="24"/>
      <c r="C128" s="24"/>
      <c r="D128" s="24"/>
      <c r="E128" s="24"/>
      <c r="F128" s="24"/>
      <c r="G128" s="36"/>
      <c r="J128" s="23"/>
    </row>
    <row r="129" spans="1:10">
      <c r="A129" s="26"/>
      <c r="B129" s="24"/>
      <c r="C129" s="24"/>
      <c r="D129" s="24"/>
      <c r="E129" s="24"/>
      <c r="F129" s="24"/>
      <c r="G129" s="36"/>
      <c r="J129" s="23"/>
    </row>
    <row r="130" spans="1:10">
      <c r="A130" s="26"/>
      <c r="B130" s="24"/>
      <c r="C130" s="24"/>
      <c r="D130" s="24"/>
      <c r="E130" s="24"/>
      <c r="F130" s="25"/>
      <c r="G130" s="36"/>
      <c r="J130" s="23"/>
    </row>
    <row r="131" spans="1:10">
      <c r="A131" s="26"/>
      <c r="B131" s="24"/>
      <c r="C131" s="24"/>
      <c r="D131" s="24"/>
      <c r="E131" s="24"/>
      <c r="F131" s="24"/>
      <c r="G131" s="37"/>
      <c r="J131" s="23"/>
    </row>
    <row r="132" spans="1:10">
      <c r="A132" s="24"/>
      <c r="B132" s="24"/>
      <c r="C132" s="24"/>
      <c r="D132" s="24"/>
      <c r="E132" s="24"/>
      <c r="F132" s="25"/>
      <c r="G132" s="36"/>
      <c r="J132" s="23"/>
    </row>
    <row r="133" spans="1:10">
      <c r="A133" s="26"/>
      <c r="B133" s="24"/>
      <c r="C133" s="24"/>
      <c r="D133" s="24"/>
      <c r="E133" s="24"/>
      <c r="F133" s="24"/>
      <c r="G133" s="37"/>
      <c r="J133" s="23"/>
    </row>
    <row r="134" spans="1:10">
      <c r="A134" s="26"/>
      <c r="B134" s="24"/>
      <c r="C134" s="24"/>
      <c r="D134" s="24"/>
      <c r="E134" s="24"/>
      <c r="F134" s="24"/>
      <c r="G134" s="36"/>
      <c r="J134" s="23"/>
    </row>
    <row r="135" spans="1:10">
      <c r="A135" s="26"/>
      <c r="B135" s="24"/>
      <c r="C135" s="24"/>
      <c r="D135" s="24"/>
      <c r="E135" s="24"/>
      <c r="F135" s="24"/>
      <c r="G135" s="37"/>
      <c r="J135" s="23"/>
    </row>
    <row r="136" spans="1:10">
      <c r="A136" s="26"/>
      <c r="B136" s="24"/>
      <c r="C136" s="24"/>
      <c r="D136" s="24"/>
      <c r="E136" s="24"/>
      <c r="F136" s="24"/>
      <c r="G136" s="36"/>
      <c r="J136" s="23"/>
    </row>
    <row r="137" spans="1:10">
      <c r="A137" s="26"/>
      <c r="B137" s="24"/>
      <c r="C137" s="24"/>
      <c r="D137" s="24"/>
      <c r="E137" s="24"/>
      <c r="F137" s="24"/>
      <c r="G137" s="36"/>
      <c r="J137" s="23"/>
    </row>
    <row r="138" spans="1:10">
      <c r="I138" s="15">
        <f>H138-G138</f>
        <v>0</v>
      </c>
    </row>
  </sheetData>
  <autoFilter ref="A1:I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F25" sqref="F25"/>
    </sheetView>
  </sheetViews>
  <sheetFormatPr defaultColWidth="8.75" defaultRowHeight="11.25"/>
  <cols>
    <col min="1" max="1" width="7.75" style="15" customWidth="1"/>
    <col min="2" max="8" width="8.875" style="15" customWidth="1"/>
    <col min="9" max="9" width="3.75" style="15" customWidth="1"/>
    <col min="10" max="10" width="7.75" style="15" customWidth="1"/>
    <col min="11" max="21" width="8.875" style="15" customWidth="1"/>
    <col min="22" max="16384" width="8.75" style="15"/>
  </cols>
  <sheetData>
    <row r="1" spans="1:21">
      <c r="A1" s="46" t="s">
        <v>30</v>
      </c>
      <c r="B1" s="48" t="s">
        <v>32</v>
      </c>
      <c r="C1" s="48" t="s">
        <v>33</v>
      </c>
      <c r="D1" s="48" t="s">
        <v>34</v>
      </c>
      <c r="E1" s="49" t="s">
        <v>35</v>
      </c>
      <c r="F1" s="48" t="s">
        <v>36</v>
      </c>
      <c r="G1" s="48" t="s">
        <v>37</v>
      </c>
      <c r="H1" s="48" t="s">
        <v>16</v>
      </c>
      <c r="J1" s="47" t="s">
        <v>31</v>
      </c>
      <c r="K1" s="48" t="s">
        <v>38</v>
      </c>
      <c r="L1" s="48" t="s">
        <v>39</v>
      </c>
      <c r="M1" s="48" t="s">
        <v>40</v>
      </c>
      <c r="N1" s="49" t="s">
        <v>41</v>
      </c>
      <c r="O1" s="48" t="s">
        <v>42</v>
      </c>
      <c r="P1" s="48" t="s">
        <v>43</v>
      </c>
      <c r="Q1" s="48" t="s">
        <v>44</v>
      </c>
      <c r="R1" s="48" t="s">
        <v>45</v>
      </c>
      <c r="S1" s="48" t="s">
        <v>46</v>
      </c>
      <c r="T1" s="48" t="s">
        <v>47</v>
      </c>
      <c r="U1" s="48" t="s">
        <v>16</v>
      </c>
    </row>
    <row r="2" spans="1:21">
      <c r="A2" s="53">
        <v>45597</v>
      </c>
      <c r="B2" s="50"/>
      <c r="C2" s="50"/>
      <c r="D2" s="50"/>
      <c r="E2" s="50"/>
      <c r="F2" s="50"/>
      <c r="G2" s="50"/>
      <c r="H2" s="50">
        <f>SUM(B2:G2)</f>
        <v>0</v>
      </c>
      <c r="J2" s="51">
        <v>45597</v>
      </c>
      <c r="K2" s="50"/>
      <c r="L2" s="50"/>
      <c r="M2" s="50"/>
      <c r="N2" s="50"/>
      <c r="O2" s="50"/>
      <c r="P2" s="50"/>
      <c r="Q2" s="50"/>
      <c r="R2" s="50"/>
      <c r="S2" s="50"/>
      <c r="T2" s="50"/>
      <c r="U2" s="50">
        <f>SUM(K2:T2)</f>
        <v>0</v>
      </c>
    </row>
    <row r="3" spans="1:21">
      <c r="A3" s="53">
        <v>45598</v>
      </c>
      <c r="B3" s="54"/>
      <c r="C3" s="54"/>
      <c r="D3" s="54"/>
      <c r="E3" s="54"/>
      <c r="F3" s="54"/>
      <c r="G3" s="54"/>
      <c r="H3" s="50">
        <f t="shared" ref="H3:H31" si="0">SUM(B3:G3)</f>
        <v>0</v>
      </c>
      <c r="J3" s="51">
        <v>45598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>
        <f t="shared" ref="U3:U31" si="1">SUM(K3:T3)</f>
        <v>0</v>
      </c>
    </row>
    <row r="4" spans="1:21">
      <c r="A4" s="53">
        <v>45599</v>
      </c>
      <c r="B4" s="54"/>
      <c r="C4" s="54"/>
      <c r="D4" s="54"/>
      <c r="E4" s="54"/>
      <c r="F4" s="54"/>
      <c r="G4" s="54"/>
      <c r="H4" s="50">
        <f t="shared" si="0"/>
        <v>0</v>
      </c>
      <c r="J4" s="51">
        <v>45599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>
        <f t="shared" si="1"/>
        <v>0</v>
      </c>
    </row>
    <row r="5" spans="1:21">
      <c r="A5" s="53">
        <v>45600</v>
      </c>
      <c r="B5" s="54"/>
      <c r="C5" s="54"/>
      <c r="D5" s="54"/>
      <c r="E5" s="54"/>
      <c r="F5" s="54"/>
      <c r="G5" s="54"/>
      <c r="H5" s="50">
        <f t="shared" si="0"/>
        <v>0</v>
      </c>
      <c r="J5" s="51">
        <v>45600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>
        <f t="shared" si="1"/>
        <v>0</v>
      </c>
    </row>
    <row r="6" spans="1:21">
      <c r="A6" s="53">
        <v>45601</v>
      </c>
      <c r="B6" s="54"/>
      <c r="C6" s="54"/>
      <c r="D6" s="54"/>
      <c r="E6" s="54"/>
      <c r="F6" s="54"/>
      <c r="G6" s="54"/>
      <c r="H6" s="50">
        <f t="shared" si="0"/>
        <v>0</v>
      </c>
      <c r="J6" s="51">
        <v>45601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>
        <f t="shared" si="1"/>
        <v>0</v>
      </c>
    </row>
    <row r="7" spans="1:21">
      <c r="A7" s="53">
        <v>45602</v>
      </c>
      <c r="B7" s="54"/>
      <c r="C7" s="54"/>
      <c r="D7" s="54"/>
      <c r="E7" s="54"/>
      <c r="F7" s="54"/>
      <c r="G7" s="54"/>
      <c r="H7" s="50">
        <f t="shared" si="0"/>
        <v>0</v>
      </c>
      <c r="J7" s="51">
        <v>45602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>
        <f t="shared" si="1"/>
        <v>0</v>
      </c>
    </row>
    <row r="8" spans="1:21">
      <c r="A8" s="53">
        <v>45603</v>
      </c>
      <c r="B8" s="54"/>
      <c r="C8" s="54"/>
      <c r="D8" s="54"/>
      <c r="E8" s="54"/>
      <c r="F8" s="54"/>
      <c r="G8" s="54"/>
      <c r="H8" s="50">
        <f t="shared" si="0"/>
        <v>0</v>
      </c>
      <c r="J8" s="51">
        <v>45603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>
        <f t="shared" si="1"/>
        <v>0</v>
      </c>
    </row>
    <row r="9" spans="1:21">
      <c r="A9" s="53">
        <v>45604</v>
      </c>
      <c r="B9" s="54"/>
      <c r="C9" s="54"/>
      <c r="D9" s="54"/>
      <c r="E9" s="54"/>
      <c r="F9" s="54"/>
      <c r="G9" s="54"/>
      <c r="H9" s="50">
        <f t="shared" si="0"/>
        <v>0</v>
      </c>
      <c r="J9" s="51">
        <v>45604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>
        <f t="shared" si="1"/>
        <v>0</v>
      </c>
    </row>
    <row r="10" spans="1:21">
      <c r="A10" s="53">
        <v>45605</v>
      </c>
      <c r="B10" s="54"/>
      <c r="C10" s="54"/>
      <c r="D10" s="54"/>
      <c r="E10" s="54"/>
      <c r="F10" s="54"/>
      <c r="G10" s="54"/>
      <c r="H10" s="50">
        <f t="shared" si="0"/>
        <v>0</v>
      </c>
      <c r="J10" s="51">
        <v>45605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>
        <f t="shared" si="1"/>
        <v>0</v>
      </c>
    </row>
    <row r="11" spans="1:21">
      <c r="A11" s="53">
        <v>45606</v>
      </c>
      <c r="B11" s="54"/>
      <c r="C11" s="54"/>
      <c r="D11" s="54"/>
      <c r="E11" s="54"/>
      <c r="F11" s="54"/>
      <c r="G11" s="54"/>
      <c r="H11" s="50">
        <f t="shared" si="0"/>
        <v>0</v>
      </c>
      <c r="J11" s="51">
        <v>45606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>
        <f t="shared" si="1"/>
        <v>0</v>
      </c>
    </row>
    <row r="12" spans="1:21">
      <c r="A12" s="53">
        <v>45607</v>
      </c>
      <c r="B12" s="54"/>
      <c r="C12" s="54"/>
      <c r="D12" s="54"/>
      <c r="E12" s="54"/>
      <c r="F12" s="54"/>
      <c r="G12" s="54"/>
      <c r="H12" s="50">
        <f t="shared" si="0"/>
        <v>0</v>
      </c>
      <c r="J12" s="51">
        <v>45607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>
        <f t="shared" si="1"/>
        <v>0</v>
      </c>
    </row>
    <row r="13" spans="1:21">
      <c r="A13" s="53">
        <v>45608</v>
      </c>
      <c r="B13" s="54"/>
      <c r="C13" s="54"/>
      <c r="D13" s="54"/>
      <c r="E13" s="54"/>
      <c r="F13" s="54"/>
      <c r="G13" s="54"/>
      <c r="H13" s="50">
        <f t="shared" si="0"/>
        <v>0</v>
      </c>
      <c r="J13" s="51">
        <v>45608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>
        <f t="shared" si="1"/>
        <v>0</v>
      </c>
    </row>
    <row r="14" spans="1:21">
      <c r="A14" s="53">
        <v>45609</v>
      </c>
      <c r="B14" s="54"/>
      <c r="C14" s="54"/>
      <c r="D14" s="54"/>
      <c r="E14" s="54"/>
      <c r="F14" s="54"/>
      <c r="G14" s="54"/>
      <c r="H14" s="50">
        <f t="shared" si="0"/>
        <v>0</v>
      </c>
      <c r="J14" s="51">
        <v>45609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>
        <f t="shared" si="1"/>
        <v>0</v>
      </c>
    </row>
    <row r="15" spans="1:21">
      <c r="A15" s="53">
        <v>45610</v>
      </c>
      <c r="B15" s="54"/>
      <c r="C15" s="54"/>
      <c r="D15" s="54"/>
      <c r="E15" s="54"/>
      <c r="F15" s="54"/>
      <c r="G15" s="54"/>
      <c r="H15" s="50">
        <f t="shared" si="0"/>
        <v>0</v>
      </c>
      <c r="J15" s="51">
        <v>45610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>
        <f t="shared" si="1"/>
        <v>0</v>
      </c>
    </row>
    <row r="16" spans="1:21">
      <c r="A16" s="53">
        <v>45611</v>
      </c>
      <c r="B16" s="54"/>
      <c r="C16" s="54"/>
      <c r="D16" s="54"/>
      <c r="E16" s="54"/>
      <c r="F16" s="54"/>
      <c r="G16" s="54"/>
      <c r="H16" s="50">
        <f t="shared" si="0"/>
        <v>0</v>
      </c>
      <c r="J16" s="51">
        <v>45611</v>
      </c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>
        <f t="shared" si="1"/>
        <v>0</v>
      </c>
    </row>
    <row r="17" spans="1:21">
      <c r="A17" s="53">
        <v>45612</v>
      </c>
      <c r="B17" s="54"/>
      <c r="C17" s="54"/>
      <c r="D17" s="54"/>
      <c r="E17" s="54"/>
      <c r="F17" s="54"/>
      <c r="G17" s="54"/>
      <c r="H17" s="50">
        <f t="shared" si="0"/>
        <v>0</v>
      </c>
      <c r="J17" s="51">
        <v>45612</v>
      </c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>
        <f t="shared" si="1"/>
        <v>0</v>
      </c>
    </row>
    <row r="18" spans="1:21">
      <c r="A18" s="53">
        <v>45613</v>
      </c>
      <c r="B18" s="54"/>
      <c r="C18" s="54"/>
      <c r="D18" s="54"/>
      <c r="E18" s="54"/>
      <c r="F18" s="54"/>
      <c r="G18" s="54"/>
      <c r="H18" s="50">
        <f t="shared" si="0"/>
        <v>0</v>
      </c>
      <c r="J18" s="51">
        <v>45613</v>
      </c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>
        <f t="shared" si="1"/>
        <v>0</v>
      </c>
    </row>
    <row r="19" spans="1:21">
      <c r="A19" s="53">
        <v>45614</v>
      </c>
      <c r="B19" s="54"/>
      <c r="C19" s="54"/>
      <c r="D19" s="54"/>
      <c r="E19" s="54"/>
      <c r="F19" s="54"/>
      <c r="G19" s="54"/>
      <c r="H19" s="50">
        <f t="shared" si="0"/>
        <v>0</v>
      </c>
      <c r="J19" s="51">
        <v>45614</v>
      </c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>
        <f t="shared" si="1"/>
        <v>0</v>
      </c>
    </row>
    <row r="20" spans="1:21">
      <c r="A20" s="53">
        <v>45615</v>
      </c>
      <c r="B20" s="54"/>
      <c r="C20" s="54"/>
      <c r="D20" s="54"/>
      <c r="E20" s="54"/>
      <c r="F20" s="54"/>
      <c r="G20" s="54"/>
      <c r="H20" s="50">
        <f t="shared" si="0"/>
        <v>0</v>
      </c>
      <c r="J20" s="51">
        <v>45615</v>
      </c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>
        <f t="shared" si="1"/>
        <v>0</v>
      </c>
    </row>
    <row r="21" spans="1:21">
      <c r="A21" s="53">
        <v>45616</v>
      </c>
      <c r="B21" s="54"/>
      <c r="C21" s="54"/>
      <c r="D21" s="54"/>
      <c r="E21" s="54"/>
      <c r="F21" s="54"/>
      <c r="G21" s="54"/>
      <c r="H21" s="50">
        <f t="shared" si="0"/>
        <v>0</v>
      </c>
      <c r="J21" s="51">
        <v>45616</v>
      </c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>
        <f t="shared" si="1"/>
        <v>0</v>
      </c>
    </row>
    <row r="22" spans="1:21">
      <c r="A22" s="53">
        <v>45617</v>
      </c>
      <c r="B22" s="54"/>
      <c r="C22" s="54"/>
      <c r="D22" s="54"/>
      <c r="E22" s="54"/>
      <c r="F22" s="54"/>
      <c r="G22" s="54"/>
      <c r="H22" s="50">
        <f t="shared" si="0"/>
        <v>0</v>
      </c>
      <c r="J22" s="51">
        <v>45617</v>
      </c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>
        <f t="shared" si="1"/>
        <v>0</v>
      </c>
    </row>
    <row r="23" spans="1:21">
      <c r="A23" s="53">
        <v>45618</v>
      </c>
      <c r="B23" s="54"/>
      <c r="C23" s="54"/>
      <c r="D23" s="54"/>
      <c r="E23" s="54"/>
      <c r="F23" s="54"/>
      <c r="G23" s="54"/>
      <c r="H23" s="50">
        <f t="shared" si="0"/>
        <v>0</v>
      </c>
      <c r="J23" s="51">
        <v>45618</v>
      </c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>
        <f t="shared" si="1"/>
        <v>0</v>
      </c>
    </row>
    <row r="24" spans="1:21">
      <c r="A24" s="53">
        <v>45619</v>
      </c>
      <c r="B24" s="54"/>
      <c r="C24" s="54"/>
      <c r="D24" s="54"/>
      <c r="E24" s="54"/>
      <c r="F24" s="54"/>
      <c r="G24" s="54"/>
      <c r="H24" s="50">
        <f t="shared" si="0"/>
        <v>0</v>
      </c>
      <c r="J24" s="51">
        <v>45619</v>
      </c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>
        <f t="shared" si="1"/>
        <v>0</v>
      </c>
    </row>
    <row r="25" spans="1:21">
      <c r="A25" s="53">
        <v>45620</v>
      </c>
      <c r="B25" s="54"/>
      <c r="C25" s="54"/>
      <c r="D25" s="54"/>
      <c r="E25" s="54"/>
      <c r="F25" s="54"/>
      <c r="G25" s="54"/>
      <c r="H25" s="50">
        <f t="shared" si="0"/>
        <v>0</v>
      </c>
      <c r="J25" s="51">
        <v>45620</v>
      </c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>
        <f t="shared" si="1"/>
        <v>0</v>
      </c>
    </row>
    <row r="26" spans="1:21">
      <c r="A26" s="53">
        <v>45621</v>
      </c>
      <c r="B26" s="54"/>
      <c r="C26" s="54"/>
      <c r="D26" s="54"/>
      <c r="E26" s="54"/>
      <c r="F26" s="54"/>
      <c r="G26" s="54"/>
      <c r="H26" s="50">
        <f t="shared" si="0"/>
        <v>0</v>
      </c>
      <c r="J26" s="51">
        <v>45621</v>
      </c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>
        <f t="shared" si="1"/>
        <v>0</v>
      </c>
    </row>
    <row r="27" spans="1:21">
      <c r="A27" s="53">
        <v>45622</v>
      </c>
      <c r="B27" s="54"/>
      <c r="C27" s="54"/>
      <c r="D27" s="54"/>
      <c r="E27" s="54"/>
      <c r="F27" s="54"/>
      <c r="G27" s="54"/>
      <c r="H27" s="50">
        <f t="shared" si="0"/>
        <v>0</v>
      </c>
      <c r="J27" s="51">
        <v>45622</v>
      </c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>
        <f t="shared" si="1"/>
        <v>0</v>
      </c>
    </row>
    <row r="28" spans="1:21">
      <c r="A28" s="53">
        <v>45623</v>
      </c>
      <c r="B28" s="54"/>
      <c r="C28" s="54"/>
      <c r="D28" s="54"/>
      <c r="E28" s="54"/>
      <c r="F28" s="54"/>
      <c r="G28" s="54"/>
      <c r="H28" s="50">
        <f t="shared" si="0"/>
        <v>0</v>
      </c>
      <c r="J28" s="51">
        <v>45623</v>
      </c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>
        <f t="shared" si="1"/>
        <v>0</v>
      </c>
    </row>
    <row r="29" spans="1:21">
      <c r="A29" s="53">
        <v>45624</v>
      </c>
      <c r="B29" s="54"/>
      <c r="C29" s="54"/>
      <c r="D29" s="54"/>
      <c r="E29" s="54"/>
      <c r="F29" s="54"/>
      <c r="G29" s="54"/>
      <c r="H29" s="50">
        <f t="shared" si="0"/>
        <v>0</v>
      </c>
      <c r="J29" s="51">
        <v>45624</v>
      </c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>
        <f t="shared" si="1"/>
        <v>0</v>
      </c>
    </row>
    <row r="30" spans="1:21">
      <c r="A30" s="53">
        <v>45625</v>
      </c>
      <c r="B30" s="54"/>
      <c r="C30" s="54"/>
      <c r="D30" s="54"/>
      <c r="E30" s="54"/>
      <c r="F30" s="54"/>
      <c r="G30" s="54"/>
      <c r="H30" s="50">
        <f t="shared" si="0"/>
        <v>0</v>
      </c>
      <c r="J30" s="51">
        <v>45625</v>
      </c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>
        <f t="shared" si="1"/>
        <v>0</v>
      </c>
    </row>
    <row r="31" spans="1:21">
      <c r="A31" s="53">
        <v>45626</v>
      </c>
      <c r="B31" s="54"/>
      <c r="C31" s="54"/>
      <c r="D31" s="54"/>
      <c r="E31" s="54"/>
      <c r="F31" s="54"/>
      <c r="G31" s="54"/>
      <c r="H31" s="50">
        <f t="shared" si="0"/>
        <v>0</v>
      </c>
      <c r="J31" s="51">
        <v>45626</v>
      </c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>
        <f t="shared" si="1"/>
        <v>0</v>
      </c>
    </row>
    <row r="32" spans="1:21">
      <c r="B32" s="52">
        <f>SUM(B2:B31)</f>
        <v>0</v>
      </c>
      <c r="C32" s="52">
        <f t="shared" ref="C32:H32" si="2">SUM(C2:C31)</f>
        <v>0</v>
      </c>
      <c r="D32" s="52">
        <f t="shared" si="2"/>
        <v>0</v>
      </c>
      <c r="E32" s="52">
        <f t="shared" si="2"/>
        <v>0</v>
      </c>
      <c r="F32" s="52">
        <f t="shared" si="2"/>
        <v>0</v>
      </c>
      <c r="G32" s="52">
        <f t="shared" si="2"/>
        <v>0</v>
      </c>
      <c r="H32" s="52">
        <f t="shared" si="2"/>
        <v>0</v>
      </c>
      <c r="K32" s="52">
        <f t="shared" ref="K32:U32" si="3">SUM(K2:K31)</f>
        <v>0</v>
      </c>
      <c r="L32" s="52">
        <f t="shared" si="3"/>
        <v>0</v>
      </c>
      <c r="M32" s="52">
        <f t="shared" si="3"/>
        <v>0</v>
      </c>
      <c r="N32" s="52">
        <f t="shared" si="3"/>
        <v>0</v>
      </c>
      <c r="O32" s="52">
        <f t="shared" si="3"/>
        <v>0</v>
      </c>
      <c r="P32" s="52">
        <f t="shared" si="3"/>
        <v>0</v>
      </c>
      <c r="Q32" s="52">
        <f t="shared" si="3"/>
        <v>0</v>
      </c>
      <c r="R32" s="52">
        <f t="shared" si="3"/>
        <v>0</v>
      </c>
      <c r="S32" s="52">
        <f t="shared" si="3"/>
        <v>0</v>
      </c>
      <c r="T32" s="52">
        <f t="shared" si="3"/>
        <v>0</v>
      </c>
      <c r="U32" s="52">
        <f t="shared" si="3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NOVEMBRO 2024</vt:lpstr>
      <vt:lpstr>DIÁRIO</vt:lpstr>
      <vt:lpstr>GALPÃO CAMPO GRANDE</vt:lpstr>
      <vt:lpstr>CARGAS</vt:lpstr>
      <vt:lpstr>INDUSTRIA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Juliano Crispim</dc:creator>
  <cp:lastModifiedBy>User</cp:lastModifiedBy>
  <dcterms:created xsi:type="dcterms:W3CDTF">2024-09-11T12:42:32Z</dcterms:created>
  <dcterms:modified xsi:type="dcterms:W3CDTF">2024-11-05T19:08:35Z</dcterms:modified>
</cp:coreProperties>
</file>