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afae\OneDrive\Documentos\prog\coding\IB\output\"/>
    </mc:Choice>
  </mc:AlternateContent>
  <xr:revisionPtr revIDLastSave="0" documentId="13_ncr:1_{B5775DA7-D23C-4A26-9E44-00B3D6566B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2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M2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O2" i="1"/>
  <c r="P2" i="1" s="1"/>
  <c r="P3" i="1" s="1"/>
  <c r="P4" i="1" s="1"/>
  <c r="P5" i="1" s="1"/>
  <c r="P6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Q2" i="1"/>
  <c r="R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K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4" i="1"/>
  <c r="K3" i="1"/>
  <c r="T13" i="1" l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</calcChain>
</file>

<file path=xl/sharedStrings.xml><?xml version="1.0" encoding="utf-8"?>
<sst xmlns="http://schemas.openxmlformats.org/spreadsheetml/2006/main" count="1685" uniqueCount="536">
  <si>
    <t>Data de abertura</t>
  </si>
  <si>
    <t>SHOPPING/STREET</t>
  </si>
  <si>
    <t>Salão de Vendas - m²</t>
  </si>
  <si>
    <t>Cidade</t>
  </si>
  <si>
    <t>Local</t>
  </si>
  <si>
    <t>Estado</t>
  </si>
  <si>
    <t>Latitude</t>
  </si>
  <si>
    <t>Longitude</t>
  </si>
  <si>
    <t>Regiao</t>
  </si>
  <si>
    <t>SHOPPING MALL</t>
  </si>
  <si>
    <t>SÃO PAULO</t>
  </si>
  <si>
    <t>SHOPPING IBIRAPUERA</t>
  </si>
  <si>
    <t>SP</t>
  </si>
  <si>
    <t>Sudeste</t>
  </si>
  <si>
    <t>STREET</t>
  </si>
  <si>
    <t>CAMPINAS</t>
  </si>
  <si>
    <t>CAMPINAS - CENTRO</t>
  </si>
  <si>
    <t>CURITIBA</t>
  </si>
  <si>
    <t>CURITIBA-CENTRO</t>
  </si>
  <si>
    <t>PR</t>
  </si>
  <si>
    <t>Sul</t>
  </si>
  <si>
    <t>PORTO ALEGRE</t>
  </si>
  <si>
    <t>RS</t>
  </si>
  <si>
    <t>RIO DE JANEIRO</t>
  </si>
  <si>
    <t>COPACABANA</t>
  </si>
  <si>
    <t>RJ</t>
  </si>
  <si>
    <t>BELO HORIZONTE</t>
  </si>
  <si>
    <t>BH SHOPPING</t>
  </si>
  <si>
    <t>MG</t>
  </si>
  <si>
    <t>SANTO ANDRE</t>
  </si>
  <si>
    <t>SANTO ANDRE CENTRO</t>
  </si>
  <si>
    <t>SHOPPING IGUATEMI CAMPINAS</t>
  </si>
  <si>
    <t>RIBEIRÃO PRETO</t>
  </si>
  <si>
    <t>RIBEIRAO SHOPPING</t>
  </si>
  <si>
    <t>TIJUCA</t>
  </si>
  <si>
    <t>GOIANIA</t>
  </si>
  <si>
    <t>FLAMBOYANT SHOPPING CENTER</t>
  </si>
  <si>
    <t>GO</t>
  </si>
  <si>
    <t>Centro-Oeste</t>
  </si>
  <si>
    <t>BARRA SHOPPING</t>
  </si>
  <si>
    <t>SHOPPING MORUMBI</t>
  </si>
  <si>
    <t>SANTOS</t>
  </si>
  <si>
    <t>CONJTO ATLANTICO (SHOPPING)</t>
  </si>
  <si>
    <t>CAXIAS DO SUL</t>
  </si>
  <si>
    <t>SHOPPING CENTER IGUATEMI</t>
  </si>
  <si>
    <t>BRASILIA</t>
  </si>
  <si>
    <t>SHOPPING CONJUNTO NACIONAL</t>
  </si>
  <si>
    <t>DF</t>
  </si>
  <si>
    <t>PARK SHOPPING</t>
  </si>
  <si>
    <t>SHOPPING CENTER NORTE</t>
  </si>
  <si>
    <t>SALVADOR</t>
  </si>
  <si>
    <t>SHOPPING IGUATEMI BAHIA</t>
  </si>
  <si>
    <t>BA</t>
  </si>
  <si>
    <t>Nordeste</t>
  </si>
  <si>
    <t>OUVIDOR</t>
  </si>
  <si>
    <t>MADUREIRA</t>
  </si>
  <si>
    <t>SHOPPING PIEDADE</t>
  </si>
  <si>
    <t>RECIFE</t>
  </si>
  <si>
    <t>SHOPPING RECIFE</t>
  </si>
  <si>
    <t>PE</t>
  </si>
  <si>
    <t>NITEROI</t>
  </si>
  <si>
    <t>PLAZA SHOPPING NITEROI</t>
  </si>
  <si>
    <t xml:space="preserve">SÃO JOSÉ DOS CAMPOS </t>
  </si>
  <si>
    <t>CENTER VALE SHOPPING</t>
  </si>
  <si>
    <t>RECIFE - CENTRO</t>
  </si>
  <si>
    <t>SHOPPING BARRA</t>
  </si>
  <si>
    <t>SHOPPING IGUATEMI</t>
  </si>
  <si>
    <t>SÃO BERNARDO DO CAMPO</t>
  </si>
  <si>
    <t>SAO BERNARDO DO CAMPO</t>
  </si>
  <si>
    <t>SHOPPING INTERLAGOS</t>
  </si>
  <si>
    <t>NORTE SHOPPING</t>
  </si>
  <si>
    <t>MACEIO</t>
  </si>
  <si>
    <t>SHOPPING IGUATEMI MACEIO</t>
  </si>
  <si>
    <t>AL</t>
  </si>
  <si>
    <t>JUNDIAÍ</t>
  </si>
  <si>
    <t>MAXI SHOPPING</t>
  </si>
  <si>
    <t>SHOPPING MEYER</t>
  </si>
  <si>
    <t>SHOPPING WEST PLAZA</t>
  </si>
  <si>
    <t>SHOPPING ARICANDUVA</t>
  </si>
  <si>
    <t>MINAS SHOPPING</t>
  </si>
  <si>
    <t>SHOPPING DEL REY</t>
  </si>
  <si>
    <t>VITORIA</t>
  </si>
  <si>
    <t>VITORIA SHOPPING</t>
  </si>
  <si>
    <t>ES</t>
  </si>
  <si>
    <t>BELEM</t>
  </si>
  <si>
    <t>SHOPPING PÁTIO BELEM</t>
  </si>
  <si>
    <t>PA</t>
  </si>
  <si>
    <t>Norte</t>
  </si>
  <si>
    <t>SHOPPING PRAIA DE BELAS</t>
  </si>
  <si>
    <t>SHOPING PLAZA SUL</t>
  </si>
  <si>
    <t>NOVA IGUAÇU</t>
  </si>
  <si>
    <t>NOVA IGUACU</t>
  </si>
  <si>
    <t>FORTALEZA</t>
  </si>
  <si>
    <t>FORTALEZA CENTRO</t>
  </si>
  <si>
    <t>CE</t>
  </si>
  <si>
    <t>DUQUE DE CAXIAS</t>
  </si>
  <si>
    <t>SHOPPING IGUATEMI FORTALEZA</t>
  </si>
  <si>
    <t>SHOPPING CURITIBA</t>
  </si>
  <si>
    <t>SHOPPING TACARUNA</t>
  </si>
  <si>
    <t>SHOPPING ABC</t>
  </si>
  <si>
    <t>PELOTAS</t>
  </si>
  <si>
    <t>PELOTAS CENTRO</t>
  </si>
  <si>
    <t>SHOPPING METRO TATUAPE</t>
  </si>
  <si>
    <t>PATIO BRASIL SHOPPING</t>
  </si>
  <si>
    <t>NOVO HAMBURGO</t>
  </si>
  <si>
    <t>SHOPPING NOVO HAMBURGO</t>
  </si>
  <si>
    <t>JOÃO PESSOA</t>
  </si>
  <si>
    <t>JOAO PESSOA</t>
  </si>
  <si>
    <t>PB</t>
  </si>
  <si>
    <t>ABC PLAZA SHOPPING</t>
  </si>
  <si>
    <t>ARACAJU</t>
  </si>
  <si>
    <t>SHOPPING JARDINS</t>
  </si>
  <si>
    <t>SE</t>
  </si>
  <si>
    <t>GUARULHOS</t>
  </si>
  <si>
    <t>SHOPPING INTERNACIONAL</t>
  </si>
  <si>
    <t>CENTRAL PLAZA SHOPPING</t>
  </si>
  <si>
    <t>GOIANIA SHOPPING</t>
  </si>
  <si>
    <t>SÃO LUIS</t>
  </si>
  <si>
    <t>SAO LUIZ</t>
  </si>
  <si>
    <t>MA</t>
  </si>
  <si>
    <t>FEIRA DE SANTANA</t>
  </si>
  <si>
    <t>SHOPP. IGUAT. FEIRA DE SANT</t>
  </si>
  <si>
    <t>SHOPPING MULLER</t>
  </si>
  <si>
    <t>SHOPPING TAGUATINGA</t>
  </si>
  <si>
    <t>SHOPP. PASSEIO CAMPO GRANDE</t>
  </si>
  <si>
    <t>MANAUS</t>
  </si>
  <si>
    <t>AMAZONAS SHOPPING</t>
  </si>
  <si>
    <t>AM</t>
  </si>
  <si>
    <t>SHOPPING CARIOCA</t>
  </si>
  <si>
    <t>JABOATÃO DOS GUARARAPES</t>
  </si>
  <si>
    <t>SHOPPING GUARARAPES</t>
  </si>
  <si>
    <t>SHOPPING PARQUE DOM PEDRO</t>
  </si>
  <si>
    <t>SHOPPING NOVA AMERICA</t>
  </si>
  <si>
    <t>TABOA DA SERRA</t>
  </si>
  <si>
    <t>SHOPPING TABOAO DA SERRA</t>
  </si>
  <si>
    <t>VILA VELHA</t>
  </si>
  <si>
    <t>SHOPPING PRAIA DA COSTA</t>
  </si>
  <si>
    <t>MAUA</t>
  </si>
  <si>
    <t>MAUA PLAZA SHOPPING</t>
  </si>
  <si>
    <t>MANAIRA</t>
  </si>
  <si>
    <t>MANARIA SHOPPING</t>
  </si>
  <si>
    <t>VOLTA REDONDA</t>
  </si>
  <si>
    <t>SIDER SHOPPING</t>
  </si>
  <si>
    <t>WEST SHOPPING RIO</t>
  </si>
  <si>
    <t>BELO HORIZONTE CENTRO - II</t>
  </si>
  <si>
    <t>CAMPO GRANDE</t>
  </si>
  <si>
    <t>SHOPPING CAMPO GRANDE</t>
  </si>
  <si>
    <t>MS</t>
  </si>
  <si>
    <t>GUARULHOS CENTRO</t>
  </si>
  <si>
    <t>SHOPPING CASTANHEIRA</t>
  </si>
  <si>
    <t>BARUERI</t>
  </si>
  <si>
    <t>SHOPPING TAMBORE</t>
  </si>
  <si>
    <t>PARK SHOPPING BARIGUI</t>
  </si>
  <si>
    <t>OSASCO</t>
  </si>
  <si>
    <t>OSASCO CENTRO</t>
  </si>
  <si>
    <t>CONTAGEM</t>
  </si>
  <si>
    <t>ITAU POWER SHOPPING</t>
  </si>
  <si>
    <t>SÃO GONÇALO</t>
  </si>
  <si>
    <t>SAO GONCALO SHOPPING</t>
  </si>
  <si>
    <t>SÃO JOAO DO MERITI</t>
  </si>
  <si>
    <t>SHOPPING GRANDE RIO</t>
  </si>
  <si>
    <t>APARECIDA DE GOIANIA</t>
  </si>
  <si>
    <t>BURITI SHOPPING</t>
  </si>
  <si>
    <t>SHOPPING BOA VISTA</t>
  </si>
  <si>
    <t>SHOPPING PENHA</t>
  </si>
  <si>
    <t>UBERLANDIA</t>
  </si>
  <si>
    <t>CENTER SHOPPING</t>
  </si>
  <si>
    <t>SÃO JOSÉ</t>
  </si>
  <si>
    <t>SHOPPING ITAGUAÇU</t>
  </si>
  <si>
    <t>SC</t>
  </si>
  <si>
    <t>SHOPPING RECREIO</t>
  </si>
  <si>
    <t>NATAL</t>
  </si>
  <si>
    <t>MIDWAY MALL</t>
  </si>
  <si>
    <t>RN</t>
  </si>
  <si>
    <t>PIRACICABA</t>
  </si>
  <si>
    <t>SHOPPING PIRACICABA</t>
  </si>
  <si>
    <t>NATAL SHOPPING</t>
  </si>
  <si>
    <t>NORTH SHOPPING</t>
  </si>
  <si>
    <t>SHOPPING ALAMEDA</t>
  </si>
  <si>
    <t>PRAIA GRANDE</t>
  </si>
  <si>
    <t>LITORAL SHOPPING</t>
  </si>
  <si>
    <t>SOROCABA</t>
  </si>
  <si>
    <t>ESPLANADA SHOPP. SOROCABA</t>
  </si>
  <si>
    <t>LONDRINA</t>
  </si>
  <si>
    <t>SHOPPING CATUAI</t>
  </si>
  <si>
    <t>CARUARU</t>
  </si>
  <si>
    <t>SHOPPING CARUARU</t>
  </si>
  <si>
    <t>TERESINA</t>
  </si>
  <si>
    <t>TERESINA CENTRO</t>
  </si>
  <si>
    <t>PI</t>
  </si>
  <si>
    <t>SHOPPING JARDIM SUL</t>
  </si>
  <si>
    <t>MACEIO CENTRO</t>
  </si>
  <si>
    <t>SHOPPING CAMPO LIMPO</t>
  </si>
  <si>
    <t>SANTA BARBARA OESTE</t>
  </si>
  <si>
    <t>SHOPPING TIVOLI</t>
  </si>
  <si>
    <t>FRANCA</t>
  </si>
  <si>
    <t>FRANCA SHOPPING</t>
  </si>
  <si>
    <t>ITU</t>
  </si>
  <si>
    <t>PLAZA SHOPPING ITU</t>
  </si>
  <si>
    <t>NOVO SHOPPING</t>
  </si>
  <si>
    <t>ILHA DO GOVERN. PLAZA SHOPP</t>
  </si>
  <si>
    <t>TAUBATE</t>
  </si>
  <si>
    <t>SHOPPING TAUBATÉ</t>
  </si>
  <si>
    <t>JUIZ DE FORA</t>
  </si>
  <si>
    <t>SHOPPING SP MARKET</t>
  </si>
  <si>
    <t>SAO LUIS</t>
  </si>
  <si>
    <t>CAMPINA GRANDE</t>
  </si>
  <si>
    <t>SHOPPING ELDORADO</t>
  </si>
  <si>
    <t>FLORIANÓPOLIS</t>
  </si>
  <si>
    <t>FLORIPA SHOPPING</t>
  </si>
  <si>
    <t>SHOPPING D</t>
  </si>
  <si>
    <t>SÃO VICENTE</t>
  </si>
  <si>
    <t>SHOPPING BRISAMAR</t>
  </si>
  <si>
    <t>GUARATINGUETA</t>
  </si>
  <si>
    <t>BURITI SHOPPING GUARÁ</t>
  </si>
  <si>
    <t>SHOPPING SALVADOR</t>
  </si>
  <si>
    <t>SHOPPING BENFICA</t>
  </si>
  <si>
    <t>FEIRA DE SANTANA CENTRO</t>
  </si>
  <si>
    <t>MOGI DAS CRUZES</t>
  </si>
  <si>
    <t>SHOPPING MOGI</t>
  </si>
  <si>
    <t>PLAZA SHOPPING CASA FORTE</t>
  </si>
  <si>
    <t>SHOPPING VALE SUL</t>
  </si>
  <si>
    <t>SANTANA PARQUE SHOPPING</t>
  </si>
  <si>
    <t>CAMBURIU</t>
  </si>
  <si>
    <t>SHOPP. BALNEARIO CAMBURIU</t>
  </si>
  <si>
    <t>ALCANTARA CENTRO</t>
  </si>
  <si>
    <t>BANGÚ SHOPPING</t>
  </si>
  <si>
    <t>SHOPPING METRO ITAQUERA</t>
  </si>
  <si>
    <t>CUIABÁ</t>
  </si>
  <si>
    <t>SHOPPING PANTANAL</t>
  </si>
  <si>
    <t>MT</t>
  </si>
  <si>
    <t>BONSUCESSO CENTRO</t>
  </si>
  <si>
    <t>INDAIATUBA</t>
  </si>
  <si>
    <t>SHOPPING JARAGUA</t>
  </si>
  <si>
    <t>TIJUCA SHOPPING</t>
  </si>
  <si>
    <t>BAURU</t>
  </si>
  <si>
    <t>BAURU SHOPPING</t>
  </si>
  <si>
    <t>SÃO CARLOS</t>
  </si>
  <si>
    <t>SHOPP. IGUATEMI SAO CARLOS</t>
  </si>
  <si>
    <t>SHOPPING BOURBON POMPÉIA</t>
  </si>
  <si>
    <t>INDEPENDENCIA SHOPPING</t>
  </si>
  <si>
    <t>SHOPPING PALLADIUM</t>
  </si>
  <si>
    <t>LIMEIRA</t>
  </si>
  <si>
    <t>SHOPPING PÁTIO LIMEIRA</t>
  </si>
  <si>
    <t>POÇOS DE CALDAS</t>
  </si>
  <si>
    <t>MINASSUL SHOPPING</t>
  </si>
  <si>
    <t>MACAE</t>
  </si>
  <si>
    <t>SHOPPING PLAZA MACAE</t>
  </si>
  <si>
    <t>BAY MARKET CENTER</t>
  </si>
  <si>
    <t>RIO PRETO</t>
  </si>
  <si>
    <t>SHOPPING RIO PRETO</t>
  </si>
  <si>
    <t>PORTO VELHO</t>
  </si>
  <si>
    <t>PORTO VELHO SHOPPING</t>
  </si>
  <si>
    <t>RO</t>
  </si>
  <si>
    <t>PETROLINA</t>
  </si>
  <si>
    <t>RIVER SHOPPING</t>
  </si>
  <si>
    <t>CAXIAS SHOPPING</t>
  </si>
  <si>
    <t>RIO CLARO</t>
  </si>
  <si>
    <t>RIO CLARO SHOPPING</t>
  </si>
  <si>
    <t>SUZANO</t>
  </si>
  <si>
    <t>SHOPPING SUZANO</t>
  </si>
  <si>
    <t>SHOPPING VIA SUL</t>
  </si>
  <si>
    <t>PRESIDENTE PRUDENTE</t>
  </si>
  <si>
    <t>PRUDENSHOPPING</t>
  </si>
  <si>
    <t>SHOPPING PARALELA</t>
  </si>
  <si>
    <t>SHOPPING BONSUCESSO</t>
  </si>
  <si>
    <t>SHOPPING MANAUARA</t>
  </si>
  <si>
    <t>SHOPPING UNIÃO</t>
  </si>
  <si>
    <t>BOULEVARD SHOPP. BRASILIA</t>
  </si>
  <si>
    <t>VIA SHOPPING BARREIRO</t>
  </si>
  <si>
    <t>DIADEMA</t>
  </si>
  <si>
    <t>SHOPPING PRAÇA DA MOÇA</t>
  </si>
  <si>
    <t>SHOPPING PÁTIO MACEIO</t>
  </si>
  <si>
    <t>SHOPPING BOULEVARD</t>
  </si>
  <si>
    <t>ITABORAI</t>
  </si>
  <si>
    <t>SHOPPING RIO ANIL</t>
  </si>
  <si>
    <t>JOINVILLE</t>
  </si>
  <si>
    <t>JOINVILLE GARTEN SHOPPING</t>
  </si>
  <si>
    <t>RAPOSO SHOPPING</t>
  </si>
  <si>
    <t>SETE LAGOAS</t>
  </si>
  <si>
    <t>SHOPPING SETE LAGOAS</t>
  </si>
  <si>
    <t>BOULEVARD SHOPPING</t>
  </si>
  <si>
    <t>ITAGUAI</t>
  </si>
  <si>
    <t>PÁTIOMIX COSTA VERDE</t>
  </si>
  <si>
    <t>CANOAS</t>
  </si>
  <si>
    <t>CANOAS SHOPPING</t>
  </si>
  <si>
    <t>SALVADOR NORTE SHOPPING</t>
  </si>
  <si>
    <t>COTIA</t>
  </si>
  <si>
    <t>SHOPPING GRANJA VIANNA</t>
  </si>
  <si>
    <t>BOULEV. SHOPP. SÃO GONÇALO</t>
  </si>
  <si>
    <t>ITABUNA</t>
  </si>
  <si>
    <t>JEQUITIBÁ PLAZA</t>
  </si>
  <si>
    <t>CENTRO</t>
  </si>
  <si>
    <t>POLO SHOPPING INDAIATUBA</t>
  </si>
  <si>
    <t>JACAREI</t>
  </si>
  <si>
    <t>JACAREÍ SHOPPING</t>
  </si>
  <si>
    <t>UBERABA</t>
  </si>
  <si>
    <t>SHOPPING UBERABA</t>
  </si>
  <si>
    <t>SÃO CAETANO DO SUL</t>
  </si>
  <si>
    <t>PARK SHOPPING SÃO CAETANO</t>
  </si>
  <si>
    <t>HORTOLANDIA</t>
  </si>
  <si>
    <t>SHOPPING HORTOLANDIA</t>
  </si>
  <si>
    <t>MONTES CLAROS</t>
  </si>
  <si>
    <t>SHOPPING MONTES CLAROS</t>
  </si>
  <si>
    <t>MOOCA PLAZA SHOPPING</t>
  </si>
  <si>
    <t>PARQUE SHOPPING BARUERI</t>
  </si>
  <si>
    <t>SERRA</t>
  </si>
  <si>
    <t>SHOPPING MESTRE ÁLVARO</t>
  </si>
  <si>
    <t>MARILIA</t>
  </si>
  <si>
    <t>MARILIA SHOPPING CENTER</t>
  </si>
  <si>
    <t>SHOPPING METRÓPOLE</t>
  </si>
  <si>
    <t>SERGIPE</t>
  </si>
  <si>
    <t>SHOPPING RIOMAR</t>
  </si>
  <si>
    <t>VITORIA DA CONQUISTA</t>
  </si>
  <si>
    <t>SHOPPING CONQUISTA SUL</t>
  </si>
  <si>
    <t>SHOPPING DA ILHA</t>
  </si>
  <si>
    <t>BOURBON SHOPPING WALLIG</t>
  </si>
  <si>
    <t>PARQUE SHOPPING BELÉM</t>
  </si>
  <si>
    <t>JUAZEIRO DO NORTE</t>
  </si>
  <si>
    <t>SHOPPING CARIRI</t>
  </si>
  <si>
    <t>SHOPPING ESTAÇÃO BH</t>
  </si>
  <si>
    <t>SHOPPING BELA VISTA</t>
  </si>
  <si>
    <t>SHOPPING DIFUSORA</t>
  </si>
  <si>
    <t>IMPERATRIZ</t>
  </si>
  <si>
    <t>SHOPPING IMPERIAL</t>
  </si>
  <si>
    <t>CABO DE SANTO AGOSTINHO</t>
  </si>
  <si>
    <t>SHOPPING COSTA DOURADA</t>
  </si>
  <si>
    <t>SÃO JOSÉ DO RIO PRETO</t>
  </si>
  <si>
    <t>SHOPPING CIDADE NORTE</t>
  </si>
  <si>
    <t>JUNDIAÍ SHOPPING</t>
  </si>
  <si>
    <t>CONTINENTE PARK SHOPPING</t>
  </si>
  <si>
    <t xml:space="preserve">RIOMAR SHOPPING </t>
  </si>
  <si>
    <t>SHOP. PARQUE DAS BANDEIRAS</t>
  </si>
  <si>
    <t>SHOPPING SÃO BERNARDO PLAZA</t>
  </si>
  <si>
    <t>MOGI GUAÇU</t>
  </si>
  <si>
    <t>BURITI SHOPPING MOGI GUAÇU</t>
  </si>
  <si>
    <t>BOULERVAD SHOPP. VILA VELHA</t>
  </si>
  <si>
    <t>PARK SHOPPING CAMPO GRANDE</t>
  </si>
  <si>
    <t>NORTE SHOPPING LONDRINA</t>
  </si>
  <si>
    <t>NOSSA SRA SOCORRO</t>
  </si>
  <si>
    <t>SHOPPING PRÊMIO</t>
  </si>
  <si>
    <t>MARABÁ</t>
  </si>
  <si>
    <t>SHOPPING PÁTIO MARABÁ</t>
  </si>
  <si>
    <t>BETIM</t>
  </si>
  <si>
    <t>METROPOLITAN GARDEN SHOPP.</t>
  </si>
  <si>
    <t>MACAPA</t>
  </si>
  <si>
    <t>SHOPPING AMAPÁ GARDEN</t>
  </si>
  <si>
    <t>AP</t>
  </si>
  <si>
    <t>ARAPIRACA</t>
  </si>
  <si>
    <t>SHOP PÁT. ARAPIRACA GARDEN</t>
  </si>
  <si>
    <t>ITAPECERICA DA SERRA</t>
  </si>
  <si>
    <t>SHOPPING ITAPECERICA</t>
  </si>
  <si>
    <t>PARQUE SHOPPING SULACAP</t>
  </si>
  <si>
    <t>SHOPPING MACEIÓ</t>
  </si>
  <si>
    <t>NORTH SHOPPING JÓQUEI</t>
  </si>
  <si>
    <t>SHOPPING PASSEIO DAS ÁGUAS</t>
  </si>
  <si>
    <t>CEILANDIA</t>
  </si>
  <si>
    <t>SHOPPING JK CEILÂNDIA</t>
  </si>
  <si>
    <t>SHOPPING PÁTIO CIANÊ</t>
  </si>
  <si>
    <t>IPANEMA</t>
  </si>
  <si>
    <t>SHOPPING PARANGABA</t>
  </si>
  <si>
    <t>SHOPPING CONTAGEM</t>
  </si>
  <si>
    <t>SHOPPING MONT SERRAT</t>
  </si>
  <si>
    <t>VALPARAÍSO</t>
  </si>
  <si>
    <t>SHOPPING SUL</t>
  </si>
  <si>
    <t>MARINGA</t>
  </si>
  <si>
    <t>MARINGÁ PARK SHOPPING</t>
  </si>
  <si>
    <t>SHOPPING TIETÊ PLAZA</t>
  </si>
  <si>
    <t>CARIACICA</t>
  </si>
  <si>
    <t>SHOPPING MOXUARA</t>
  </si>
  <si>
    <t>UBERLÂNDIA CENTRO</t>
  </si>
  <si>
    <t>SÃO LUIS SHOPPING</t>
  </si>
  <si>
    <t>SHOPPING VILA VELHA</t>
  </si>
  <si>
    <t>RIO MAR SHOPPING FORTALEZA</t>
  </si>
  <si>
    <t>MACAPÁ SHOPPING CENTER</t>
  </si>
  <si>
    <t>TERESINA SHOPPING</t>
  </si>
  <si>
    <t>RIO BRANCO</t>
  </si>
  <si>
    <t>SHOPPING VIA VERDE</t>
  </si>
  <si>
    <t>AC</t>
  </si>
  <si>
    <t>SHOPPNG IGUATEMI ALPHAVILLE</t>
  </si>
  <si>
    <t>RIO VERDE</t>
  </si>
  <si>
    <t>BURITI SHOPPING RIO VERDE</t>
  </si>
  <si>
    <t>ANÁPOLIS</t>
  </si>
  <si>
    <t>ANA SHOPPING</t>
  </si>
  <si>
    <t>BOA VISTA</t>
  </si>
  <si>
    <t>PÁTIO RORAIMA SHOPPING</t>
  </si>
  <si>
    <t>RR</t>
  </si>
  <si>
    <t>CAMPO GRANDE CENTRO</t>
  </si>
  <si>
    <t>MANGABEIRA SHOPPING</t>
  </si>
  <si>
    <t>MARACANAU</t>
  </si>
  <si>
    <t>NORTH SHOPPING MARACANAÚ</t>
  </si>
  <si>
    <t>SUMAÚMA PARK SHOPPING</t>
  </si>
  <si>
    <t>SHOPPING VIA NORTE MANAUS</t>
  </si>
  <si>
    <t>SANTARÉM</t>
  </si>
  <si>
    <t>RIO TAPAJÓS SHOPPING</t>
  </si>
  <si>
    <t>AMERICAS SHOPPING</t>
  </si>
  <si>
    <t>SAO JOSÉ DO RIBAMAR</t>
  </si>
  <si>
    <t>SHOPPING PÁTIO NORTE</t>
  </si>
  <si>
    <t>PARQUE SHOPPING MAIA</t>
  </si>
  <si>
    <t>SHOPPING ALDEOTA</t>
  </si>
  <si>
    <t>CAMPINAS SHOPPING</t>
  </si>
  <si>
    <t>PALMAS</t>
  </si>
  <si>
    <t>SHOPPING CAPIM DOURADO</t>
  </si>
  <si>
    <t>TO</t>
  </si>
  <si>
    <t>SHOPPING GRÃO PARÁ</t>
  </si>
  <si>
    <t>IPATINGA</t>
  </si>
  <si>
    <t>SHOPPING DO VALE DO AÇO</t>
  </si>
  <si>
    <t>AUGUSTA</t>
  </si>
  <si>
    <t>SHOPPING RIO POTY</t>
  </si>
  <si>
    <t>PAULISTA</t>
  </si>
  <si>
    <t>SHOPPING NORTH WAY PAULISTA</t>
  </si>
  <si>
    <t>UBERLÂNDIA SHOPPING</t>
  </si>
  <si>
    <t>SHOPPING NOVA IGUAÇU</t>
  </si>
  <si>
    <t>SHOPPING CANTAREIRA</t>
  </si>
  <si>
    <t>SÃO JOSÉ DOS PINHAIS</t>
  </si>
  <si>
    <t>OLINDA</t>
  </si>
  <si>
    <t>SHOPPING PATTEO OLINDA</t>
  </si>
  <si>
    <t>PARTAGE CAMPINA GRANDE</t>
  </si>
  <si>
    <t>CAMAÇARI</t>
  </si>
  <si>
    <t>BOULEVARD SHOPPING CAMAÇARI</t>
  </si>
  <si>
    <t>CAMARAGIBE</t>
  </si>
  <si>
    <t>CAMARÁ SHOPPING</t>
  </si>
  <si>
    <t>ANANINDEUA</t>
  </si>
  <si>
    <t>SHOPPING METRÓPOLE ANANINDEUA</t>
  </si>
  <si>
    <t>JOCKEY PLAZA SHOPPING</t>
  </si>
  <si>
    <t>ARAÇATUBA</t>
  </si>
  <si>
    <t>SHOPPING PRAÇA NOVA</t>
  </si>
  <si>
    <t>BLUMENAU</t>
  </si>
  <si>
    <t>SHOPPING PARK EUROPEU</t>
  </si>
  <si>
    <t>SHOPPING GRANDE CIRCULAR</t>
  </si>
  <si>
    <t>SHOPPING MAR RIO KENNEDY</t>
  </si>
  <si>
    <t>ARACAJU PARQUE SHOPPING</t>
  </si>
  <si>
    <t>CABO FRIO</t>
  </si>
  <si>
    <t>SHOPPING PARK LAGOS</t>
  </si>
  <si>
    <t>LAURO DE FREITAS</t>
  </si>
  <si>
    <t>PARQUE SHOPPING DA BAHIA</t>
  </si>
  <si>
    <t>CARAPICUÍBA</t>
  </si>
  <si>
    <t xml:space="preserve">PLAZA SHOPPING CARAPICUÍBA </t>
  </si>
  <si>
    <t xml:space="preserve">GOLDEN SQUARE SHOPPING </t>
  </si>
  <si>
    <t>GOLDEN SHOPPING CALHAU</t>
  </si>
  <si>
    <t>SHOPPING CENTER LAPA</t>
  </si>
  <si>
    <t>ÁGUAS CLARAS SHOPPING</t>
  </si>
  <si>
    <t>RIO GRANDE</t>
  </si>
  <si>
    <t>PARTAGE SHOPPING RIO GRANDE</t>
  </si>
  <si>
    <t>CRICÚMA</t>
  </si>
  <si>
    <t>NAÇÕES SHOPPING</t>
  </si>
  <si>
    <t>MOSSORÓ</t>
  </si>
  <si>
    <t>PARTAGE SHOPPING MOSSORÓ</t>
  </si>
  <si>
    <t>SHOPPING ANÁLIA FRANCO</t>
  </si>
  <si>
    <t>SHOPPING JARDIM ORIENTE</t>
  </si>
  <si>
    <t>FOZ DO IGUAÇU</t>
  </si>
  <si>
    <t>CATUAÍ PALLADIUM SHOPPING</t>
  </si>
  <si>
    <t>SHOPPING NORTE SUL PLAZA</t>
  </si>
  <si>
    <t>SUPER SHOPPING OSASCO</t>
  </si>
  <si>
    <t>SHOPPING PARK SUL</t>
  </si>
  <si>
    <t>GUARAPUAVA</t>
  </si>
  <si>
    <t>SHOPPING CIDADE DOS LAGOS</t>
  </si>
  <si>
    <t>BRAGANÇA PAULISTA</t>
  </si>
  <si>
    <t>BRAGANÇA GARDEN SHOPPING</t>
  </si>
  <si>
    <t>VÁRZEA GRANDE</t>
  </si>
  <si>
    <t>VÁRZEA GRANDE SHOPPING</t>
  </si>
  <si>
    <t>RIO DE JANERO</t>
  </si>
  <si>
    <t>SHOPPING RIO SUL</t>
  </si>
  <si>
    <t>UMUARAMA</t>
  </si>
  <si>
    <t>SHOPPING PALLADIUM UMUARAMA</t>
  </si>
  <si>
    <t>CARPINA</t>
  </si>
  <si>
    <t>SHOPPING CARPINA</t>
  </si>
  <si>
    <t>ARAGUAIA SHOPPING</t>
  </si>
  <si>
    <t>ITABAIANA</t>
  </si>
  <si>
    <t>SHOPPING PEIXOTO</t>
  </si>
  <si>
    <t>PATOS</t>
  </si>
  <si>
    <t>PATOS SHOPPING</t>
  </si>
  <si>
    <t>LAGES</t>
  </si>
  <si>
    <t>SHOPPING LAGES GARDEN</t>
  </si>
  <si>
    <t>SINOP</t>
  </si>
  <si>
    <t>Shopping Sinop</t>
  </si>
  <si>
    <t xml:space="preserve">Shopping Metropolitano </t>
  </si>
  <si>
    <t>Park Shopping Jacarepaguá</t>
  </si>
  <si>
    <t>PARAUAPEBAS</t>
  </si>
  <si>
    <t>Partage Shopping Parauapebas</t>
  </si>
  <si>
    <t>TEIXEIRA DE FREITAS</t>
  </si>
  <si>
    <t>Shopping Pátio Mix</t>
  </si>
  <si>
    <t>PARNAÍBA</t>
  </si>
  <si>
    <t xml:space="preserve">Parnaíba Shopping </t>
  </si>
  <si>
    <t>ParkShopping Canoas</t>
  </si>
  <si>
    <t>ITAPETININGA</t>
  </si>
  <si>
    <t>Itapê Shopping</t>
  </si>
  <si>
    <t>ANGRA DO REIS</t>
  </si>
  <si>
    <t xml:space="preserve">Shopping Piratas </t>
  </si>
  <si>
    <t>BOTUCATU</t>
  </si>
  <si>
    <t xml:space="preserve">Loja de Rua Botucatu </t>
  </si>
  <si>
    <t>GURUPI</t>
  </si>
  <si>
    <t xml:space="preserve">Shopping Center Araguaia </t>
  </si>
  <si>
    <t>Shopping Cidade Maringá</t>
  </si>
  <si>
    <t>Shopping Trimais Hiper Center</t>
  </si>
  <si>
    <t>ALTAMIRA</t>
  </si>
  <si>
    <t>Shopping Serra Dourada</t>
  </si>
  <si>
    <t>MURIAÉ</t>
  </si>
  <si>
    <t>Loja de Rua Muriaé</t>
  </si>
  <si>
    <t>BARBACENA</t>
  </si>
  <si>
    <t>Loja de Rua Barbacena</t>
  </si>
  <si>
    <t>DIVINÓPOLIS</t>
  </si>
  <si>
    <t>Shopping Pátio Divinópolis</t>
  </si>
  <si>
    <t>Barra Shopping Sul</t>
  </si>
  <si>
    <t>GOIÂNIA</t>
  </si>
  <si>
    <t>Shopping Cerrado</t>
  </si>
  <si>
    <t>RESENDE</t>
  </si>
  <si>
    <t>Shopping Mix Resende</t>
  </si>
  <si>
    <t>TRÊS LAGOAS</t>
  </si>
  <si>
    <t>Shopping Três Lagoas</t>
  </si>
  <si>
    <t>Boulevard Londrina Shopping</t>
  </si>
  <si>
    <t>BARREIRAS</t>
  </si>
  <si>
    <t>Loja de Rua Barreiras</t>
  </si>
  <si>
    <t xml:space="preserve">Loja de Rua Anápolis </t>
  </si>
  <si>
    <t>Loja de Rua Sâo Bento Centro</t>
  </si>
  <si>
    <t xml:space="preserve">Shopping Mais </t>
  </si>
  <si>
    <t>FENANDÓPOLIS</t>
  </si>
  <si>
    <t xml:space="preserve">Shopping Center Fernandópolis </t>
  </si>
  <si>
    <t>RIO JANEIRO</t>
  </si>
  <si>
    <t>Shopping Boulevard Rio</t>
  </si>
  <si>
    <t>CASTANHAL</t>
  </si>
  <si>
    <t>Loja de rua Castanhal</t>
  </si>
  <si>
    <t>SOBRAL</t>
  </si>
  <si>
    <t>Sobral Shopping</t>
  </si>
  <si>
    <t>SERRA TALHADA</t>
  </si>
  <si>
    <t>Shopping Serra Talhada</t>
  </si>
  <si>
    <t>Lojas Acum.</t>
  </si>
  <si>
    <t>Sudeste Acum.</t>
  </si>
  <si>
    <t>Sudeste?</t>
  </si>
  <si>
    <t>Nordeste?</t>
  </si>
  <si>
    <t>Nordeste Acum.</t>
  </si>
  <si>
    <t>Sul?</t>
  </si>
  <si>
    <t>Sul Acum.</t>
  </si>
  <si>
    <t>Norte?</t>
  </si>
  <si>
    <t>Norte Acum.</t>
  </si>
  <si>
    <t>Centro-Oeste Acum.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</si>
</sst>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Lojas Acum.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Sheet1!$A$2:$A$334</c:f>
              <c:numCache>
                <c:formatCode>m/d/yyyy</c:formatCode>
                <c:ptCount val="333"/>
                <c:pt idx="0">
                  <c:v>28003</c:v>
                </c:pt>
                <c:pt idx="1">
                  <c:v>28383</c:v>
                </c:pt>
                <c:pt idx="2">
                  <c:v>28411</c:v>
                </c:pt>
                <c:pt idx="3">
                  <c:v>28733</c:v>
                </c:pt>
                <c:pt idx="4">
                  <c:v>29095</c:v>
                </c:pt>
                <c:pt idx="5">
                  <c:v>29111</c:v>
                </c:pt>
                <c:pt idx="6">
                  <c:v>29328</c:v>
                </c:pt>
                <c:pt idx="7">
                  <c:v>29348</c:v>
                </c:pt>
                <c:pt idx="8">
                  <c:v>29712</c:v>
                </c:pt>
                <c:pt idx="9">
                  <c:v>29825</c:v>
                </c:pt>
                <c:pt idx="10">
                  <c:v>29872</c:v>
                </c:pt>
                <c:pt idx="11">
                  <c:v>29886</c:v>
                </c:pt>
                <c:pt idx="12">
                  <c:v>30074</c:v>
                </c:pt>
                <c:pt idx="13">
                  <c:v>30194</c:v>
                </c:pt>
                <c:pt idx="14">
                  <c:v>30210</c:v>
                </c:pt>
                <c:pt idx="15">
                  <c:v>30420</c:v>
                </c:pt>
                <c:pt idx="16">
                  <c:v>30432</c:v>
                </c:pt>
                <c:pt idx="17">
                  <c:v>30628</c:v>
                </c:pt>
                <c:pt idx="18">
                  <c:v>30779</c:v>
                </c:pt>
                <c:pt idx="19">
                  <c:v>31330</c:v>
                </c:pt>
                <c:pt idx="20">
                  <c:v>31363</c:v>
                </c:pt>
                <c:pt idx="21">
                  <c:v>31365</c:v>
                </c:pt>
                <c:pt idx="22">
                  <c:v>31371</c:v>
                </c:pt>
                <c:pt idx="23">
                  <c:v>31491</c:v>
                </c:pt>
                <c:pt idx="24">
                  <c:v>31688</c:v>
                </c:pt>
                <c:pt idx="25">
                  <c:v>31925</c:v>
                </c:pt>
                <c:pt idx="26">
                  <c:v>32086</c:v>
                </c:pt>
                <c:pt idx="27">
                  <c:v>32097</c:v>
                </c:pt>
                <c:pt idx="28">
                  <c:v>32261</c:v>
                </c:pt>
                <c:pt idx="29">
                  <c:v>32380</c:v>
                </c:pt>
                <c:pt idx="30">
                  <c:v>32414</c:v>
                </c:pt>
                <c:pt idx="31">
                  <c:v>32597</c:v>
                </c:pt>
                <c:pt idx="32">
                  <c:v>32609</c:v>
                </c:pt>
                <c:pt idx="33">
                  <c:v>32805</c:v>
                </c:pt>
                <c:pt idx="34">
                  <c:v>33353</c:v>
                </c:pt>
                <c:pt idx="35">
                  <c:v>33360</c:v>
                </c:pt>
                <c:pt idx="36">
                  <c:v>33500</c:v>
                </c:pt>
                <c:pt idx="37">
                  <c:v>33506</c:v>
                </c:pt>
                <c:pt idx="38">
                  <c:v>33539</c:v>
                </c:pt>
                <c:pt idx="39">
                  <c:v>34242</c:v>
                </c:pt>
                <c:pt idx="40">
                  <c:v>34269</c:v>
                </c:pt>
                <c:pt idx="41">
                  <c:v>34271</c:v>
                </c:pt>
                <c:pt idx="42">
                  <c:v>34450</c:v>
                </c:pt>
                <c:pt idx="43">
                  <c:v>34592</c:v>
                </c:pt>
                <c:pt idx="44">
                  <c:v>34970</c:v>
                </c:pt>
                <c:pt idx="45">
                  <c:v>34998</c:v>
                </c:pt>
                <c:pt idx="46">
                  <c:v>35019</c:v>
                </c:pt>
                <c:pt idx="47">
                  <c:v>35368</c:v>
                </c:pt>
                <c:pt idx="48">
                  <c:v>35549</c:v>
                </c:pt>
                <c:pt idx="49">
                  <c:v>35552</c:v>
                </c:pt>
                <c:pt idx="50">
                  <c:v>35726</c:v>
                </c:pt>
                <c:pt idx="51">
                  <c:v>35731</c:v>
                </c:pt>
                <c:pt idx="52">
                  <c:v>35732</c:v>
                </c:pt>
                <c:pt idx="53">
                  <c:v>35887</c:v>
                </c:pt>
                <c:pt idx="54">
                  <c:v>35899</c:v>
                </c:pt>
                <c:pt idx="55">
                  <c:v>35900</c:v>
                </c:pt>
                <c:pt idx="56">
                  <c:v>35901</c:v>
                </c:pt>
                <c:pt idx="57">
                  <c:v>36111</c:v>
                </c:pt>
                <c:pt idx="58">
                  <c:v>36433</c:v>
                </c:pt>
                <c:pt idx="59">
                  <c:v>36642</c:v>
                </c:pt>
                <c:pt idx="60">
                  <c:v>36643</c:v>
                </c:pt>
                <c:pt idx="61">
                  <c:v>36804</c:v>
                </c:pt>
                <c:pt idx="62">
                  <c:v>36825</c:v>
                </c:pt>
                <c:pt idx="63">
                  <c:v>36846</c:v>
                </c:pt>
                <c:pt idx="64">
                  <c:v>36847</c:v>
                </c:pt>
                <c:pt idx="65">
                  <c:v>36853</c:v>
                </c:pt>
                <c:pt idx="66">
                  <c:v>37019</c:v>
                </c:pt>
                <c:pt idx="67">
                  <c:v>37203</c:v>
                </c:pt>
                <c:pt idx="68">
                  <c:v>37238</c:v>
                </c:pt>
                <c:pt idx="69">
                  <c:v>37334</c:v>
                </c:pt>
                <c:pt idx="70">
                  <c:v>37336</c:v>
                </c:pt>
                <c:pt idx="71">
                  <c:v>37447</c:v>
                </c:pt>
                <c:pt idx="72">
                  <c:v>37558</c:v>
                </c:pt>
                <c:pt idx="73">
                  <c:v>37592</c:v>
                </c:pt>
                <c:pt idx="74">
                  <c:v>37593</c:v>
                </c:pt>
                <c:pt idx="75">
                  <c:v>37721</c:v>
                </c:pt>
                <c:pt idx="76">
                  <c:v>37726</c:v>
                </c:pt>
                <c:pt idx="77">
                  <c:v>37770</c:v>
                </c:pt>
                <c:pt idx="78">
                  <c:v>37812</c:v>
                </c:pt>
                <c:pt idx="79">
                  <c:v>37833</c:v>
                </c:pt>
                <c:pt idx="80">
                  <c:v>37889</c:v>
                </c:pt>
                <c:pt idx="81">
                  <c:v>37926</c:v>
                </c:pt>
                <c:pt idx="82">
                  <c:v>37931</c:v>
                </c:pt>
                <c:pt idx="83">
                  <c:v>37940</c:v>
                </c:pt>
                <c:pt idx="84">
                  <c:v>37955</c:v>
                </c:pt>
                <c:pt idx="85">
                  <c:v>38071</c:v>
                </c:pt>
                <c:pt idx="86">
                  <c:v>38078</c:v>
                </c:pt>
                <c:pt idx="87">
                  <c:v>38099</c:v>
                </c:pt>
                <c:pt idx="88">
                  <c:v>38104</c:v>
                </c:pt>
                <c:pt idx="89">
                  <c:v>38288</c:v>
                </c:pt>
                <c:pt idx="90">
                  <c:v>38309</c:v>
                </c:pt>
                <c:pt idx="91">
                  <c:v>38323</c:v>
                </c:pt>
                <c:pt idx="92">
                  <c:v>38330</c:v>
                </c:pt>
                <c:pt idx="93">
                  <c:v>38469</c:v>
                </c:pt>
                <c:pt idx="94">
                  <c:v>38505</c:v>
                </c:pt>
                <c:pt idx="95">
                  <c:v>38547</c:v>
                </c:pt>
                <c:pt idx="96">
                  <c:v>38568</c:v>
                </c:pt>
                <c:pt idx="97">
                  <c:v>38652</c:v>
                </c:pt>
                <c:pt idx="98">
                  <c:v>38673</c:v>
                </c:pt>
                <c:pt idx="99">
                  <c:v>38673</c:v>
                </c:pt>
                <c:pt idx="100">
                  <c:v>38687</c:v>
                </c:pt>
                <c:pt idx="101">
                  <c:v>38694</c:v>
                </c:pt>
                <c:pt idx="102">
                  <c:v>38695</c:v>
                </c:pt>
                <c:pt idx="103">
                  <c:v>38834</c:v>
                </c:pt>
                <c:pt idx="104">
                  <c:v>38841</c:v>
                </c:pt>
                <c:pt idx="105">
                  <c:v>38904</c:v>
                </c:pt>
                <c:pt idx="106">
                  <c:v>38911</c:v>
                </c:pt>
                <c:pt idx="107">
                  <c:v>38925</c:v>
                </c:pt>
                <c:pt idx="108">
                  <c:v>38939</c:v>
                </c:pt>
                <c:pt idx="109">
                  <c:v>38995</c:v>
                </c:pt>
                <c:pt idx="110">
                  <c:v>38995</c:v>
                </c:pt>
                <c:pt idx="111">
                  <c:v>39009</c:v>
                </c:pt>
                <c:pt idx="112">
                  <c:v>39016</c:v>
                </c:pt>
                <c:pt idx="113">
                  <c:v>39030</c:v>
                </c:pt>
                <c:pt idx="114">
                  <c:v>39044</c:v>
                </c:pt>
                <c:pt idx="115">
                  <c:v>39058</c:v>
                </c:pt>
                <c:pt idx="116">
                  <c:v>39065</c:v>
                </c:pt>
                <c:pt idx="117">
                  <c:v>39121</c:v>
                </c:pt>
                <c:pt idx="118">
                  <c:v>39142</c:v>
                </c:pt>
                <c:pt idx="119">
                  <c:v>39200</c:v>
                </c:pt>
                <c:pt idx="120">
                  <c:v>39205</c:v>
                </c:pt>
                <c:pt idx="121">
                  <c:v>39224</c:v>
                </c:pt>
                <c:pt idx="122">
                  <c:v>39233</c:v>
                </c:pt>
                <c:pt idx="123">
                  <c:v>39247</c:v>
                </c:pt>
                <c:pt idx="124">
                  <c:v>39249</c:v>
                </c:pt>
                <c:pt idx="125">
                  <c:v>39351</c:v>
                </c:pt>
                <c:pt idx="126">
                  <c:v>39359</c:v>
                </c:pt>
                <c:pt idx="127">
                  <c:v>39380</c:v>
                </c:pt>
                <c:pt idx="128">
                  <c:v>39382</c:v>
                </c:pt>
                <c:pt idx="129">
                  <c:v>39384</c:v>
                </c:pt>
                <c:pt idx="130">
                  <c:v>39385</c:v>
                </c:pt>
                <c:pt idx="131">
                  <c:v>39393</c:v>
                </c:pt>
                <c:pt idx="132">
                  <c:v>39408</c:v>
                </c:pt>
                <c:pt idx="133">
                  <c:v>39414</c:v>
                </c:pt>
                <c:pt idx="134">
                  <c:v>39415</c:v>
                </c:pt>
                <c:pt idx="135">
                  <c:v>39415</c:v>
                </c:pt>
                <c:pt idx="136">
                  <c:v>39416</c:v>
                </c:pt>
                <c:pt idx="137">
                  <c:v>39422</c:v>
                </c:pt>
                <c:pt idx="138">
                  <c:v>39520</c:v>
                </c:pt>
                <c:pt idx="139">
                  <c:v>39535</c:v>
                </c:pt>
                <c:pt idx="140">
                  <c:v>39560</c:v>
                </c:pt>
                <c:pt idx="141">
                  <c:v>39577</c:v>
                </c:pt>
                <c:pt idx="142">
                  <c:v>39597</c:v>
                </c:pt>
                <c:pt idx="143">
                  <c:v>39702</c:v>
                </c:pt>
                <c:pt idx="144">
                  <c:v>39716</c:v>
                </c:pt>
                <c:pt idx="145">
                  <c:v>39717</c:v>
                </c:pt>
                <c:pt idx="146">
                  <c:v>39744</c:v>
                </c:pt>
                <c:pt idx="147">
                  <c:v>39751</c:v>
                </c:pt>
                <c:pt idx="148">
                  <c:v>39758</c:v>
                </c:pt>
                <c:pt idx="149">
                  <c:v>39763</c:v>
                </c:pt>
                <c:pt idx="150">
                  <c:v>39765</c:v>
                </c:pt>
                <c:pt idx="151">
                  <c:v>39779</c:v>
                </c:pt>
                <c:pt idx="152">
                  <c:v>39783</c:v>
                </c:pt>
                <c:pt idx="153">
                  <c:v>39898</c:v>
                </c:pt>
                <c:pt idx="154">
                  <c:v>39931</c:v>
                </c:pt>
                <c:pt idx="155">
                  <c:v>39933</c:v>
                </c:pt>
                <c:pt idx="156">
                  <c:v>39940</c:v>
                </c:pt>
                <c:pt idx="157">
                  <c:v>39961</c:v>
                </c:pt>
                <c:pt idx="158">
                  <c:v>39982</c:v>
                </c:pt>
                <c:pt idx="159">
                  <c:v>40010</c:v>
                </c:pt>
                <c:pt idx="160">
                  <c:v>40087</c:v>
                </c:pt>
                <c:pt idx="161">
                  <c:v>40115</c:v>
                </c:pt>
                <c:pt idx="162">
                  <c:v>40142</c:v>
                </c:pt>
                <c:pt idx="163">
                  <c:v>40150</c:v>
                </c:pt>
                <c:pt idx="164">
                  <c:v>40157</c:v>
                </c:pt>
                <c:pt idx="165">
                  <c:v>40283</c:v>
                </c:pt>
                <c:pt idx="166">
                  <c:v>40292</c:v>
                </c:pt>
                <c:pt idx="167">
                  <c:v>40330</c:v>
                </c:pt>
                <c:pt idx="168">
                  <c:v>40456</c:v>
                </c:pt>
                <c:pt idx="169">
                  <c:v>40477</c:v>
                </c:pt>
                <c:pt idx="170">
                  <c:v>40479</c:v>
                </c:pt>
                <c:pt idx="171">
                  <c:v>40486</c:v>
                </c:pt>
                <c:pt idx="172">
                  <c:v>40491</c:v>
                </c:pt>
                <c:pt idx="173">
                  <c:v>40506</c:v>
                </c:pt>
                <c:pt idx="174">
                  <c:v>40512</c:v>
                </c:pt>
                <c:pt idx="175">
                  <c:v>40662</c:v>
                </c:pt>
                <c:pt idx="176">
                  <c:v>40724</c:v>
                </c:pt>
                <c:pt idx="177">
                  <c:v>40731</c:v>
                </c:pt>
                <c:pt idx="178">
                  <c:v>40759</c:v>
                </c:pt>
                <c:pt idx="179">
                  <c:v>40780</c:v>
                </c:pt>
                <c:pt idx="180">
                  <c:v>40808</c:v>
                </c:pt>
                <c:pt idx="181">
                  <c:v>40820</c:v>
                </c:pt>
                <c:pt idx="182">
                  <c:v>40857</c:v>
                </c:pt>
                <c:pt idx="183">
                  <c:v>40871</c:v>
                </c:pt>
                <c:pt idx="184">
                  <c:v>40872</c:v>
                </c:pt>
                <c:pt idx="185">
                  <c:v>40876</c:v>
                </c:pt>
                <c:pt idx="186">
                  <c:v>40877</c:v>
                </c:pt>
                <c:pt idx="187">
                  <c:v>40877</c:v>
                </c:pt>
                <c:pt idx="188">
                  <c:v>40885</c:v>
                </c:pt>
                <c:pt idx="189">
                  <c:v>40885</c:v>
                </c:pt>
                <c:pt idx="190">
                  <c:v>40886</c:v>
                </c:pt>
                <c:pt idx="191">
                  <c:v>40890</c:v>
                </c:pt>
                <c:pt idx="192">
                  <c:v>40897</c:v>
                </c:pt>
                <c:pt idx="193">
                  <c:v>41025</c:v>
                </c:pt>
                <c:pt idx="194">
                  <c:v>41033</c:v>
                </c:pt>
                <c:pt idx="195">
                  <c:v>41037</c:v>
                </c:pt>
                <c:pt idx="196">
                  <c:v>41052</c:v>
                </c:pt>
                <c:pt idx="197">
                  <c:v>41074</c:v>
                </c:pt>
                <c:pt idx="198">
                  <c:v>41103</c:v>
                </c:pt>
                <c:pt idx="199">
                  <c:v>41114</c:v>
                </c:pt>
                <c:pt idx="200">
                  <c:v>41179</c:v>
                </c:pt>
                <c:pt idx="201">
                  <c:v>41192</c:v>
                </c:pt>
                <c:pt idx="202">
                  <c:v>41194</c:v>
                </c:pt>
                <c:pt idx="203">
                  <c:v>41200</c:v>
                </c:pt>
                <c:pt idx="204">
                  <c:v>41209</c:v>
                </c:pt>
                <c:pt idx="205">
                  <c:v>41212</c:v>
                </c:pt>
                <c:pt idx="206">
                  <c:v>41222</c:v>
                </c:pt>
                <c:pt idx="207">
                  <c:v>41226</c:v>
                </c:pt>
                <c:pt idx="208">
                  <c:v>41235</c:v>
                </c:pt>
                <c:pt idx="209">
                  <c:v>41240</c:v>
                </c:pt>
                <c:pt idx="210">
                  <c:v>41242</c:v>
                </c:pt>
                <c:pt idx="211">
                  <c:v>41244</c:v>
                </c:pt>
                <c:pt idx="212">
                  <c:v>41396</c:v>
                </c:pt>
                <c:pt idx="213">
                  <c:v>41401</c:v>
                </c:pt>
                <c:pt idx="214">
                  <c:v>41465</c:v>
                </c:pt>
                <c:pt idx="215">
                  <c:v>41485</c:v>
                </c:pt>
                <c:pt idx="216">
                  <c:v>41542</c:v>
                </c:pt>
                <c:pt idx="217">
                  <c:v>41569</c:v>
                </c:pt>
                <c:pt idx="218">
                  <c:v>41571</c:v>
                </c:pt>
                <c:pt idx="219">
                  <c:v>41585</c:v>
                </c:pt>
                <c:pt idx="220">
                  <c:v>41590</c:v>
                </c:pt>
                <c:pt idx="221">
                  <c:v>41590</c:v>
                </c:pt>
                <c:pt idx="222">
                  <c:v>41594</c:v>
                </c:pt>
                <c:pt idx="223">
                  <c:v>41599</c:v>
                </c:pt>
                <c:pt idx="224">
                  <c:v>41600</c:v>
                </c:pt>
                <c:pt idx="225">
                  <c:v>41604</c:v>
                </c:pt>
                <c:pt idx="226">
                  <c:v>41604</c:v>
                </c:pt>
                <c:pt idx="227">
                  <c:v>41605</c:v>
                </c:pt>
                <c:pt idx="228">
                  <c:v>41611</c:v>
                </c:pt>
                <c:pt idx="229">
                  <c:v>41611</c:v>
                </c:pt>
                <c:pt idx="230">
                  <c:v>41625</c:v>
                </c:pt>
                <c:pt idx="231">
                  <c:v>41765</c:v>
                </c:pt>
                <c:pt idx="232">
                  <c:v>41765</c:v>
                </c:pt>
                <c:pt idx="233">
                  <c:v>41765</c:v>
                </c:pt>
                <c:pt idx="234">
                  <c:v>41876</c:v>
                </c:pt>
                <c:pt idx="235">
                  <c:v>41941</c:v>
                </c:pt>
                <c:pt idx="236">
                  <c:v>41942</c:v>
                </c:pt>
                <c:pt idx="237">
                  <c:v>41942</c:v>
                </c:pt>
                <c:pt idx="238">
                  <c:v>41949</c:v>
                </c:pt>
                <c:pt idx="239">
                  <c:v>41956</c:v>
                </c:pt>
                <c:pt idx="240">
                  <c:v>41963</c:v>
                </c:pt>
                <c:pt idx="241">
                  <c:v>41964</c:v>
                </c:pt>
                <c:pt idx="242">
                  <c:v>41968</c:v>
                </c:pt>
                <c:pt idx="243">
                  <c:v>41970</c:v>
                </c:pt>
                <c:pt idx="244">
                  <c:v>41972</c:v>
                </c:pt>
                <c:pt idx="245">
                  <c:v>41975</c:v>
                </c:pt>
                <c:pt idx="246">
                  <c:v>41977</c:v>
                </c:pt>
                <c:pt idx="247">
                  <c:v>41984</c:v>
                </c:pt>
                <c:pt idx="248">
                  <c:v>41984</c:v>
                </c:pt>
                <c:pt idx="249">
                  <c:v>41984</c:v>
                </c:pt>
                <c:pt idx="250">
                  <c:v>42081</c:v>
                </c:pt>
                <c:pt idx="251">
                  <c:v>42110</c:v>
                </c:pt>
                <c:pt idx="252">
                  <c:v>42129</c:v>
                </c:pt>
                <c:pt idx="253">
                  <c:v>42157</c:v>
                </c:pt>
                <c:pt idx="254">
                  <c:v>42180</c:v>
                </c:pt>
                <c:pt idx="255">
                  <c:v>42185</c:v>
                </c:pt>
                <c:pt idx="256">
                  <c:v>42243</c:v>
                </c:pt>
                <c:pt idx="257">
                  <c:v>42271</c:v>
                </c:pt>
                <c:pt idx="258">
                  <c:v>42271</c:v>
                </c:pt>
                <c:pt idx="259">
                  <c:v>42276</c:v>
                </c:pt>
                <c:pt idx="260">
                  <c:v>42307</c:v>
                </c:pt>
                <c:pt idx="261">
                  <c:v>42311</c:v>
                </c:pt>
                <c:pt idx="262">
                  <c:v>42488</c:v>
                </c:pt>
                <c:pt idx="263">
                  <c:v>42511</c:v>
                </c:pt>
                <c:pt idx="264">
                  <c:v>43252</c:v>
                </c:pt>
                <c:pt idx="265">
                  <c:v>43374</c:v>
                </c:pt>
                <c:pt idx="266">
                  <c:v>43374</c:v>
                </c:pt>
                <c:pt idx="267">
                  <c:v>43580</c:v>
                </c:pt>
                <c:pt idx="268">
                  <c:v>43580</c:v>
                </c:pt>
                <c:pt idx="269">
                  <c:v>43580</c:v>
                </c:pt>
                <c:pt idx="270">
                  <c:v>43621</c:v>
                </c:pt>
                <c:pt idx="271">
                  <c:v>43727</c:v>
                </c:pt>
                <c:pt idx="272">
                  <c:v>43734</c:v>
                </c:pt>
                <c:pt idx="273">
                  <c:v>43739</c:v>
                </c:pt>
                <c:pt idx="274">
                  <c:v>43741</c:v>
                </c:pt>
                <c:pt idx="275">
                  <c:v>43795</c:v>
                </c:pt>
                <c:pt idx="276">
                  <c:v>43804</c:v>
                </c:pt>
                <c:pt idx="277">
                  <c:v>43907</c:v>
                </c:pt>
                <c:pt idx="278">
                  <c:v>44007</c:v>
                </c:pt>
                <c:pt idx="279">
                  <c:v>44012</c:v>
                </c:pt>
                <c:pt idx="280">
                  <c:v>44026</c:v>
                </c:pt>
                <c:pt idx="281">
                  <c:v>44110</c:v>
                </c:pt>
                <c:pt idx="282">
                  <c:v>44114</c:v>
                </c:pt>
                <c:pt idx="283">
                  <c:v>44140</c:v>
                </c:pt>
                <c:pt idx="284">
                  <c:v>44147</c:v>
                </c:pt>
                <c:pt idx="285">
                  <c:v>44152</c:v>
                </c:pt>
                <c:pt idx="286">
                  <c:v>44154</c:v>
                </c:pt>
                <c:pt idx="287">
                  <c:v>44278</c:v>
                </c:pt>
                <c:pt idx="288">
                  <c:v>44280</c:v>
                </c:pt>
                <c:pt idx="289">
                  <c:v>44301</c:v>
                </c:pt>
                <c:pt idx="290">
                  <c:v>44304</c:v>
                </c:pt>
                <c:pt idx="291">
                  <c:v>44308</c:v>
                </c:pt>
                <c:pt idx="292">
                  <c:v>44312</c:v>
                </c:pt>
                <c:pt idx="293">
                  <c:v>44313</c:v>
                </c:pt>
                <c:pt idx="294">
                  <c:v>44315</c:v>
                </c:pt>
                <c:pt idx="295">
                  <c:v>44315</c:v>
                </c:pt>
                <c:pt idx="296">
                  <c:v>44351</c:v>
                </c:pt>
                <c:pt idx="297">
                  <c:v>44361</c:v>
                </c:pt>
                <c:pt idx="298">
                  <c:v>44404</c:v>
                </c:pt>
                <c:pt idx="299">
                  <c:v>44411</c:v>
                </c:pt>
                <c:pt idx="300">
                  <c:v>44411</c:v>
                </c:pt>
                <c:pt idx="301">
                  <c:v>44462</c:v>
                </c:pt>
                <c:pt idx="302">
                  <c:v>44497</c:v>
                </c:pt>
                <c:pt idx="303">
                  <c:v>44518</c:v>
                </c:pt>
                <c:pt idx="304">
                  <c:v>44519</c:v>
                </c:pt>
                <c:pt idx="305">
                  <c:v>44523</c:v>
                </c:pt>
                <c:pt idx="306">
                  <c:v>44523</c:v>
                </c:pt>
                <c:pt idx="307">
                  <c:v>44523</c:v>
                </c:pt>
                <c:pt idx="308">
                  <c:v>44525</c:v>
                </c:pt>
                <c:pt idx="309">
                  <c:v>44529</c:v>
                </c:pt>
                <c:pt idx="310">
                  <c:v>44532</c:v>
                </c:pt>
                <c:pt idx="311">
                  <c:v>44536</c:v>
                </c:pt>
                <c:pt idx="312">
                  <c:v>44538</c:v>
                </c:pt>
                <c:pt idx="313">
                  <c:v>44634</c:v>
                </c:pt>
                <c:pt idx="314">
                  <c:v>44641</c:v>
                </c:pt>
                <c:pt idx="315">
                  <c:v>44655</c:v>
                </c:pt>
                <c:pt idx="316">
                  <c:v>44670</c:v>
                </c:pt>
                <c:pt idx="317">
                  <c:v>44679</c:v>
                </c:pt>
                <c:pt idx="318">
                  <c:v>44679</c:v>
                </c:pt>
                <c:pt idx="319">
                  <c:v>44697</c:v>
                </c:pt>
                <c:pt idx="320">
                  <c:v>44704</c:v>
                </c:pt>
                <c:pt idx="321">
                  <c:v>44708</c:v>
                </c:pt>
                <c:pt idx="322">
                  <c:v>44711</c:v>
                </c:pt>
                <c:pt idx="323">
                  <c:v>44721</c:v>
                </c:pt>
                <c:pt idx="324">
                  <c:v>44737</c:v>
                </c:pt>
                <c:pt idx="325">
                  <c:v>44777</c:v>
                </c:pt>
                <c:pt idx="326">
                  <c:v>44804</c:v>
                </c:pt>
                <c:pt idx="327">
                  <c:v>44810</c:v>
                </c:pt>
                <c:pt idx="328">
                  <c:v>44819</c:v>
                </c:pt>
                <c:pt idx="329">
                  <c:v>44882</c:v>
                </c:pt>
                <c:pt idx="330">
                  <c:v>45043</c:v>
                </c:pt>
                <c:pt idx="331">
                  <c:v>45044</c:v>
                </c:pt>
                <c:pt idx="332">
                  <c:v>45048</c:v>
                </c:pt>
              </c:numCache>
            </c:numRef>
          </c:cat>
          <c:val>
            <c:numRef>
              <c:f>Sheet1!$J$2:$J$334</c:f>
              <c:numCache>
                <c:formatCode>General</c:formatCode>
                <c:ptCount val="3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C-4CBC-A831-1DAB882B0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649296"/>
        <c:axId val="1356639648"/>
      </c:lineChart>
      <c:dateAx>
        <c:axId val="1329649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639648"/>
        <c:crosses val="autoZero"/>
        <c:auto val="1"/>
        <c:lblOffset val="100"/>
        <c:baseTimeUnit val="days"/>
      </c:dateAx>
      <c:valAx>
        <c:axId val="13566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6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Sudeste Acum.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Sheet1!$A$2:$A$334</c:f>
              <c:numCache>
                <c:formatCode>m/d/yyyy</c:formatCode>
                <c:ptCount val="333"/>
                <c:pt idx="0">
                  <c:v>28003</c:v>
                </c:pt>
                <c:pt idx="1">
                  <c:v>28383</c:v>
                </c:pt>
                <c:pt idx="2">
                  <c:v>28411</c:v>
                </c:pt>
                <c:pt idx="3">
                  <c:v>28733</c:v>
                </c:pt>
                <c:pt idx="4">
                  <c:v>29095</c:v>
                </c:pt>
                <c:pt idx="5">
                  <c:v>29111</c:v>
                </c:pt>
                <c:pt idx="6">
                  <c:v>29328</c:v>
                </c:pt>
                <c:pt idx="7">
                  <c:v>29348</c:v>
                </c:pt>
                <c:pt idx="8">
                  <c:v>29712</c:v>
                </c:pt>
                <c:pt idx="9">
                  <c:v>29825</c:v>
                </c:pt>
                <c:pt idx="10">
                  <c:v>29872</c:v>
                </c:pt>
                <c:pt idx="11">
                  <c:v>29886</c:v>
                </c:pt>
                <c:pt idx="12">
                  <c:v>30074</c:v>
                </c:pt>
                <c:pt idx="13">
                  <c:v>30194</c:v>
                </c:pt>
                <c:pt idx="14">
                  <c:v>30210</c:v>
                </c:pt>
                <c:pt idx="15">
                  <c:v>30420</c:v>
                </c:pt>
                <c:pt idx="16">
                  <c:v>30432</c:v>
                </c:pt>
                <c:pt idx="17">
                  <c:v>30628</c:v>
                </c:pt>
                <c:pt idx="18">
                  <c:v>30779</c:v>
                </c:pt>
                <c:pt idx="19">
                  <c:v>31330</c:v>
                </c:pt>
                <c:pt idx="20">
                  <c:v>31363</c:v>
                </c:pt>
                <c:pt idx="21">
                  <c:v>31365</c:v>
                </c:pt>
                <c:pt idx="22">
                  <c:v>31371</c:v>
                </c:pt>
                <c:pt idx="23">
                  <c:v>31491</c:v>
                </c:pt>
                <c:pt idx="24">
                  <c:v>31688</c:v>
                </c:pt>
                <c:pt idx="25">
                  <c:v>31925</c:v>
                </c:pt>
                <c:pt idx="26">
                  <c:v>32086</c:v>
                </c:pt>
                <c:pt idx="27">
                  <c:v>32097</c:v>
                </c:pt>
                <c:pt idx="28">
                  <c:v>32261</c:v>
                </c:pt>
                <c:pt idx="29">
                  <c:v>32380</c:v>
                </c:pt>
                <c:pt idx="30">
                  <c:v>32414</c:v>
                </c:pt>
                <c:pt idx="31">
                  <c:v>32597</c:v>
                </c:pt>
                <c:pt idx="32">
                  <c:v>32609</c:v>
                </c:pt>
                <c:pt idx="33">
                  <c:v>32805</c:v>
                </c:pt>
                <c:pt idx="34">
                  <c:v>33353</c:v>
                </c:pt>
                <c:pt idx="35">
                  <c:v>33360</c:v>
                </c:pt>
                <c:pt idx="36">
                  <c:v>33500</c:v>
                </c:pt>
                <c:pt idx="37">
                  <c:v>33506</c:v>
                </c:pt>
                <c:pt idx="38">
                  <c:v>33539</c:v>
                </c:pt>
                <c:pt idx="39">
                  <c:v>34242</c:v>
                </c:pt>
                <c:pt idx="40">
                  <c:v>34269</c:v>
                </c:pt>
                <c:pt idx="41">
                  <c:v>34271</c:v>
                </c:pt>
                <c:pt idx="42">
                  <c:v>34450</c:v>
                </c:pt>
                <c:pt idx="43">
                  <c:v>34592</c:v>
                </c:pt>
                <c:pt idx="44">
                  <c:v>34970</c:v>
                </c:pt>
                <c:pt idx="45">
                  <c:v>34998</c:v>
                </c:pt>
                <c:pt idx="46">
                  <c:v>35019</c:v>
                </c:pt>
                <c:pt idx="47">
                  <c:v>35368</c:v>
                </c:pt>
                <c:pt idx="48">
                  <c:v>35549</c:v>
                </c:pt>
                <c:pt idx="49">
                  <c:v>35552</c:v>
                </c:pt>
                <c:pt idx="50">
                  <c:v>35726</c:v>
                </c:pt>
                <c:pt idx="51">
                  <c:v>35731</c:v>
                </c:pt>
                <c:pt idx="52">
                  <c:v>35732</c:v>
                </c:pt>
                <c:pt idx="53">
                  <c:v>35887</c:v>
                </c:pt>
                <c:pt idx="54">
                  <c:v>35899</c:v>
                </c:pt>
                <c:pt idx="55">
                  <c:v>35900</c:v>
                </c:pt>
                <c:pt idx="56">
                  <c:v>35901</c:v>
                </c:pt>
                <c:pt idx="57">
                  <c:v>36111</c:v>
                </c:pt>
                <c:pt idx="58">
                  <c:v>36433</c:v>
                </c:pt>
                <c:pt idx="59">
                  <c:v>36642</c:v>
                </c:pt>
                <c:pt idx="60">
                  <c:v>36643</c:v>
                </c:pt>
                <c:pt idx="61">
                  <c:v>36804</c:v>
                </c:pt>
                <c:pt idx="62">
                  <c:v>36825</c:v>
                </c:pt>
                <c:pt idx="63">
                  <c:v>36846</c:v>
                </c:pt>
                <c:pt idx="64">
                  <c:v>36847</c:v>
                </c:pt>
                <c:pt idx="65">
                  <c:v>36853</c:v>
                </c:pt>
                <c:pt idx="66">
                  <c:v>37019</c:v>
                </c:pt>
                <c:pt idx="67">
                  <c:v>37203</c:v>
                </c:pt>
                <c:pt idx="68">
                  <c:v>37238</c:v>
                </c:pt>
                <c:pt idx="69">
                  <c:v>37334</c:v>
                </c:pt>
                <c:pt idx="70">
                  <c:v>37336</c:v>
                </c:pt>
                <c:pt idx="71">
                  <c:v>37447</c:v>
                </c:pt>
                <c:pt idx="72">
                  <c:v>37558</c:v>
                </c:pt>
                <c:pt idx="73">
                  <c:v>37592</c:v>
                </c:pt>
                <c:pt idx="74">
                  <c:v>37593</c:v>
                </c:pt>
                <c:pt idx="75">
                  <c:v>37721</c:v>
                </c:pt>
                <c:pt idx="76">
                  <c:v>37726</c:v>
                </c:pt>
                <c:pt idx="77">
                  <c:v>37770</c:v>
                </c:pt>
                <c:pt idx="78">
                  <c:v>37812</c:v>
                </c:pt>
                <c:pt idx="79">
                  <c:v>37833</c:v>
                </c:pt>
                <c:pt idx="80">
                  <c:v>37889</c:v>
                </c:pt>
                <c:pt idx="81">
                  <c:v>37926</c:v>
                </c:pt>
                <c:pt idx="82">
                  <c:v>37931</c:v>
                </c:pt>
                <c:pt idx="83">
                  <c:v>37940</c:v>
                </c:pt>
                <c:pt idx="84">
                  <c:v>37955</c:v>
                </c:pt>
                <c:pt idx="85">
                  <c:v>38071</c:v>
                </c:pt>
                <c:pt idx="86">
                  <c:v>38078</c:v>
                </c:pt>
                <c:pt idx="87">
                  <c:v>38099</c:v>
                </c:pt>
                <c:pt idx="88">
                  <c:v>38104</c:v>
                </c:pt>
                <c:pt idx="89">
                  <c:v>38288</c:v>
                </c:pt>
                <c:pt idx="90">
                  <c:v>38309</c:v>
                </c:pt>
                <c:pt idx="91">
                  <c:v>38323</c:v>
                </c:pt>
                <c:pt idx="92">
                  <c:v>38330</c:v>
                </c:pt>
                <c:pt idx="93">
                  <c:v>38469</c:v>
                </c:pt>
                <c:pt idx="94">
                  <c:v>38505</c:v>
                </c:pt>
                <c:pt idx="95">
                  <c:v>38547</c:v>
                </c:pt>
                <c:pt idx="96">
                  <c:v>38568</c:v>
                </c:pt>
                <c:pt idx="97">
                  <c:v>38652</c:v>
                </c:pt>
                <c:pt idx="98">
                  <c:v>38673</c:v>
                </c:pt>
                <c:pt idx="99">
                  <c:v>38673</c:v>
                </c:pt>
                <c:pt idx="100">
                  <c:v>38687</c:v>
                </c:pt>
                <c:pt idx="101">
                  <c:v>38694</c:v>
                </c:pt>
                <c:pt idx="102">
                  <c:v>38695</c:v>
                </c:pt>
                <c:pt idx="103">
                  <c:v>38834</c:v>
                </c:pt>
                <c:pt idx="104">
                  <c:v>38841</c:v>
                </c:pt>
                <c:pt idx="105">
                  <c:v>38904</c:v>
                </c:pt>
                <c:pt idx="106">
                  <c:v>38911</c:v>
                </c:pt>
                <c:pt idx="107">
                  <c:v>38925</c:v>
                </c:pt>
                <c:pt idx="108">
                  <c:v>38939</c:v>
                </c:pt>
                <c:pt idx="109">
                  <c:v>38995</c:v>
                </c:pt>
                <c:pt idx="110">
                  <c:v>38995</c:v>
                </c:pt>
                <c:pt idx="111">
                  <c:v>39009</c:v>
                </c:pt>
                <c:pt idx="112">
                  <c:v>39016</c:v>
                </c:pt>
                <c:pt idx="113">
                  <c:v>39030</c:v>
                </c:pt>
                <c:pt idx="114">
                  <c:v>39044</c:v>
                </c:pt>
                <c:pt idx="115">
                  <c:v>39058</c:v>
                </c:pt>
                <c:pt idx="116">
                  <c:v>39065</c:v>
                </c:pt>
                <c:pt idx="117">
                  <c:v>39121</c:v>
                </c:pt>
                <c:pt idx="118">
                  <c:v>39142</c:v>
                </c:pt>
                <c:pt idx="119">
                  <c:v>39200</c:v>
                </c:pt>
                <c:pt idx="120">
                  <c:v>39205</c:v>
                </c:pt>
                <c:pt idx="121">
                  <c:v>39224</c:v>
                </c:pt>
                <c:pt idx="122">
                  <c:v>39233</c:v>
                </c:pt>
                <c:pt idx="123">
                  <c:v>39247</c:v>
                </c:pt>
                <c:pt idx="124">
                  <c:v>39249</c:v>
                </c:pt>
                <c:pt idx="125">
                  <c:v>39351</c:v>
                </c:pt>
                <c:pt idx="126">
                  <c:v>39359</c:v>
                </c:pt>
                <c:pt idx="127">
                  <c:v>39380</c:v>
                </c:pt>
                <c:pt idx="128">
                  <c:v>39382</c:v>
                </c:pt>
                <c:pt idx="129">
                  <c:v>39384</c:v>
                </c:pt>
                <c:pt idx="130">
                  <c:v>39385</c:v>
                </c:pt>
                <c:pt idx="131">
                  <c:v>39393</c:v>
                </c:pt>
                <c:pt idx="132">
                  <c:v>39408</c:v>
                </c:pt>
                <c:pt idx="133">
                  <c:v>39414</c:v>
                </c:pt>
                <c:pt idx="134">
                  <c:v>39415</c:v>
                </c:pt>
                <c:pt idx="135">
                  <c:v>39415</c:v>
                </c:pt>
                <c:pt idx="136">
                  <c:v>39416</c:v>
                </c:pt>
                <c:pt idx="137">
                  <c:v>39422</c:v>
                </c:pt>
                <c:pt idx="138">
                  <c:v>39520</c:v>
                </c:pt>
                <c:pt idx="139">
                  <c:v>39535</c:v>
                </c:pt>
                <c:pt idx="140">
                  <c:v>39560</c:v>
                </c:pt>
                <c:pt idx="141">
                  <c:v>39577</c:v>
                </c:pt>
                <c:pt idx="142">
                  <c:v>39597</c:v>
                </c:pt>
                <c:pt idx="143">
                  <c:v>39702</c:v>
                </c:pt>
                <c:pt idx="144">
                  <c:v>39716</c:v>
                </c:pt>
                <c:pt idx="145">
                  <c:v>39717</c:v>
                </c:pt>
                <c:pt idx="146">
                  <c:v>39744</c:v>
                </c:pt>
                <c:pt idx="147">
                  <c:v>39751</c:v>
                </c:pt>
                <c:pt idx="148">
                  <c:v>39758</c:v>
                </c:pt>
                <c:pt idx="149">
                  <c:v>39763</c:v>
                </c:pt>
                <c:pt idx="150">
                  <c:v>39765</c:v>
                </c:pt>
                <c:pt idx="151">
                  <c:v>39779</c:v>
                </c:pt>
                <c:pt idx="152">
                  <c:v>39783</c:v>
                </c:pt>
                <c:pt idx="153">
                  <c:v>39898</c:v>
                </c:pt>
                <c:pt idx="154">
                  <c:v>39931</c:v>
                </c:pt>
                <c:pt idx="155">
                  <c:v>39933</c:v>
                </c:pt>
                <c:pt idx="156">
                  <c:v>39940</c:v>
                </c:pt>
                <c:pt idx="157">
                  <c:v>39961</c:v>
                </c:pt>
                <c:pt idx="158">
                  <c:v>39982</c:v>
                </c:pt>
                <c:pt idx="159">
                  <c:v>40010</c:v>
                </c:pt>
                <c:pt idx="160">
                  <c:v>40087</c:v>
                </c:pt>
                <c:pt idx="161">
                  <c:v>40115</c:v>
                </c:pt>
                <c:pt idx="162">
                  <c:v>40142</c:v>
                </c:pt>
                <c:pt idx="163">
                  <c:v>40150</c:v>
                </c:pt>
                <c:pt idx="164">
                  <c:v>40157</c:v>
                </c:pt>
                <c:pt idx="165">
                  <c:v>40283</c:v>
                </c:pt>
                <c:pt idx="166">
                  <c:v>40292</c:v>
                </c:pt>
                <c:pt idx="167">
                  <c:v>40330</c:v>
                </c:pt>
                <c:pt idx="168">
                  <c:v>40456</c:v>
                </c:pt>
                <c:pt idx="169">
                  <c:v>40477</c:v>
                </c:pt>
                <c:pt idx="170">
                  <c:v>40479</c:v>
                </c:pt>
                <c:pt idx="171">
                  <c:v>40486</c:v>
                </c:pt>
                <c:pt idx="172">
                  <c:v>40491</c:v>
                </c:pt>
                <c:pt idx="173">
                  <c:v>40506</c:v>
                </c:pt>
                <c:pt idx="174">
                  <c:v>40512</c:v>
                </c:pt>
                <c:pt idx="175">
                  <c:v>40662</c:v>
                </c:pt>
                <c:pt idx="176">
                  <c:v>40724</c:v>
                </c:pt>
                <c:pt idx="177">
                  <c:v>40731</c:v>
                </c:pt>
                <c:pt idx="178">
                  <c:v>40759</c:v>
                </c:pt>
                <c:pt idx="179">
                  <c:v>40780</c:v>
                </c:pt>
                <c:pt idx="180">
                  <c:v>40808</c:v>
                </c:pt>
                <c:pt idx="181">
                  <c:v>40820</c:v>
                </c:pt>
                <c:pt idx="182">
                  <c:v>40857</c:v>
                </c:pt>
                <c:pt idx="183">
                  <c:v>40871</c:v>
                </c:pt>
                <c:pt idx="184">
                  <c:v>40872</c:v>
                </c:pt>
                <c:pt idx="185">
                  <c:v>40876</c:v>
                </c:pt>
                <c:pt idx="186">
                  <c:v>40877</c:v>
                </c:pt>
                <c:pt idx="187">
                  <c:v>40877</c:v>
                </c:pt>
                <c:pt idx="188">
                  <c:v>40885</c:v>
                </c:pt>
                <c:pt idx="189">
                  <c:v>40885</c:v>
                </c:pt>
                <c:pt idx="190">
                  <c:v>40886</c:v>
                </c:pt>
                <c:pt idx="191">
                  <c:v>40890</c:v>
                </c:pt>
                <c:pt idx="192">
                  <c:v>40897</c:v>
                </c:pt>
                <c:pt idx="193">
                  <c:v>41025</c:v>
                </c:pt>
                <c:pt idx="194">
                  <c:v>41033</c:v>
                </c:pt>
                <c:pt idx="195">
                  <c:v>41037</c:v>
                </c:pt>
                <c:pt idx="196">
                  <c:v>41052</c:v>
                </c:pt>
                <c:pt idx="197">
                  <c:v>41074</c:v>
                </c:pt>
                <c:pt idx="198">
                  <c:v>41103</c:v>
                </c:pt>
                <c:pt idx="199">
                  <c:v>41114</c:v>
                </c:pt>
                <c:pt idx="200">
                  <c:v>41179</c:v>
                </c:pt>
                <c:pt idx="201">
                  <c:v>41192</c:v>
                </c:pt>
                <c:pt idx="202">
                  <c:v>41194</c:v>
                </c:pt>
                <c:pt idx="203">
                  <c:v>41200</c:v>
                </c:pt>
                <c:pt idx="204">
                  <c:v>41209</c:v>
                </c:pt>
                <c:pt idx="205">
                  <c:v>41212</c:v>
                </c:pt>
                <c:pt idx="206">
                  <c:v>41222</c:v>
                </c:pt>
                <c:pt idx="207">
                  <c:v>41226</c:v>
                </c:pt>
                <c:pt idx="208">
                  <c:v>41235</c:v>
                </c:pt>
                <c:pt idx="209">
                  <c:v>41240</c:v>
                </c:pt>
                <c:pt idx="210">
                  <c:v>41242</c:v>
                </c:pt>
                <c:pt idx="211">
                  <c:v>41244</c:v>
                </c:pt>
                <c:pt idx="212">
                  <c:v>41396</c:v>
                </c:pt>
                <c:pt idx="213">
                  <c:v>41401</c:v>
                </c:pt>
                <c:pt idx="214">
                  <c:v>41465</c:v>
                </c:pt>
                <c:pt idx="215">
                  <c:v>41485</c:v>
                </c:pt>
                <c:pt idx="216">
                  <c:v>41542</c:v>
                </c:pt>
                <c:pt idx="217">
                  <c:v>41569</c:v>
                </c:pt>
                <c:pt idx="218">
                  <c:v>41571</c:v>
                </c:pt>
                <c:pt idx="219">
                  <c:v>41585</c:v>
                </c:pt>
                <c:pt idx="220">
                  <c:v>41590</c:v>
                </c:pt>
                <c:pt idx="221">
                  <c:v>41590</c:v>
                </c:pt>
                <c:pt idx="222">
                  <c:v>41594</c:v>
                </c:pt>
                <c:pt idx="223">
                  <c:v>41599</c:v>
                </c:pt>
                <c:pt idx="224">
                  <c:v>41600</c:v>
                </c:pt>
                <c:pt idx="225">
                  <c:v>41604</c:v>
                </c:pt>
                <c:pt idx="226">
                  <c:v>41604</c:v>
                </c:pt>
                <c:pt idx="227">
                  <c:v>41605</c:v>
                </c:pt>
                <c:pt idx="228">
                  <c:v>41611</c:v>
                </c:pt>
                <c:pt idx="229">
                  <c:v>41611</c:v>
                </c:pt>
                <c:pt idx="230">
                  <c:v>41625</c:v>
                </c:pt>
                <c:pt idx="231">
                  <c:v>41765</c:v>
                </c:pt>
                <c:pt idx="232">
                  <c:v>41765</c:v>
                </c:pt>
                <c:pt idx="233">
                  <c:v>41765</c:v>
                </c:pt>
                <c:pt idx="234">
                  <c:v>41876</c:v>
                </c:pt>
                <c:pt idx="235">
                  <c:v>41941</c:v>
                </c:pt>
                <c:pt idx="236">
                  <c:v>41942</c:v>
                </c:pt>
                <c:pt idx="237">
                  <c:v>41942</c:v>
                </c:pt>
                <c:pt idx="238">
                  <c:v>41949</c:v>
                </c:pt>
                <c:pt idx="239">
                  <c:v>41956</c:v>
                </c:pt>
                <c:pt idx="240">
                  <c:v>41963</c:v>
                </c:pt>
                <c:pt idx="241">
                  <c:v>41964</c:v>
                </c:pt>
                <c:pt idx="242">
                  <c:v>41968</c:v>
                </c:pt>
                <c:pt idx="243">
                  <c:v>41970</c:v>
                </c:pt>
                <c:pt idx="244">
                  <c:v>41972</c:v>
                </c:pt>
                <c:pt idx="245">
                  <c:v>41975</c:v>
                </c:pt>
                <c:pt idx="246">
                  <c:v>41977</c:v>
                </c:pt>
                <c:pt idx="247">
                  <c:v>41984</c:v>
                </c:pt>
                <c:pt idx="248">
                  <c:v>41984</c:v>
                </c:pt>
                <c:pt idx="249">
                  <c:v>41984</c:v>
                </c:pt>
                <c:pt idx="250">
                  <c:v>42081</c:v>
                </c:pt>
                <c:pt idx="251">
                  <c:v>42110</c:v>
                </c:pt>
                <c:pt idx="252">
                  <c:v>42129</c:v>
                </c:pt>
                <c:pt idx="253">
                  <c:v>42157</c:v>
                </c:pt>
                <c:pt idx="254">
                  <c:v>42180</c:v>
                </c:pt>
                <c:pt idx="255">
                  <c:v>42185</c:v>
                </c:pt>
                <c:pt idx="256">
                  <c:v>42243</c:v>
                </c:pt>
                <c:pt idx="257">
                  <c:v>42271</c:v>
                </c:pt>
                <c:pt idx="258">
                  <c:v>42271</c:v>
                </c:pt>
                <c:pt idx="259">
                  <c:v>42276</c:v>
                </c:pt>
                <c:pt idx="260">
                  <c:v>42307</c:v>
                </c:pt>
                <c:pt idx="261">
                  <c:v>42311</c:v>
                </c:pt>
                <c:pt idx="262">
                  <c:v>42488</c:v>
                </c:pt>
                <c:pt idx="263">
                  <c:v>42511</c:v>
                </c:pt>
                <c:pt idx="264">
                  <c:v>43252</c:v>
                </c:pt>
                <c:pt idx="265">
                  <c:v>43374</c:v>
                </c:pt>
                <c:pt idx="266">
                  <c:v>43374</c:v>
                </c:pt>
                <c:pt idx="267">
                  <c:v>43580</c:v>
                </c:pt>
                <c:pt idx="268">
                  <c:v>43580</c:v>
                </c:pt>
                <c:pt idx="269">
                  <c:v>43580</c:v>
                </c:pt>
                <c:pt idx="270">
                  <c:v>43621</c:v>
                </c:pt>
                <c:pt idx="271">
                  <c:v>43727</c:v>
                </c:pt>
                <c:pt idx="272">
                  <c:v>43734</c:v>
                </c:pt>
                <c:pt idx="273">
                  <c:v>43739</c:v>
                </c:pt>
                <c:pt idx="274">
                  <c:v>43741</c:v>
                </c:pt>
                <c:pt idx="275">
                  <c:v>43795</c:v>
                </c:pt>
                <c:pt idx="276">
                  <c:v>43804</c:v>
                </c:pt>
                <c:pt idx="277">
                  <c:v>43907</c:v>
                </c:pt>
                <c:pt idx="278">
                  <c:v>44007</c:v>
                </c:pt>
                <c:pt idx="279">
                  <c:v>44012</c:v>
                </c:pt>
                <c:pt idx="280">
                  <c:v>44026</c:v>
                </c:pt>
                <c:pt idx="281">
                  <c:v>44110</c:v>
                </c:pt>
                <c:pt idx="282">
                  <c:v>44114</c:v>
                </c:pt>
                <c:pt idx="283">
                  <c:v>44140</c:v>
                </c:pt>
                <c:pt idx="284">
                  <c:v>44147</c:v>
                </c:pt>
                <c:pt idx="285">
                  <c:v>44152</c:v>
                </c:pt>
                <c:pt idx="286">
                  <c:v>44154</c:v>
                </c:pt>
                <c:pt idx="287">
                  <c:v>44278</c:v>
                </c:pt>
                <c:pt idx="288">
                  <c:v>44280</c:v>
                </c:pt>
                <c:pt idx="289">
                  <c:v>44301</c:v>
                </c:pt>
                <c:pt idx="290">
                  <c:v>44304</c:v>
                </c:pt>
                <c:pt idx="291">
                  <c:v>44308</c:v>
                </c:pt>
                <c:pt idx="292">
                  <c:v>44312</c:v>
                </c:pt>
                <c:pt idx="293">
                  <c:v>44313</c:v>
                </c:pt>
                <c:pt idx="294">
                  <c:v>44315</c:v>
                </c:pt>
                <c:pt idx="295">
                  <c:v>44315</c:v>
                </c:pt>
                <c:pt idx="296">
                  <c:v>44351</c:v>
                </c:pt>
                <c:pt idx="297">
                  <c:v>44361</c:v>
                </c:pt>
                <c:pt idx="298">
                  <c:v>44404</c:v>
                </c:pt>
                <c:pt idx="299">
                  <c:v>44411</c:v>
                </c:pt>
                <c:pt idx="300">
                  <c:v>44411</c:v>
                </c:pt>
                <c:pt idx="301">
                  <c:v>44462</c:v>
                </c:pt>
                <c:pt idx="302">
                  <c:v>44497</c:v>
                </c:pt>
                <c:pt idx="303">
                  <c:v>44518</c:v>
                </c:pt>
                <c:pt idx="304">
                  <c:v>44519</c:v>
                </c:pt>
                <c:pt idx="305">
                  <c:v>44523</c:v>
                </c:pt>
                <c:pt idx="306">
                  <c:v>44523</c:v>
                </c:pt>
                <c:pt idx="307">
                  <c:v>44523</c:v>
                </c:pt>
                <c:pt idx="308">
                  <c:v>44525</c:v>
                </c:pt>
                <c:pt idx="309">
                  <c:v>44529</c:v>
                </c:pt>
                <c:pt idx="310">
                  <c:v>44532</c:v>
                </c:pt>
                <c:pt idx="311">
                  <c:v>44536</c:v>
                </c:pt>
                <c:pt idx="312">
                  <c:v>44538</c:v>
                </c:pt>
                <c:pt idx="313">
                  <c:v>44634</c:v>
                </c:pt>
                <c:pt idx="314">
                  <c:v>44641</c:v>
                </c:pt>
                <c:pt idx="315">
                  <c:v>44655</c:v>
                </c:pt>
                <c:pt idx="316">
                  <c:v>44670</c:v>
                </c:pt>
                <c:pt idx="317">
                  <c:v>44679</c:v>
                </c:pt>
                <c:pt idx="318">
                  <c:v>44679</c:v>
                </c:pt>
                <c:pt idx="319">
                  <c:v>44697</c:v>
                </c:pt>
                <c:pt idx="320">
                  <c:v>44704</c:v>
                </c:pt>
                <c:pt idx="321">
                  <c:v>44708</c:v>
                </c:pt>
                <c:pt idx="322">
                  <c:v>44711</c:v>
                </c:pt>
                <c:pt idx="323">
                  <c:v>44721</c:v>
                </c:pt>
                <c:pt idx="324">
                  <c:v>44737</c:v>
                </c:pt>
                <c:pt idx="325">
                  <c:v>44777</c:v>
                </c:pt>
                <c:pt idx="326">
                  <c:v>44804</c:v>
                </c:pt>
                <c:pt idx="327">
                  <c:v>44810</c:v>
                </c:pt>
                <c:pt idx="328">
                  <c:v>44819</c:v>
                </c:pt>
                <c:pt idx="329">
                  <c:v>44882</c:v>
                </c:pt>
                <c:pt idx="330">
                  <c:v>45043</c:v>
                </c:pt>
                <c:pt idx="331">
                  <c:v>45044</c:v>
                </c:pt>
                <c:pt idx="332">
                  <c:v>45048</c:v>
                </c:pt>
              </c:numCache>
            </c:numRef>
          </c:cat>
          <c:val>
            <c:numRef>
              <c:f>Sheet1!$L$2:$L$334</c:f>
              <c:numCache>
                <c:formatCode>General</c:formatCode>
                <c:ptCount val="33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34</c:v>
                </c:pt>
                <c:pt idx="56">
                  <c:v>34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37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46</c:v>
                </c:pt>
                <c:pt idx="79">
                  <c:v>47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56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60</c:v>
                </c:pt>
                <c:pt idx="104">
                  <c:v>60</c:v>
                </c:pt>
                <c:pt idx="105">
                  <c:v>61</c:v>
                </c:pt>
                <c:pt idx="106">
                  <c:v>62</c:v>
                </c:pt>
                <c:pt idx="107">
                  <c:v>63</c:v>
                </c:pt>
                <c:pt idx="108">
                  <c:v>64</c:v>
                </c:pt>
                <c:pt idx="109">
                  <c:v>65</c:v>
                </c:pt>
                <c:pt idx="110">
                  <c:v>66</c:v>
                </c:pt>
                <c:pt idx="111">
                  <c:v>67</c:v>
                </c:pt>
                <c:pt idx="112">
                  <c:v>68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70</c:v>
                </c:pt>
                <c:pt idx="117">
                  <c:v>70</c:v>
                </c:pt>
                <c:pt idx="118">
                  <c:v>71</c:v>
                </c:pt>
                <c:pt idx="119">
                  <c:v>72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74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76</c:v>
                </c:pt>
                <c:pt idx="129">
                  <c:v>77</c:v>
                </c:pt>
                <c:pt idx="130">
                  <c:v>78</c:v>
                </c:pt>
                <c:pt idx="131">
                  <c:v>79</c:v>
                </c:pt>
                <c:pt idx="132">
                  <c:v>79</c:v>
                </c:pt>
                <c:pt idx="133">
                  <c:v>80</c:v>
                </c:pt>
                <c:pt idx="134">
                  <c:v>81</c:v>
                </c:pt>
                <c:pt idx="135">
                  <c:v>82</c:v>
                </c:pt>
                <c:pt idx="136">
                  <c:v>83</c:v>
                </c:pt>
                <c:pt idx="137">
                  <c:v>83</c:v>
                </c:pt>
                <c:pt idx="138">
                  <c:v>84</c:v>
                </c:pt>
                <c:pt idx="139">
                  <c:v>85</c:v>
                </c:pt>
                <c:pt idx="140">
                  <c:v>86</c:v>
                </c:pt>
                <c:pt idx="141">
                  <c:v>86</c:v>
                </c:pt>
                <c:pt idx="142">
                  <c:v>87</c:v>
                </c:pt>
                <c:pt idx="143">
                  <c:v>88</c:v>
                </c:pt>
                <c:pt idx="144">
                  <c:v>89</c:v>
                </c:pt>
                <c:pt idx="145">
                  <c:v>90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92</c:v>
                </c:pt>
                <c:pt idx="150">
                  <c:v>93</c:v>
                </c:pt>
                <c:pt idx="151">
                  <c:v>94</c:v>
                </c:pt>
                <c:pt idx="152">
                  <c:v>94</c:v>
                </c:pt>
                <c:pt idx="153">
                  <c:v>95</c:v>
                </c:pt>
                <c:pt idx="154">
                  <c:v>95</c:v>
                </c:pt>
                <c:pt idx="155">
                  <c:v>96</c:v>
                </c:pt>
                <c:pt idx="156">
                  <c:v>96</c:v>
                </c:pt>
                <c:pt idx="157">
                  <c:v>96</c:v>
                </c:pt>
                <c:pt idx="158">
                  <c:v>97</c:v>
                </c:pt>
                <c:pt idx="159">
                  <c:v>97</c:v>
                </c:pt>
                <c:pt idx="160">
                  <c:v>98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101</c:v>
                </c:pt>
                <c:pt idx="168">
                  <c:v>102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107</c:v>
                </c:pt>
                <c:pt idx="177">
                  <c:v>108</c:v>
                </c:pt>
                <c:pt idx="178">
                  <c:v>109</c:v>
                </c:pt>
                <c:pt idx="179">
                  <c:v>110</c:v>
                </c:pt>
                <c:pt idx="180">
                  <c:v>111</c:v>
                </c:pt>
                <c:pt idx="181">
                  <c:v>112</c:v>
                </c:pt>
                <c:pt idx="182">
                  <c:v>113</c:v>
                </c:pt>
                <c:pt idx="183">
                  <c:v>114</c:v>
                </c:pt>
                <c:pt idx="184">
                  <c:v>115</c:v>
                </c:pt>
                <c:pt idx="185">
                  <c:v>116</c:v>
                </c:pt>
                <c:pt idx="186">
                  <c:v>117</c:v>
                </c:pt>
                <c:pt idx="187">
                  <c:v>118</c:v>
                </c:pt>
                <c:pt idx="188">
                  <c:v>119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121</c:v>
                </c:pt>
                <c:pt idx="197">
                  <c:v>121</c:v>
                </c:pt>
                <c:pt idx="198">
                  <c:v>121</c:v>
                </c:pt>
                <c:pt idx="199">
                  <c:v>121</c:v>
                </c:pt>
                <c:pt idx="200">
                  <c:v>121</c:v>
                </c:pt>
                <c:pt idx="201">
                  <c:v>121</c:v>
                </c:pt>
                <c:pt idx="202">
                  <c:v>122</c:v>
                </c:pt>
                <c:pt idx="203">
                  <c:v>123</c:v>
                </c:pt>
                <c:pt idx="204">
                  <c:v>123</c:v>
                </c:pt>
                <c:pt idx="205">
                  <c:v>123</c:v>
                </c:pt>
                <c:pt idx="206">
                  <c:v>124</c:v>
                </c:pt>
                <c:pt idx="207">
                  <c:v>125</c:v>
                </c:pt>
                <c:pt idx="208">
                  <c:v>126</c:v>
                </c:pt>
                <c:pt idx="209">
                  <c:v>127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129</c:v>
                </c:pt>
                <c:pt idx="215">
                  <c:v>129</c:v>
                </c:pt>
                <c:pt idx="216">
                  <c:v>129</c:v>
                </c:pt>
                <c:pt idx="217">
                  <c:v>130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132</c:v>
                </c:pt>
                <c:pt idx="224">
                  <c:v>133</c:v>
                </c:pt>
                <c:pt idx="225">
                  <c:v>133</c:v>
                </c:pt>
                <c:pt idx="226">
                  <c:v>134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136</c:v>
                </c:pt>
                <c:pt idx="231">
                  <c:v>137</c:v>
                </c:pt>
                <c:pt idx="232">
                  <c:v>138</c:v>
                </c:pt>
                <c:pt idx="233">
                  <c:v>138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141</c:v>
                </c:pt>
                <c:pt idx="250">
                  <c:v>141</c:v>
                </c:pt>
                <c:pt idx="251">
                  <c:v>142</c:v>
                </c:pt>
                <c:pt idx="252">
                  <c:v>143</c:v>
                </c:pt>
                <c:pt idx="253">
                  <c:v>143</c:v>
                </c:pt>
                <c:pt idx="254">
                  <c:v>144</c:v>
                </c:pt>
                <c:pt idx="255">
                  <c:v>144</c:v>
                </c:pt>
                <c:pt idx="256">
                  <c:v>144</c:v>
                </c:pt>
                <c:pt idx="257">
                  <c:v>145</c:v>
                </c:pt>
                <c:pt idx="258">
                  <c:v>146</c:v>
                </c:pt>
                <c:pt idx="259">
                  <c:v>146</c:v>
                </c:pt>
                <c:pt idx="260">
                  <c:v>146</c:v>
                </c:pt>
                <c:pt idx="261">
                  <c:v>147</c:v>
                </c:pt>
                <c:pt idx="262">
                  <c:v>148</c:v>
                </c:pt>
                <c:pt idx="263">
                  <c:v>149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151</c:v>
                </c:pt>
                <c:pt idx="272">
                  <c:v>151</c:v>
                </c:pt>
                <c:pt idx="273">
                  <c:v>151</c:v>
                </c:pt>
                <c:pt idx="274">
                  <c:v>151</c:v>
                </c:pt>
                <c:pt idx="275">
                  <c:v>151</c:v>
                </c:pt>
                <c:pt idx="276">
                  <c:v>152</c:v>
                </c:pt>
                <c:pt idx="277">
                  <c:v>152</c:v>
                </c:pt>
                <c:pt idx="278">
                  <c:v>153</c:v>
                </c:pt>
                <c:pt idx="279">
                  <c:v>154</c:v>
                </c:pt>
                <c:pt idx="280">
                  <c:v>154</c:v>
                </c:pt>
                <c:pt idx="281">
                  <c:v>154</c:v>
                </c:pt>
                <c:pt idx="282">
                  <c:v>154</c:v>
                </c:pt>
                <c:pt idx="283">
                  <c:v>154</c:v>
                </c:pt>
                <c:pt idx="284">
                  <c:v>154</c:v>
                </c:pt>
                <c:pt idx="285">
                  <c:v>154</c:v>
                </c:pt>
                <c:pt idx="286">
                  <c:v>155</c:v>
                </c:pt>
                <c:pt idx="287">
                  <c:v>156</c:v>
                </c:pt>
                <c:pt idx="288">
                  <c:v>156</c:v>
                </c:pt>
                <c:pt idx="289">
                  <c:v>156</c:v>
                </c:pt>
                <c:pt idx="290">
                  <c:v>157</c:v>
                </c:pt>
                <c:pt idx="291">
                  <c:v>158</c:v>
                </c:pt>
                <c:pt idx="292">
                  <c:v>158</c:v>
                </c:pt>
                <c:pt idx="293">
                  <c:v>159</c:v>
                </c:pt>
                <c:pt idx="294">
                  <c:v>159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161</c:v>
                </c:pt>
                <c:pt idx="304">
                  <c:v>162</c:v>
                </c:pt>
                <c:pt idx="305">
                  <c:v>162</c:v>
                </c:pt>
                <c:pt idx="306">
                  <c:v>162</c:v>
                </c:pt>
                <c:pt idx="307">
                  <c:v>162</c:v>
                </c:pt>
                <c:pt idx="308">
                  <c:v>162</c:v>
                </c:pt>
                <c:pt idx="309">
                  <c:v>163</c:v>
                </c:pt>
                <c:pt idx="310">
                  <c:v>164</c:v>
                </c:pt>
                <c:pt idx="311">
                  <c:v>165</c:v>
                </c:pt>
                <c:pt idx="312">
                  <c:v>165</c:v>
                </c:pt>
                <c:pt idx="313">
                  <c:v>165</c:v>
                </c:pt>
                <c:pt idx="314">
                  <c:v>166</c:v>
                </c:pt>
                <c:pt idx="315">
                  <c:v>166</c:v>
                </c:pt>
                <c:pt idx="316">
                  <c:v>167</c:v>
                </c:pt>
                <c:pt idx="317">
                  <c:v>168</c:v>
                </c:pt>
                <c:pt idx="318">
                  <c:v>169</c:v>
                </c:pt>
                <c:pt idx="319">
                  <c:v>169</c:v>
                </c:pt>
                <c:pt idx="320">
                  <c:v>169</c:v>
                </c:pt>
                <c:pt idx="321">
                  <c:v>170</c:v>
                </c:pt>
                <c:pt idx="322">
                  <c:v>170</c:v>
                </c:pt>
                <c:pt idx="323">
                  <c:v>170</c:v>
                </c:pt>
                <c:pt idx="324">
                  <c:v>170</c:v>
                </c:pt>
                <c:pt idx="325">
                  <c:v>170</c:v>
                </c:pt>
                <c:pt idx="326">
                  <c:v>171</c:v>
                </c:pt>
                <c:pt idx="327">
                  <c:v>172</c:v>
                </c:pt>
                <c:pt idx="328">
                  <c:v>173</c:v>
                </c:pt>
                <c:pt idx="329">
                  <c:v>174</c:v>
                </c:pt>
                <c:pt idx="330">
                  <c:v>174</c:v>
                </c:pt>
                <c:pt idx="331">
                  <c:v>174</c:v>
                </c:pt>
                <c:pt idx="332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C-470E-B80B-FD090A1C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497760"/>
        <c:axId val="1355669744"/>
      </c:lineChart>
      <c:dateAx>
        <c:axId val="1468497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5669744"/>
        <c:crosses val="autoZero"/>
        <c:auto val="1"/>
        <c:lblOffset val="100"/>
        <c:baseTimeUnit val="days"/>
      </c:dateAx>
      <c:valAx>
        <c:axId val="1355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84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Nordeste Acum.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Sheet1!$A$2:$A$334</c:f>
              <c:numCache>
                <c:formatCode>m/d/yyyy</c:formatCode>
                <c:ptCount val="333"/>
                <c:pt idx="0">
                  <c:v>28003</c:v>
                </c:pt>
                <c:pt idx="1">
                  <c:v>28383</c:v>
                </c:pt>
                <c:pt idx="2">
                  <c:v>28411</c:v>
                </c:pt>
                <c:pt idx="3">
                  <c:v>28733</c:v>
                </c:pt>
                <c:pt idx="4">
                  <c:v>29095</c:v>
                </c:pt>
                <c:pt idx="5">
                  <c:v>29111</c:v>
                </c:pt>
                <c:pt idx="6">
                  <c:v>29328</c:v>
                </c:pt>
                <c:pt idx="7">
                  <c:v>29348</c:v>
                </c:pt>
                <c:pt idx="8">
                  <c:v>29712</c:v>
                </c:pt>
                <c:pt idx="9">
                  <c:v>29825</c:v>
                </c:pt>
                <c:pt idx="10">
                  <c:v>29872</c:v>
                </c:pt>
                <c:pt idx="11">
                  <c:v>29886</c:v>
                </c:pt>
                <c:pt idx="12">
                  <c:v>30074</c:v>
                </c:pt>
                <c:pt idx="13">
                  <c:v>30194</c:v>
                </c:pt>
                <c:pt idx="14">
                  <c:v>30210</c:v>
                </c:pt>
                <c:pt idx="15">
                  <c:v>30420</c:v>
                </c:pt>
                <c:pt idx="16">
                  <c:v>30432</c:v>
                </c:pt>
                <c:pt idx="17">
                  <c:v>30628</c:v>
                </c:pt>
                <c:pt idx="18">
                  <c:v>30779</c:v>
                </c:pt>
                <c:pt idx="19">
                  <c:v>31330</c:v>
                </c:pt>
                <c:pt idx="20">
                  <c:v>31363</c:v>
                </c:pt>
                <c:pt idx="21">
                  <c:v>31365</c:v>
                </c:pt>
                <c:pt idx="22">
                  <c:v>31371</c:v>
                </c:pt>
                <c:pt idx="23">
                  <c:v>31491</c:v>
                </c:pt>
                <c:pt idx="24">
                  <c:v>31688</c:v>
                </c:pt>
                <c:pt idx="25">
                  <c:v>31925</c:v>
                </c:pt>
                <c:pt idx="26">
                  <c:v>32086</c:v>
                </c:pt>
                <c:pt idx="27">
                  <c:v>32097</c:v>
                </c:pt>
                <c:pt idx="28">
                  <c:v>32261</c:v>
                </c:pt>
                <c:pt idx="29">
                  <c:v>32380</c:v>
                </c:pt>
                <c:pt idx="30">
                  <c:v>32414</c:v>
                </c:pt>
                <c:pt idx="31">
                  <c:v>32597</c:v>
                </c:pt>
                <c:pt idx="32">
                  <c:v>32609</c:v>
                </c:pt>
                <c:pt idx="33">
                  <c:v>32805</c:v>
                </c:pt>
                <c:pt idx="34">
                  <c:v>33353</c:v>
                </c:pt>
                <c:pt idx="35">
                  <c:v>33360</c:v>
                </c:pt>
                <c:pt idx="36">
                  <c:v>33500</c:v>
                </c:pt>
                <c:pt idx="37">
                  <c:v>33506</c:v>
                </c:pt>
                <c:pt idx="38">
                  <c:v>33539</c:v>
                </c:pt>
                <c:pt idx="39">
                  <c:v>34242</c:v>
                </c:pt>
                <c:pt idx="40">
                  <c:v>34269</c:v>
                </c:pt>
                <c:pt idx="41">
                  <c:v>34271</c:v>
                </c:pt>
                <c:pt idx="42">
                  <c:v>34450</c:v>
                </c:pt>
                <c:pt idx="43">
                  <c:v>34592</c:v>
                </c:pt>
                <c:pt idx="44">
                  <c:v>34970</c:v>
                </c:pt>
                <c:pt idx="45">
                  <c:v>34998</c:v>
                </c:pt>
                <c:pt idx="46">
                  <c:v>35019</c:v>
                </c:pt>
                <c:pt idx="47">
                  <c:v>35368</c:v>
                </c:pt>
                <c:pt idx="48">
                  <c:v>35549</c:v>
                </c:pt>
                <c:pt idx="49">
                  <c:v>35552</c:v>
                </c:pt>
                <c:pt idx="50">
                  <c:v>35726</c:v>
                </c:pt>
                <c:pt idx="51">
                  <c:v>35731</c:v>
                </c:pt>
                <c:pt idx="52">
                  <c:v>35732</c:v>
                </c:pt>
                <c:pt idx="53">
                  <c:v>35887</c:v>
                </c:pt>
                <c:pt idx="54">
                  <c:v>35899</c:v>
                </c:pt>
                <c:pt idx="55">
                  <c:v>35900</c:v>
                </c:pt>
                <c:pt idx="56">
                  <c:v>35901</c:v>
                </c:pt>
                <c:pt idx="57">
                  <c:v>36111</c:v>
                </c:pt>
                <c:pt idx="58">
                  <c:v>36433</c:v>
                </c:pt>
                <c:pt idx="59">
                  <c:v>36642</c:v>
                </c:pt>
                <c:pt idx="60">
                  <c:v>36643</c:v>
                </c:pt>
                <c:pt idx="61">
                  <c:v>36804</c:v>
                </c:pt>
                <c:pt idx="62">
                  <c:v>36825</c:v>
                </c:pt>
                <c:pt idx="63">
                  <c:v>36846</c:v>
                </c:pt>
                <c:pt idx="64">
                  <c:v>36847</c:v>
                </c:pt>
                <c:pt idx="65">
                  <c:v>36853</c:v>
                </c:pt>
                <c:pt idx="66">
                  <c:v>37019</c:v>
                </c:pt>
                <c:pt idx="67">
                  <c:v>37203</c:v>
                </c:pt>
                <c:pt idx="68">
                  <c:v>37238</c:v>
                </c:pt>
                <c:pt idx="69">
                  <c:v>37334</c:v>
                </c:pt>
                <c:pt idx="70">
                  <c:v>37336</c:v>
                </c:pt>
                <c:pt idx="71">
                  <c:v>37447</c:v>
                </c:pt>
                <c:pt idx="72">
                  <c:v>37558</c:v>
                </c:pt>
                <c:pt idx="73">
                  <c:v>37592</c:v>
                </c:pt>
                <c:pt idx="74">
                  <c:v>37593</c:v>
                </c:pt>
                <c:pt idx="75">
                  <c:v>37721</c:v>
                </c:pt>
                <c:pt idx="76">
                  <c:v>37726</c:v>
                </c:pt>
                <c:pt idx="77">
                  <c:v>37770</c:v>
                </c:pt>
                <c:pt idx="78">
                  <c:v>37812</c:v>
                </c:pt>
                <c:pt idx="79">
                  <c:v>37833</c:v>
                </c:pt>
                <c:pt idx="80">
                  <c:v>37889</c:v>
                </c:pt>
                <c:pt idx="81">
                  <c:v>37926</c:v>
                </c:pt>
                <c:pt idx="82">
                  <c:v>37931</c:v>
                </c:pt>
                <c:pt idx="83">
                  <c:v>37940</c:v>
                </c:pt>
                <c:pt idx="84">
                  <c:v>37955</c:v>
                </c:pt>
                <c:pt idx="85">
                  <c:v>38071</c:v>
                </c:pt>
                <c:pt idx="86">
                  <c:v>38078</c:v>
                </c:pt>
                <c:pt idx="87">
                  <c:v>38099</c:v>
                </c:pt>
                <c:pt idx="88">
                  <c:v>38104</c:v>
                </c:pt>
                <c:pt idx="89">
                  <c:v>38288</c:v>
                </c:pt>
                <c:pt idx="90">
                  <c:v>38309</c:v>
                </c:pt>
                <c:pt idx="91">
                  <c:v>38323</c:v>
                </c:pt>
                <c:pt idx="92">
                  <c:v>38330</c:v>
                </c:pt>
                <c:pt idx="93">
                  <c:v>38469</c:v>
                </c:pt>
                <c:pt idx="94">
                  <c:v>38505</c:v>
                </c:pt>
                <c:pt idx="95">
                  <c:v>38547</c:v>
                </c:pt>
                <c:pt idx="96">
                  <c:v>38568</c:v>
                </c:pt>
                <c:pt idx="97">
                  <c:v>38652</c:v>
                </c:pt>
                <c:pt idx="98">
                  <c:v>38673</c:v>
                </c:pt>
                <c:pt idx="99">
                  <c:v>38673</c:v>
                </c:pt>
                <c:pt idx="100">
                  <c:v>38687</c:v>
                </c:pt>
                <c:pt idx="101">
                  <c:v>38694</c:v>
                </c:pt>
                <c:pt idx="102">
                  <c:v>38695</c:v>
                </c:pt>
                <c:pt idx="103">
                  <c:v>38834</c:v>
                </c:pt>
                <c:pt idx="104">
                  <c:v>38841</c:v>
                </c:pt>
                <c:pt idx="105">
                  <c:v>38904</c:v>
                </c:pt>
                <c:pt idx="106">
                  <c:v>38911</c:v>
                </c:pt>
                <c:pt idx="107">
                  <c:v>38925</c:v>
                </c:pt>
                <c:pt idx="108">
                  <c:v>38939</c:v>
                </c:pt>
                <c:pt idx="109">
                  <c:v>38995</c:v>
                </c:pt>
                <c:pt idx="110">
                  <c:v>38995</c:v>
                </c:pt>
                <c:pt idx="111">
                  <c:v>39009</c:v>
                </c:pt>
                <c:pt idx="112">
                  <c:v>39016</c:v>
                </c:pt>
                <c:pt idx="113">
                  <c:v>39030</c:v>
                </c:pt>
                <c:pt idx="114">
                  <c:v>39044</c:v>
                </c:pt>
                <c:pt idx="115">
                  <c:v>39058</c:v>
                </c:pt>
                <c:pt idx="116">
                  <c:v>39065</c:v>
                </c:pt>
                <c:pt idx="117">
                  <c:v>39121</c:v>
                </c:pt>
                <c:pt idx="118">
                  <c:v>39142</c:v>
                </c:pt>
                <c:pt idx="119">
                  <c:v>39200</c:v>
                </c:pt>
                <c:pt idx="120">
                  <c:v>39205</c:v>
                </c:pt>
                <c:pt idx="121">
                  <c:v>39224</c:v>
                </c:pt>
                <c:pt idx="122">
                  <c:v>39233</c:v>
                </c:pt>
                <c:pt idx="123">
                  <c:v>39247</c:v>
                </c:pt>
                <c:pt idx="124">
                  <c:v>39249</c:v>
                </c:pt>
                <c:pt idx="125">
                  <c:v>39351</c:v>
                </c:pt>
                <c:pt idx="126">
                  <c:v>39359</c:v>
                </c:pt>
                <c:pt idx="127">
                  <c:v>39380</c:v>
                </c:pt>
                <c:pt idx="128">
                  <c:v>39382</c:v>
                </c:pt>
                <c:pt idx="129">
                  <c:v>39384</c:v>
                </c:pt>
                <c:pt idx="130">
                  <c:v>39385</c:v>
                </c:pt>
                <c:pt idx="131">
                  <c:v>39393</c:v>
                </c:pt>
                <c:pt idx="132">
                  <c:v>39408</c:v>
                </c:pt>
                <c:pt idx="133">
                  <c:v>39414</c:v>
                </c:pt>
                <c:pt idx="134">
                  <c:v>39415</c:v>
                </c:pt>
                <c:pt idx="135">
                  <c:v>39415</c:v>
                </c:pt>
                <c:pt idx="136">
                  <c:v>39416</c:v>
                </c:pt>
                <c:pt idx="137">
                  <c:v>39422</c:v>
                </c:pt>
                <c:pt idx="138">
                  <c:v>39520</c:v>
                </c:pt>
                <c:pt idx="139">
                  <c:v>39535</c:v>
                </c:pt>
                <c:pt idx="140">
                  <c:v>39560</c:v>
                </c:pt>
                <c:pt idx="141">
                  <c:v>39577</c:v>
                </c:pt>
                <c:pt idx="142">
                  <c:v>39597</c:v>
                </c:pt>
                <c:pt idx="143">
                  <c:v>39702</c:v>
                </c:pt>
                <c:pt idx="144">
                  <c:v>39716</c:v>
                </c:pt>
                <c:pt idx="145">
                  <c:v>39717</c:v>
                </c:pt>
                <c:pt idx="146">
                  <c:v>39744</c:v>
                </c:pt>
                <c:pt idx="147">
                  <c:v>39751</c:v>
                </c:pt>
                <c:pt idx="148">
                  <c:v>39758</c:v>
                </c:pt>
                <c:pt idx="149">
                  <c:v>39763</c:v>
                </c:pt>
                <c:pt idx="150">
                  <c:v>39765</c:v>
                </c:pt>
                <c:pt idx="151">
                  <c:v>39779</c:v>
                </c:pt>
                <c:pt idx="152">
                  <c:v>39783</c:v>
                </c:pt>
                <c:pt idx="153">
                  <c:v>39898</c:v>
                </c:pt>
                <c:pt idx="154">
                  <c:v>39931</c:v>
                </c:pt>
                <c:pt idx="155">
                  <c:v>39933</c:v>
                </c:pt>
                <c:pt idx="156">
                  <c:v>39940</c:v>
                </c:pt>
                <c:pt idx="157">
                  <c:v>39961</c:v>
                </c:pt>
                <c:pt idx="158">
                  <c:v>39982</c:v>
                </c:pt>
                <c:pt idx="159">
                  <c:v>40010</c:v>
                </c:pt>
                <c:pt idx="160">
                  <c:v>40087</c:v>
                </c:pt>
                <c:pt idx="161">
                  <c:v>40115</c:v>
                </c:pt>
                <c:pt idx="162">
                  <c:v>40142</c:v>
                </c:pt>
                <c:pt idx="163">
                  <c:v>40150</c:v>
                </c:pt>
                <c:pt idx="164">
                  <c:v>40157</c:v>
                </c:pt>
                <c:pt idx="165">
                  <c:v>40283</c:v>
                </c:pt>
                <c:pt idx="166">
                  <c:v>40292</c:v>
                </c:pt>
                <c:pt idx="167">
                  <c:v>40330</c:v>
                </c:pt>
                <c:pt idx="168">
                  <c:v>40456</c:v>
                </c:pt>
                <c:pt idx="169">
                  <c:v>40477</c:v>
                </c:pt>
                <c:pt idx="170">
                  <c:v>40479</c:v>
                </c:pt>
                <c:pt idx="171">
                  <c:v>40486</c:v>
                </c:pt>
                <c:pt idx="172">
                  <c:v>40491</c:v>
                </c:pt>
                <c:pt idx="173">
                  <c:v>40506</c:v>
                </c:pt>
                <c:pt idx="174">
                  <c:v>40512</c:v>
                </c:pt>
                <c:pt idx="175">
                  <c:v>40662</c:v>
                </c:pt>
                <c:pt idx="176">
                  <c:v>40724</c:v>
                </c:pt>
                <c:pt idx="177">
                  <c:v>40731</c:v>
                </c:pt>
                <c:pt idx="178">
                  <c:v>40759</c:v>
                </c:pt>
                <c:pt idx="179">
                  <c:v>40780</c:v>
                </c:pt>
                <c:pt idx="180">
                  <c:v>40808</c:v>
                </c:pt>
                <c:pt idx="181">
                  <c:v>40820</c:v>
                </c:pt>
                <c:pt idx="182">
                  <c:v>40857</c:v>
                </c:pt>
                <c:pt idx="183">
                  <c:v>40871</c:v>
                </c:pt>
                <c:pt idx="184">
                  <c:v>40872</c:v>
                </c:pt>
                <c:pt idx="185">
                  <c:v>40876</c:v>
                </c:pt>
                <c:pt idx="186">
                  <c:v>40877</c:v>
                </c:pt>
                <c:pt idx="187">
                  <c:v>40877</c:v>
                </c:pt>
                <c:pt idx="188">
                  <c:v>40885</c:v>
                </c:pt>
                <c:pt idx="189">
                  <c:v>40885</c:v>
                </c:pt>
                <c:pt idx="190">
                  <c:v>40886</c:v>
                </c:pt>
                <c:pt idx="191">
                  <c:v>40890</c:v>
                </c:pt>
                <c:pt idx="192">
                  <c:v>40897</c:v>
                </c:pt>
                <c:pt idx="193">
                  <c:v>41025</c:v>
                </c:pt>
                <c:pt idx="194">
                  <c:v>41033</c:v>
                </c:pt>
                <c:pt idx="195">
                  <c:v>41037</c:v>
                </c:pt>
                <c:pt idx="196">
                  <c:v>41052</c:v>
                </c:pt>
                <c:pt idx="197">
                  <c:v>41074</c:v>
                </c:pt>
                <c:pt idx="198">
                  <c:v>41103</c:v>
                </c:pt>
                <c:pt idx="199">
                  <c:v>41114</c:v>
                </c:pt>
                <c:pt idx="200">
                  <c:v>41179</c:v>
                </c:pt>
                <c:pt idx="201">
                  <c:v>41192</c:v>
                </c:pt>
                <c:pt idx="202">
                  <c:v>41194</c:v>
                </c:pt>
                <c:pt idx="203">
                  <c:v>41200</c:v>
                </c:pt>
                <c:pt idx="204">
                  <c:v>41209</c:v>
                </c:pt>
                <c:pt idx="205">
                  <c:v>41212</c:v>
                </c:pt>
                <c:pt idx="206">
                  <c:v>41222</c:v>
                </c:pt>
                <c:pt idx="207">
                  <c:v>41226</c:v>
                </c:pt>
                <c:pt idx="208">
                  <c:v>41235</c:v>
                </c:pt>
                <c:pt idx="209">
                  <c:v>41240</c:v>
                </c:pt>
                <c:pt idx="210">
                  <c:v>41242</c:v>
                </c:pt>
                <c:pt idx="211">
                  <c:v>41244</c:v>
                </c:pt>
                <c:pt idx="212">
                  <c:v>41396</c:v>
                </c:pt>
                <c:pt idx="213">
                  <c:v>41401</c:v>
                </c:pt>
                <c:pt idx="214">
                  <c:v>41465</c:v>
                </c:pt>
                <c:pt idx="215">
                  <c:v>41485</c:v>
                </c:pt>
                <c:pt idx="216">
                  <c:v>41542</c:v>
                </c:pt>
                <c:pt idx="217">
                  <c:v>41569</c:v>
                </c:pt>
                <c:pt idx="218">
                  <c:v>41571</c:v>
                </c:pt>
                <c:pt idx="219">
                  <c:v>41585</c:v>
                </c:pt>
                <c:pt idx="220">
                  <c:v>41590</c:v>
                </c:pt>
                <c:pt idx="221">
                  <c:v>41590</c:v>
                </c:pt>
                <c:pt idx="222">
                  <c:v>41594</c:v>
                </c:pt>
                <c:pt idx="223">
                  <c:v>41599</c:v>
                </c:pt>
                <c:pt idx="224">
                  <c:v>41600</c:v>
                </c:pt>
                <c:pt idx="225">
                  <c:v>41604</c:v>
                </c:pt>
                <c:pt idx="226">
                  <c:v>41604</c:v>
                </c:pt>
                <c:pt idx="227">
                  <c:v>41605</c:v>
                </c:pt>
                <c:pt idx="228">
                  <c:v>41611</c:v>
                </c:pt>
                <c:pt idx="229">
                  <c:v>41611</c:v>
                </c:pt>
                <c:pt idx="230">
                  <c:v>41625</c:v>
                </c:pt>
                <c:pt idx="231">
                  <c:v>41765</c:v>
                </c:pt>
                <c:pt idx="232">
                  <c:v>41765</c:v>
                </c:pt>
                <c:pt idx="233">
                  <c:v>41765</c:v>
                </c:pt>
                <c:pt idx="234">
                  <c:v>41876</c:v>
                </c:pt>
                <c:pt idx="235">
                  <c:v>41941</c:v>
                </c:pt>
                <c:pt idx="236">
                  <c:v>41942</c:v>
                </c:pt>
                <c:pt idx="237">
                  <c:v>41942</c:v>
                </c:pt>
                <c:pt idx="238">
                  <c:v>41949</c:v>
                </c:pt>
                <c:pt idx="239">
                  <c:v>41956</c:v>
                </c:pt>
                <c:pt idx="240">
                  <c:v>41963</c:v>
                </c:pt>
                <c:pt idx="241">
                  <c:v>41964</c:v>
                </c:pt>
                <c:pt idx="242">
                  <c:v>41968</c:v>
                </c:pt>
                <c:pt idx="243">
                  <c:v>41970</c:v>
                </c:pt>
                <c:pt idx="244">
                  <c:v>41972</c:v>
                </c:pt>
                <c:pt idx="245">
                  <c:v>41975</c:v>
                </c:pt>
                <c:pt idx="246">
                  <c:v>41977</c:v>
                </c:pt>
                <c:pt idx="247">
                  <c:v>41984</c:v>
                </c:pt>
                <c:pt idx="248">
                  <c:v>41984</c:v>
                </c:pt>
                <c:pt idx="249">
                  <c:v>41984</c:v>
                </c:pt>
                <c:pt idx="250">
                  <c:v>42081</c:v>
                </c:pt>
                <c:pt idx="251">
                  <c:v>42110</c:v>
                </c:pt>
                <c:pt idx="252">
                  <c:v>42129</c:v>
                </c:pt>
                <c:pt idx="253">
                  <c:v>42157</c:v>
                </c:pt>
                <c:pt idx="254">
                  <c:v>42180</c:v>
                </c:pt>
                <c:pt idx="255">
                  <c:v>42185</c:v>
                </c:pt>
                <c:pt idx="256">
                  <c:v>42243</c:v>
                </c:pt>
                <c:pt idx="257">
                  <c:v>42271</c:v>
                </c:pt>
                <c:pt idx="258">
                  <c:v>42271</c:v>
                </c:pt>
                <c:pt idx="259">
                  <c:v>42276</c:v>
                </c:pt>
                <c:pt idx="260">
                  <c:v>42307</c:v>
                </c:pt>
                <c:pt idx="261">
                  <c:v>42311</c:v>
                </c:pt>
                <c:pt idx="262">
                  <c:v>42488</c:v>
                </c:pt>
                <c:pt idx="263">
                  <c:v>42511</c:v>
                </c:pt>
                <c:pt idx="264">
                  <c:v>43252</c:v>
                </c:pt>
                <c:pt idx="265">
                  <c:v>43374</c:v>
                </c:pt>
                <c:pt idx="266">
                  <c:v>43374</c:v>
                </c:pt>
                <c:pt idx="267">
                  <c:v>43580</c:v>
                </c:pt>
                <c:pt idx="268">
                  <c:v>43580</c:v>
                </c:pt>
                <c:pt idx="269">
                  <c:v>43580</c:v>
                </c:pt>
                <c:pt idx="270">
                  <c:v>43621</c:v>
                </c:pt>
                <c:pt idx="271">
                  <c:v>43727</c:v>
                </c:pt>
                <c:pt idx="272">
                  <c:v>43734</c:v>
                </c:pt>
                <c:pt idx="273">
                  <c:v>43739</c:v>
                </c:pt>
                <c:pt idx="274">
                  <c:v>43741</c:v>
                </c:pt>
                <c:pt idx="275">
                  <c:v>43795</c:v>
                </c:pt>
                <c:pt idx="276">
                  <c:v>43804</c:v>
                </c:pt>
                <c:pt idx="277">
                  <c:v>43907</c:v>
                </c:pt>
                <c:pt idx="278">
                  <c:v>44007</c:v>
                </c:pt>
                <c:pt idx="279">
                  <c:v>44012</c:v>
                </c:pt>
                <c:pt idx="280">
                  <c:v>44026</c:v>
                </c:pt>
                <c:pt idx="281">
                  <c:v>44110</c:v>
                </c:pt>
                <c:pt idx="282">
                  <c:v>44114</c:v>
                </c:pt>
                <c:pt idx="283">
                  <c:v>44140</c:v>
                </c:pt>
                <c:pt idx="284">
                  <c:v>44147</c:v>
                </c:pt>
                <c:pt idx="285">
                  <c:v>44152</c:v>
                </c:pt>
                <c:pt idx="286">
                  <c:v>44154</c:v>
                </c:pt>
                <c:pt idx="287">
                  <c:v>44278</c:v>
                </c:pt>
                <c:pt idx="288">
                  <c:v>44280</c:v>
                </c:pt>
                <c:pt idx="289">
                  <c:v>44301</c:v>
                </c:pt>
                <c:pt idx="290">
                  <c:v>44304</c:v>
                </c:pt>
                <c:pt idx="291">
                  <c:v>44308</c:v>
                </c:pt>
                <c:pt idx="292">
                  <c:v>44312</c:v>
                </c:pt>
                <c:pt idx="293">
                  <c:v>44313</c:v>
                </c:pt>
                <c:pt idx="294">
                  <c:v>44315</c:v>
                </c:pt>
                <c:pt idx="295">
                  <c:v>44315</c:v>
                </c:pt>
                <c:pt idx="296">
                  <c:v>44351</c:v>
                </c:pt>
                <c:pt idx="297">
                  <c:v>44361</c:v>
                </c:pt>
                <c:pt idx="298">
                  <c:v>44404</c:v>
                </c:pt>
                <c:pt idx="299">
                  <c:v>44411</c:v>
                </c:pt>
                <c:pt idx="300">
                  <c:v>44411</c:v>
                </c:pt>
                <c:pt idx="301">
                  <c:v>44462</c:v>
                </c:pt>
                <c:pt idx="302">
                  <c:v>44497</c:v>
                </c:pt>
                <c:pt idx="303">
                  <c:v>44518</c:v>
                </c:pt>
                <c:pt idx="304">
                  <c:v>44519</c:v>
                </c:pt>
                <c:pt idx="305">
                  <c:v>44523</c:v>
                </c:pt>
                <c:pt idx="306">
                  <c:v>44523</c:v>
                </c:pt>
                <c:pt idx="307">
                  <c:v>44523</c:v>
                </c:pt>
                <c:pt idx="308">
                  <c:v>44525</c:v>
                </c:pt>
                <c:pt idx="309">
                  <c:v>44529</c:v>
                </c:pt>
                <c:pt idx="310">
                  <c:v>44532</c:v>
                </c:pt>
                <c:pt idx="311">
                  <c:v>44536</c:v>
                </c:pt>
                <c:pt idx="312">
                  <c:v>44538</c:v>
                </c:pt>
                <c:pt idx="313">
                  <c:v>44634</c:v>
                </c:pt>
                <c:pt idx="314">
                  <c:v>44641</c:v>
                </c:pt>
                <c:pt idx="315">
                  <c:v>44655</c:v>
                </c:pt>
                <c:pt idx="316">
                  <c:v>44670</c:v>
                </c:pt>
                <c:pt idx="317">
                  <c:v>44679</c:v>
                </c:pt>
                <c:pt idx="318">
                  <c:v>44679</c:v>
                </c:pt>
                <c:pt idx="319">
                  <c:v>44697</c:v>
                </c:pt>
                <c:pt idx="320">
                  <c:v>44704</c:v>
                </c:pt>
                <c:pt idx="321">
                  <c:v>44708</c:v>
                </c:pt>
                <c:pt idx="322">
                  <c:v>44711</c:v>
                </c:pt>
                <c:pt idx="323">
                  <c:v>44721</c:v>
                </c:pt>
                <c:pt idx="324">
                  <c:v>44737</c:v>
                </c:pt>
                <c:pt idx="325">
                  <c:v>44777</c:v>
                </c:pt>
                <c:pt idx="326">
                  <c:v>44804</c:v>
                </c:pt>
                <c:pt idx="327">
                  <c:v>44810</c:v>
                </c:pt>
                <c:pt idx="328">
                  <c:v>44819</c:v>
                </c:pt>
                <c:pt idx="329">
                  <c:v>44882</c:v>
                </c:pt>
                <c:pt idx="330">
                  <c:v>45043</c:v>
                </c:pt>
                <c:pt idx="331">
                  <c:v>45044</c:v>
                </c:pt>
                <c:pt idx="332">
                  <c:v>45048</c:v>
                </c:pt>
              </c:numCache>
            </c:numRef>
          </c:cat>
          <c:val>
            <c:numRef>
              <c:f>Sheet1!$N$2:$N$334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24</c:v>
                </c:pt>
                <c:pt idx="122">
                  <c:v>25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30</c:v>
                </c:pt>
                <c:pt idx="153">
                  <c:v>30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36</c:v>
                </c:pt>
                <c:pt idx="191">
                  <c:v>37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40</c:v>
                </c:pt>
                <c:pt idx="198">
                  <c:v>41</c:v>
                </c:pt>
                <c:pt idx="199">
                  <c:v>42</c:v>
                </c:pt>
                <c:pt idx="200">
                  <c:v>43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48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51</c:v>
                </c:pt>
                <c:pt idx="234">
                  <c:v>51</c:v>
                </c:pt>
                <c:pt idx="235">
                  <c:v>52</c:v>
                </c:pt>
                <c:pt idx="236">
                  <c:v>52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54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58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60</c:v>
                </c:pt>
                <c:pt idx="266">
                  <c:v>61</c:v>
                </c:pt>
                <c:pt idx="267">
                  <c:v>62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64</c:v>
                </c:pt>
                <c:pt idx="275">
                  <c:v>65</c:v>
                </c:pt>
                <c:pt idx="276">
                  <c:v>65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67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70</c:v>
                </c:pt>
                <c:pt idx="298">
                  <c:v>70</c:v>
                </c:pt>
                <c:pt idx="299">
                  <c:v>71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73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D-480F-B7EC-7986DD1B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991536"/>
        <c:axId val="1362730464"/>
      </c:lineChart>
      <c:dateAx>
        <c:axId val="1326991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2730464"/>
        <c:crosses val="autoZero"/>
        <c:auto val="1"/>
        <c:lblOffset val="100"/>
        <c:baseTimeUnit val="days"/>
      </c:dateAx>
      <c:valAx>
        <c:axId val="13627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9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Sul Acum.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Sheet1!$A$2:$A$334</c:f>
              <c:numCache>
                <c:formatCode>m/d/yyyy</c:formatCode>
                <c:ptCount val="333"/>
                <c:pt idx="0">
                  <c:v>28003</c:v>
                </c:pt>
                <c:pt idx="1">
                  <c:v>28383</c:v>
                </c:pt>
                <c:pt idx="2">
                  <c:v>28411</c:v>
                </c:pt>
                <c:pt idx="3">
                  <c:v>28733</c:v>
                </c:pt>
                <c:pt idx="4">
                  <c:v>29095</c:v>
                </c:pt>
                <c:pt idx="5">
                  <c:v>29111</c:v>
                </c:pt>
                <c:pt idx="6">
                  <c:v>29328</c:v>
                </c:pt>
                <c:pt idx="7">
                  <c:v>29348</c:v>
                </c:pt>
                <c:pt idx="8">
                  <c:v>29712</c:v>
                </c:pt>
                <c:pt idx="9">
                  <c:v>29825</c:v>
                </c:pt>
                <c:pt idx="10">
                  <c:v>29872</c:v>
                </c:pt>
                <c:pt idx="11">
                  <c:v>29886</c:v>
                </c:pt>
                <c:pt idx="12">
                  <c:v>30074</c:v>
                </c:pt>
                <c:pt idx="13">
                  <c:v>30194</c:v>
                </c:pt>
                <c:pt idx="14">
                  <c:v>30210</c:v>
                </c:pt>
                <c:pt idx="15">
                  <c:v>30420</c:v>
                </c:pt>
                <c:pt idx="16">
                  <c:v>30432</c:v>
                </c:pt>
                <c:pt idx="17">
                  <c:v>30628</c:v>
                </c:pt>
                <c:pt idx="18">
                  <c:v>30779</c:v>
                </c:pt>
                <c:pt idx="19">
                  <c:v>31330</c:v>
                </c:pt>
                <c:pt idx="20">
                  <c:v>31363</c:v>
                </c:pt>
                <c:pt idx="21">
                  <c:v>31365</c:v>
                </c:pt>
                <c:pt idx="22">
                  <c:v>31371</c:v>
                </c:pt>
                <c:pt idx="23">
                  <c:v>31491</c:v>
                </c:pt>
                <c:pt idx="24">
                  <c:v>31688</c:v>
                </c:pt>
                <c:pt idx="25">
                  <c:v>31925</c:v>
                </c:pt>
                <c:pt idx="26">
                  <c:v>32086</c:v>
                </c:pt>
                <c:pt idx="27">
                  <c:v>32097</c:v>
                </c:pt>
                <c:pt idx="28">
                  <c:v>32261</c:v>
                </c:pt>
                <c:pt idx="29">
                  <c:v>32380</c:v>
                </c:pt>
                <c:pt idx="30">
                  <c:v>32414</c:v>
                </c:pt>
                <c:pt idx="31">
                  <c:v>32597</c:v>
                </c:pt>
                <c:pt idx="32">
                  <c:v>32609</c:v>
                </c:pt>
                <c:pt idx="33">
                  <c:v>32805</c:v>
                </c:pt>
                <c:pt idx="34">
                  <c:v>33353</c:v>
                </c:pt>
                <c:pt idx="35">
                  <c:v>33360</c:v>
                </c:pt>
                <c:pt idx="36">
                  <c:v>33500</c:v>
                </c:pt>
                <c:pt idx="37">
                  <c:v>33506</c:v>
                </c:pt>
                <c:pt idx="38">
                  <c:v>33539</c:v>
                </c:pt>
                <c:pt idx="39">
                  <c:v>34242</c:v>
                </c:pt>
                <c:pt idx="40">
                  <c:v>34269</c:v>
                </c:pt>
                <c:pt idx="41">
                  <c:v>34271</c:v>
                </c:pt>
                <c:pt idx="42">
                  <c:v>34450</c:v>
                </c:pt>
                <c:pt idx="43">
                  <c:v>34592</c:v>
                </c:pt>
                <c:pt idx="44">
                  <c:v>34970</c:v>
                </c:pt>
                <c:pt idx="45">
                  <c:v>34998</c:v>
                </c:pt>
                <c:pt idx="46">
                  <c:v>35019</c:v>
                </c:pt>
                <c:pt idx="47">
                  <c:v>35368</c:v>
                </c:pt>
                <c:pt idx="48">
                  <c:v>35549</c:v>
                </c:pt>
                <c:pt idx="49">
                  <c:v>35552</c:v>
                </c:pt>
                <c:pt idx="50">
                  <c:v>35726</c:v>
                </c:pt>
                <c:pt idx="51">
                  <c:v>35731</c:v>
                </c:pt>
                <c:pt idx="52">
                  <c:v>35732</c:v>
                </c:pt>
                <c:pt idx="53">
                  <c:v>35887</c:v>
                </c:pt>
                <c:pt idx="54">
                  <c:v>35899</c:v>
                </c:pt>
                <c:pt idx="55">
                  <c:v>35900</c:v>
                </c:pt>
                <c:pt idx="56">
                  <c:v>35901</c:v>
                </c:pt>
                <c:pt idx="57">
                  <c:v>36111</c:v>
                </c:pt>
                <c:pt idx="58">
                  <c:v>36433</c:v>
                </c:pt>
                <c:pt idx="59">
                  <c:v>36642</c:v>
                </c:pt>
                <c:pt idx="60">
                  <c:v>36643</c:v>
                </c:pt>
                <c:pt idx="61">
                  <c:v>36804</c:v>
                </c:pt>
                <c:pt idx="62">
                  <c:v>36825</c:v>
                </c:pt>
                <c:pt idx="63">
                  <c:v>36846</c:v>
                </c:pt>
                <c:pt idx="64">
                  <c:v>36847</c:v>
                </c:pt>
                <c:pt idx="65">
                  <c:v>36853</c:v>
                </c:pt>
                <c:pt idx="66">
                  <c:v>37019</c:v>
                </c:pt>
                <c:pt idx="67">
                  <c:v>37203</c:v>
                </c:pt>
                <c:pt idx="68">
                  <c:v>37238</c:v>
                </c:pt>
                <c:pt idx="69">
                  <c:v>37334</c:v>
                </c:pt>
                <c:pt idx="70">
                  <c:v>37336</c:v>
                </c:pt>
                <c:pt idx="71">
                  <c:v>37447</c:v>
                </c:pt>
                <c:pt idx="72">
                  <c:v>37558</c:v>
                </c:pt>
                <c:pt idx="73">
                  <c:v>37592</c:v>
                </c:pt>
                <c:pt idx="74">
                  <c:v>37593</c:v>
                </c:pt>
                <c:pt idx="75">
                  <c:v>37721</c:v>
                </c:pt>
                <c:pt idx="76">
                  <c:v>37726</c:v>
                </c:pt>
                <c:pt idx="77">
                  <c:v>37770</c:v>
                </c:pt>
                <c:pt idx="78">
                  <c:v>37812</c:v>
                </c:pt>
                <c:pt idx="79">
                  <c:v>37833</c:v>
                </c:pt>
                <c:pt idx="80">
                  <c:v>37889</c:v>
                </c:pt>
                <c:pt idx="81">
                  <c:v>37926</c:v>
                </c:pt>
                <c:pt idx="82">
                  <c:v>37931</c:v>
                </c:pt>
                <c:pt idx="83">
                  <c:v>37940</c:v>
                </c:pt>
                <c:pt idx="84">
                  <c:v>37955</c:v>
                </c:pt>
                <c:pt idx="85">
                  <c:v>38071</c:v>
                </c:pt>
                <c:pt idx="86">
                  <c:v>38078</c:v>
                </c:pt>
                <c:pt idx="87">
                  <c:v>38099</c:v>
                </c:pt>
                <c:pt idx="88">
                  <c:v>38104</c:v>
                </c:pt>
                <c:pt idx="89">
                  <c:v>38288</c:v>
                </c:pt>
                <c:pt idx="90">
                  <c:v>38309</c:v>
                </c:pt>
                <c:pt idx="91">
                  <c:v>38323</c:v>
                </c:pt>
                <c:pt idx="92">
                  <c:v>38330</c:v>
                </c:pt>
                <c:pt idx="93">
                  <c:v>38469</c:v>
                </c:pt>
                <c:pt idx="94">
                  <c:v>38505</c:v>
                </c:pt>
                <c:pt idx="95">
                  <c:v>38547</c:v>
                </c:pt>
                <c:pt idx="96">
                  <c:v>38568</c:v>
                </c:pt>
                <c:pt idx="97">
                  <c:v>38652</c:v>
                </c:pt>
                <c:pt idx="98">
                  <c:v>38673</c:v>
                </c:pt>
                <c:pt idx="99">
                  <c:v>38673</c:v>
                </c:pt>
                <c:pt idx="100">
                  <c:v>38687</c:v>
                </c:pt>
                <c:pt idx="101">
                  <c:v>38694</c:v>
                </c:pt>
                <c:pt idx="102">
                  <c:v>38695</c:v>
                </c:pt>
                <c:pt idx="103">
                  <c:v>38834</c:v>
                </c:pt>
                <c:pt idx="104">
                  <c:v>38841</c:v>
                </c:pt>
                <c:pt idx="105">
                  <c:v>38904</c:v>
                </c:pt>
                <c:pt idx="106">
                  <c:v>38911</c:v>
                </c:pt>
                <c:pt idx="107">
                  <c:v>38925</c:v>
                </c:pt>
                <c:pt idx="108">
                  <c:v>38939</c:v>
                </c:pt>
                <c:pt idx="109">
                  <c:v>38995</c:v>
                </c:pt>
                <c:pt idx="110">
                  <c:v>38995</c:v>
                </c:pt>
                <c:pt idx="111">
                  <c:v>39009</c:v>
                </c:pt>
                <c:pt idx="112">
                  <c:v>39016</c:v>
                </c:pt>
                <c:pt idx="113">
                  <c:v>39030</c:v>
                </c:pt>
                <c:pt idx="114">
                  <c:v>39044</c:v>
                </c:pt>
                <c:pt idx="115">
                  <c:v>39058</c:v>
                </c:pt>
                <c:pt idx="116">
                  <c:v>39065</c:v>
                </c:pt>
                <c:pt idx="117">
                  <c:v>39121</c:v>
                </c:pt>
                <c:pt idx="118">
                  <c:v>39142</c:v>
                </c:pt>
                <c:pt idx="119">
                  <c:v>39200</c:v>
                </c:pt>
                <c:pt idx="120">
                  <c:v>39205</c:v>
                </c:pt>
                <c:pt idx="121">
                  <c:v>39224</c:v>
                </c:pt>
                <c:pt idx="122">
                  <c:v>39233</c:v>
                </c:pt>
                <c:pt idx="123">
                  <c:v>39247</c:v>
                </c:pt>
                <c:pt idx="124">
                  <c:v>39249</c:v>
                </c:pt>
                <c:pt idx="125">
                  <c:v>39351</c:v>
                </c:pt>
                <c:pt idx="126">
                  <c:v>39359</c:v>
                </c:pt>
                <c:pt idx="127">
                  <c:v>39380</c:v>
                </c:pt>
                <c:pt idx="128">
                  <c:v>39382</c:v>
                </c:pt>
                <c:pt idx="129">
                  <c:v>39384</c:v>
                </c:pt>
                <c:pt idx="130">
                  <c:v>39385</c:v>
                </c:pt>
                <c:pt idx="131">
                  <c:v>39393</c:v>
                </c:pt>
                <c:pt idx="132">
                  <c:v>39408</c:v>
                </c:pt>
                <c:pt idx="133">
                  <c:v>39414</c:v>
                </c:pt>
                <c:pt idx="134">
                  <c:v>39415</c:v>
                </c:pt>
                <c:pt idx="135">
                  <c:v>39415</c:v>
                </c:pt>
                <c:pt idx="136">
                  <c:v>39416</c:v>
                </c:pt>
                <c:pt idx="137">
                  <c:v>39422</c:v>
                </c:pt>
                <c:pt idx="138">
                  <c:v>39520</c:v>
                </c:pt>
                <c:pt idx="139">
                  <c:v>39535</c:v>
                </c:pt>
                <c:pt idx="140">
                  <c:v>39560</c:v>
                </c:pt>
                <c:pt idx="141">
                  <c:v>39577</c:v>
                </c:pt>
                <c:pt idx="142">
                  <c:v>39597</c:v>
                </c:pt>
                <c:pt idx="143">
                  <c:v>39702</c:v>
                </c:pt>
                <c:pt idx="144">
                  <c:v>39716</c:v>
                </c:pt>
                <c:pt idx="145">
                  <c:v>39717</c:v>
                </c:pt>
                <c:pt idx="146">
                  <c:v>39744</c:v>
                </c:pt>
                <c:pt idx="147">
                  <c:v>39751</c:v>
                </c:pt>
                <c:pt idx="148">
                  <c:v>39758</c:v>
                </c:pt>
                <c:pt idx="149">
                  <c:v>39763</c:v>
                </c:pt>
                <c:pt idx="150">
                  <c:v>39765</c:v>
                </c:pt>
                <c:pt idx="151">
                  <c:v>39779</c:v>
                </c:pt>
                <c:pt idx="152">
                  <c:v>39783</c:v>
                </c:pt>
                <c:pt idx="153">
                  <c:v>39898</c:v>
                </c:pt>
                <c:pt idx="154">
                  <c:v>39931</c:v>
                </c:pt>
                <c:pt idx="155">
                  <c:v>39933</c:v>
                </c:pt>
                <c:pt idx="156">
                  <c:v>39940</c:v>
                </c:pt>
                <c:pt idx="157">
                  <c:v>39961</c:v>
                </c:pt>
                <c:pt idx="158">
                  <c:v>39982</c:v>
                </c:pt>
                <c:pt idx="159">
                  <c:v>40010</c:v>
                </c:pt>
                <c:pt idx="160">
                  <c:v>40087</c:v>
                </c:pt>
                <c:pt idx="161">
                  <c:v>40115</c:v>
                </c:pt>
                <c:pt idx="162">
                  <c:v>40142</c:v>
                </c:pt>
                <c:pt idx="163">
                  <c:v>40150</c:v>
                </c:pt>
                <c:pt idx="164">
                  <c:v>40157</c:v>
                </c:pt>
                <c:pt idx="165">
                  <c:v>40283</c:v>
                </c:pt>
                <c:pt idx="166">
                  <c:v>40292</c:v>
                </c:pt>
                <c:pt idx="167">
                  <c:v>40330</c:v>
                </c:pt>
                <c:pt idx="168">
                  <c:v>40456</c:v>
                </c:pt>
                <c:pt idx="169">
                  <c:v>40477</c:v>
                </c:pt>
                <c:pt idx="170">
                  <c:v>40479</c:v>
                </c:pt>
                <c:pt idx="171">
                  <c:v>40486</c:v>
                </c:pt>
                <c:pt idx="172">
                  <c:v>40491</c:v>
                </c:pt>
                <c:pt idx="173">
                  <c:v>40506</c:v>
                </c:pt>
                <c:pt idx="174">
                  <c:v>40512</c:v>
                </c:pt>
                <c:pt idx="175">
                  <c:v>40662</c:v>
                </c:pt>
                <c:pt idx="176">
                  <c:v>40724</c:v>
                </c:pt>
                <c:pt idx="177">
                  <c:v>40731</c:v>
                </c:pt>
                <c:pt idx="178">
                  <c:v>40759</c:v>
                </c:pt>
                <c:pt idx="179">
                  <c:v>40780</c:v>
                </c:pt>
                <c:pt idx="180">
                  <c:v>40808</c:v>
                </c:pt>
                <c:pt idx="181">
                  <c:v>40820</c:v>
                </c:pt>
                <c:pt idx="182">
                  <c:v>40857</c:v>
                </c:pt>
                <c:pt idx="183">
                  <c:v>40871</c:v>
                </c:pt>
                <c:pt idx="184">
                  <c:v>40872</c:v>
                </c:pt>
                <c:pt idx="185">
                  <c:v>40876</c:v>
                </c:pt>
                <c:pt idx="186">
                  <c:v>40877</c:v>
                </c:pt>
                <c:pt idx="187">
                  <c:v>40877</c:v>
                </c:pt>
                <c:pt idx="188">
                  <c:v>40885</c:v>
                </c:pt>
                <c:pt idx="189">
                  <c:v>40885</c:v>
                </c:pt>
                <c:pt idx="190">
                  <c:v>40886</c:v>
                </c:pt>
                <c:pt idx="191">
                  <c:v>40890</c:v>
                </c:pt>
                <c:pt idx="192">
                  <c:v>40897</c:v>
                </c:pt>
                <c:pt idx="193">
                  <c:v>41025</c:v>
                </c:pt>
                <c:pt idx="194">
                  <c:v>41033</c:v>
                </c:pt>
                <c:pt idx="195">
                  <c:v>41037</c:v>
                </c:pt>
                <c:pt idx="196">
                  <c:v>41052</c:v>
                </c:pt>
                <c:pt idx="197">
                  <c:v>41074</c:v>
                </c:pt>
                <c:pt idx="198">
                  <c:v>41103</c:v>
                </c:pt>
                <c:pt idx="199">
                  <c:v>41114</c:v>
                </c:pt>
                <c:pt idx="200">
                  <c:v>41179</c:v>
                </c:pt>
                <c:pt idx="201">
                  <c:v>41192</c:v>
                </c:pt>
                <c:pt idx="202">
                  <c:v>41194</c:v>
                </c:pt>
                <c:pt idx="203">
                  <c:v>41200</c:v>
                </c:pt>
                <c:pt idx="204">
                  <c:v>41209</c:v>
                </c:pt>
                <c:pt idx="205">
                  <c:v>41212</c:v>
                </c:pt>
                <c:pt idx="206">
                  <c:v>41222</c:v>
                </c:pt>
                <c:pt idx="207">
                  <c:v>41226</c:v>
                </c:pt>
                <c:pt idx="208">
                  <c:v>41235</c:v>
                </c:pt>
                <c:pt idx="209">
                  <c:v>41240</c:v>
                </c:pt>
                <c:pt idx="210">
                  <c:v>41242</c:v>
                </c:pt>
                <c:pt idx="211">
                  <c:v>41244</c:v>
                </c:pt>
                <c:pt idx="212">
                  <c:v>41396</c:v>
                </c:pt>
                <c:pt idx="213">
                  <c:v>41401</c:v>
                </c:pt>
                <c:pt idx="214">
                  <c:v>41465</c:v>
                </c:pt>
                <c:pt idx="215">
                  <c:v>41485</c:v>
                </c:pt>
                <c:pt idx="216">
                  <c:v>41542</c:v>
                </c:pt>
                <c:pt idx="217">
                  <c:v>41569</c:v>
                </c:pt>
                <c:pt idx="218">
                  <c:v>41571</c:v>
                </c:pt>
                <c:pt idx="219">
                  <c:v>41585</c:v>
                </c:pt>
                <c:pt idx="220">
                  <c:v>41590</c:v>
                </c:pt>
                <c:pt idx="221">
                  <c:v>41590</c:v>
                </c:pt>
                <c:pt idx="222">
                  <c:v>41594</c:v>
                </c:pt>
                <c:pt idx="223">
                  <c:v>41599</c:v>
                </c:pt>
                <c:pt idx="224">
                  <c:v>41600</c:v>
                </c:pt>
                <c:pt idx="225">
                  <c:v>41604</c:v>
                </c:pt>
                <c:pt idx="226">
                  <c:v>41604</c:v>
                </c:pt>
                <c:pt idx="227">
                  <c:v>41605</c:v>
                </c:pt>
                <c:pt idx="228">
                  <c:v>41611</c:v>
                </c:pt>
                <c:pt idx="229">
                  <c:v>41611</c:v>
                </c:pt>
                <c:pt idx="230">
                  <c:v>41625</c:v>
                </c:pt>
                <c:pt idx="231">
                  <c:v>41765</c:v>
                </c:pt>
                <c:pt idx="232">
                  <c:v>41765</c:v>
                </c:pt>
                <c:pt idx="233">
                  <c:v>41765</c:v>
                </c:pt>
                <c:pt idx="234">
                  <c:v>41876</c:v>
                </c:pt>
                <c:pt idx="235">
                  <c:v>41941</c:v>
                </c:pt>
                <c:pt idx="236">
                  <c:v>41942</c:v>
                </c:pt>
                <c:pt idx="237">
                  <c:v>41942</c:v>
                </c:pt>
                <c:pt idx="238">
                  <c:v>41949</c:v>
                </c:pt>
                <c:pt idx="239">
                  <c:v>41956</c:v>
                </c:pt>
                <c:pt idx="240">
                  <c:v>41963</c:v>
                </c:pt>
                <c:pt idx="241">
                  <c:v>41964</c:v>
                </c:pt>
                <c:pt idx="242">
                  <c:v>41968</c:v>
                </c:pt>
                <c:pt idx="243">
                  <c:v>41970</c:v>
                </c:pt>
                <c:pt idx="244">
                  <c:v>41972</c:v>
                </c:pt>
                <c:pt idx="245">
                  <c:v>41975</c:v>
                </c:pt>
                <c:pt idx="246">
                  <c:v>41977</c:v>
                </c:pt>
                <c:pt idx="247">
                  <c:v>41984</c:v>
                </c:pt>
                <c:pt idx="248">
                  <c:v>41984</c:v>
                </c:pt>
                <c:pt idx="249">
                  <c:v>41984</c:v>
                </c:pt>
                <c:pt idx="250">
                  <c:v>42081</c:v>
                </c:pt>
                <c:pt idx="251">
                  <c:v>42110</c:v>
                </c:pt>
                <c:pt idx="252">
                  <c:v>42129</c:v>
                </c:pt>
                <c:pt idx="253">
                  <c:v>42157</c:v>
                </c:pt>
                <c:pt idx="254">
                  <c:v>42180</c:v>
                </c:pt>
                <c:pt idx="255">
                  <c:v>42185</c:v>
                </c:pt>
                <c:pt idx="256">
                  <c:v>42243</c:v>
                </c:pt>
                <c:pt idx="257">
                  <c:v>42271</c:v>
                </c:pt>
                <c:pt idx="258">
                  <c:v>42271</c:v>
                </c:pt>
                <c:pt idx="259">
                  <c:v>42276</c:v>
                </c:pt>
                <c:pt idx="260">
                  <c:v>42307</c:v>
                </c:pt>
                <c:pt idx="261">
                  <c:v>42311</c:v>
                </c:pt>
                <c:pt idx="262">
                  <c:v>42488</c:v>
                </c:pt>
                <c:pt idx="263">
                  <c:v>42511</c:v>
                </c:pt>
                <c:pt idx="264">
                  <c:v>43252</c:v>
                </c:pt>
                <c:pt idx="265">
                  <c:v>43374</c:v>
                </c:pt>
                <c:pt idx="266">
                  <c:v>43374</c:v>
                </c:pt>
                <c:pt idx="267">
                  <c:v>43580</c:v>
                </c:pt>
                <c:pt idx="268">
                  <c:v>43580</c:v>
                </c:pt>
                <c:pt idx="269">
                  <c:v>43580</c:v>
                </c:pt>
                <c:pt idx="270">
                  <c:v>43621</c:v>
                </c:pt>
                <c:pt idx="271">
                  <c:v>43727</c:v>
                </c:pt>
                <c:pt idx="272">
                  <c:v>43734</c:v>
                </c:pt>
                <c:pt idx="273">
                  <c:v>43739</c:v>
                </c:pt>
                <c:pt idx="274">
                  <c:v>43741</c:v>
                </c:pt>
                <c:pt idx="275">
                  <c:v>43795</c:v>
                </c:pt>
                <c:pt idx="276">
                  <c:v>43804</c:v>
                </c:pt>
                <c:pt idx="277">
                  <c:v>43907</c:v>
                </c:pt>
                <c:pt idx="278">
                  <c:v>44007</c:v>
                </c:pt>
                <c:pt idx="279">
                  <c:v>44012</c:v>
                </c:pt>
                <c:pt idx="280">
                  <c:v>44026</c:v>
                </c:pt>
                <c:pt idx="281">
                  <c:v>44110</c:v>
                </c:pt>
                <c:pt idx="282">
                  <c:v>44114</c:v>
                </c:pt>
                <c:pt idx="283">
                  <c:v>44140</c:v>
                </c:pt>
                <c:pt idx="284">
                  <c:v>44147</c:v>
                </c:pt>
                <c:pt idx="285">
                  <c:v>44152</c:v>
                </c:pt>
                <c:pt idx="286">
                  <c:v>44154</c:v>
                </c:pt>
                <c:pt idx="287">
                  <c:v>44278</c:v>
                </c:pt>
                <c:pt idx="288">
                  <c:v>44280</c:v>
                </c:pt>
                <c:pt idx="289">
                  <c:v>44301</c:v>
                </c:pt>
                <c:pt idx="290">
                  <c:v>44304</c:v>
                </c:pt>
                <c:pt idx="291">
                  <c:v>44308</c:v>
                </c:pt>
                <c:pt idx="292">
                  <c:v>44312</c:v>
                </c:pt>
                <c:pt idx="293">
                  <c:v>44313</c:v>
                </c:pt>
                <c:pt idx="294">
                  <c:v>44315</c:v>
                </c:pt>
                <c:pt idx="295">
                  <c:v>44315</c:v>
                </c:pt>
                <c:pt idx="296">
                  <c:v>44351</c:v>
                </c:pt>
                <c:pt idx="297">
                  <c:v>44361</c:v>
                </c:pt>
                <c:pt idx="298">
                  <c:v>44404</c:v>
                </c:pt>
                <c:pt idx="299">
                  <c:v>44411</c:v>
                </c:pt>
                <c:pt idx="300">
                  <c:v>44411</c:v>
                </c:pt>
                <c:pt idx="301">
                  <c:v>44462</c:v>
                </c:pt>
                <c:pt idx="302">
                  <c:v>44497</c:v>
                </c:pt>
                <c:pt idx="303">
                  <c:v>44518</c:v>
                </c:pt>
                <c:pt idx="304">
                  <c:v>44519</c:v>
                </c:pt>
                <c:pt idx="305">
                  <c:v>44523</c:v>
                </c:pt>
                <c:pt idx="306">
                  <c:v>44523</c:v>
                </c:pt>
                <c:pt idx="307">
                  <c:v>44523</c:v>
                </c:pt>
                <c:pt idx="308">
                  <c:v>44525</c:v>
                </c:pt>
                <c:pt idx="309">
                  <c:v>44529</c:v>
                </c:pt>
                <c:pt idx="310">
                  <c:v>44532</c:v>
                </c:pt>
                <c:pt idx="311">
                  <c:v>44536</c:v>
                </c:pt>
                <c:pt idx="312">
                  <c:v>44538</c:v>
                </c:pt>
                <c:pt idx="313">
                  <c:v>44634</c:v>
                </c:pt>
                <c:pt idx="314">
                  <c:v>44641</c:v>
                </c:pt>
                <c:pt idx="315">
                  <c:v>44655</c:v>
                </c:pt>
                <c:pt idx="316">
                  <c:v>44670</c:v>
                </c:pt>
                <c:pt idx="317">
                  <c:v>44679</c:v>
                </c:pt>
                <c:pt idx="318">
                  <c:v>44679</c:v>
                </c:pt>
                <c:pt idx="319">
                  <c:v>44697</c:v>
                </c:pt>
                <c:pt idx="320">
                  <c:v>44704</c:v>
                </c:pt>
                <c:pt idx="321">
                  <c:v>44708</c:v>
                </c:pt>
                <c:pt idx="322">
                  <c:v>44711</c:v>
                </c:pt>
                <c:pt idx="323">
                  <c:v>44721</c:v>
                </c:pt>
                <c:pt idx="324">
                  <c:v>44737</c:v>
                </c:pt>
                <c:pt idx="325">
                  <c:v>44777</c:v>
                </c:pt>
                <c:pt idx="326">
                  <c:v>44804</c:v>
                </c:pt>
                <c:pt idx="327">
                  <c:v>44810</c:v>
                </c:pt>
                <c:pt idx="328">
                  <c:v>44819</c:v>
                </c:pt>
                <c:pt idx="329">
                  <c:v>44882</c:v>
                </c:pt>
                <c:pt idx="330">
                  <c:v>45043</c:v>
                </c:pt>
                <c:pt idx="331">
                  <c:v>45044</c:v>
                </c:pt>
                <c:pt idx="332">
                  <c:v>45048</c:v>
                </c:pt>
              </c:numCache>
            </c:numRef>
          </c:cat>
          <c:val>
            <c:numRef>
              <c:f>Sheet1!$P$2:$P$334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22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24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A-489D-89B1-2BD65C6C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29360"/>
        <c:axId val="1282072064"/>
      </c:lineChart>
      <c:dateAx>
        <c:axId val="132222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072064"/>
        <c:crosses val="autoZero"/>
        <c:auto val="1"/>
        <c:lblOffset val="100"/>
        <c:baseTimeUnit val="days"/>
      </c:dateAx>
      <c:valAx>
        <c:axId val="1282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Norte Acum.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Sheet1!$A$2:$A$334</c:f>
              <c:numCache>
                <c:formatCode>m/d/yyyy</c:formatCode>
                <c:ptCount val="333"/>
                <c:pt idx="0">
                  <c:v>28003</c:v>
                </c:pt>
                <c:pt idx="1">
                  <c:v>28383</c:v>
                </c:pt>
                <c:pt idx="2">
                  <c:v>28411</c:v>
                </c:pt>
                <c:pt idx="3">
                  <c:v>28733</c:v>
                </c:pt>
                <c:pt idx="4">
                  <c:v>29095</c:v>
                </c:pt>
                <c:pt idx="5">
                  <c:v>29111</c:v>
                </c:pt>
                <c:pt idx="6">
                  <c:v>29328</c:v>
                </c:pt>
                <c:pt idx="7">
                  <c:v>29348</c:v>
                </c:pt>
                <c:pt idx="8">
                  <c:v>29712</c:v>
                </c:pt>
                <c:pt idx="9">
                  <c:v>29825</c:v>
                </c:pt>
                <c:pt idx="10">
                  <c:v>29872</c:v>
                </c:pt>
                <c:pt idx="11">
                  <c:v>29886</c:v>
                </c:pt>
                <c:pt idx="12">
                  <c:v>30074</c:v>
                </c:pt>
                <c:pt idx="13">
                  <c:v>30194</c:v>
                </c:pt>
                <c:pt idx="14">
                  <c:v>30210</c:v>
                </c:pt>
                <c:pt idx="15">
                  <c:v>30420</c:v>
                </c:pt>
                <c:pt idx="16">
                  <c:v>30432</c:v>
                </c:pt>
                <c:pt idx="17">
                  <c:v>30628</c:v>
                </c:pt>
                <c:pt idx="18">
                  <c:v>30779</c:v>
                </c:pt>
                <c:pt idx="19">
                  <c:v>31330</c:v>
                </c:pt>
                <c:pt idx="20">
                  <c:v>31363</c:v>
                </c:pt>
                <c:pt idx="21">
                  <c:v>31365</c:v>
                </c:pt>
                <c:pt idx="22">
                  <c:v>31371</c:v>
                </c:pt>
                <c:pt idx="23">
                  <c:v>31491</c:v>
                </c:pt>
                <c:pt idx="24">
                  <c:v>31688</c:v>
                </c:pt>
                <c:pt idx="25">
                  <c:v>31925</c:v>
                </c:pt>
                <c:pt idx="26">
                  <c:v>32086</c:v>
                </c:pt>
                <c:pt idx="27">
                  <c:v>32097</c:v>
                </c:pt>
                <c:pt idx="28">
                  <c:v>32261</c:v>
                </c:pt>
                <c:pt idx="29">
                  <c:v>32380</c:v>
                </c:pt>
                <c:pt idx="30">
                  <c:v>32414</c:v>
                </c:pt>
                <c:pt idx="31">
                  <c:v>32597</c:v>
                </c:pt>
                <c:pt idx="32">
                  <c:v>32609</c:v>
                </c:pt>
                <c:pt idx="33">
                  <c:v>32805</c:v>
                </c:pt>
                <c:pt idx="34">
                  <c:v>33353</c:v>
                </c:pt>
                <c:pt idx="35">
                  <c:v>33360</c:v>
                </c:pt>
                <c:pt idx="36">
                  <c:v>33500</c:v>
                </c:pt>
                <c:pt idx="37">
                  <c:v>33506</c:v>
                </c:pt>
                <c:pt idx="38">
                  <c:v>33539</c:v>
                </c:pt>
                <c:pt idx="39">
                  <c:v>34242</c:v>
                </c:pt>
                <c:pt idx="40">
                  <c:v>34269</c:v>
                </c:pt>
                <c:pt idx="41">
                  <c:v>34271</c:v>
                </c:pt>
                <c:pt idx="42">
                  <c:v>34450</c:v>
                </c:pt>
                <c:pt idx="43">
                  <c:v>34592</c:v>
                </c:pt>
                <c:pt idx="44">
                  <c:v>34970</c:v>
                </c:pt>
                <c:pt idx="45">
                  <c:v>34998</c:v>
                </c:pt>
                <c:pt idx="46">
                  <c:v>35019</c:v>
                </c:pt>
                <c:pt idx="47">
                  <c:v>35368</c:v>
                </c:pt>
                <c:pt idx="48">
                  <c:v>35549</c:v>
                </c:pt>
                <c:pt idx="49">
                  <c:v>35552</c:v>
                </c:pt>
                <c:pt idx="50">
                  <c:v>35726</c:v>
                </c:pt>
                <c:pt idx="51">
                  <c:v>35731</c:v>
                </c:pt>
                <c:pt idx="52">
                  <c:v>35732</c:v>
                </c:pt>
                <c:pt idx="53">
                  <c:v>35887</c:v>
                </c:pt>
                <c:pt idx="54">
                  <c:v>35899</c:v>
                </c:pt>
                <c:pt idx="55">
                  <c:v>35900</c:v>
                </c:pt>
                <c:pt idx="56">
                  <c:v>35901</c:v>
                </c:pt>
                <c:pt idx="57">
                  <c:v>36111</c:v>
                </c:pt>
                <c:pt idx="58">
                  <c:v>36433</c:v>
                </c:pt>
                <c:pt idx="59">
                  <c:v>36642</c:v>
                </c:pt>
                <c:pt idx="60">
                  <c:v>36643</c:v>
                </c:pt>
                <c:pt idx="61">
                  <c:v>36804</c:v>
                </c:pt>
                <c:pt idx="62">
                  <c:v>36825</c:v>
                </c:pt>
                <c:pt idx="63">
                  <c:v>36846</c:v>
                </c:pt>
                <c:pt idx="64">
                  <c:v>36847</c:v>
                </c:pt>
                <c:pt idx="65">
                  <c:v>36853</c:v>
                </c:pt>
                <c:pt idx="66">
                  <c:v>37019</c:v>
                </c:pt>
                <c:pt idx="67">
                  <c:v>37203</c:v>
                </c:pt>
                <c:pt idx="68">
                  <c:v>37238</c:v>
                </c:pt>
                <c:pt idx="69">
                  <c:v>37334</c:v>
                </c:pt>
                <c:pt idx="70">
                  <c:v>37336</c:v>
                </c:pt>
                <c:pt idx="71">
                  <c:v>37447</c:v>
                </c:pt>
                <c:pt idx="72">
                  <c:v>37558</c:v>
                </c:pt>
                <c:pt idx="73">
                  <c:v>37592</c:v>
                </c:pt>
                <c:pt idx="74">
                  <c:v>37593</c:v>
                </c:pt>
                <c:pt idx="75">
                  <c:v>37721</c:v>
                </c:pt>
                <c:pt idx="76">
                  <c:v>37726</c:v>
                </c:pt>
                <c:pt idx="77">
                  <c:v>37770</c:v>
                </c:pt>
                <c:pt idx="78">
                  <c:v>37812</c:v>
                </c:pt>
                <c:pt idx="79">
                  <c:v>37833</c:v>
                </c:pt>
                <c:pt idx="80">
                  <c:v>37889</c:v>
                </c:pt>
                <c:pt idx="81">
                  <c:v>37926</c:v>
                </c:pt>
                <c:pt idx="82">
                  <c:v>37931</c:v>
                </c:pt>
                <c:pt idx="83">
                  <c:v>37940</c:v>
                </c:pt>
                <c:pt idx="84">
                  <c:v>37955</c:v>
                </c:pt>
                <c:pt idx="85">
                  <c:v>38071</c:v>
                </c:pt>
                <c:pt idx="86">
                  <c:v>38078</c:v>
                </c:pt>
                <c:pt idx="87">
                  <c:v>38099</c:v>
                </c:pt>
                <c:pt idx="88">
                  <c:v>38104</c:v>
                </c:pt>
                <c:pt idx="89">
                  <c:v>38288</c:v>
                </c:pt>
                <c:pt idx="90">
                  <c:v>38309</c:v>
                </c:pt>
                <c:pt idx="91">
                  <c:v>38323</c:v>
                </c:pt>
                <c:pt idx="92">
                  <c:v>38330</c:v>
                </c:pt>
                <c:pt idx="93">
                  <c:v>38469</c:v>
                </c:pt>
                <c:pt idx="94">
                  <c:v>38505</c:v>
                </c:pt>
                <c:pt idx="95">
                  <c:v>38547</c:v>
                </c:pt>
                <c:pt idx="96">
                  <c:v>38568</c:v>
                </c:pt>
                <c:pt idx="97">
                  <c:v>38652</c:v>
                </c:pt>
                <c:pt idx="98">
                  <c:v>38673</c:v>
                </c:pt>
                <c:pt idx="99">
                  <c:v>38673</c:v>
                </c:pt>
                <c:pt idx="100">
                  <c:v>38687</c:v>
                </c:pt>
                <c:pt idx="101">
                  <c:v>38694</c:v>
                </c:pt>
                <c:pt idx="102">
                  <c:v>38695</c:v>
                </c:pt>
                <c:pt idx="103">
                  <c:v>38834</c:v>
                </c:pt>
                <c:pt idx="104">
                  <c:v>38841</c:v>
                </c:pt>
                <c:pt idx="105">
                  <c:v>38904</c:v>
                </c:pt>
                <c:pt idx="106">
                  <c:v>38911</c:v>
                </c:pt>
                <c:pt idx="107">
                  <c:v>38925</c:v>
                </c:pt>
                <c:pt idx="108">
                  <c:v>38939</c:v>
                </c:pt>
                <c:pt idx="109">
                  <c:v>38995</c:v>
                </c:pt>
                <c:pt idx="110">
                  <c:v>38995</c:v>
                </c:pt>
                <c:pt idx="111">
                  <c:v>39009</c:v>
                </c:pt>
                <c:pt idx="112">
                  <c:v>39016</c:v>
                </c:pt>
                <c:pt idx="113">
                  <c:v>39030</c:v>
                </c:pt>
                <c:pt idx="114">
                  <c:v>39044</c:v>
                </c:pt>
                <c:pt idx="115">
                  <c:v>39058</c:v>
                </c:pt>
                <c:pt idx="116">
                  <c:v>39065</c:v>
                </c:pt>
                <c:pt idx="117">
                  <c:v>39121</c:v>
                </c:pt>
                <c:pt idx="118">
                  <c:v>39142</c:v>
                </c:pt>
                <c:pt idx="119">
                  <c:v>39200</c:v>
                </c:pt>
                <c:pt idx="120">
                  <c:v>39205</c:v>
                </c:pt>
                <c:pt idx="121">
                  <c:v>39224</c:v>
                </c:pt>
                <c:pt idx="122">
                  <c:v>39233</c:v>
                </c:pt>
                <c:pt idx="123">
                  <c:v>39247</c:v>
                </c:pt>
                <c:pt idx="124">
                  <c:v>39249</c:v>
                </c:pt>
                <c:pt idx="125">
                  <c:v>39351</c:v>
                </c:pt>
                <c:pt idx="126">
                  <c:v>39359</c:v>
                </c:pt>
                <c:pt idx="127">
                  <c:v>39380</c:v>
                </c:pt>
                <c:pt idx="128">
                  <c:v>39382</c:v>
                </c:pt>
                <c:pt idx="129">
                  <c:v>39384</c:v>
                </c:pt>
                <c:pt idx="130">
                  <c:v>39385</c:v>
                </c:pt>
                <c:pt idx="131">
                  <c:v>39393</c:v>
                </c:pt>
                <c:pt idx="132">
                  <c:v>39408</c:v>
                </c:pt>
                <c:pt idx="133">
                  <c:v>39414</c:v>
                </c:pt>
                <c:pt idx="134">
                  <c:v>39415</c:v>
                </c:pt>
                <c:pt idx="135">
                  <c:v>39415</c:v>
                </c:pt>
                <c:pt idx="136">
                  <c:v>39416</c:v>
                </c:pt>
                <c:pt idx="137">
                  <c:v>39422</c:v>
                </c:pt>
                <c:pt idx="138">
                  <c:v>39520</c:v>
                </c:pt>
                <c:pt idx="139">
                  <c:v>39535</c:v>
                </c:pt>
                <c:pt idx="140">
                  <c:v>39560</c:v>
                </c:pt>
                <c:pt idx="141">
                  <c:v>39577</c:v>
                </c:pt>
                <c:pt idx="142">
                  <c:v>39597</c:v>
                </c:pt>
                <c:pt idx="143">
                  <c:v>39702</c:v>
                </c:pt>
                <c:pt idx="144">
                  <c:v>39716</c:v>
                </c:pt>
                <c:pt idx="145">
                  <c:v>39717</c:v>
                </c:pt>
                <c:pt idx="146">
                  <c:v>39744</c:v>
                </c:pt>
                <c:pt idx="147">
                  <c:v>39751</c:v>
                </c:pt>
                <c:pt idx="148">
                  <c:v>39758</c:v>
                </c:pt>
                <c:pt idx="149">
                  <c:v>39763</c:v>
                </c:pt>
                <c:pt idx="150">
                  <c:v>39765</c:v>
                </c:pt>
                <c:pt idx="151">
                  <c:v>39779</c:v>
                </c:pt>
                <c:pt idx="152">
                  <c:v>39783</c:v>
                </c:pt>
                <c:pt idx="153">
                  <c:v>39898</c:v>
                </c:pt>
                <c:pt idx="154">
                  <c:v>39931</c:v>
                </c:pt>
                <c:pt idx="155">
                  <c:v>39933</c:v>
                </c:pt>
                <c:pt idx="156">
                  <c:v>39940</c:v>
                </c:pt>
                <c:pt idx="157">
                  <c:v>39961</c:v>
                </c:pt>
                <c:pt idx="158">
                  <c:v>39982</c:v>
                </c:pt>
                <c:pt idx="159">
                  <c:v>40010</c:v>
                </c:pt>
                <c:pt idx="160">
                  <c:v>40087</c:v>
                </c:pt>
                <c:pt idx="161">
                  <c:v>40115</c:v>
                </c:pt>
                <c:pt idx="162">
                  <c:v>40142</c:v>
                </c:pt>
                <c:pt idx="163">
                  <c:v>40150</c:v>
                </c:pt>
                <c:pt idx="164">
                  <c:v>40157</c:v>
                </c:pt>
                <c:pt idx="165">
                  <c:v>40283</c:v>
                </c:pt>
                <c:pt idx="166">
                  <c:v>40292</c:v>
                </c:pt>
                <c:pt idx="167">
                  <c:v>40330</c:v>
                </c:pt>
                <c:pt idx="168">
                  <c:v>40456</c:v>
                </c:pt>
                <c:pt idx="169">
                  <c:v>40477</c:v>
                </c:pt>
                <c:pt idx="170">
                  <c:v>40479</c:v>
                </c:pt>
                <c:pt idx="171">
                  <c:v>40486</c:v>
                </c:pt>
                <c:pt idx="172">
                  <c:v>40491</c:v>
                </c:pt>
                <c:pt idx="173">
                  <c:v>40506</c:v>
                </c:pt>
                <c:pt idx="174">
                  <c:v>40512</c:v>
                </c:pt>
                <c:pt idx="175">
                  <c:v>40662</c:v>
                </c:pt>
                <c:pt idx="176">
                  <c:v>40724</c:v>
                </c:pt>
                <c:pt idx="177">
                  <c:v>40731</c:v>
                </c:pt>
                <c:pt idx="178">
                  <c:v>40759</c:v>
                </c:pt>
                <c:pt idx="179">
                  <c:v>40780</c:v>
                </c:pt>
                <c:pt idx="180">
                  <c:v>40808</c:v>
                </c:pt>
                <c:pt idx="181">
                  <c:v>40820</c:v>
                </c:pt>
                <c:pt idx="182">
                  <c:v>40857</c:v>
                </c:pt>
                <c:pt idx="183">
                  <c:v>40871</c:v>
                </c:pt>
                <c:pt idx="184">
                  <c:v>40872</c:v>
                </c:pt>
                <c:pt idx="185">
                  <c:v>40876</c:v>
                </c:pt>
                <c:pt idx="186">
                  <c:v>40877</c:v>
                </c:pt>
                <c:pt idx="187">
                  <c:v>40877</c:v>
                </c:pt>
                <c:pt idx="188">
                  <c:v>40885</c:v>
                </c:pt>
                <c:pt idx="189">
                  <c:v>40885</c:v>
                </c:pt>
                <c:pt idx="190">
                  <c:v>40886</c:v>
                </c:pt>
                <c:pt idx="191">
                  <c:v>40890</c:v>
                </c:pt>
                <c:pt idx="192">
                  <c:v>40897</c:v>
                </c:pt>
                <c:pt idx="193">
                  <c:v>41025</c:v>
                </c:pt>
                <c:pt idx="194">
                  <c:v>41033</c:v>
                </c:pt>
                <c:pt idx="195">
                  <c:v>41037</c:v>
                </c:pt>
                <c:pt idx="196">
                  <c:v>41052</c:v>
                </c:pt>
                <c:pt idx="197">
                  <c:v>41074</c:v>
                </c:pt>
                <c:pt idx="198">
                  <c:v>41103</c:v>
                </c:pt>
                <c:pt idx="199">
                  <c:v>41114</c:v>
                </c:pt>
                <c:pt idx="200">
                  <c:v>41179</c:v>
                </c:pt>
                <c:pt idx="201">
                  <c:v>41192</c:v>
                </c:pt>
                <c:pt idx="202">
                  <c:v>41194</c:v>
                </c:pt>
                <c:pt idx="203">
                  <c:v>41200</c:v>
                </c:pt>
                <c:pt idx="204">
                  <c:v>41209</c:v>
                </c:pt>
                <c:pt idx="205">
                  <c:v>41212</c:v>
                </c:pt>
                <c:pt idx="206">
                  <c:v>41222</c:v>
                </c:pt>
                <c:pt idx="207">
                  <c:v>41226</c:v>
                </c:pt>
                <c:pt idx="208">
                  <c:v>41235</c:v>
                </c:pt>
                <c:pt idx="209">
                  <c:v>41240</c:v>
                </c:pt>
                <c:pt idx="210">
                  <c:v>41242</c:v>
                </c:pt>
                <c:pt idx="211">
                  <c:v>41244</c:v>
                </c:pt>
                <c:pt idx="212">
                  <c:v>41396</c:v>
                </c:pt>
                <c:pt idx="213">
                  <c:v>41401</c:v>
                </c:pt>
                <c:pt idx="214">
                  <c:v>41465</c:v>
                </c:pt>
                <c:pt idx="215">
                  <c:v>41485</c:v>
                </c:pt>
                <c:pt idx="216">
                  <c:v>41542</c:v>
                </c:pt>
                <c:pt idx="217">
                  <c:v>41569</c:v>
                </c:pt>
                <c:pt idx="218">
                  <c:v>41571</c:v>
                </c:pt>
                <c:pt idx="219">
                  <c:v>41585</c:v>
                </c:pt>
                <c:pt idx="220">
                  <c:v>41590</c:v>
                </c:pt>
                <c:pt idx="221">
                  <c:v>41590</c:v>
                </c:pt>
                <c:pt idx="222">
                  <c:v>41594</c:v>
                </c:pt>
                <c:pt idx="223">
                  <c:v>41599</c:v>
                </c:pt>
                <c:pt idx="224">
                  <c:v>41600</c:v>
                </c:pt>
                <c:pt idx="225">
                  <c:v>41604</c:v>
                </c:pt>
                <c:pt idx="226">
                  <c:v>41604</c:v>
                </c:pt>
                <c:pt idx="227">
                  <c:v>41605</c:v>
                </c:pt>
                <c:pt idx="228">
                  <c:v>41611</c:v>
                </c:pt>
                <c:pt idx="229">
                  <c:v>41611</c:v>
                </c:pt>
                <c:pt idx="230">
                  <c:v>41625</c:v>
                </c:pt>
                <c:pt idx="231">
                  <c:v>41765</c:v>
                </c:pt>
                <c:pt idx="232">
                  <c:v>41765</c:v>
                </c:pt>
                <c:pt idx="233">
                  <c:v>41765</c:v>
                </c:pt>
                <c:pt idx="234">
                  <c:v>41876</c:v>
                </c:pt>
                <c:pt idx="235">
                  <c:v>41941</c:v>
                </c:pt>
                <c:pt idx="236">
                  <c:v>41942</c:v>
                </c:pt>
                <c:pt idx="237">
                  <c:v>41942</c:v>
                </c:pt>
                <c:pt idx="238">
                  <c:v>41949</c:v>
                </c:pt>
                <c:pt idx="239">
                  <c:v>41956</c:v>
                </c:pt>
                <c:pt idx="240">
                  <c:v>41963</c:v>
                </c:pt>
                <c:pt idx="241">
                  <c:v>41964</c:v>
                </c:pt>
                <c:pt idx="242">
                  <c:v>41968</c:v>
                </c:pt>
                <c:pt idx="243">
                  <c:v>41970</c:v>
                </c:pt>
                <c:pt idx="244">
                  <c:v>41972</c:v>
                </c:pt>
                <c:pt idx="245">
                  <c:v>41975</c:v>
                </c:pt>
                <c:pt idx="246">
                  <c:v>41977</c:v>
                </c:pt>
                <c:pt idx="247">
                  <c:v>41984</c:v>
                </c:pt>
                <c:pt idx="248">
                  <c:v>41984</c:v>
                </c:pt>
                <c:pt idx="249">
                  <c:v>41984</c:v>
                </c:pt>
                <c:pt idx="250">
                  <c:v>42081</c:v>
                </c:pt>
                <c:pt idx="251">
                  <c:v>42110</c:v>
                </c:pt>
                <c:pt idx="252">
                  <c:v>42129</c:v>
                </c:pt>
                <c:pt idx="253">
                  <c:v>42157</c:v>
                </c:pt>
                <c:pt idx="254">
                  <c:v>42180</c:v>
                </c:pt>
                <c:pt idx="255">
                  <c:v>42185</c:v>
                </c:pt>
                <c:pt idx="256">
                  <c:v>42243</c:v>
                </c:pt>
                <c:pt idx="257">
                  <c:v>42271</c:v>
                </c:pt>
                <c:pt idx="258">
                  <c:v>42271</c:v>
                </c:pt>
                <c:pt idx="259">
                  <c:v>42276</c:v>
                </c:pt>
                <c:pt idx="260">
                  <c:v>42307</c:v>
                </c:pt>
                <c:pt idx="261">
                  <c:v>42311</c:v>
                </c:pt>
                <c:pt idx="262">
                  <c:v>42488</c:v>
                </c:pt>
                <c:pt idx="263">
                  <c:v>42511</c:v>
                </c:pt>
                <c:pt idx="264">
                  <c:v>43252</c:v>
                </c:pt>
                <c:pt idx="265">
                  <c:v>43374</c:v>
                </c:pt>
                <c:pt idx="266">
                  <c:v>43374</c:v>
                </c:pt>
                <c:pt idx="267">
                  <c:v>43580</c:v>
                </c:pt>
                <c:pt idx="268">
                  <c:v>43580</c:v>
                </c:pt>
                <c:pt idx="269">
                  <c:v>43580</c:v>
                </c:pt>
                <c:pt idx="270">
                  <c:v>43621</c:v>
                </c:pt>
                <c:pt idx="271">
                  <c:v>43727</c:v>
                </c:pt>
                <c:pt idx="272">
                  <c:v>43734</c:v>
                </c:pt>
                <c:pt idx="273">
                  <c:v>43739</c:v>
                </c:pt>
                <c:pt idx="274">
                  <c:v>43741</c:v>
                </c:pt>
                <c:pt idx="275">
                  <c:v>43795</c:v>
                </c:pt>
                <c:pt idx="276">
                  <c:v>43804</c:v>
                </c:pt>
                <c:pt idx="277">
                  <c:v>43907</c:v>
                </c:pt>
                <c:pt idx="278">
                  <c:v>44007</c:v>
                </c:pt>
                <c:pt idx="279">
                  <c:v>44012</c:v>
                </c:pt>
                <c:pt idx="280">
                  <c:v>44026</c:v>
                </c:pt>
                <c:pt idx="281">
                  <c:v>44110</c:v>
                </c:pt>
                <c:pt idx="282">
                  <c:v>44114</c:v>
                </c:pt>
                <c:pt idx="283">
                  <c:v>44140</c:v>
                </c:pt>
                <c:pt idx="284">
                  <c:v>44147</c:v>
                </c:pt>
                <c:pt idx="285">
                  <c:v>44152</c:v>
                </c:pt>
                <c:pt idx="286">
                  <c:v>44154</c:v>
                </c:pt>
                <c:pt idx="287">
                  <c:v>44278</c:v>
                </c:pt>
                <c:pt idx="288">
                  <c:v>44280</c:v>
                </c:pt>
                <c:pt idx="289">
                  <c:v>44301</c:v>
                </c:pt>
                <c:pt idx="290">
                  <c:v>44304</c:v>
                </c:pt>
                <c:pt idx="291">
                  <c:v>44308</c:v>
                </c:pt>
                <c:pt idx="292">
                  <c:v>44312</c:v>
                </c:pt>
                <c:pt idx="293">
                  <c:v>44313</c:v>
                </c:pt>
                <c:pt idx="294">
                  <c:v>44315</c:v>
                </c:pt>
                <c:pt idx="295">
                  <c:v>44315</c:v>
                </c:pt>
                <c:pt idx="296">
                  <c:v>44351</c:v>
                </c:pt>
                <c:pt idx="297">
                  <c:v>44361</c:v>
                </c:pt>
                <c:pt idx="298">
                  <c:v>44404</c:v>
                </c:pt>
                <c:pt idx="299">
                  <c:v>44411</c:v>
                </c:pt>
                <c:pt idx="300">
                  <c:v>44411</c:v>
                </c:pt>
                <c:pt idx="301">
                  <c:v>44462</c:v>
                </c:pt>
                <c:pt idx="302">
                  <c:v>44497</c:v>
                </c:pt>
                <c:pt idx="303">
                  <c:v>44518</c:v>
                </c:pt>
                <c:pt idx="304">
                  <c:v>44519</c:v>
                </c:pt>
                <c:pt idx="305">
                  <c:v>44523</c:v>
                </c:pt>
                <c:pt idx="306">
                  <c:v>44523</c:v>
                </c:pt>
                <c:pt idx="307">
                  <c:v>44523</c:v>
                </c:pt>
                <c:pt idx="308">
                  <c:v>44525</c:v>
                </c:pt>
                <c:pt idx="309">
                  <c:v>44529</c:v>
                </c:pt>
                <c:pt idx="310">
                  <c:v>44532</c:v>
                </c:pt>
                <c:pt idx="311">
                  <c:v>44536</c:v>
                </c:pt>
                <c:pt idx="312">
                  <c:v>44538</c:v>
                </c:pt>
                <c:pt idx="313">
                  <c:v>44634</c:v>
                </c:pt>
                <c:pt idx="314">
                  <c:v>44641</c:v>
                </c:pt>
                <c:pt idx="315">
                  <c:v>44655</c:v>
                </c:pt>
                <c:pt idx="316">
                  <c:v>44670</c:v>
                </c:pt>
                <c:pt idx="317">
                  <c:v>44679</c:v>
                </c:pt>
                <c:pt idx="318">
                  <c:v>44679</c:v>
                </c:pt>
                <c:pt idx="319">
                  <c:v>44697</c:v>
                </c:pt>
                <c:pt idx="320">
                  <c:v>44704</c:v>
                </c:pt>
                <c:pt idx="321">
                  <c:v>44708</c:v>
                </c:pt>
                <c:pt idx="322">
                  <c:v>44711</c:v>
                </c:pt>
                <c:pt idx="323">
                  <c:v>44721</c:v>
                </c:pt>
                <c:pt idx="324">
                  <c:v>44737</c:v>
                </c:pt>
                <c:pt idx="325">
                  <c:v>44777</c:v>
                </c:pt>
                <c:pt idx="326">
                  <c:v>44804</c:v>
                </c:pt>
                <c:pt idx="327">
                  <c:v>44810</c:v>
                </c:pt>
                <c:pt idx="328">
                  <c:v>44819</c:v>
                </c:pt>
                <c:pt idx="329">
                  <c:v>44882</c:v>
                </c:pt>
                <c:pt idx="330">
                  <c:v>45043</c:v>
                </c:pt>
                <c:pt idx="331">
                  <c:v>45044</c:v>
                </c:pt>
                <c:pt idx="332">
                  <c:v>45048</c:v>
                </c:pt>
              </c:numCache>
            </c:numRef>
          </c:cat>
          <c:val>
            <c:numRef>
              <c:f>Sheet1!$R$2:$R$334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9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15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17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3-4027-84EE-239D7251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523744"/>
        <c:axId val="1266459328"/>
      </c:lineChart>
      <c:dateAx>
        <c:axId val="1468523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459328"/>
        <c:crosses val="autoZero"/>
        <c:auto val="1"/>
        <c:lblOffset val="100"/>
        <c:baseTimeUnit val="days"/>
      </c:dateAx>
      <c:valAx>
        <c:axId val="12664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85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Centro-Oeste Acum.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Sheet1!$A$2:$A$334</c:f>
              <c:numCache>
                <c:formatCode>m/d/yyyy</c:formatCode>
                <c:ptCount val="333"/>
                <c:pt idx="0">
                  <c:v>28003</c:v>
                </c:pt>
                <c:pt idx="1">
                  <c:v>28383</c:v>
                </c:pt>
                <c:pt idx="2">
                  <c:v>28411</c:v>
                </c:pt>
                <c:pt idx="3">
                  <c:v>28733</c:v>
                </c:pt>
                <c:pt idx="4">
                  <c:v>29095</c:v>
                </c:pt>
                <c:pt idx="5">
                  <c:v>29111</c:v>
                </c:pt>
                <c:pt idx="6">
                  <c:v>29328</c:v>
                </c:pt>
                <c:pt idx="7">
                  <c:v>29348</c:v>
                </c:pt>
                <c:pt idx="8">
                  <c:v>29712</c:v>
                </c:pt>
                <c:pt idx="9">
                  <c:v>29825</c:v>
                </c:pt>
                <c:pt idx="10">
                  <c:v>29872</c:v>
                </c:pt>
                <c:pt idx="11">
                  <c:v>29886</c:v>
                </c:pt>
                <c:pt idx="12">
                  <c:v>30074</c:v>
                </c:pt>
                <c:pt idx="13">
                  <c:v>30194</c:v>
                </c:pt>
                <c:pt idx="14">
                  <c:v>30210</c:v>
                </c:pt>
                <c:pt idx="15">
                  <c:v>30420</c:v>
                </c:pt>
                <c:pt idx="16">
                  <c:v>30432</c:v>
                </c:pt>
                <c:pt idx="17">
                  <c:v>30628</c:v>
                </c:pt>
                <c:pt idx="18">
                  <c:v>30779</c:v>
                </c:pt>
                <c:pt idx="19">
                  <c:v>31330</c:v>
                </c:pt>
                <c:pt idx="20">
                  <c:v>31363</c:v>
                </c:pt>
                <c:pt idx="21">
                  <c:v>31365</c:v>
                </c:pt>
                <c:pt idx="22">
                  <c:v>31371</c:v>
                </c:pt>
                <c:pt idx="23">
                  <c:v>31491</c:v>
                </c:pt>
                <c:pt idx="24">
                  <c:v>31688</c:v>
                </c:pt>
                <c:pt idx="25">
                  <c:v>31925</c:v>
                </c:pt>
                <c:pt idx="26">
                  <c:v>32086</c:v>
                </c:pt>
                <c:pt idx="27">
                  <c:v>32097</c:v>
                </c:pt>
                <c:pt idx="28">
                  <c:v>32261</c:v>
                </c:pt>
                <c:pt idx="29">
                  <c:v>32380</c:v>
                </c:pt>
                <c:pt idx="30">
                  <c:v>32414</c:v>
                </c:pt>
                <c:pt idx="31">
                  <c:v>32597</c:v>
                </c:pt>
                <c:pt idx="32">
                  <c:v>32609</c:v>
                </c:pt>
                <c:pt idx="33">
                  <c:v>32805</c:v>
                </c:pt>
                <c:pt idx="34">
                  <c:v>33353</c:v>
                </c:pt>
                <c:pt idx="35">
                  <c:v>33360</c:v>
                </c:pt>
                <c:pt idx="36">
                  <c:v>33500</c:v>
                </c:pt>
                <c:pt idx="37">
                  <c:v>33506</c:v>
                </c:pt>
                <c:pt idx="38">
                  <c:v>33539</c:v>
                </c:pt>
                <c:pt idx="39">
                  <c:v>34242</c:v>
                </c:pt>
                <c:pt idx="40">
                  <c:v>34269</c:v>
                </c:pt>
                <c:pt idx="41">
                  <c:v>34271</c:v>
                </c:pt>
                <c:pt idx="42">
                  <c:v>34450</c:v>
                </c:pt>
                <c:pt idx="43">
                  <c:v>34592</c:v>
                </c:pt>
                <c:pt idx="44">
                  <c:v>34970</c:v>
                </c:pt>
                <c:pt idx="45">
                  <c:v>34998</c:v>
                </c:pt>
                <c:pt idx="46">
                  <c:v>35019</c:v>
                </c:pt>
                <c:pt idx="47">
                  <c:v>35368</c:v>
                </c:pt>
                <c:pt idx="48">
                  <c:v>35549</c:v>
                </c:pt>
                <c:pt idx="49">
                  <c:v>35552</c:v>
                </c:pt>
                <c:pt idx="50">
                  <c:v>35726</c:v>
                </c:pt>
                <c:pt idx="51">
                  <c:v>35731</c:v>
                </c:pt>
                <c:pt idx="52">
                  <c:v>35732</c:v>
                </c:pt>
                <c:pt idx="53">
                  <c:v>35887</c:v>
                </c:pt>
                <c:pt idx="54">
                  <c:v>35899</c:v>
                </c:pt>
                <c:pt idx="55">
                  <c:v>35900</c:v>
                </c:pt>
                <c:pt idx="56">
                  <c:v>35901</c:v>
                </c:pt>
                <c:pt idx="57">
                  <c:v>36111</c:v>
                </c:pt>
                <c:pt idx="58">
                  <c:v>36433</c:v>
                </c:pt>
                <c:pt idx="59">
                  <c:v>36642</c:v>
                </c:pt>
                <c:pt idx="60">
                  <c:v>36643</c:v>
                </c:pt>
                <c:pt idx="61">
                  <c:v>36804</c:v>
                </c:pt>
                <c:pt idx="62">
                  <c:v>36825</c:v>
                </c:pt>
                <c:pt idx="63">
                  <c:v>36846</c:v>
                </c:pt>
                <c:pt idx="64">
                  <c:v>36847</c:v>
                </c:pt>
                <c:pt idx="65">
                  <c:v>36853</c:v>
                </c:pt>
                <c:pt idx="66">
                  <c:v>37019</c:v>
                </c:pt>
                <c:pt idx="67">
                  <c:v>37203</c:v>
                </c:pt>
                <c:pt idx="68">
                  <c:v>37238</c:v>
                </c:pt>
                <c:pt idx="69">
                  <c:v>37334</c:v>
                </c:pt>
                <c:pt idx="70">
                  <c:v>37336</c:v>
                </c:pt>
                <c:pt idx="71">
                  <c:v>37447</c:v>
                </c:pt>
                <c:pt idx="72">
                  <c:v>37558</c:v>
                </c:pt>
                <c:pt idx="73">
                  <c:v>37592</c:v>
                </c:pt>
                <c:pt idx="74">
                  <c:v>37593</c:v>
                </c:pt>
                <c:pt idx="75">
                  <c:v>37721</c:v>
                </c:pt>
                <c:pt idx="76">
                  <c:v>37726</c:v>
                </c:pt>
                <c:pt idx="77">
                  <c:v>37770</c:v>
                </c:pt>
                <c:pt idx="78">
                  <c:v>37812</c:v>
                </c:pt>
                <c:pt idx="79">
                  <c:v>37833</c:v>
                </c:pt>
                <c:pt idx="80">
                  <c:v>37889</c:v>
                </c:pt>
                <c:pt idx="81">
                  <c:v>37926</c:v>
                </c:pt>
                <c:pt idx="82">
                  <c:v>37931</c:v>
                </c:pt>
                <c:pt idx="83">
                  <c:v>37940</c:v>
                </c:pt>
                <c:pt idx="84">
                  <c:v>37955</c:v>
                </c:pt>
                <c:pt idx="85">
                  <c:v>38071</c:v>
                </c:pt>
                <c:pt idx="86">
                  <c:v>38078</c:v>
                </c:pt>
                <c:pt idx="87">
                  <c:v>38099</c:v>
                </c:pt>
                <c:pt idx="88">
                  <c:v>38104</c:v>
                </c:pt>
                <c:pt idx="89">
                  <c:v>38288</c:v>
                </c:pt>
                <c:pt idx="90">
                  <c:v>38309</c:v>
                </c:pt>
                <c:pt idx="91">
                  <c:v>38323</c:v>
                </c:pt>
                <c:pt idx="92">
                  <c:v>38330</c:v>
                </c:pt>
                <c:pt idx="93">
                  <c:v>38469</c:v>
                </c:pt>
                <c:pt idx="94">
                  <c:v>38505</c:v>
                </c:pt>
                <c:pt idx="95">
                  <c:v>38547</c:v>
                </c:pt>
                <c:pt idx="96">
                  <c:v>38568</c:v>
                </c:pt>
                <c:pt idx="97">
                  <c:v>38652</c:v>
                </c:pt>
                <c:pt idx="98">
                  <c:v>38673</c:v>
                </c:pt>
                <c:pt idx="99">
                  <c:v>38673</c:v>
                </c:pt>
                <c:pt idx="100">
                  <c:v>38687</c:v>
                </c:pt>
                <c:pt idx="101">
                  <c:v>38694</c:v>
                </c:pt>
                <c:pt idx="102">
                  <c:v>38695</c:v>
                </c:pt>
                <c:pt idx="103">
                  <c:v>38834</c:v>
                </c:pt>
                <c:pt idx="104">
                  <c:v>38841</c:v>
                </c:pt>
                <c:pt idx="105">
                  <c:v>38904</c:v>
                </c:pt>
                <c:pt idx="106">
                  <c:v>38911</c:v>
                </c:pt>
                <c:pt idx="107">
                  <c:v>38925</c:v>
                </c:pt>
                <c:pt idx="108">
                  <c:v>38939</c:v>
                </c:pt>
                <c:pt idx="109">
                  <c:v>38995</c:v>
                </c:pt>
                <c:pt idx="110">
                  <c:v>38995</c:v>
                </c:pt>
                <c:pt idx="111">
                  <c:v>39009</c:v>
                </c:pt>
                <c:pt idx="112">
                  <c:v>39016</c:v>
                </c:pt>
                <c:pt idx="113">
                  <c:v>39030</c:v>
                </c:pt>
                <c:pt idx="114">
                  <c:v>39044</c:v>
                </c:pt>
                <c:pt idx="115">
                  <c:v>39058</c:v>
                </c:pt>
                <c:pt idx="116">
                  <c:v>39065</c:v>
                </c:pt>
                <c:pt idx="117">
                  <c:v>39121</c:v>
                </c:pt>
                <c:pt idx="118">
                  <c:v>39142</c:v>
                </c:pt>
                <c:pt idx="119">
                  <c:v>39200</c:v>
                </c:pt>
                <c:pt idx="120">
                  <c:v>39205</c:v>
                </c:pt>
                <c:pt idx="121">
                  <c:v>39224</c:v>
                </c:pt>
                <c:pt idx="122">
                  <c:v>39233</c:v>
                </c:pt>
                <c:pt idx="123">
                  <c:v>39247</c:v>
                </c:pt>
                <c:pt idx="124">
                  <c:v>39249</c:v>
                </c:pt>
                <c:pt idx="125">
                  <c:v>39351</c:v>
                </c:pt>
                <c:pt idx="126">
                  <c:v>39359</c:v>
                </c:pt>
                <c:pt idx="127">
                  <c:v>39380</c:v>
                </c:pt>
                <c:pt idx="128">
                  <c:v>39382</c:v>
                </c:pt>
                <c:pt idx="129">
                  <c:v>39384</c:v>
                </c:pt>
                <c:pt idx="130">
                  <c:v>39385</c:v>
                </c:pt>
                <c:pt idx="131">
                  <c:v>39393</c:v>
                </c:pt>
                <c:pt idx="132">
                  <c:v>39408</c:v>
                </c:pt>
                <c:pt idx="133">
                  <c:v>39414</c:v>
                </c:pt>
                <c:pt idx="134">
                  <c:v>39415</c:v>
                </c:pt>
                <c:pt idx="135">
                  <c:v>39415</c:v>
                </c:pt>
                <c:pt idx="136">
                  <c:v>39416</c:v>
                </c:pt>
                <c:pt idx="137">
                  <c:v>39422</c:v>
                </c:pt>
                <c:pt idx="138">
                  <c:v>39520</c:v>
                </c:pt>
                <c:pt idx="139">
                  <c:v>39535</c:v>
                </c:pt>
                <c:pt idx="140">
                  <c:v>39560</c:v>
                </c:pt>
                <c:pt idx="141">
                  <c:v>39577</c:v>
                </c:pt>
                <c:pt idx="142">
                  <c:v>39597</c:v>
                </c:pt>
                <c:pt idx="143">
                  <c:v>39702</c:v>
                </c:pt>
                <c:pt idx="144">
                  <c:v>39716</c:v>
                </c:pt>
                <c:pt idx="145">
                  <c:v>39717</c:v>
                </c:pt>
                <c:pt idx="146">
                  <c:v>39744</c:v>
                </c:pt>
                <c:pt idx="147">
                  <c:v>39751</c:v>
                </c:pt>
                <c:pt idx="148">
                  <c:v>39758</c:v>
                </c:pt>
                <c:pt idx="149">
                  <c:v>39763</c:v>
                </c:pt>
                <c:pt idx="150">
                  <c:v>39765</c:v>
                </c:pt>
                <c:pt idx="151">
                  <c:v>39779</c:v>
                </c:pt>
                <c:pt idx="152">
                  <c:v>39783</c:v>
                </c:pt>
                <c:pt idx="153">
                  <c:v>39898</c:v>
                </c:pt>
                <c:pt idx="154">
                  <c:v>39931</c:v>
                </c:pt>
                <c:pt idx="155">
                  <c:v>39933</c:v>
                </c:pt>
                <c:pt idx="156">
                  <c:v>39940</c:v>
                </c:pt>
                <c:pt idx="157">
                  <c:v>39961</c:v>
                </c:pt>
                <c:pt idx="158">
                  <c:v>39982</c:v>
                </c:pt>
                <c:pt idx="159">
                  <c:v>40010</c:v>
                </c:pt>
                <c:pt idx="160">
                  <c:v>40087</c:v>
                </c:pt>
                <c:pt idx="161">
                  <c:v>40115</c:v>
                </c:pt>
                <c:pt idx="162">
                  <c:v>40142</c:v>
                </c:pt>
                <c:pt idx="163">
                  <c:v>40150</c:v>
                </c:pt>
                <c:pt idx="164">
                  <c:v>40157</c:v>
                </c:pt>
                <c:pt idx="165">
                  <c:v>40283</c:v>
                </c:pt>
                <c:pt idx="166">
                  <c:v>40292</c:v>
                </c:pt>
                <c:pt idx="167">
                  <c:v>40330</c:v>
                </c:pt>
                <c:pt idx="168">
                  <c:v>40456</c:v>
                </c:pt>
                <c:pt idx="169">
                  <c:v>40477</c:v>
                </c:pt>
                <c:pt idx="170">
                  <c:v>40479</c:v>
                </c:pt>
                <c:pt idx="171">
                  <c:v>40486</c:v>
                </c:pt>
                <c:pt idx="172">
                  <c:v>40491</c:v>
                </c:pt>
                <c:pt idx="173">
                  <c:v>40506</c:v>
                </c:pt>
                <c:pt idx="174">
                  <c:v>40512</c:v>
                </c:pt>
                <c:pt idx="175">
                  <c:v>40662</c:v>
                </c:pt>
                <c:pt idx="176">
                  <c:v>40724</c:v>
                </c:pt>
                <c:pt idx="177">
                  <c:v>40731</c:v>
                </c:pt>
                <c:pt idx="178">
                  <c:v>40759</c:v>
                </c:pt>
                <c:pt idx="179">
                  <c:v>40780</c:v>
                </c:pt>
                <c:pt idx="180">
                  <c:v>40808</c:v>
                </c:pt>
                <c:pt idx="181">
                  <c:v>40820</c:v>
                </c:pt>
                <c:pt idx="182">
                  <c:v>40857</c:v>
                </c:pt>
                <c:pt idx="183">
                  <c:v>40871</c:v>
                </c:pt>
                <c:pt idx="184">
                  <c:v>40872</c:v>
                </c:pt>
                <c:pt idx="185">
                  <c:v>40876</c:v>
                </c:pt>
                <c:pt idx="186">
                  <c:v>40877</c:v>
                </c:pt>
                <c:pt idx="187">
                  <c:v>40877</c:v>
                </c:pt>
                <c:pt idx="188">
                  <c:v>40885</c:v>
                </c:pt>
                <c:pt idx="189">
                  <c:v>40885</c:v>
                </c:pt>
                <c:pt idx="190">
                  <c:v>40886</c:v>
                </c:pt>
                <c:pt idx="191">
                  <c:v>40890</c:v>
                </c:pt>
                <c:pt idx="192">
                  <c:v>40897</c:v>
                </c:pt>
                <c:pt idx="193">
                  <c:v>41025</c:v>
                </c:pt>
                <c:pt idx="194">
                  <c:v>41033</c:v>
                </c:pt>
                <c:pt idx="195">
                  <c:v>41037</c:v>
                </c:pt>
                <c:pt idx="196">
                  <c:v>41052</c:v>
                </c:pt>
                <c:pt idx="197">
                  <c:v>41074</c:v>
                </c:pt>
                <c:pt idx="198">
                  <c:v>41103</c:v>
                </c:pt>
                <c:pt idx="199">
                  <c:v>41114</c:v>
                </c:pt>
                <c:pt idx="200">
                  <c:v>41179</c:v>
                </c:pt>
                <c:pt idx="201">
                  <c:v>41192</c:v>
                </c:pt>
                <c:pt idx="202">
                  <c:v>41194</c:v>
                </c:pt>
                <c:pt idx="203">
                  <c:v>41200</c:v>
                </c:pt>
                <c:pt idx="204">
                  <c:v>41209</c:v>
                </c:pt>
                <c:pt idx="205">
                  <c:v>41212</c:v>
                </c:pt>
                <c:pt idx="206">
                  <c:v>41222</c:v>
                </c:pt>
                <c:pt idx="207">
                  <c:v>41226</c:v>
                </c:pt>
                <c:pt idx="208">
                  <c:v>41235</c:v>
                </c:pt>
                <c:pt idx="209">
                  <c:v>41240</c:v>
                </c:pt>
                <c:pt idx="210">
                  <c:v>41242</c:v>
                </c:pt>
                <c:pt idx="211">
                  <c:v>41244</c:v>
                </c:pt>
                <c:pt idx="212">
                  <c:v>41396</c:v>
                </c:pt>
                <c:pt idx="213">
                  <c:v>41401</c:v>
                </c:pt>
                <c:pt idx="214">
                  <c:v>41465</c:v>
                </c:pt>
                <c:pt idx="215">
                  <c:v>41485</c:v>
                </c:pt>
                <c:pt idx="216">
                  <c:v>41542</c:v>
                </c:pt>
                <c:pt idx="217">
                  <c:v>41569</c:v>
                </c:pt>
                <c:pt idx="218">
                  <c:v>41571</c:v>
                </c:pt>
                <c:pt idx="219">
                  <c:v>41585</c:v>
                </c:pt>
                <c:pt idx="220">
                  <c:v>41590</c:v>
                </c:pt>
                <c:pt idx="221">
                  <c:v>41590</c:v>
                </c:pt>
                <c:pt idx="222">
                  <c:v>41594</c:v>
                </c:pt>
                <c:pt idx="223">
                  <c:v>41599</c:v>
                </c:pt>
                <c:pt idx="224">
                  <c:v>41600</c:v>
                </c:pt>
                <c:pt idx="225">
                  <c:v>41604</c:v>
                </c:pt>
                <c:pt idx="226">
                  <c:v>41604</c:v>
                </c:pt>
                <c:pt idx="227">
                  <c:v>41605</c:v>
                </c:pt>
                <c:pt idx="228">
                  <c:v>41611</c:v>
                </c:pt>
                <c:pt idx="229">
                  <c:v>41611</c:v>
                </c:pt>
                <c:pt idx="230">
                  <c:v>41625</c:v>
                </c:pt>
                <c:pt idx="231">
                  <c:v>41765</c:v>
                </c:pt>
                <c:pt idx="232">
                  <c:v>41765</c:v>
                </c:pt>
                <c:pt idx="233">
                  <c:v>41765</c:v>
                </c:pt>
                <c:pt idx="234">
                  <c:v>41876</c:v>
                </c:pt>
                <c:pt idx="235">
                  <c:v>41941</c:v>
                </c:pt>
                <c:pt idx="236">
                  <c:v>41942</c:v>
                </c:pt>
                <c:pt idx="237">
                  <c:v>41942</c:v>
                </c:pt>
                <c:pt idx="238">
                  <c:v>41949</c:v>
                </c:pt>
                <c:pt idx="239">
                  <c:v>41956</c:v>
                </c:pt>
                <c:pt idx="240">
                  <c:v>41963</c:v>
                </c:pt>
                <c:pt idx="241">
                  <c:v>41964</c:v>
                </c:pt>
                <c:pt idx="242">
                  <c:v>41968</c:v>
                </c:pt>
                <c:pt idx="243">
                  <c:v>41970</c:v>
                </c:pt>
                <c:pt idx="244">
                  <c:v>41972</c:v>
                </c:pt>
                <c:pt idx="245">
                  <c:v>41975</c:v>
                </c:pt>
                <c:pt idx="246">
                  <c:v>41977</c:v>
                </c:pt>
                <c:pt idx="247">
                  <c:v>41984</c:v>
                </c:pt>
                <c:pt idx="248">
                  <c:v>41984</c:v>
                </c:pt>
                <c:pt idx="249">
                  <c:v>41984</c:v>
                </c:pt>
                <c:pt idx="250">
                  <c:v>42081</c:v>
                </c:pt>
                <c:pt idx="251">
                  <c:v>42110</c:v>
                </c:pt>
                <c:pt idx="252">
                  <c:v>42129</c:v>
                </c:pt>
                <c:pt idx="253">
                  <c:v>42157</c:v>
                </c:pt>
                <c:pt idx="254">
                  <c:v>42180</c:v>
                </c:pt>
                <c:pt idx="255">
                  <c:v>42185</c:v>
                </c:pt>
                <c:pt idx="256">
                  <c:v>42243</c:v>
                </c:pt>
                <c:pt idx="257">
                  <c:v>42271</c:v>
                </c:pt>
                <c:pt idx="258">
                  <c:v>42271</c:v>
                </c:pt>
                <c:pt idx="259">
                  <c:v>42276</c:v>
                </c:pt>
                <c:pt idx="260">
                  <c:v>42307</c:v>
                </c:pt>
                <c:pt idx="261">
                  <c:v>42311</c:v>
                </c:pt>
                <c:pt idx="262">
                  <c:v>42488</c:v>
                </c:pt>
                <c:pt idx="263">
                  <c:v>42511</c:v>
                </c:pt>
                <c:pt idx="264">
                  <c:v>43252</c:v>
                </c:pt>
                <c:pt idx="265">
                  <c:v>43374</c:v>
                </c:pt>
                <c:pt idx="266">
                  <c:v>43374</c:v>
                </c:pt>
                <c:pt idx="267">
                  <c:v>43580</c:v>
                </c:pt>
                <c:pt idx="268">
                  <c:v>43580</c:v>
                </c:pt>
                <c:pt idx="269">
                  <c:v>43580</c:v>
                </c:pt>
                <c:pt idx="270">
                  <c:v>43621</c:v>
                </c:pt>
                <c:pt idx="271">
                  <c:v>43727</c:v>
                </c:pt>
                <c:pt idx="272">
                  <c:v>43734</c:v>
                </c:pt>
                <c:pt idx="273">
                  <c:v>43739</c:v>
                </c:pt>
                <c:pt idx="274">
                  <c:v>43741</c:v>
                </c:pt>
                <c:pt idx="275">
                  <c:v>43795</c:v>
                </c:pt>
                <c:pt idx="276">
                  <c:v>43804</c:v>
                </c:pt>
                <c:pt idx="277">
                  <c:v>43907</c:v>
                </c:pt>
                <c:pt idx="278">
                  <c:v>44007</c:v>
                </c:pt>
                <c:pt idx="279">
                  <c:v>44012</c:v>
                </c:pt>
                <c:pt idx="280">
                  <c:v>44026</c:v>
                </c:pt>
                <c:pt idx="281">
                  <c:v>44110</c:v>
                </c:pt>
                <c:pt idx="282">
                  <c:v>44114</c:v>
                </c:pt>
                <c:pt idx="283">
                  <c:v>44140</c:v>
                </c:pt>
                <c:pt idx="284">
                  <c:v>44147</c:v>
                </c:pt>
                <c:pt idx="285">
                  <c:v>44152</c:v>
                </c:pt>
                <c:pt idx="286">
                  <c:v>44154</c:v>
                </c:pt>
                <c:pt idx="287">
                  <c:v>44278</c:v>
                </c:pt>
                <c:pt idx="288">
                  <c:v>44280</c:v>
                </c:pt>
                <c:pt idx="289">
                  <c:v>44301</c:v>
                </c:pt>
                <c:pt idx="290">
                  <c:v>44304</c:v>
                </c:pt>
                <c:pt idx="291">
                  <c:v>44308</c:v>
                </c:pt>
                <c:pt idx="292">
                  <c:v>44312</c:v>
                </c:pt>
                <c:pt idx="293">
                  <c:v>44313</c:v>
                </c:pt>
                <c:pt idx="294">
                  <c:v>44315</c:v>
                </c:pt>
                <c:pt idx="295">
                  <c:v>44315</c:v>
                </c:pt>
                <c:pt idx="296">
                  <c:v>44351</c:v>
                </c:pt>
                <c:pt idx="297">
                  <c:v>44361</c:v>
                </c:pt>
                <c:pt idx="298">
                  <c:v>44404</c:v>
                </c:pt>
                <c:pt idx="299">
                  <c:v>44411</c:v>
                </c:pt>
                <c:pt idx="300">
                  <c:v>44411</c:v>
                </c:pt>
                <c:pt idx="301">
                  <c:v>44462</c:v>
                </c:pt>
                <c:pt idx="302">
                  <c:v>44497</c:v>
                </c:pt>
                <c:pt idx="303">
                  <c:v>44518</c:v>
                </c:pt>
                <c:pt idx="304">
                  <c:v>44519</c:v>
                </c:pt>
                <c:pt idx="305">
                  <c:v>44523</c:v>
                </c:pt>
                <c:pt idx="306">
                  <c:v>44523</c:v>
                </c:pt>
                <c:pt idx="307">
                  <c:v>44523</c:v>
                </c:pt>
                <c:pt idx="308">
                  <c:v>44525</c:v>
                </c:pt>
                <c:pt idx="309">
                  <c:v>44529</c:v>
                </c:pt>
                <c:pt idx="310">
                  <c:v>44532</c:v>
                </c:pt>
                <c:pt idx="311">
                  <c:v>44536</c:v>
                </c:pt>
                <c:pt idx="312">
                  <c:v>44538</c:v>
                </c:pt>
                <c:pt idx="313">
                  <c:v>44634</c:v>
                </c:pt>
                <c:pt idx="314">
                  <c:v>44641</c:v>
                </c:pt>
                <c:pt idx="315">
                  <c:v>44655</c:v>
                </c:pt>
                <c:pt idx="316">
                  <c:v>44670</c:v>
                </c:pt>
                <c:pt idx="317">
                  <c:v>44679</c:v>
                </c:pt>
                <c:pt idx="318">
                  <c:v>44679</c:v>
                </c:pt>
                <c:pt idx="319">
                  <c:v>44697</c:v>
                </c:pt>
                <c:pt idx="320">
                  <c:v>44704</c:v>
                </c:pt>
                <c:pt idx="321">
                  <c:v>44708</c:v>
                </c:pt>
                <c:pt idx="322">
                  <c:v>44711</c:v>
                </c:pt>
                <c:pt idx="323">
                  <c:v>44721</c:v>
                </c:pt>
                <c:pt idx="324">
                  <c:v>44737</c:v>
                </c:pt>
                <c:pt idx="325">
                  <c:v>44777</c:v>
                </c:pt>
                <c:pt idx="326">
                  <c:v>44804</c:v>
                </c:pt>
                <c:pt idx="327">
                  <c:v>44810</c:v>
                </c:pt>
                <c:pt idx="328">
                  <c:v>44819</c:v>
                </c:pt>
                <c:pt idx="329">
                  <c:v>44882</c:v>
                </c:pt>
                <c:pt idx="330">
                  <c:v>45043</c:v>
                </c:pt>
                <c:pt idx="331">
                  <c:v>45044</c:v>
                </c:pt>
                <c:pt idx="332">
                  <c:v>45048</c:v>
                </c:pt>
              </c:numCache>
            </c:numRef>
          </c:cat>
          <c:val>
            <c:numRef>
              <c:f>Sheet1!$T$2:$T$334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D-4630-8F1C-886DD7FE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598016"/>
        <c:axId val="1360056800"/>
      </c:lineChart>
      <c:dateAx>
        <c:axId val="158559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056800"/>
        <c:crosses val="autoZero"/>
        <c:auto val="1"/>
        <c:lblOffset val="100"/>
        <c:baseTimeUnit val="days"/>
      </c:dateAx>
      <c:valAx>
        <c:axId val="13600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5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Sudeste Acum.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Sheet1!$A$2:$A$334</c:f>
              <c:numCache>
                <c:formatCode>m/d/yyyy</c:formatCode>
                <c:ptCount val="333"/>
                <c:pt idx="0">
                  <c:v>28003</c:v>
                </c:pt>
                <c:pt idx="1">
                  <c:v>28383</c:v>
                </c:pt>
                <c:pt idx="2">
                  <c:v>28411</c:v>
                </c:pt>
                <c:pt idx="3">
                  <c:v>28733</c:v>
                </c:pt>
                <c:pt idx="4">
                  <c:v>29095</c:v>
                </c:pt>
                <c:pt idx="5">
                  <c:v>29111</c:v>
                </c:pt>
                <c:pt idx="6">
                  <c:v>29328</c:v>
                </c:pt>
                <c:pt idx="7">
                  <c:v>29348</c:v>
                </c:pt>
                <c:pt idx="8">
                  <c:v>29712</c:v>
                </c:pt>
                <c:pt idx="9">
                  <c:v>29825</c:v>
                </c:pt>
                <c:pt idx="10">
                  <c:v>29872</c:v>
                </c:pt>
                <c:pt idx="11">
                  <c:v>29886</c:v>
                </c:pt>
                <c:pt idx="12">
                  <c:v>30074</c:v>
                </c:pt>
                <c:pt idx="13">
                  <c:v>30194</c:v>
                </c:pt>
                <c:pt idx="14">
                  <c:v>30210</c:v>
                </c:pt>
                <c:pt idx="15">
                  <c:v>30420</c:v>
                </c:pt>
                <c:pt idx="16">
                  <c:v>30432</c:v>
                </c:pt>
                <c:pt idx="17">
                  <c:v>30628</c:v>
                </c:pt>
                <c:pt idx="18">
                  <c:v>30779</c:v>
                </c:pt>
                <c:pt idx="19">
                  <c:v>31330</c:v>
                </c:pt>
                <c:pt idx="20">
                  <c:v>31363</c:v>
                </c:pt>
                <c:pt idx="21">
                  <c:v>31365</c:v>
                </c:pt>
                <c:pt idx="22">
                  <c:v>31371</c:v>
                </c:pt>
                <c:pt idx="23">
                  <c:v>31491</c:v>
                </c:pt>
                <c:pt idx="24">
                  <c:v>31688</c:v>
                </c:pt>
                <c:pt idx="25">
                  <c:v>31925</c:v>
                </c:pt>
                <c:pt idx="26">
                  <c:v>32086</c:v>
                </c:pt>
                <c:pt idx="27">
                  <c:v>32097</c:v>
                </c:pt>
                <c:pt idx="28">
                  <c:v>32261</c:v>
                </c:pt>
                <c:pt idx="29">
                  <c:v>32380</c:v>
                </c:pt>
                <c:pt idx="30">
                  <c:v>32414</c:v>
                </c:pt>
                <c:pt idx="31">
                  <c:v>32597</c:v>
                </c:pt>
                <c:pt idx="32">
                  <c:v>32609</c:v>
                </c:pt>
                <c:pt idx="33">
                  <c:v>32805</c:v>
                </c:pt>
                <c:pt idx="34">
                  <c:v>33353</c:v>
                </c:pt>
                <c:pt idx="35">
                  <c:v>33360</c:v>
                </c:pt>
                <c:pt idx="36">
                  <c:v>33500</c:v>
                </c:pt>
                <c:pt idx="37">
                  <c:v>33506</c:v>
                </c:pt>
                <c:pt idx="38">
                  <c:v>33539</c:v>
                </c:pt>
                <c:pt idx="39">
                  <c:v>34242</c:v>
                </c:pt>
                <c:pt idx="40">
                  <c:v>34269</c:v>
                </c:pt>
                <c:pt idx="41">
                  <c:v>34271</c:v>
                </c:pt>
                <c:pt idx="42">
                  <c:v>34450</c:v>
                </c:pt>
                <c:pt idx="43">
                  <c:v>34592</c:v>
                </c:pt>
                <c:pt idx="44">
                  <c:v>34970</c:v>
                </c:pt>
                <c:pt idx="45">
                  <c:v>34998</c:v>
                </c:pt>
                <c:pt idx="46">
                  <c:v>35019</c:v>
                </c:pt>
                <c:pt idx="47">
                  <c:v>35368</c:v>
                </c:pt>
                <c:pt idx="48">
                  <c:v>35549</c:v>
                </c:pt>
                <c:pt idx="49">
                  <c:v>35552</c:v>
                </c:pt>
                <c:pt idx="50">
                  <c:v>35726</c:v>
                </c:pt>
                <c:pt idx="51">
                  <c:v>35731</c:v>
                </c:pt>
                <c:pt idx="52">
                  <c:v>35732</c:v>
                </c:pt>
                <c:pt idx="53">
                  <c:v>35887</c:v>
                </c:pt>
                <c:pt idx="54">
                  <c:v>35899</c:v>
                </c:pt>
                <c:pt idx="55">
                  <c:v>35900</c:v>
                </c:pt>
                <c:pt idx="56">
                  <c:v>35901</c:v>
                </c:pt>
                <c:pt idx="57">
                  <c:v>36111</c:v>
                </c:pt>
                <c:pt idx="58">
                  <c:v>36433</c:v>
                </c:pt>
                <c:pt idx="59">
                  <c:v>36642</c:v>
                </c:pt>
                <c:pt idx="60">
                  <c:v>36643</c:v>
                </c:pt>
                <c:pt idx="61">
                  <c:v>36804</c:v>
                </c:pt>
                <c:pt idx="62">
                  <c:v>36825</c:v>
                </c:pt>
                <c:pt idx="63">
                  <c:v>36846</c:v>
                </c:pt>
                <c:pt idx="64">
                  <c:v>36847</c:v>
                </c:pt>
                <c:pt idx="65">
                  <c:v>36853</c:v>
                </c:pt>
                <c:pt idx="66">
                  <c:v>37019</c:v>
                </c:pt>
                <c:pt idx="67">
                  <c:v>37203</c:v>
                </c:pt>
                <c:pt idx="68">
                  <c:v>37238</c:v>
                </c:pt>
                <c:pt idx="69">
                  <c:v>37334</c:v>
                </c:pt>
                <c:pt idx="70">
                  <c:v>37336</c:v>
                </c:pt>
                <c:pt idx="71">
                  <c:v>37447</c:v>
                </c:pt>
                <c:pt idx="72">
                  <c:v>37558</c:v>
                </c:pt>
                <c:pt idx="73">
                  <c:v>37592</c:v>
                </c:pt>
                <c:pt idx="74">
                  <c:v>37593</c:v>
                </c:pt>
                <c:pt idx="75">
                  <c:v>37721</c:v>
                </c:pt>
                <c:pt idx="76">
                  <c:v>37726</c:v>
                </c:pt>
                <c:pt idx="77">
                  <c:v>37770</c:v>
                </c:pt>
                <c:pt idx="78">
                  <c:v>37812</c:v>
                </c:pt>
                <c:pt idx="79">
                  <c:v>37833</c:v>
                </c:pt>
                <c:pt idx="80">
                  <c:v>37889</c:v>
                </c:pt>
                <c:pt idx="81">
                  <c:v>37926</c:v>
                </c:pt>
                <c:pt idx="82">
                  <c:v>37931</c:v>
                </c:pt>
                <c:pt idx="83">
                  <c:v>37940</c:v>
                </c:pt>
                <c:pt idx="84">
                  <c:v>37955</c:v>
                </c:pt>
                <c:pt idx="85">
                  <c:v>38071</c:v>
                </c:pt>
                <c:pt idx="86">
                  <c:v>38078</c:v>
                </c:pt>
                <c:pt idx="87">
                  <c:v>38099</c:v>
                </c:pt>
                <c:pt idx="88">
                  <c:v>38104</c:v>
                </c:pt>
                <c:pt idx="89">
                  <c:v>38288</c:v>
                </c:pt>
                <c:pt idx="90">
                  <c:v>38309</c:v>
                </c:pt>
                <c:pt idx="91">
                  <c:v>38323</c:v>
                </c:pt>
                <c:pt idx="92">
                  <c:v>38330</c:v>
                </c:pt>
                <c:pt idx="93">
                  <c:v>38469</c:v>
                </c:pt>
                <c:pt idx="94">
                  <c:v>38505</c:v>
                </c:pt>
                <c:pt idx="95">
                  <c:v>38547</c:v>
                </c:pt>
                <c:pt idx="96">
                  <c:v>38568</c:v>
                </c:pt>
                <c:pt idx="97">
                  <c:v>38652</c:v>
                </c:pt>
                <c:pt idx="98">
                  <c:v>38673</c:v>
                </c:pt>
                <c:pt idx="99">
                  <c:v>38673</c:v>
                </c:pt>
                <c:pt idx="100">
                  <c:v>38687</c:v>
                </c:pt>
                <c:pt idx="101">
                  <c:v>38694</c:v>
                </c:pt>
                <c:pt idx="102">
                  <c:v>38695</c:v>
                </c:pt>
                <c:pt idx="103">
                  <c:v>38834</c:v>
                </c:pt>
                <c:pt idx="104">
                  <c:v>38841</c:v>
                </c:pt>
                <c:pt idx="105">
                  <c:v>38904</c:v>
                </c:pt>
                <c:pt idx="106">
                  <c:v>38911</c:v>
                </c:pt>
                <c:pt idx="107">
                  <c:v>38925</c:v>
                </c:pt>
                <c:pt idx="108">
                  <c:v>38939</c:v>
                </c:pt>
                <c:pt idx="109">
                  <c:v>38995</c:v>
                </c:pt>
                <c:pt idx="110">
                  <c:v>38995</c:v>
                </c:pt>
                <c:pt idx="111">
                  <c:v>39009</c:v>
                </c:pt>
                <c:pt idx="112">
                  <c:v>39016</c:v>
                </c:pt>
                <c:pt idx="113">
                  <c:v>39030</c:v>
                </c:pt>
                <c:pt idx="114">
                  <c:v>39044</c:v>
                </c:pt>
                <c:pt idx="115">
                  <c:v>39058</c:v>
                </c:pt>
                <c:pt idx="116">
                  <c:v>39065</c:v>
                </c:pt>
                <c:pt idx="117">
                  <c:v>39121</c:v>
                </c:pt>
                <c:pt idx="118">
                  <c:v>39142</c:v>
                </c:pt>
                <c:pt idx="119">
                  <c:v>39200</c:v>
                </c:pt>
                <c:pt idx="120">
                  <c:v>39205</c:v>
                </c:pt>
                <c:pt idx="121">
                  <c:v>39224</c:v>
                </c:pt>
                <c:pt idx="122">
                  <c:v>39233</c:v>
                </c:pt>
                <c:pt idx="123">
                  <c:v>39247</c:v>
                </c:pt>
                <c:pt idx="124">
                  <c:v>39249</c:v>
                </c:pt>
                <c:pt idx="125">
                  <c:v>39351</c:v>
                </c:pt>
                <c:pt idx="126">
                  <c:v>39359</c:v>
                </c:pt>
                <c:pt idx="127">
                  <c:v>39380</c:v>
                </c:pt>
                <c:pt idx="128">
                  <c:v>39382</c:v>
                </c:pt>
                <c:pt idx="129">
                  <c:v>39384</c:v>
                </c:pt>
                <c:pt idx="130">
                  <c:v>39385</c:v>
                </c:pt>
                <c:pt idx="131">
                  <c:v>39393</c:v>
                </c:pt>
                <c:pt idx="132">
                  <c:v>39408</c:v>
                </c:pt>
                <c:pt idx="133">
                  <c:v>39414</c:v>
                </c:pt>
                <c:pt idx="134">
                  <c:v>39415</c:v>
                </c:pt>
                <c:pt idx="135">
                  <c:v>39415</c:v>
                </c:pt>
                <c:pt idx="136">
                  <c:v>39416</c:v>
                </c:pt>
                <c:pt idx="137">
                  <c:v>39422</c:v>
                </c:pt>
                <c:pt idx="138">
                  <c:v>39520</c:v>
                </c:pt>
                <c:pt idx="139">
                  <c:v>39535</c:v>
                </c:pt>
                <c:pt idx="140">
                  <c:v>39560</c:v>
                </c:pt>
                <c:pt idx="141">
                  <c:v>39577</c:v>
                </c:pt>
                <c:pt idx="142">
                  <c:v>39597</c:v>
                </c:pt>
                <c:pt idx="143">
                  <c:v>39702</c:v>
                </c:pt>
                <c:pt idx="144">
                  <c:v>39716</c:v>
                </c:pt>
                <c:pt idx="145">
                  <c:v>39717</c:v>
                </c:pt>
                <c:pt idx="146">
                  <c:v>39744</c:v>
                </c:pt>
                <c:pt idx="147">
                  <c:v>39751</c:v>
                </c:pt>
                <c:pt idx="148">
                  <c:v>39758</c:v>
                </c:pt>
                <c:pt idx="149">
                  <c:v>39763</c:v>
                </c:pt>
                <c:pt idx="150">
                  <c:v>39765</c:v>
                </c:pt>
                <c:pt idx="151">
                  <c:v>39779</c:v>
                </c:pt>
                <c:pt idx="152">
                  <c:v>39783</c:v>
                </c:pt>
                <c:pt idx="153">
                  <c:v>39898</c:v>
                </c:pt>
                <c:pt idx="154">
                  <c:v>39931</c:v>
                </c:pt>
                <c:pt idx="155">
                  <c:v>39933</c:v>
                </c:pt>
                <c:pt idx="156">
                  <c:v>39940</c:v>
                </c:pt>
                <c:pt idx="157">
                  <c:v>39961</c:v>
                </c:pt>
                <c:pt idx="158">
                  <c:v>39982</c:v>
                </c:pt>
                <c:pt idx="159">
                  <c:v>40010</c:v>
                </c:pt>
                <c:pt idx="160">
                  <c:v>40087</c:v>
                </c:pt>
                <c:pt idx="161">
                  <c:v>40115</c:v>
                </c:pt>
                <c:pt idx="162">
                  <c:v>40142</c:v>
                </c:pt>
                <c:pt idx="163">
                  <c:v>40150</c:v>
                </c:pt>
                <c:pt idx="164">
                  <c:v>40157</c:v>
                </c:pt>
                <c:pt idx="165">
                  <c:v>40283</c:v>
                </c:pt>
                <c:pt idx="166">
                  <c:v>40292</c:v>
                </c:pt>
                <c:pt idx="167">
                  <c:v>40330</c:v>
                </c:pt>
                <c:pt idx="168">
                  <c:v>40456</c:v>
                </c:pt>
                <c:pt idx="169">
                  <c:v>40477</c:v>
                </c:pt>
                <c:pt idx="170">
                  <c:v>40479</c:v>
                </c:pt>
                <c:pt idx="171">
                  <c:v>40486</c:v>
                </c:pt>
                <c:pt idx="172">
                  <c:v>40491</c:v>
                </c:pt>
                <c:pt idx="173">
                  <c:v>40506</c:v>
                </c:pt>
                <c:pt idx="174">
                  <c:v>40512</c:v>
                </c:pt>
                <c:pt idx="175">
                  <c:v>40662</c:v>
                </c:pt>
                <c:pt idx="176">
                  <c:v>40724</c:v>
                </c:pt>
                <c:pt idx="177">
                  <c:v>40731</c:v>
                </c:pt>
                <c:pt idx="178">
                  <c:v>40759</c:v>
                </c:pt>
                <c:pt idx="179">
                  <c:v>40780</c:v>
                </c:pt>
                <c:pt idx="180">
                  <c:v>40808</c:v>
                </c:pt>
                <c:pt idx="181">
                  <c:v>40820</c:v>
                </c:pt>
                <c:pt idx="182">
                  <c:v>40857</c:v>
                </c:pt>
                <c:pt idx="183">
                  <c:v>40871</c:v>
                </c:pt>
                <c:pt idx="184">
                  <c:v>40872</c:v>
                </c:pt>
                <c:pt idx="185">
                  <c:v>40876</c:v>
                </c:pt>
                <c:pt idx="186">
                  <c:v>40877</c:v>
                </c:pt>
                <c:pt idx="187">
                  <c:v>40877</c:v>
                </c:pt>
                <c:pt idx="188">
                  <c:v>40885</c:v>
                </c:pt>
                <c:pt idx="189">
                  <c:v>40885</c:v>
                </c:pt>
                <c:pt idx="190">
                  <c:v>40886</c:v>
                </c:pt>
                <c:pt idx="191">
                  <c:v>40890</c:v>
                </c:pt>
                <c:pt idx="192">
                  <c:v>40897</c:v>
                </c:pt>
                <c:pt idx="193">
                  <c:v>41025</c:v>
                </c:pt>
                <c:pt idx="194">
                  <c:v>41033</c:v>
                </c:pt>
                <c:pt idx="195">
                  <c:v>41037</c:v>
                </c:pt>
                <c:pt idx="196">
                  <c:v>41052</c:v>
                </c:pt>
                <c:pt idx="197">
                  <c:v>41074</c:v>
                </c:pt>
                <c:pt idx="198">
                  <c:v>41103</c:v>
                </c:pt>
                <c:pt idx="199">
                  <c:v>41114</c:v>
                </c:pt>
                <c:pt idx="200">
                  <c:v>41179</c:v>
                </c:pt>
                <c:pt idx="201">
                  <c:v>41192</c:v>
                </c:pt>
                <c:pt idx="202">
                  <c:v>41194</c:v>
                </c:pt>
                <c:pt idx="203">
                  <c:v>41200</c:v>
                </c:pt>
                <c:pt idx="204">
                  <c:v>41209</c:v>
                </c:pt>
                <c:pt idx="205">
                  <c:v>41212</c:v>
                </c:pt>
                <c:pt idx="206">
                  <c:v>41222</c:v>
                </c:pt>
                <c:pt idx="207">
                  <c:v>41226</c:v>
                </c:pt>
                <c:pt idx="208">
                  <c:v>41235</c:v>
                </c:pt>
                <c:pt idx="209">
                  <c:v>41240</c:v>
                </c:pt>
                <c:pt idx="210">
                  <c:v>41242</c:v>
                </c:pt>
                <c:pt idx="211">
                  <c:v>41244</c:v>
                </c:pt>
                <c:pt idx="212">
                  <c:v>41396</c:v>
                </c:pt>
                <c:pt idx="213">
                  <c:v>41401</c:v>
                </c:pt>
                <c:pt idx="214">
                  <c:v>41465</c:v>
                </c:pt>
                <c:pt idx="215">
                  <c:v>41485</c:v>
                </c:pt>
                <c:pt idx="216">
                  <c:v>41542</c:v>
                </c:pt>
                <c:pt idx="217">
                  <c:v>41569</c:v>
                </c:pt>
                <c:pt idx="218">
                  <c:v>41571</c:v>
                </c:pt>
                <c:pt idx="219">
                  <c:v>41585</c:v>
                </c:pt>
                <c:pt idx="220">
                  <c:v>41590</c:v>
                </c:pt>
                <c:pt idx="221">
                  <c:v>41590</c:v>
                </c:pt>
                <c:pt idx="222">
                  <c:v>41594</c:v>
                </c:pt>
                <c:pt idx="223">
                  <c:v>41599</c:v>
                </c:pt>
                <c:pt idx="224">
                  <c:v>41600</c:v>
                </c:pt>
                <c:pt idx="225">
                  <c:v>41604</c:v>
                </c:pt>
                <c:pt idx="226">
                  <c:v>41604</c:v>
                </c:pt>
                <c:pt idx="227">
                  <c:v>41605</c:v>
                </c:pt>
                <c:pt idx="228">
                  <c:v>41611</c:v>
                </c:pt>
                <c:pt idx="229">
                  <c:v>41611</c:v>
                </c:pt>
                <c:pt idx="230">
                  <c:v>41625</c:v>
                </c:pt>
                <c:pt idx="231">
                  <c:v>41765</c:v>
                </c:pt>
                <c:pt idx="232">
                  <c:v>41765</c:v>
                </c:pt>
                <c:pt idx="233">
                  <c:v>41765</c:v>
                </c:pt>
                <c:pt idx="234">
                  <c:v>41876</c:v>
                </c:pt>
                <c:pt idx="235">
                  <c:v>41941</c:v>
                </c:pt>
                <c:pt idx="236">
                  <c:v>41942</c:v>
                </c:pt>
                <c:pt idx="237">
                  <c:v>41942</c:v>
                </c:pt>
                <c:pt idx="238">
                  <c:v>41949</c:v>
                </c:pt>
                <c:pt idx="239">
                  <c:v>41956</c:v>
                </c:pt>
                <c:pt idx="240">
                  <c:v>41963</c:v>
                </c:pt>
                <c:pt idx="241">
                  <c:v>41964</c:v>
                </c:pt>
                <c:pt idx="242">
                  <c:v>41968</c:v>
                </c:pt>
                <c:pt idx="243">
                  <c:v>41970</c:v>
                </c:pt>
                <c:pt idx="244">
                  <c:v>41972</c:v>
                </c:pt>
                <c:pt idx="245">
                  <c:v>41975</c:v>
                </c:pt>
                <c:pt idx="246">
                  <c:v>41977</c:v>
                </c:pt>
                <c:pt idx="247">
                  <c:v>41984</c:v>
                </c:pt>
                <c:pt idx="248">
                  <c:v>41984</c:v>
                </c:pt>
                <c:pt idx="249">
                  <c:v>41984</c:v>
                </c:pt>
                <c:pt idx="250">
                  <c:v>42081</c:v>
                </c:pt>
                <c:pt idx="251">
                  <c:v>42110</c:v>
                </c:pt>
                <c:pt idx="252">
                  <c:v>42129</c:v>
                </c:pt>
                <c:pt idx="253">
                  <c:v>42157</c:v>
                </c:pt>
                <c:pt idx="254">
                  <c:v>42180</c:v>
                </c:pt>
                <c:pt idx="255">
                  <c:v>42185</c:v>
                </c:pt>
                <c:pt idx="256">
                  <c:v>42243</c:v>
                </c:pt>
                <c:pt idx="257">
                  <c:v>42271</c:v>
                </c:pt>
                <c:pt idx="258">
                  <c:v>42271</c:v>
                </c:pt>
                <c:pt idx="259">
                  <c:v>42276</c:v>
                </c:pt>
                <c:pt idx="260">
                  <c:v>42307</c:v>
                </c:pt>
                <c:pt idx="261">
                  <c:v>42311</c:v>
                </c:pt>
                <c:pt idx="262">
                  <c:v>42488</c:v>
                </c:pt>
                <c:pt idx="263">
                  <c:v>42511</c:v>
                </c:pt>
                <c:pt idx="264">
                  <c:v>43252</c:v>
                </c:pt>
                <c:pt idx="265">
                  <c:v>43374</c:v>
                </c:pt>
                <c:pt idx="266">
                  <c:v>43374</c:v>
                </c:pt>
                <c:pt idx="267">
                  <c:v>43580</c:v>
                </c:pt>
                <c:pt idx="268">
                  <c:v>43580</c:v>
                </c:pt>
                <c:pt idx="269">
                  <c:v>43580</c:v>
                </c:pt>
                <c:pt idx="270">
                  <c:v>43621</c:v>
                </c:pt>
                <c:pt idx="271">
                  <c:v>43727</c:v>
                </c:pt>
                <c:pt idx="272">
                  <c:v>43734</c:v>
                </c:pt>
                <c:pt idx="273">
                  <c:v>43739</c:v>
                </c:pt>
                <c:pt idx="274">
                  <c:v>43741</c:v>
                </c:pt>
                <c:pt idx="275">
                  <c:v>43795</c:v>
                </c:pt>
                <c:pt idx="276">
                  <c:v>43804</c:v>
                </c:pt>
                <c:pt idx="277">
                  <c:v>43907</c:v>
                </c:pt>
                <c:pt idx="278">
                  <c:v>44007</c:v>
                </c:pt>
                <c:pt idx="279">
                  <c:v>44012</c:v>
                </c:pt>
                <c:pt idx="280">
                  <c:v>44026</c:v>
                </c:pt>
                <c:pt idx="281">
                  <c:v>44110</c:v>
                </c:pt>
                <c:pt idx="282">
                  <c:v>44114</c:v>
                </c:pt>
                <c:pt idx="283">
                  <c:v>44140</c:v>
                </c:pt>
                <c:pt idx="284">
                  <c:v>44147</c:v>
                </c:pt>
                <c:pt idx="285">
                  <c:v>44152</c:v>
                </c:pt>
                <c:pt idx="286">
                  <c:v>44154</c:v>
                </c:pt>
                <c:pt idx="287">
                  <c:v>44278</c:v>
                </c:pt>
                <c:pt idx="288">
                  <c:v>44280</c:v>
                </c:pt>
                <c:pt idx="289">
                  <c:v>44301</c:v>
                </c:pt>
                <c:pt idx="290">
                  <c:v>44304</c:v>
                </c:pt>
                <c:pt idx="291">
                  <c:v>44308</c:v>
                </c:pt>
                <c:pt idx="292">
                  <c:v>44312</c:v>
                </c:pt>
                <c:pt idx="293">
                  <c:v>44313</c:v>
                </c:pt>
                <c:pt idx="294">
                  <c:v>44315</c:v>
                </c:pt>
                <c:pt idx="295">
                  <c:v>44315</c:v>
                </c:pt>
                <c:pt idx="296">
                  <c:v>44351</c:v>
                </c:pt>
                <c:pt idx="297">
                  <c:v>44361</c:v>
                </c:pt>
                <c:pt idx="298">
                  <c:v>44404</c:v>
                </c:pt>
                <c:pt idx="299">
                  <c:v>44411</c:v>
                </c:pt>
                <c:pt idx="300">
                  <c:v>44411</c:v>
                </c:pt>
                <c:pt idx="301">
                  <c:v>44462</c:v>
                </c:pt>
                <c:pt idx="302">
                  <c:v>44497</c:v>
                </c:pt>
                <c:pt idx="303">
                  <c:v>44518</c:v>
                </c:pt>
                <c:pt idx="304">
                  <c:v>44519</c:v>
                </c:pt>
                <c:pt idx="305">
                  <c:v>44523</c:v>
                </c:pt>
                <c:pt idx="306">
                  <c:v>44523</c:v>
                </c:pt>
                <c:pt idx="307">
                  <c:v>44523</c:v>
                </c:pt>
                <c:pt idx="308">
                  <c:v>44525</c:v>
                </c:pt>
                <c:pt idx="309">
                  <c:v>44529</c:v>
                </c:pt>
                <c:pt idx="310">
                  <c:v>44532</c:v>
                </c:pt>
                <c:pt idx="311">
                  <c:v>44536</c:v>
                </c:pt>
                <c:pt idx="312">
                  <c:v>44538</c:v>
                </c:pt>
                <c:pt idx="313">
                  <c:v>44634</c:v>
                </c:pt>
                <c:pt idx="314">
                  <c:v>44641</c:v>
                </c:pt>
                <c:pt idx="315">
                  <c:v>44655</c:v>
                </c:pt>
                <c:pt idx="316">
                  <c:v>44670</c:v>
                </c:pt>
                <c:pt idx="317">
                  <c:v>44679</c:v>
                </c:pt>
                <c:pt idx="318">
                  <c:v>44679</c:v>
                </c:pt>
                <c:pt idx="319">
                  <c:v>44697</c:v>
                </c:pt>
                <c:pt idx="320">
                  <c:v>44704</c:v>
                </c:pt>
                <c:pt idx="321">
                  <c:v>44708</c:v>
                </c:pt>
                <c:pt idx="322">
                  <c:v>44711</c:v>
                </c:pt>
                <c:pt idx="323">
                  <c:v>44721</c:v>
                </c:pt>
                <c:pt idx="324">
                  <c:v>44737</c:v>
                </c:pt>
                <c:pt idx="325">
                  <c:v>44777</c:v>
                </c:pt>
                <c:pt idx="326">
                  <c:v>44804</c:v>
                </c:pt>
                <c:pt idx="327">
                  <c:v>44810</c:v>
                </c:pt>
                <c:pt idx="328">
                  <c:v>44819</c:v>
                </c:pt>
                <c:pt idx="329">
                  <c:v>44882</c:v>
                </c:pt>
                <c:pt idx="330">
                  <c:v>45043</c:v>
                </c:pt>
                <c:pt idx="331">
                  <c:v>45044</c:v>
                </c:pt>
                <c:pt idx="332">
                  <c:v>45048</c:v>
                </c:pt>
              </c:numCache>
            </c:numRef>
          </c:cat>
          <c:val>
            <c:numRef>
              <c:f>Sheet1!$L$2:$L$334</c:f>
              <c:numCache>
                <c:formatCode>General</c:formatCode>
                <c:ptCount val="33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34</c:v>
                </c:pt>
                <c:pt idx="56">
                  <c:v>34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37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46</c:v>
                </c:pt>
                <c:pt idx="79">
                  <c:v>47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56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60</c:v>
                </c:pt>
                <c:pt idx="104">
                  <c:v>60</c:v>
                </c:pt>
                <c:pt idx="105">
                  <c:v>61</c:v>
                </c:pt>
                <c:pt idx="106">
                  <c:v>62</c:v>
                </c:pt>
                <c:pt idx="107">
                  <c:v>63</c:v>
                </c:pt>
                <c:pt idx="108">
                  <c:v>64</c:v>
                </c:pt>
                <c:pt idx="109">
                  <c:v>65</c:v>
                </c:pt>
                <c:pt idx="110">
                  <c:v>66</c:v>
                </c:pt>
                <c:pt idx="111">
                  <c:v>67</c:v>
                </c:pt>
                <c:pt idx="112">
                  <c:v>68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70</c:v>
                </c:pt>
                <c:pt idx="117">
                  <c:v>70</c:v>
                </c:pt>
                <c:pt idx="118">
                  <c:v>71</c:v>
                </c:pt>
                <c:pt idx="119">
                  <c:v>72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74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76</c:v>
                </c:pt>
                <c:pt idx="129">
                  <c:v>77</c:v>
                </c:pt>
                <c:pt idx="130">
                  <c:v>78</c:v>
                </c:pt>
                <c:pt idx="131">
                  <c:v>79</c:v>
                </c:pt>
                <c:pt idx="132">
                  <c:v>79</c:v>
                </c:pt>
                <c:pt idx="133">
                  <c:v>80</c:v>
                </c:pt>
                <c:pt idx="134">
                  <c:v>81</c:v>
                </c:pt>
                <c:pt idx="135">
                  <c:v>82</c:v>
                </c:pt>
                <c:pt idx="136">
                  <c:v>83</c:v>
                </c:pt>
                <c:pt idx="137">
                  <c:v>83</c:v>
                </c:pt>
                <c:pt idx="138">
                  <c:v>84</c:v>
                </c:pt>
                <c:pt idx="139">
                  <c:v>85</c:v>
                </c:pt>
                <c:pt idx="140">
                  <c:v>86</c:v>
                </c:pt>
                <c:pt idx="141">
                  <c:v>86</c:v>
                </c:pt>
                <c:pt idx="142">
                  <c:v>87</c:v>
                </c:pt>
                <c:pt idx="143">
                  <c:v>88</c:v>
                </c:pt>
                <c:pt idx="144">
                  <c:v>89</c:v>
                </c:pt>
                <c:pt idx="145">
                  <c:v>90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92</c:v>
                </c:pt>
                <c:pt idx="150">
                  <c:v>93</c:v>
                </c:pt>
                <c:pt idx="151">
                  <c:v>94</c:v>
                </c:pt>
                <c:pt idx="152">
                  <c:v>94</c:v>
                </c:pt>
                <c:pt idx="153">
                  <c:v>95</c:v>
                </c:pt>
                <c:pt idx="154">
                  <c:v>95</c:v>
                </c:pt>
                <c:pt idx="155">
                  <c:v>96</c:v>
                </c:pt>
                <c:pt idx="156">
                  <c:v>96</c:v>
                </c:pt>
                <c:pt idx="157">
                  <c:v>96</c:v>
                </c:pt>
                <c:pt idx="158">
                  <c:v>97</c:v>
                </c:pt>
                <c:pt idx="159">
                  <c:v>97</c:v>
                </c:pt>
                <c:pt idx="160">
                  <c:v>98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101</c:v>
                </c:pt>
                <c:pt idx="168">
                  <c:v>102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107</c:v>
                </c:pt>
                <c:pt idx="177">
                  <c:v>108</c:v>
                </c:pt>
                <c:pt idx="178">
                  <c:v>109</c:v>
                </c:pt>
                <c:pt idx="179">
                  <c:v>110</c:v>
                </c:pt>
                <c:pt idx="180">
                  <c:v>111</c:v>
                </c:pt>
                <c:pt idx="181">
                  <c:v>112</c:v>
                </c:pt>
                <c:pt idx="182">
                  <c:v>113</c:v>
                </c:pt>
                <c:pt idx="183">
                  <c:v>114</c:v>
                </c:pt>
                <c:pt idx="184">
                  <c:v>115</c:v>
                </c:pt>
                <c:pt idx="185">
                  <c:v>116</c:v>
                </c:pt>
                <c:pt idx="186">
                  <c:v>117</c:v>
                </c:pt>
                <c:pt idx="187">
                  <c:v>118</c:v>
                </c:pt>
                <c:pt idx="188">
                  <c:v>119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121</c:v>
                </c:pt>
                <c:pt idx="197">
                  <c:v>121</c:v>
                </c:pt>
                <c:pt idx="198">
                  <c:v>121</c:v>
                </c:pt>
                <c:pt idx="199">
                  <c:v>121</c:v>
                </c:pt>
                <c:pt idx="200">
                  <c:v>121</c:v>
                </c:pt>
                <c:pt idx="201">
                  <c:v>121</c:v>
                </c:pt>
                <c:pt idx="202">
                  <c:v>122</c:v>
                </c:pt>
                <c:pt idx="203">
                  <c:v>123</c:v>
                </c:pt>
                <c:pt idx="204">
                  <c:v>123</c:v>
                </c:pt>
                <c:pt idx="205">
                  <c:v>123</c:v>
                </c:pt>
                <c:pt idx="206">
                  <c:v>124</c:v>
                </c:pt>
                <c:pt idx="207">
                  <c:v>125</c:v>
                </c:pt>
                <c:pt idx="208">
                  <c:v>126</c:v>
                </c:pt>
                <c:pt idx="209">
                  <c:v>127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129</c:v>
                </c:pt>
                <c:pt idx="215">
                  <c:v>129</c:v>
                </c:pt>
                <c:pt idx="216">
                  <c:v>129</c:v>
                </c:pt>
                <c:pt idx="217">
                  <c:v>130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132</c:v>
                </c:pt>
                <c:pt idx="224">
                  <c:v>133</c:v>
                </c:pt>
                <c:pt idx="225">
                  <c:v>133</c:v>
                </c:pt>
                <c:pt idx="226">
                  <c:v>134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136</c:v>
                </c:pt>
                <c:pt idx="231">
                  <c:v>137</c:v>
                </c:pt>
                <c:pt idx="232">
                  <c:v>138</c:v>
                </c:pt>
                <c:pt idx="233">
                  <c:v>138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141</c:v>
                </c:pt>
                <c:pt idx="250">
                  <c:v>141</c:v>
                </c:pt>
                <c:pt idx="251">
                  <c:v>142</c:v>
                </c:pt>
                <c:pt idx="252">
                  <c:v>143</c:v>
                </c:pt>
                <c:pt idx="253">
                  <c:v>143</c:v>
                </c:pt>
                <c:pt idx="254">
                  <c:v>144</c:v>
                </c:pt>
                <c:pt idx="255">
                  <c:v>144</c:v>
                </c:pt>
                <c:pt idx="256">
                  <c:v>144</c:v>
                </c:pt>
                <c:pt idx="257">
                  <c:v>145</c:v>
                </c:pt>
                <c:pt idx="258">
                  <c:v>146</c:v>
                </c:pt>
                <c:pt idx="259">
                  <c:v>146</c:v>
                </c:pt>
                <c:pt idx="260">
                  <c:v>146</c:v>
                </c:pt>
                <c:pt idx="261">
                  <c:v>147</c:v>
                </c:pt>
                <c:pt idx="262">
                  <c:v>148</c:v>
                </c:pt>
                <c:pt idx="263">
                  <c:v>149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151</c:v>
                </c:pt>
                <c:pt idx="272">
                  <c:v>151</c:v>
                </c:pt>
                <c:pt idx="273">
                  <c:v>151</c:v>
                </c:pt>
                <c:pt idx="274">
                  <c:v>151</c:v>
                </c:pt>
                <c:pt idx="275">
                  <c:v>151</c:v>
                </c:pt>
                <c:pt idx="276">
                  <c:v>152</c:v>
                </c:pt>
                <c:pt idx="277">
                  <c:v>152</c:v>
                </c:pt>
                <c:pt idx="278">
                  <c:v>153</c:v>
                </c:pt>
                <c:pt idx="279">
                  <c:v>154</c:v>
                </c:pt>
                <c:pt idx="280">
                  <c:v>154</c:v>
                </c:pt>
                <c:pt idx="281">
                  <c:v>154</c:v>
                </c:pt>
                <c:pt idx="282">
                  <c:v>154</c:v>
                </c:pt>
                <c:pt idx="283">
                  <c:v>154</c:v>
                </c:pt>
                <c:pt idx="284">
                  <c:v>154</c:v>
                </c:pt>
                <c:pt idx="285">
                  <c:v>154</c:v>
                </c:pt>
                <c:pt idx="286">
                  <c:v>155</c:v>
                </c:pt>
                <c:pt idx="287">
                  <c:v>156</c:v>
                </c:pt>
                <c:pt idx="288">
                  <c:v>156</c:v>
                </c:pt>
                <c:pt idx="289">
                  <c:v>156</c:v>
                </c:pt>
                <c:pt idx="290">
                  <c:v>157</c:v>
                </c:pt>
                <c:pt idx="291">
                  <c:v>158</c:v>
                </c:pt>
                <c:pt idx="292">
                  <c:v>158</c:v>
                </c:pt>
                <c:pt idx="293">
                  <c:v>159</c:v>
                </c:pt>
                <c:pt idx="294">
                  <c:v>159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161</c:v>
                </c:pt>
                <c:pt idx="304">
                  <c:v>162</c:v>
                </c:pt>
                <c:pt idx="305">
                  <c:v>162</c:v>
                </c:pt>
                <c:pt idx="306">
                  <c:v>162</c:v>
                </c:pt>
                <c:pt idx="307">
                  <c:v>162</c:v>
                </c:pt>
                <c:pt idx="308">
                  <c:v>162</c:v>
                </c:pt>
                <c:pt idx="309">
                  <c:v>163</c:v>
                </c:pt>
                <c:pt idx="310">
                  <c:v>164</c:v>
                </c:pt>
                <c:pt idx="311">
                  <c:v>165</c:v>
                </c:pt>
                <c:pt idx="312">
                  <c:v>165</c:v>
                </c:pt>
                <c:pt idx="313">
                  <c:v>165</c:v>
                </c:pt>
                <c:pt idx="314">
                  <c:v>166</c:v>
                </c:pt>
                <c:pt idx="315">
                  <c:v>166</c:v>
                </c:pt>
                <c:pt idx="316">
                  <c:v>167</c:v>
                </c:pt>
                <c:pt idx="317">
                  <c:v>168</c:v>
                </c:pt>
                <c:pt idx="318">
                  <c:v>169</c:v>
                </c:pt>
                <c:pt idx="319">
                  <c:v>169</c:v>
                </c:pt>
                <c:pt idx="320">
                  <c:v>169</c:v>
                </c:pt>
                <c:pt idx="321">
                  <c:v>170</c:v>
                </c:pt>
                <c:pt idx="322">
                  <c:v>170</c:v>
                </c:pt>
                <c:pt idx="323">
                  <c:v>170</c:v>
                </c:pt>
                <c:pt idx="324">
                  <c:v>170</c:v>
                </c:pt>
                <c:pt idx="325">
                  <c:v>170</c:v>
                </c:pt>
                <c:pt idx="326">
                  <c:v>171</c:v>
                </c:pt>
                <c:pt idx="327">
                  <c:v>172</c:v>
                </c:pt>
                <c:pt idx="328">
                  <c:v>173</c:v>
                </c:pt>
                <c:pt idx="329">
                  <c:v>174</c:v>
                </c:pt>
                <c:pt idx="330">
                  <c:v>174</c:v>
                </c:pt>
                <c:pt idx="331">
                  <c:v>174</c:v>
                </c:pt>
                <c:pt idx="332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0-4116-B2E0-5E09E70A58FC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Nordeste Acum.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Sheet1!$A$2:$A$334</c:f>
              <c:numCache>
                <c:formatCode>m/d/yyyy</c:formatCode>
                <c:ptCount val="333"/>
                <c:pt idx="0">
                  <c:v>28003</c:v>
                </c:pt>
                <c:pt idx="1">
                  <c:v>28383</c:v>
                </c:pt>
                <c:pt idx="2">
                  <c:v>28411</c:v>
                </c:pt>
                <c:pt idx="3">
                  <c:v>28733</c:v>
                </c:pt>
                <c:pt idx="4">
                  <c:v>29095</c:v>
                </c:pt>
                <c:pt idx="5">
                  <c:v>29111</c:v>
                </c:pt>
                <c:pt idx="6">
                  <c:v>29328</c:v>
                </c:pt>
                <c:pt idx="7">
                  <c:v>29348</c:v>
                </c:pt>
                <c:pt idx="8">
                  <c:v>29712</c:v>
                </c:pt>
                <c:pt idx="9">
                  <c:v>29825</c:v>
                </c:pt>
                <c:pt idx="10">
                  <c:v>29872</c:v>
                </c:pt>
                <c:pt idx="11">
                  <c:v>29886</c:v>
                </c:pt>
                <c:pt idx="12">
                  <c:v>30074</c:v>
                </c:pt>
                <c:pt idx="13">
                  <c:v>30194</c:v>
                </c:pt>
                <c:pt idx="14">
                  <c:v>30210</c:v>
                </c:pt>
                <c:pt idx="15">
                  <c:v>30420</c:v>
                </c:pt>
                <c:pt idx="16">
                  <c:v>30432</c:v>
                </c:pt>
                <c:pt idx="17">
                  <c:v>30628</c:v>
                </c:pt>
                <c:pt idx="18">
                  <c:v>30779</c:v>
                </c:pt>
                <c:pt idx="19">
                  <c:v>31330</c:v>
                </c:pt>
                <c:pt idx="20">
                  <c:v>31363</c:v>
                </c:pt>
                <c:pt idx="21">
                  <c:v>31365</c:v>
                </c:pt>
                <c:pt idx="22">
                  <c:v>31371</c:v>
                </c:pt>
                <c:pt idx="23">
                  <c:v>31491</c:v>
                </c:pt>
                <c:pt idx="24">
                  <c:v>31688</c:v>
                </c:pt>
                <c:pt idx="25">
                  <c:v>31925</c:v>
                </c:pt>
                <c:pt idx="26">
                  <c:v>32086</c:v>
                </c:pt>
                <c:pt idx="27">
                  <c:v>32097</c:v>
                </c:pt>
                <c:pt idx="28">
                  <c:v>32261</c:v>
                </c:pt>
                <c:pt idx="29">
                  <c:v>32380</c:v>
                </c:pt>
                <c:pt idx="30">
                  <c:v>32414</c:v>
                </c:pt>
                <c:pt idx="31">
                  <c:v>32597</c:v>
                </c:pt>
                <c:pt idx="32">
                  <c:v>32609</c:v>
                </c:pt>
                <c:pt idx="33">
                  <c:v>32805</c:v>
                </c:pt>
                <c:pt idx="34">
                  <c:v>33353</c:v>
                </c:pt>
                <c:pt idx="35">
                  <c:v>33360</c:v>
                </c:pt>
                <c:pt idx="36">
                  <c:v>33500</c:v>
                </c:pt>
                <c:pt idx="37">
                  <c:v>33506</c:v>
                </c:pt>
                <c:pt idx="38">
                  <c:v>33539</c:v>
                </c:pt>
                <c:pt idx="39">
                  <c:v>34242</c:v>
                </c:pt>
                <c:pt idx="40">
                  <c:v>34269</c:v>
                </c:pt>
                <c:pt idx="41">
                  <c:v>34271</c:v>
                </c:pt>
                <c:pt idx="42">
                  <c:v>34450</c:v>
                </c:pt>
                <c:pt idx="43">
                  <c:v>34592</c:v>
                </c:pt>
                <c:pt idx="44">
                  <c:v>34970</c:v>
                </c:pt>
                <c:pt idx="45">
                  <c:v>34998</c:v>
                </c:pt>
                <c:pt idx="46">
                  <c:v>35019</c:v>
                </c:pt>
                <c:pt idx="47">
                  <c:v>35368</c:v>
                </c:pt>
                <c:pt idx="48">
                  <c:v>35549</c:v>
                </c:pt>
                <c:pt idx="49">
                  <c:v>35552</c:v>
                </c:pt>
                <c:pt idx="50">
                  <c:v>35726</c:v>
                </c:pt>
                <c:pt idx="51">
                  <c:v>35731</c:v>
                </c:pt>
                <c:pt idx="52">
                  <c:v>35732</c:v>
                </c:pt>
                <c:pt idx="53">
                  <c:v>35887</c:v>
                </c:pt>
                <c:pt idx="54">
                  <c:v>35899</c:v>
                </c:pt>
                <c:pt idx="55">
                  <c:v>35900</c:v>
                </c:pt>
                <c:pt idx="56">
                  <c:v>35901</c:v>
                </c:pt>
                <c:pt idx="57">
                  <c:v>36111</c:v>
                </c:pt>
                <c:pt idx="58">
                  <c:v>36433</c:v>
                </c:pt>
                <c:pt idx="59">
                  <c:v>36642</c:v>
                </c:pt>
                <c:pt idx="60">
                  <c:v>36643</c:v>
                </c:pt>
                <c:pt idx="61">
                  <c:v>36804</c:v>
                </c:pt>
                <c:pt idx="62">
                  <c:v>36825</c:v>
                </c:pt>
                <c:pt idx="63">
                  <c:v>36846</c:v>
                </c:pt>
                <c:pt idx="64">
                  <c:v>36847</c:v>
                </c:pt>
                <c:pt idx="65">
                  <c:v>36853</c:v>
                </c:pt>
                <c:pt idx="66">
                  <c:v>37019</c:v>
                </c:pt>
                <c:pt idx="67">
                  <c:v>37203</c:v>
                </c:pt>
                <c:pt idx="68">
                  <c:v>37238</c:v>
                </c:pt>
                <c:pt idx="69">
                  <c:v>37334</c:v>
                </c:pt>
                <c:pt idx="70">
                  <c:v>37336</c:v>
                </c:pt>
                <c:pt idx="71">
                  <c:v>37447</c:v>
                </c:pt>
                <c:pt idx="72">
                  <c:v>37558</c:v>
                </c:pt>
                <c:pt idx="73">
                  <c:v>37592</c:v>
                </c:pt>
                <c:pt idx="74">
                  <c:v>37593</c:v>
                </c:pt>
                <c:pt idx="75">
                  <c:v>37721</c:v>
                </c:pt>
                <c:pt idx="76">
                  <c:v>37726</c:v>
                </c:pt>
                <c:pt idx="77">
                  <c:v>37770</c:v>
                </c:pt>
                <c:pt idx="78">
                  <c:v>37812</c:v>
                </c:pt>
                <c:pt idx="79">
                  <c:v>37833</c:v>
                </c:pt>
                <c:pt idx="80">
                  <c:v>37889</c:v>
                </c:pt>
                <c:pt idx="81">
                  <c:v>37926</c:v>
                </c:pt>
                <c:pt idx="82">
                  <c:v>37931</c:v>
                </c:pt>
                <c:pt idx="83">
                  <c:v>37940</c:v>
                </c:pt>
                <c:pt idx="84">
                  <c:v>37955</c:v>
                </c:pt>
                <c:pt idx="85">
                  <c:v>38071</c:v>
                </c:pt>
                <c:pt idx="86">
                  <c:v>38078</c:v>
                </c:pt>
                <c:pt idx="87">
                  <c:v>38099</c:v>
                </c:pt>
                <c:pt idx="88">
                  <c:v>38104</c:v>
                </c:pt>
                <c:pt idx="89">
                  <c:v>38288</c:v>
                </c:pt>
                <c:pt idx="90">
                  <c:v>38309</c:v>
                </c:pt>
                <c:pt idx="91">
                  <c:v>38323</c:v>
                </c:pt>
                <c:pt idx="92">
                  <c:v>38330</c:v>
                </c:pt>
                <c:pt idx="93">
                  <c:v>38469</c:v>
                </c:pt>
                <c:pt idx="94">
                  <c:v>38505</c:v>
                </c:pt>
                <c:pt idx="95">
                  <c:v>38547</c:v>
                </c:pt>
                <c:pt idx="96">
                  <c:v>38568</c:v>
                </c:pt>
                <c:pt idx="97">
                  <c:v>38652</c:v>
                </c:pt>
                <c:pt idx="98">
                  <c:v>38673</c:v>
                </c:pt>
                <c:pt idx="99">
                  <c:v>38673</c:v>
                </c:pt>
                <c:pt idx="100">
                  <c:v>38687</c:v>
                </c:pt>
                <c:pt idx="101">
                  <c:v>38694</c:v>
                </c:pt>
                <c:pt idx="102">
                  <c:v>38695</c:v>
                </c:pt>
                <c:pt idx="103">
                  <c:v>38834</c:v>
                </c:pt>
                <c:pt idx="104">
                  <c:v>38841</c:v>
                </c:pt>
                <c:pt idx="105">
                  <c:v>38904</c:v>
                </c:pt>
                <c:pt idx="106">
                  <c:v>38911</c:v>
                </c:pt>
                <c:pt idx="107">
                  <c:v>38925</c:v>
                </c:pt>
                <c:pt idx="108">
                  <c:v>38939</c:v>
                </c:pt>
                <c:pt idx="109">
                  <c:v>38995</c:v>
                </c:pt>
                <c:pt idx="110">
                  <c:v>38995</c:v>
                </c:pt>
                <c:pt idx="111">
                  <c:v>39009</c:v>
                </c:pt>
                <c:pt idx="112">
                  <c:v>39016</c:v>
                </c:pt>
                <c:pt idx="113">
                  <c:v>39030</c:v>
                </c:pt>
                <c:pt idx="114">
                  <c:v>39044</c:v>
                </c:pt>
                <c:pt idx="115">
                  <c:v>39058</c:v>
                </c:pt>
                <c:pt idx="116">
                  <c:v>39065</c:v>
                </c:pt>
                <c:pt idx="117">
                  <c:v>39121</c:v>
                </c:pt>
                <c:pt idx="118">
                  <c:v>39142</c:v>
                </c:pt>
                <c:pt idx="119">
                  <c:v>39200</c:v>
                </c:pt>
                <c:pt idx="120">
                  <c:v>39205</c:v>
                </c:pt>
                <c:pt idx="121">
                  <c:v>39224</c:v>
                </c:pt>
                <c:pt idx="122">
                  <c:v>39233</c:v>
                </c:pt>
                <c:pt idx="123">
                  <c:v>39247</c:v>
                </c:pt>
                <c:pt idx="124">
                  <c:v>39249</c:v>
                </c:pt>
                <c:pt idx="125">
                  <c:v>39351</c:v>
                </c:pt>
                <c:pt idx="126">
                  <c:v>39359</c:v>
                </c:pt>
                <c:pt idx="127">
                  <c:v>39380</c:v>
                </c:pt>
                <c:pt idx="128">
                  <c:v>39382</c:v>
                </c:pt>
                <c:pt idx="129">
                  <c:v>39384</c:v>
                </c:pt>
                <c:pt idx="130">
                  <c:v>39385</c:v>
                </c:pt>
                <c:pt idx="131">
                  <c:v>39393</c:v>
                </c:pt>
                <c:pt idx="132">
                  <c:v>39408</c:v>
                </c:pt>
                <c:pt idx="133">
                  <c:v>39414</c:v>
                </c:pt>
                <c:pt idx="134">
                  <c:v>39415</c:v>
                </c:pt>
                <c:pt idx="135">
                  <c:v>39415</c:v>
                </c:pt>
                <c:pt idx="136">
                  <c:v>39416</c:v>
                </c:pt>
                <c:pt idx="137">
                  <c:v>39422</c:v>
                </c:pt>
                <c:pt idx="138">
                  <c:v>39520</c:v>
                </c:pt>
                <c:pt idx="139">
                  <c:v>39535</c:v>
                </c:pt>
                <c:pt idx="140">
                  <c:v>39560</c:v>
                </c:pt>
                <c:pt idx="141">
                  <c:v>39577</c:v>
                </c:pt>
                <c:pt idx="142">
                  <c:v>39597</c:v>
                </c:pt>
                <c:pt idx="143">
                  <c:v>39702</c:v>
                </c:pt>
                <c:pt idx="144">
                  <c:v>39716</c:v>
                </c:pt>
                <c:pt idx="145">
                  <c:v>39717</c:v>
                </c:pt>
                <c:pt idx="146">
                  <c:v>39744</c:v>
                </c:pt>
                <c:pt idx="147">
                  <c:v>39751</c:v>
                </c:pt>
                <c:pt idx="148">
                  <c:v>39758</c:v>
                </c:pt>
                <c:pt idx="149">
                  <c:v>39763</c:v>
                </c:pt>
                <c:pt idx="150">
                  <c:v>39765</c:v>
                </c:pt>
                <c:pt idx="151">
                  <c:v>39779</c:v>
                </c:pt>
                <c:pt idx="152">
                  <c:v>39783</c:v>
                </c:pt>
                <c:pt idx="153">
                  <c:v>39898</c:v>
                </c:pt>
                <c:pt idx="154">
                  <c:v>39931</c:v>
                </c:pt>
                <c:pt idx="155">
                  <c:v>39933</c:v>
                </c:pt>
                <c:pt idx="156">
                  <c:v>39940</c:v>
                </c:pt>
                <c:pt idx="157">
                  <c:v>39961</c:v>
                </c:pt>
                <c:pt idx="158">
                  <c:v>39982</c:v>
                </c:pt>
                <c:pt idx="159">
                  <c:v>40010</c:v>
                </c:pt>
                <c:pt idx="160">
                  <c:v>40087</c:v>
                </c:pt>
                <c:pt idx="161">
                  <c:v>40115</c:v>
                </c:pt>
                <c:pt idx="162">
                  <c:v>40142</c:v>
                </c:pt>
                <c:pt idx="163">
                  <c:v>40150</c:v>
                </c:pt>
                <c:pt idx="164">
                  <c:v>40157</c:v>
                </c:pt>
                <c:pt idx="165">
                  <c:v>40283</c:v>
                </c:pt>
                <c:pt idx="166">
                  <c:v>40292</c:v>
                </c:pt>
                <c:pt idx="167">
                  <c:v>40330</c:v>
                </c:pt>
                <c:pt idx="168">
                  <c:v>40456</c:v>
                </c:pt>
                <c:pt idx="169">
                  <c:v>40477</c:v>
                </c:pt>
                <c:pt idx="170">
                  <c:v>40479</c:v>
                </c:pt>
                <c:pt idx="171">
                  <c:v>40486</c:v>
                </c:pt>
                <c:pt idx="172">
                  <c:v>40491</c:v>
                </c:pt>
                <c:pt idx="173">
                  <c:v>40506</c:v>
                </c:pt>
                <c:pt idx="174">
                  <c:v>40512</c:v>
                </c:pt>
                <c:pt idx="175">
                  <c:v>40662</c:v>
                </c:pt>
                <c:pt idx="176">
                  <c:v>40724</c:v>
                </c:pt>
                <c:pt idx="177">
                  <c:v>40731</c:v>
                </c:pt>
                <c:pt idx="178">
                  <c:v>40759</c:v>
                </c:pt>
                <c:pt idx="179">
                  <c:v>40780</c:v>
                </c:pt>
                <c:pt idx="180">
                  <c:v>40808</c:v>
                </c:pt>
                <c:pt idx="181">
                  <c:v>40820</c:v>
                </c:pt>
                <c:pt idx="182">
                  <c:v>40857</c:v>
                </c:pt>
                <c:pt idx="183">
                  <c:v>40871</c:v>
                </c:pt>
                <c:pt idx="184">
                  <c:v>40872</c:v>
                </c:pt>
                <c:pt idx="185">
                  <c:v>40876</c:v>
                </c:pt>
                <c:pt idx="186">
                  <c:v>40877</c:v>
                </c:pt>
                <c:pt idx="187">
                  <c:v>40877</c:v>
                </c:pt>
                <c:pt idx="188">
                  <c:v>40885</c:v>
                </c:pt>
                <c:pt idx="189">
                  <c:v>40885</c:v>
                </c:pt>
                <c:pt idx="190">
                  <c:v>40886</c:v>
                </c:pt>
                <c:pt idx="191">
                  <c:v>40890</c:v>
                </c:pt>
                <c:pt idx="192">
                  <c:v>40897</c:v>
                </c:pt>
                <c:pt idx="193">
                  <c:v>41025</c:v>
                </c:pt>
                <c:pt idx="194">
                  <c:v>41033</c:v>
                </c:pt>
                <c:pt idx="195">
                  <c:v>41037</c:v>
                </c:pt>
                <c:pt idx="196">
                  <c:v>41052</c:v>
                </c:pt>
                <c:pt idx="197">
                  <c:v>41074</c:v>
                </c:pt>
                <c:pt idx="198">
                  <c:v>41103</c:v>
                </c:pt>
                <c:pt idx="199">
                  <c:v>41114</c:v>
                </c:pt>
                <c:pt idx="200">
                  <c:v>41179</c:v>
                </c:pt>
                <c:pt idx="201">
                  <c:v>41192</c:v>
                </c:pt>
                <c:pt idx="202">
                  <c:v>41194</c:v>
                </c:pt>
                <c:pt idx="203">
                  <c:v>41200</c:v>
                </c:pt>
                <c:pt idx="204">
                  <c:v>41209</c:v>
                </c:pt>
                <c:pt idx="205">
                  <c:v>41212</c:v>
                </c:pt>
                <c:pt idx="206">
                  <c:v>41222</c:v>
                </c:pt>
                <c:pt idx="207">
                  <c:v>41226</c:v>
                </c:pt>
                <c:pt idx="208">
                  <c:v>41235</c:v>
                </c:pt>
                <c:pt idx="209">
                  <c:v>41240</c:v>
                </c:pt>
                <c:pt idx="210">
                  <c:v>41242</c:v>
                </c:pt>
                <c:pt idx="211">
                  <c:v>41244</c:v>
                </c:pt>
                <c:pt idx="212">
                  <c:v>41396</c:v>
                </c:pt>
                <c:pt idx="213">
                  <c:v>41401</c:v>
                </c:pt>
                <c:pt idx="214">
                  <c:v>41465</c:v>
                </c:pt>
                <c:pt idx="215">
                  <c:v>41485</c:v>
                </c:pt>
                <c:pt idx="216">
                  <c:v>41542</c:v>
                </c:pt>
                <c:pt idx="217">
                  <c:v>41569</c:v>
                </c:pt>
                <c:pt idx="218">
                  <c:v>41571</c:v>
                </c:pt>
                <c:pt idx="219">
                  <c:v>41585</c:v>
                </c:pt>
                <c:pt idx="220">
                  <c:v>41590</c:v>
                </c:pt>
                <c:pt idx="221">
                  <c:v>41590</c:v>
                </c:pt>
                <c:pt idx="222">
                  <c:v>41594</c:v>
                </c:pt>
                <c:pt idx="223">
                  <c:v>41599</c:v>
                </c:pt>
                <c:pt idx="224">
                  <c:v>41600</c:v>
                </c:pt>
                <c:pt idx="225">
                  <c:v>41604</c:v>
                </c:pt>
                <c:pt idx="226">
                  <c:v>41604</c:v>
                </c:pt>
                <c:pt idx="227">
                  <c:v>41605</c:v>
                </c:pt>
                <c:pt idx="228">
                  <c:v>41611</c:v>
                </c:pt>
                <c:pt idx="229">
                  <c:v>41611</c:v>
                </c:pt>
                <c:pt idx="230">
                  <c:v>41625</c:v>
                </c:pt>
                <c:pt idx="231">
                  <c:v>41765</c:v>
                </c:pt>
                <c:pt idx="232">
                  <c:v>41765</c:v>
                </c:pt>
                <c:pt idx="233">
                  <c:v>41765</c:v>
                </c:pt>
                <c:pt idx="234">
                  <c:v>41876</c:v>
                </c:pt>
                <c:pt idx="235">
                  <c:v>41941</c:v>
                </c:pt>
                <c:pt idx="236">
                  <c:v>41942</c:v>
                </c:pt>
                <c:pt idx="237">
                  <c:v>41942</c:v>
                </c:pt>
                <c:pt idx="238">
                  <c:v>41949</c:v>
                </c:pt>
                <c:pt idx="239">
                  <c:v>41956</c:v>
                </c:pt>
                <c:pt idx="240">
                  <c:v>41963</c:v>
                </c:pt>
                <c:pt idx="241">
                  <c:v>41964</c:v>
                </c:pt>
                <c:pt idx="242">
                  <c:v>41968</c:v>
                </c:pt>
                <c:pt idx="243">
                  <c:v>41970</c:v>
                </c:pt>
                <c:pt idx="244">
                  <c:v>41972</c:v>
                </c:pt>
                <c:pt idx="245">
                  <c:v>41975</c:v>
                </c:pt>
                <c:pt idx="246">
                  <c:v>41977</c:v>
                </c:pt>
                <c:pt idx="247">
                  <c:v>41984</c:v>
                </c:pt>
                <c:pt idx="248">
                  <c:v>41984</c:v>
                </c:pt>
                <c:pt idx="249">
                  <c:v>41984</c:v>
                </c:pt>
                <c:pt idx="250">
                  <c:v>42081</c:v>
                </c:pt>
                <c:pt idx="251">
                  <c:v>42110</c:v>
                </c:pt>
                <c:pt idx="252">
                  <c:v>42129</c:v>
                </c:pt>
                <c:pt idx="253">
                  <c:v>42157</c:v>
                </c:pt>
                <c:pt idx="254">
                  <c:v>42180</c:v>
                </c:pt>
                <c:pt idx="255">
                  <c:v>42185</c:v>
                </c:pt>
                <c:pt idx="256">
                  <c:v>42243</c:v>
                </c:pt>
                <c:pt idx="257">
                  <c:v>42271</c:v>
                </c:pt>
                <c:pt idx="258">
                  <c:v>42271</c:v>
                </c:pt>
                <c:pt idx="259">
                  <c:v>42276</c:v>
                </c:pt>
                <c:pt idx="260">
                  <c:v>42307</c:v>
                </c:pt>
                <c:pt idx="261">
                  <c:v>42311</c:v>
                </c:pt>
                <c:pt idx="262">
                  <c:v>42488</c:v>
                </c:pt>
                <c:pt idx="263">
                  <c:v>42511</c:v>
                </c:pt>
                <c:pt idx="264">
                  <c:v>43252</c:v>
                </c:pt>
                <c:pt idx="265">
                  <c:v>43374</c:v>
                </c:pt>
                <c:pt idx="266">
                  <c:v>43374</c:v>
                </c:pt>
                <c:pt idx="267">
                  <c:v>43580</c:v>
                </c:pt>
                <c:pt idx="268">
                  <c:v>43580</c:v>
                </c:pt>
                <c:pt idx="269">
                  <c:v>43580</c:v>
                </c:pt>
                <c:pt idx="270">
                  <c:v>43621</c:v>
                </c:pt>
                <c:pt idx="271">
                  <c:v>43727</c:v>
                </c:pt>
                <c:pt idx="272">
                  <c:v>43734</c:v>
                </c:pt>
                <c:pt idx="273">
                  <c:v>43739</c:v>
                </c:pt>
                <c:pt idx="274">
                  <c:v>43741</c:v>
                </c:pt>
                <c:pt idx="275">
                  <c:v>43795</c:v>
                </c:pt>
                <c:pt idx="276">
                  <c:v>43804</c:v>
                </c:pt>
                <c:pt idx="277">
                  <c:v>43907</c:v>
                </c:pt>
                <c:pt idx="278">
                  <c:v>44007</c:v>
                </c:pt>
                <c:pt idx="279">
                  <c:v>44012</c:v>
                </c:pt>
                <c:pt idx="280">
                  <c:v>44026</c:v>
                </c:pt>
                <c:pt idx="281">
                  <c:v>44110</c:v>
                </c:pt>
                <c:pt idx="282">
                  <c:v>44114</c:v>
                </c:pt>
                <c:pt idx="283">
                  <c:v>44140</c:v>
                </c:pt>
                <c:pt idx="284">
                  <c:v>44147</c:v>
                </c:pt>
                <c:pt idx="285">
                  <c:v>44152</c:v>
                </c:pt>
                <c:pt idx="286">
                  <c:v>44154</c:v>
                </c:pt>
                <c:pt idx="287">
                  <c:v>44278</c:v>
                </c:pt>
                <c:pt idx="288">
                  <c:v>44280</c:v>
                </c:pt>
                <c:pt idx="289">
                  <c:v>44301</c:v>
                </c:pt>
                <c:pt idx="290">
                  <c:v>44304</c:v>
                </c:pt>
                <c:pt idx="291">
                  <c:v>44308</c:v>
                </c:pt>
                <c:pt idx="292">
                  <c:v>44312</c:v>
                </c:pt>
                <c:pt idx="293">
                  <c:v>44313</c:v>
                </c:pt>
                <c:pt idx="294">
                  <c:v>44315</c:v>
                </c:pt>
                <c:pt idx="295">
                  <c:v>44315</c:v>
                </c:pt>
                <c:pt idx="296">
                  <c:v>44351</c:v>
                </c:pt>
                <c:pt idx="297">
                  <c:v>44361</c:v>
                </c:pt>
                <c:pt idx="298">
                  <c:v>44404</c:v>
                </c:pt>
                <c:pt idx="299">
                  <c:v>44411</c:v>
                </c:pt>
                <c:pt idx="300">
                  <c:v>44411</c:v>
                </c:pt>
                <c:pt idx="301">
                  <c:v>44462</c:v>
                </c:pt>
                <c:pt idx="302">
                  <c:v>44497</c:v>
                </c:pt>
                <c:pt idx="303">
                  <c:v>44518</c:v>
                </c:pt>
                <c:pt idx="304">
                  <c:v>44519</c:v>
                </c:pt>
                <c:pt idx="305">
                  <c:v>44523</c:v>
                </c:pt>
                <c:pt idx="306">
                  <c:v>44523</c:v>
                </c:pt>
                <c:pt idx="307">
                  <c:v>44523</c:v>
                </c:pt>
                <c:pt idx="308">
                  <c:v>44525</c:v>
                </c:pt>
                <c:pt idx="309">
                  <c:v>44529</c:v>
                </c:pt>
                <c:pt idx="310">
                  <c:v>44532</c:v>
                </c:pt>
                <c:pt idx="311">
                  <c:v>44536</c:v>
                </c:pt>
                <c:pt idx="312">
                  <c:v>44538</c:v>
                </c:pt>
                <c:pt idx="313">
                  <c:v>44634</c:v>
                </c:pt>
                <c:pt idx="314">
                  <c:v>44641</c:v>
                </c:pt>
                <c:pt idx="315">
                  <c:v>44655</c:v>
                </c:pt>
                <c:pt idx="316">
                  <c:v>44670</c:v>
                </c:pt>
                <c:pt idx="317">
                  <c:v>44679</c:v>
                </c:pt>
                <c:pt idx="318">
                  <c:v>44679</c:v>
                </c:pt>
                <c:pt idx="319">
                  <c:v>44697</c:v>
                </c:pt>
                <c:pt idx="320">
                  <c:v>44704</c:v>
                </c:pt>
                <c:pt idx="321">
                  <c:v>44708</c:v>
                </c:pt>
                <c:pt idx="322">
                  <c:v>44711</c:v>
                </c:pt>
                <c:pt idx="323">
                  <c:v>44721</c:v>
                </c:pt>
                <c:pt idx="324">
                  <c:v>44737</c:v>
                </c:pt>
                <c:pt idx="325">
                  <c:v>44777</c:v>
                </c:pt>
                <c:pt idx="326">
                  <c:v>44804</c:v>
                </c:pt>
                <c:pt idx="327">
                  <c:v>44810</c:v>
                </c:pt>
                <c:pt idx="328">
                  <c:v>44819</c:v>
                </c:pt>
                <c:pt idx="329">
                  <c:v>44882</c:v>
                </c:pt>
                <c:pt idx="330">
                  <c:v>45043</c:v>
                </c:pt>
                <c:pt idx="331">
                  <c:v>45044</c:v>
                </c:pt>
                <c:pt idx="332">
                  <c:v>45048</c:v>
                </c:pt>
              </c:numCache>
            </c:numRef>
          </c:cat>
          <c:val>
            <c:numRef>
              <c:f>Sheet1!$N$2:$N$334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24</c:v>
                </c:pt>
                <c:pt idx="122">
                  <c:v>25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30</c:v>
                </c:pt>
                <c:pt idx="153">
                  <c:v>30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36</c:v>
                </c:pt>
                <c:pt idx="191">
                  <c:v>37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40</c:v>
                </c:pt>
                <c:pt idx="198">
                  <c:v>41</c:v>
                </c:pt>
                <c:pt idx="199">
                  <c:v>42</c:v>
                </c:pt>
                <c:pt idx="200">
                  <c:v>43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48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51</c:v>
                </c:pt>
                <c:pt idx="234">
                  <c:v>51</c:v>
                </c:pt>
                <c:pt idx="235">
                  <c:v>52</c:v>
                </c:pt>
                <c:pt idx="236">
                  <c:v>52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54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58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60</c:v>
                </c:pt>
                <c:pt idx="266">
                  <c:v>61</c:v>
                </c:pt>
                <c:pt idx="267">
                  <c:v>62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64</c:v>
                </c:pt>
                <c:pt idx="275">
                  <c:v>65</c:v>
                </c:pt>
                <c:pt idx="276">
                  <c:v>65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67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70</c:v>
                </c:pt>
                <c:pt idx="298">
                  <c:v>70</c:v>
                </c:pt>
                <c:pt idx="299">
                  <c:v>71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73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0-4116-B2E0-5E09E70A58FC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Sul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Sheet1!$A$2:$A$334</c:f>
              <c:numCache>
                <c:formatCode>m/d/yyyy</c:formatCode>
                <c:ptCount val="333"/>
                <c:pt idx="0">
                  <c:v>28003</c:v>
                </c:pt>
                <c:pt idx="1">
                  <c:v>28383</c:v>
                </c:pt>
                <c:pt idx="2">
                  <c:v>28411</c:v>
                </c:pt>
                <c:pt idx="3">
                  <c:v>28733</c:v>
                </c:pt>
                <c:pt idx="4">
                  <c:v>29095</c:v>
                </c:pt>
                <c:pt idx="5">
                  <c:v>29111</c:v>
                </c:pt>
                <c:pt idx="6">
                  <c:v>29328</c:v>
                </c:pt>
                <c:pt idx="7">
                  <c:v>29348</c:v>
                </c:pt>
                <c:pt idx="8">
                  <c:v>29712</c:v>
                </c:pt>
                <c:pt idx="9">
                  <c:v>29825</c:v>
                </c:pt>
                <c:pt idx="10">
                  <c:v>29872</c:v>
                </c:pt>
                <c:pt idx="11">
                  <c:v>29886</c:v>
                </c:pt>
                <c:pt idx="12">
                  <c:v>30074</c:v>
                </c:pt>
                <c:pt idx="13">
                  <c:v>30194</c:v>
                </c:pt>
                <c:pt idx="14">
                  <c:v>30210</c:v>
                </c:pt>
                <c:pt idx="15">
                  <c:v>30420</c:v>
                </c:pt>
                <c:pt idx="16">
                  <c:v>30432</c:v>
                </c:pt>
                <c:pt idx="17">
                  <c:v>30628</c:v>
                </c:pt>
                <c:pt idx="18">
                  <c:v>30779</c:v>
                </c:pt>
                <c:pt idx="19">
                  <c:v>31330</c:v>
                </c:pt>
                <c:pt idx="20">
                  <c:v>31363</c:v>
                </c:pt>
                <c:pt idx="21">
                  <c:v>31365</c:v>
                </c:pt>
                <c:pt idx="22">
                  <c:v>31371</c:v>
                </c:pt>
                <c:pt idx="23">
                  <c:v>31491</c:v>
                </c:pt>
                <c:pt idx="24">
                  <c:v>31688</c:v>
                </c:pt>
                <c:pt idx="25">
                  <c:v>31925</c:v>
                </c:pt>
                <c:pt idx="26">
                  <c:v>32086</c:v>
                </c:pt>
                <c:pt idx="27">
                  <c:v>32097</c:v>
                </c:pt>
                <c:pt idx="28">
                  <c:v>32261</c:v>
                </c:pt>
                <c:pt idx="29">
                  <c:v>32380</c:v>
                </c:pt>
                <c:pt idx="30">
                  <c:v>32414</c:v>
                </c:pt>
                <c:pt idx="31">
                  <c:v>32597</c:v>
                </c:pt>
                <c:pt idx="32">
                  <c:v>32609</c:v>
                </c:pt>
                <c:pt idx="33">
                  <c:v>32805</c:v>
                </c:pt>
                <c:pt idx="34">
                  <c:v>33353</c:v>
                </c:pt>
                <c:pt idx="35">
                  <c:v>33360</c:v>
                </c:pt>
                <c:pt idx="36">
                  <c:v>33500</c:v>
                </c:pt>
                <c:pt idx="37">
                  <c:v>33506</c:v>
                </c:pt>
                <c:pt idx="38">
                  <c:v>33539</c:v>
                </c:pt>
                <c:pt idx="39">
                  <c:v>34242</c:v>
                </c:pt>
                <c:pt idx="40">
                  <c:v>34269</c:v>
                </c:pt>
                <c:pt idx="41">
                  <c:v>34271</c:v>
                </c:pt>
                <c:pt idx="42">
                  <c:v>34450</c:v>
                </c:pt>
                <c:pt idx="43">
                  <c:v>34592</c:v>
                </c:pt>
                <c:pt idx="44">
                  <c:v>34970</c:v>
                </c:pt>
                <c:pt idx="45">
                  <c:v>34998</c:v>
                </c:pt>
                <c:pt idx="46">
                  <c:v>35019</c:v>
                </c:pt>
                <c:pt idx="47">
                  <c:v>35368</c:v>
                </c:pt>
                <c:pt idx="48">
                  <c:v>35549</c:v>
                </c:pt>
                <c:pt idx="49">
                  <c:v>35552</c:v>
                </c:pt>
                <c:pt idx="50">
                  <c:v>35726</c:v>
                </c:pt>
                <c:pt idx="51">
                  <c:v>35731</c:v>
                </c:pt>
                <c:pt idx="52">
                  <c:v>35732</c:v>
                </c:pt>
                <c:pt idx="53">
                  <c:v>35887</c:v>
                </c:pt>
                <c:pt idx="54">
                  <c:v>35899</c:v>
                </c:pt>
                <c:pt idx="55">
                  <c:v>35900</c:v>
                </c:pt>
                <c:pt idx="56">
                  <c:v>35901</c:v>
                </c:pt>
                <c:pt idx="57">
                  <c:v>36111</c:v>
                </c:pt>
                <c:pt idx="58">
                  <c:v>36433</c:v>
                </c:pt>
                <c:pt idx="59">
                  <c:v>36642</c:v>
                </c:pt>
                <c:pt idx="60">
                  <c:v>36643</c:v>
                </c:pt>
                <c:pt idx="61">
                  <c:v>36804</c:v>
                </c:pt>
                <c:pt idx="62">
                  <c:v>36825</c:v>
                </c:pt>
                <c:pt idx="63">
                  <c:v>36846</c:v>
                </c:pt>
                <c:pt idx="64">
                  <c:v>36847</c:v>
                </c:pt>
                <c:pt idx="65">
                  <c:v>36853</c:v>
                </c:pt>
                <c:pt idx="66">
                  <c:v>37019</c:v>
                </c:pt>
                <c:pt idx="67">
                  <c:v>37203</c:v>
                </c:pt>
                <c:pt idx="68">
                  <c:v>37238</c:v>
                </c:pt>
                <c:pt idx="69">
                  <c:v>37334</c:v>
                </c:pt>
                <c:pt idx="70">
                  <c:v>37336</c:v>
                </c:pt>
                <c:pt idx="71">
                  <c:v>37447</c:v>
                </c:pt>
                <c:pt idx="72">
                  <c:v>37558</c:v>
                </c:pt>
                <c:pt idx="73">
                  <c:v>37592</c:v>
                </c:pt>
                <c:pt idx="74">
                  <c:v>37593</c:v>
                </c:pt>
                <c:pt idx="75">
                  <c:v>37721</c:v>
                </c:pt>
                <c:pt idx="76">
                  <c:v>37726</c:v>
                </c:pt>
                <c:pt idx="77">
                  <c:v>37770</c:v>
                </c:pt>
                <c:pt idx="78">
                  <c:v>37812</c:v>
                </c:pt>
                <c:pt idx="79">
                  <c:v>37833</c:v>
                </c:pt>
                <c:pt idx="80">
                  <c:v>37889</c:v>
                </c:pt>
                <c:pt idx="81">
                  <c:v>37926</c:v>
                </c:pt>
                <c:pt idx="82">
                  <c:v>37931</c:v>
                </c:pt>
                <c:pt idx="83">
                  <c:v>37940</c:v>
                </c:pt>
                <c:pt idx="84">
                  <c:v>37955</c:v>
                </c:pt>
                <c:pt idx="85">
                  <c:v>38071</c:v>
                </c:pt>
                <c:pt idx="86">
                  <c:v>38078</c:v>
                </c:pt>
                <c:pt idx="87">
                  <c:v>38099</c:v>
                </c:pt>
                <c:pt idx="88">
                  <c:v>38104</c:v>
                </c:pt>
                <c:pt idx="89">
                  <c:v>38288</c:v>
                </c:pt>
                <c:pt idx="90">
                  <c:v>38309</c:v>
                </c:pt>
                <c:pt idx="91">
                  <c:v>38323</c:v>
                </c:pt>
                <c:pt idx="92">
                  <c:v>38330</c:v>
                </c:pt>
                <c:pt idx="93">
                  <c:v>38469</c:v>
                </c:pt>
                <c:pt idx="94">
                  <c:v>38505</c:v>
                </c:pt>
                <c:pt idx="95">
                  <c:v>38547</c:v>
                </c:pt>
                <c:pt idx="96">
                  <c:v>38568</c:v>
                </c:pt>
                <c:pt idx="97">
                  <c:v>38652</c:v>
                </c:pt>
                <c:pt idx="98">
                  <c:v>38673</c:v>
                </c:pt>
                <c:pt idx="99">
                  <c:v>38673</c:v>
                </c:pt>
                <c:pt idx="100">
                  <c:v>38687</c:v>
                </c:pt>
                <c:pt idx="101">
                  <c:v>38694</c:v>
                </c:pt>
                <c:pt idx="102">
                  <c:v>38695</c:v>
                </c:pt>
                <c:pt idx="103">
                  <c:v>38834</c:v>
                </c:pt>
                <c:pt idx="104">
                  <c:v>38841</c:v>
                </c:pt>
                <c:pt idx="105">
                  <c:v>38904</c:v>
                </c:pt>
                <c:pt idx="106">
                  <c:v>38911</c:v>
                </c:pt>
                <c:pt idx="107">
                  <c:v>38925</c:v>
                </c:pt>
                <c:pt idx="108">
                  <c:v>38939</c:v>
                </c:pt>
                <c:pt idx="109">
                  <c:v>38995</c:v>
                </c:pt>
                <c:pt idx="110">
                  <c:v>38995</c:v>
                </c:pt>
                <c:pt idx="111">
                  <c:v>39009</c:v>
                </c:pt>
                <c:pt idx="112">
                  <c:v>39016</c:v>
                </c:pt>
                <c:pt idx="113">
                  <c:v>39030</c:v>
                </c:pt>
                <c:pt idx="114">
                  <c:v>39044</c:v>
                </c:pt>
                <c:pt idx="115">
                  <c:v>39058</c:v>
                </c:pt>
                <c:pt idx="116">
                  <c:v>39065</c:v>
                </c:pt>
                <c:pt idx="117">
                  <c:v>39121</c:v>
                </c:pt>
                <c:pt idx="118">
                  <c:v>39142</c:v>
                </c:pt>
                <c:pt idx="119">
                  <c:v>39200</c:v>
                </c:pt>
                <c:pt idx="120">
                  <c:v>39205</c:v>
                </c:pt>
                <c:pt idx="121">
                  <c:v>39224</c:v>
                </c:pt>
                <c:pt idx="122">
                  <c:v>39233</c:v>
                </c:pt>
                <c:pt idx="123">
                  <c:v>39247</c:v>
                </c:pt>
                <c:pt idx="124">
                  <c:v>39249</c:v>
                </c:pt>
                <c:pt idx="125">
                  <c:v>39351</c:v>
                </c:pt>
                <c:pt idx="126">
                  <c:v>39359</c:v>
                </c:pt>
                <c:pt idx="127">
                  <c:v>39380</c:v>
                </c:pt>
                <c:pt idx="128">
                  <c:v>39382</c:v>
                </c:pt>
                <c:pt idx="129">
                  <c:v>39384</c:v>
                </c:pt>
                <c:pt idx="130">
                  <c:v>39385</c:v>
                </c:pt>
                <c:pt idx="131">
                  <c:v>39393</c:v>
                </c:pt>
                <c:pt idx="132">
                  <c:v>39408</c:v>
                </c:pt>
                <c:pt idx="133">
                  <c:v>39414</c:v>
                </c:pt>
                <c:pt idx="134">
                  <c:v>39415</c:v>
                </c:pt>
                <c:pt idx="135">
                  <c:v>39415</c:v>
                </c:pt>
                <c:pt idx="136">
                  <c:v>39416</c:v>
                </c:pt>
                <c:pt idx="137">
                  <c:v>39422</c:v>
                </c:pt>
                <c:pt idx="138">
                  <c:v>39520</c:v>
                </c:pt>
                <c:pt idx="139">
                  <c:v>39535</c:v>
                </c:pt>
                <c:pt idx="140">
                  <c:v>39560</c:v>
                </c:pt>
                <c:pt idx="141">
                  <c:v>39577</c:v>
                </c:pt>
                <c:pt idx="142">
                  <c:v>39597</c:v>
                </c:pt>
                <c:pt idx="143">
                  <c:v>39702</c:v>
                </c:pt>
                <c:pt idx="144">
                  <c:v>39716</c:v>
                </c:pt>
                <c:pt idx="145">
                  <c:v>39717</c:v>
                </c:pt>
                <c:pt idx="146">
                  <c:v>39744</c:v>
                </c:pt>
                <c:pt idx="147">
                  <c:v>39751</c:v>
                </c:pt>
                <c:pt idx="148">
                  <c:v>39758</c:v>
                </c:pt>
                <c:pt idx="149">
                  <c:v>39763</c:v>
                </c:pt>
                <c:pt idx="150">
                  <c:v>39765</c:v>
                </c:pt>
                <c:pt idx="151">
                  <c:v>39779</c:v>
                </c:pt>
                <c:pt idx="152">
                  <c:v>39783</c:v>
                </c:pt>
                <c:pt idx="153">
                  <c:v>39898</c:v>
                </c:pt>
                <c:pt idx="154">
                  <c:v>39931</c:v>
                </c:pt>
                <c:pt idx="155">
                  <c:v>39933</c:v>
                </c:pt>
                <c:pt idx="156">
                  <c:v>39940</c:v>
                </c:pt>
                <c:pt idx="157">
                  <c:v>39961</c:v>
                </c:pt>
                <c:pt idx="158">
                  <c:v>39982</c:v>
                </c:pt>
                <c:pt idx="159">
                  <c:v>40010</c:v>
                </c:pt>
                <c:pt idx="160">
                  <c:v>40087</c:v>
                </c:pt>
                <c:pt idx="161">
                  <c:v>40115</c:v>
                </c:pt>
                <c:pt idx="162">
                  <c:v>40142</c:v>
                </c:pt>
                <c:pt idx="163">
                  <c:v>40150</c:v>
                </c:pt>
                <c:pt idx="164">
                  <c:v>40157</c:v>
                </c:pt>
                <c:pt idx="165">
                  <c:v>40283</c:v>
                </c:pt>
                <c:pt idx="166">
                  <c:v>40292</c:v>
                </c:pt>
                <c:pt idx="167">
                  <c:v>40330</c:v>
                </c:pt>
                <c:pt idx="168">
                  <c:v>40456</c:v>
                </c:pt>
                <c:pt idx="169">
                  <c:v>40477</c:v>
                </c:pt>
                <c:pt idx="170">
                  <c:v>40479</c:v>
                </c:pt>
                <c:pt idx="171">
                  <c:v>40486</c:v>
                </c:pt>
                <c:pt idx="172">
                  <c:v>40491</c:v>
                </c:pt>
                <c:pt idx="173">
                  <c:v>40506</c:v>
                </c:pt>
                <c:pt idx="174">
                  <c:v>40512</c:v>
                </c:pt>
                <c:pt idx="175">
                  <c:v>40662</c:v>
                </c:pt>
                <c:pt idx="176">
                  <c:v>40724</c:v>
                </c:pt>
                <c:pt idx="177">
                  <c:v>40731</c:v>
                </c:pt>
                <c:pt idx="178">
                  <c:v>40759</c:v>
                </c:pt>
                <c:pt idx="179">
                  <c:v>40780</c:v>
                </c:pt>
                <c:pt idx="180">
                  <c:v>40808</c:v>
                </c:pt>
                <c:pt idx="181">
                  <c:v>40820</c:v>
                </c:pt>
                <c:pt idx="182">
                  <c:v>40857</c:v>
                </c:pt>
                <c:pt idx="183">
                  <c:v>40871</c:v>
                </c:pt>
                <c:pt idx="184">
                  <c:v>40872</c:v>
                </c:pt>
                <c:pt idx="185">
                  <c:v>40876</c:v>
                </c:pt>
                <c:pt idx="186">
                  <c:v>40877</c:v>
                </c:pt>
                <c:pt idx="187">
                  <c:v>40877</c:v>
                </c:pt>
                <c:pt idx="188">
                  <c:v>40885</c:v>
                </c:pt>
                <c:pt idx="189">
                  <c:v>40885</c:v>
                </c:pt>
                <c:pt idx="190">
                  <c:v>40886</c:v>
                </c:pt>
                <c:pt idx="191">
                  <c:v>40890</c:v>
                </c:pt>
                <c:pt idx="192">
                  <c:v>40897</c:v>
                </c:pt>
                <c:pt idx="193">
                  <c:v>41025</c:v>
                </c:pt>
                <c:pt idx="194">
                  <c:v>41033</c:v>
                </c:pt>
                <c:pt idx="195">
                  <c:v>41037</c:v>
                </c:pt>
                <c:pt idx="196">
                  <c:v>41052</c:v>
                </c:pt>
                <c:pt idx="197">
                  <c:v>41074</c:v>
                </c:pt>
                <c:pt idx="198">
                  <c:v>41103</c:v>
                </c:pt>
                <c:pt idx="199">
                  <c:v>41114</c:v>
                </c:pt>
                <c:pt idx="200">
                  <c:v>41179</c:v>
                </c:pt>
                <c:pt idx="201">
                  <c:v>41192</c:v>
                </c:pt>
                <c:pt idx="202">
                  <c:v>41194</c:v>
                </c:pt>
                <c:pt idx="203">
                  <c:v>41200</c:v>
                </c:pt>
                <c:pt idx="204">
                  <c:v>41209</c:v>
                </c:pt>
                <c:pt idx="205">
                  <c:v>41212</c:v>
                </c:pt>
                <c:pt idx="206">
                  <c:v>41222</c:v>
                </c:pt>
                <c:pt idx="207">
                  <c:v>41226</c:v>
                </c:pt>
                <c:pt idx="208">
                  <c:v>41235</c:v>
                </c:pt>
                <c:pt idx="209">
                  <c:v>41240</c:v>
                </c:pt>
                <c:pt idx="210">
                  <c:v>41242</c:v>
                </c:pt>
                <c:pt idx="211">
                  <c:v>41244</c:v>
                </c:pt>
                <c:pt idx="212">
                  <c:v>41396</c:v>
                </c:pt>
                <c:pt idx="213">
                  <c:v>41401</c:v>
                </c:pt>
                <c:pt idx="214">
                  <c:v>41465</c:v>
                </c:pt>
                <c:pt idx="215">
                  <c:v>41485</c:v>
                </c:pt>
                <c:pt idx="216">
                  <c:v>41542</c:v>
                </c:pt>
                <c:pt idx="217">
                  <c:v>41569</c:v>
                </c:pt>
                <c:pt idx="218">
                  <c:v>41571</c:v>
                </c:pt>
                <c:pt idx="219">
                  <c:v>41585</c:v>
                </c:pt>
                <c:pt idx="220">
                  <c:v>41590</c:v>
                </c:pt>
                <c:pt idx="221">
                  <c:v>41590</c:v>
                </c:pt>
                <c:pt idx="222">
                  <c:v>41594</c:v>
                </c:pt>
                <c:pt idx="223">
                  <c:v>41599</c:v>
                </c:pt>
                <c:pt idx="224">
                  <c:v>41600</c:v>
                </c:pt>
                <c:pt idx="225">
                  <c:v>41604</c:v>
                </c:pt>
                <c:pt idx="226">
                  <c:v>41604</c:v>
                </c:pt>
                <c:pt idx="227">
                  <c:v>41605</c:v>
                </c:pt>
                <c:pt idx="228">
                  <c:v>41611</c:v>
                </c:pt>
                <c:pt idx="229">
                  <c:v>41611</c:v>
                </c:pt>
                <c:pt idx="230">
                  <c:v>41625</c:v>
                </c:pt>
                <c:pt idx="231">
                  <c:v>41765</c:v>
                </c:pt>
                <c:pt idx="232">
                  <c:v>41765</c:v>
                </c:pt>
                <c:pt idx="233">
                  <c:v>41765</c:v>
                </c:pt>
                <c:pt idx="234">
                  <c:v>41876</c:v>
                </c:pt>
                <c:pt idx="235">
                  <c:v>41941</c:v>
                </c:pt>
                <c:pt idx="236">
                  <c:v>41942</c:v>
                </c:pt>
                <c:pt idx="237">
                  <c:v>41942</c:v>
                </c:pt>
                <c:pt idx="238">
                  <c:v>41949</c:v>
                </c:pt>
                <c:pt idx="239">
                  <c:v>41956</c:v>
                </c:pt>
                <c:pt idx="240">
                  <c:v>41963</c:v>
                </c:pt>
                <c:pt idx="241">
                  <c:v>41964</c:v>
                </c:pt>
                <c:pt idx="242">
                  <c:v>41968</c:v>
                </c:pt>
                <c:pt idx="243">
                  <c:v>41970</c:v>
                </c:pt>
                <c:pt idx="244">
                  <c:v>41972</c:v>
                </c:pt>
                <c:pt idx="245">
                  <c:v>41975</c:v>
                </c:pt>
                <c:pt idx="246">
                  <c:v>41977</c:v>
                </c:pt>
                <c:pt idx="247">
                  <c:v>41984</c:v>
                </c:pt>
                <c:pt idx="248">
                  <c:v>41984</c:v>
                </c:pt>
                <c:pt idx="249">
                  <c:v>41984</c:v>
                </c:pt>
                <c:pt idx="250">
                  <c:v>42081</c:v>
                </c:pt>
                <c:pt idx="251">
                  <c:v>42110</c:v>
                </c:pt>
                <c:pt idx="252">
                  <c:v>42129</c:v>
                </c:pt>
                <c:pt idx="253">
                  <c:v>42157</c:v>
                </c:pt>
                <c:pt idx="254">
                  <c:v>42180</c:v>
                </c:pt>
                <c:pt idx="255">
                  <c:v>42185</c:v>
                </c:pt>
                <c:pt idx="256">
                  <c:v>42243</c:v>
                </c:pt>
                <c:pt idx="257">
                  <c:v>42271</c:v>
                </c:pt>
                <c:pt idx="258">
                  <c:v>42271</c:v>
                </c:pt>
                <c:pt idx="259">
                  <c:v>42276</c:v>
                </c:pt>
                <c:pt idx="260">
                  <c:v>42307</c:v>
                </c:pt>
                <c:pt idx="261">
                  <c:v>42311</c:v>
                </c:pt>
                <c:pt idx="262">
                  <c:v>42488</c:v>
                </c:pt>
                <c:pt idx="263">
                  <c:v>42511</c:v>
                </c:pt>
                <c:pt idx="264">
                  <c:v>43252</c:v>
                </c:pt>
                <c:pt idx="265">
                  <c:v>43374</c:v>
                </c:pt>
                <c:pt idx="266">
                  <c:v>43374</c:v>
                </c:pt>
                <c:pt idx="267">
                  <c:v>43580</c:v>
                </c:pt>
                <c:pt idx="268">
                  <c:v>43580</c:v>
                </c:pt>
                <c:pt idx="269">
                  <c:v>43580</c:v>
                </c:pt>
                <c:pt idx="270">
                  <c:v>43621</c:v>
                </c:pt>
                <c:pt idx="271">
                  <c:v>43727</c:v>
                </c:pt>
                <c:pt idx="272">
                  <c:v>43734</c:v>
                </c:pt>
                <c:pt idx="273">
                  <c:v>43739</c:v>
                </c:pt>
                <c:pt idx="274">
                  <c:v>43741</c:v>
                </c:pt>
                <c:pt idx="275">
                  <c:v>43795</c:v>
                </c:pt>
                <c:pt idx="276">
                  <c:v>43804</c:v>
                </c:pt>
                <c:pt idx="277">
                  <c:v>43907</c:v>
                </c:pt>
                <c:pt idx="278">
                  <c:v>44007</c:v>
                </c:pt>
                <c:pt idx="279">
                  <c:v>44012</c:v>
                </c:pt>
                <c:pt idx="280">
                  <c:v>44026</c:v>
                </c:pt>
                <c:pt idx="281">
                  <c:v>44110</c:v>
                </c:pt>
                <c:pt idx="282">
                  <c:v>44114</c:v>
                </c:pt>
                <c:pt idx="283">
                  <c:v>44140</c:v>
                </c:pt>
                <c:pt idx="284">
                  <c:v>44147</c:v>
                </c:pt>
                <c:pt idx="285">
                  <c:v>44152</c:v>
                </c:pt>
                <c:pt idx="286">
                  <c:v>44154</c:v>
                </c:pt>
                <c:pt idx="287">
                  <c:v>44278</c:v>
                </c:pt>
                <c:pt idx="288">
                  <c:v>44280</c:v>
                </c:pt>
                <c:pt idx="289">
                  <c:v>44301</c:v>
                </c:pt>
                <c:pt idx="290">
                  <c:v>44304</c:v>
                </c:pt>
                <c:pt idx="291">
                  <c:v>44308</c:v>
                </c:pt>
                <c:pt idx="292">
                  <c:v>44312</c:v>
                </c:pt>
                <c:pt idx="293">
                  <c:v>44313</c:v>
                </c:pt>
                <c:pt idx="294">
                  <c:v>44315</c:v>
                </c:pt>
                <c:pt idx="295">
                  <c:v>44315</c:v>
                </c:pt>
                <c:pt idx="296">
                  <c:v>44351</c:v>
                </c:pt>
                <c:pt idx="297">
                  <c:v>44361</c:v>
                </c:pt>
                <c:pt idx="298">
                  <c:v>44404</c:v>
                </c:pt>
                <c:pt idx="299">
                  <c:v>44411</c:v>
                </c:pt>
                <c:pt idx="300">
                  <c:v>44411</c:v>
                </c:pt>
                <c:pt idx="301">
                  <c:v>44462</c:v>
                </c:pt>
                <c:pt idx="302">
                  <c:v>44497</c:v>
                </c:pt>
                <c:pt idx="303">
                  <c:v>44518</c:v>
                </c:pt>
                <c:pt idx="304">
                  <c:v>44519</c:v>
                </c:pt>
                <c:pt idx="305">
                  <c:v>44523</c:v>
                </c:pt>
                <c:pt idx="306">
                  <c:v>44523</c:v>
                </c:pt>
                <c:pt idx="307">
                  <c:v>44523</c:v>
                </c:pt>
                <c:pt idx="308">
                  <c:v>44525</c:v>
                </c:pt>
                <c:pt idx="309">
                  <c:v>44529</c:v>
                </c:pt>
                <c:pt idx="310">
                  <c:v>44532</c:v>
                </c:pt>
                <c:pt idx="311">
                  <c:v>44536</c:v>
                </c:pt>
                <c:pt idx="312">
                  <c:v>44538</c:v>
                </c:pt>
                <c:pt idx="313">
                  <c:v>44634</c:v>
                </c:pt>
                <c:pt idx="314">
                  <c:v>44641</c:v>
                </c:pt>
                <c:pt idx="315">
                  <c:v>44655</c:v>
                </c:pt>
                <c:pt idx="316">
                  <c:v>44670</c:v>
                </c:pt>
                <c:pt idx="317">
                  <c:v>44679</c:v>
                </c:pt>
                <c:pt idx="318">
                  <c:v>44679</c:v>
                </c:pt>
                <c:pt idx="319">
                  <c:v>44697</c:v>
                </c:pt>
                <c:pt idx="320">
                  <c:v>44704</c:v>
                </c:pt>
                <c:pt idx="321">
                  <c:v>44708</c:v>
                </c:pt>
                <c:pt idx="322">
                  <c:v>44711</c:v>
                </c:pt>
                <c:pt idx="323">
                  <c:v>44721</c:v>
                </c:pt>
                <c:pt idx="324">
                  <c:v>44737</c:v>
                </c:pt>
                <c:pt idx="325">
                  <c:v>44777</c:v>
                </c:pt>
                <c:pt idx="326">
                  <c:v>44804</c:v>
                </c:pt>
                <c:pt idx="327">
                  <c:v>44810</c:v>
                </c:pt>
                <c:pt idx="328">
                  <c:v>44819</c:v>
                </c:pt>
                <c:pt idx="329">
                  <c:v>44882</c:v>
                </c:pt>
                <c:pt idx="330">
                  <c:v>45043</c:v>
                </c:pt>
                <c:pt idx="331">
                  <c:v>45044</c:v>
                </c:pt>
                <c:pt idx="332">
                  <c:v>45048</c:v>
                </c:pt>
              </c:numCache>
            </c:numRef>
          </c:cat>
          <c:val>
            <c:numRef>
              <c:f>Sheet1!$P$2:$P$334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22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24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0-4116-B2E0-5E09E70A58FC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Norte Acum.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Sheet1!$A$2:$A$334</c:f>
              <c:numCache>
                <c:formatCode>m/d/yyyy</c:formatCode>
                <c:ptCount val="333"/>
                <c:pt idx="0">
                  <c:v>28003</c:v>
                </c:pt>
                <c:pt idx="1">
                  <c:v>28383</c:v>
                </c:pt>
                <c:pt idx="2">
                  <c:v>28411</c:v>
                </c:pt>
                <c:pt idx="3">
                  <c:v>28733</c:v>
                </c:pt>
                <c:pt idx="4">
                  <c:v>29095</c:v>
                </c:pt>
                <c:pt idx="5">
                  <c:v>29111</c:v>
                </c:pt>
                <c:pt idx="6">
                  <c:v>29328</c:v>
                </c:pt>
                <c:pt idx="7">
                  <c:v>29348</c:v>
                </c:pt>
                <c:pt idx="8">
                  <c:v>29712</c:v>
                </c:pt>
                <c:pt idx="9">
                  <c:v>29825</c:v>
                </c:pt>
                <c:pt idx="10">
                  <c:v>29872</c:v>
                </c:pt>
                <c:pt idx="11">
                  <c:v>29886</c:v>
                </c:pt>
                <c:pt idx="12">
                  <c:v>30074</c:v>
                </c:pt>
                <c:pt idx="13">
                  <c:v>30194</c:v>
                </c:pt>
                <c:pt idx="14">
                  <c:v>30210</c:v>
                </c:pt>
                <c:pt idx="15">
                  <c:v>30420</c:v>
                </c:pt>
                <c:pt idx="16">
                  <c:v>30432</c:v>
                </c:pt>
                <c:pt idx="17">
                  <c:v>30628</c:v>
                </c:pt>
                <c:pt idx="18">
                  <c:v>30779</c:v>
                </c:pt>
                <c:pt idx="19">
                  <c:v>31330</c:v>
                </c:pt>
                <c:pt idx="20">
                  <c:v>31363</c:v>
                </c:pt>
                <c:pt idx="21">
                  <c:v>31365</c:v>
                </c:pt>
                <c:pt idx="22">
                  <c:v>31371</c:v>
                </c:pt>
                <c:pt idx="23">
                  <c:v>31491</c:v>
                </c:pt>
                <c:pt idx="24">
                  <c:v>31688</c:v>
                </c:pt>
                <c:pt idx="25">
                  <c:v>31925</c:v>
                </c:pt>
                <c:pt idx="26">
                  <c:v>32086</c:v>
                </c:pt>
                <c:pt idx="27">
                  <c:v>32097</c:v>
                </c:pt>
                <c:pt idx="28">
                  <c:v>32261</c:v>
                </c:pt>
                <c:pt idx="29">
                  <c:v>32380</c:v>
                </c:pt>
                <c:pt idx="30">
                  <c:v>32414</c:v>
                </c:pt>
                <c:pt idx="31">
                  <c:v>32597</c:v>
                </c:pt>
                <c:pt idx="32">
                  <c:v>32609</c:v>
                </c:pt>
                <c:pt idx="33">
                  <c:v>32805</c:v>
                </c:pt>
                <c:pt idx="34">
                  <c:v>33353</c:v>
                </c:pt>
                <c:pt idx="35">
                  <c:v>33360</c:v>
                </c:pt>
                <c:pt idx="36">
                  <c:v>33500</c:v>
                </c:pt>
                <c:pt idx="37">
                  <c:v>33506</c:v>
                </c:pt>
                <c:pt idx="38">
                  <c:v>33539</c:v>
                </c:pt>
                <c:pt idx="39">
                  <c:v>34242</c:v>
                </c:pt>
                <c:pt idx="40">
                  <c:v>34269</c:v>
                </c:pt>
                <c:pt idx="41">
                  <c:v>34271</c:v>
                </c:pt>
                <c:pt idx="42">
                  <c:v>34450</c:v>
                </c:pt>
                <c:pt idx="43">
                  <c:v>34592</c:v>
                </c:pt>
                <c:pt idx="44">
                  <c:v>34970</c:v>
                </c:pt>
                <c:pt idx="45">
                  <c:v>34998</c:v>
                </c:pt>
                <c:pt idx="46">
                  <c:v>35019</c:v>
                </c:pt>
                <c:pt idx="47">
                  <c:v>35368</c:v>
                </c:pt>
                <c:pt idx="48">
                  <c:v>35549</c:v>
                </c:pt>
                <c:pt idx="49">
                  <c:v>35552</c:v>
                </c:pt>
                <c:pt idx="50">
                  <c:v>35726</c:v>
                </c:pt>
                <c:pt idx="51">
                  <c:v>35731</c:v>
                </c:pt>
                <c:pt idx="52">
                  <c:v>35732</c:v>
                </c:pt>
                <c:pt idx="53">
                  <c:v>35887</c:v>
                </c:pt>
                <c:pt idx="54">
                  <c:v>35899</c:v>
                </c:pt>
                <c:pt idx="55">
                  <c:v>35900</c:v>
                </c:pt>
                <c:pt idx="56">
                  <c:v>35901</c:v>
                </c:pt>
                <c:pt idx="57">
                  <c:v>36111</c:v>
                </c:pt>
                <c:pt idx="58">
                  <c:v>36433</c:v>
                </c:pt>
                <c:pt idx="59">
                  <c:v>36642</c:v>
                </c:pt>
                <c:pt idx="60">
                  <c:v>36643</c:v>
                </c:pt>
                <c:pt idx="61">
                  <c:v>36804</c:v>
                </c:pt>
                <c:pt idx="62">
                  <c:v>36825</c:v>
                </c:pt>
                <c:pt idx="63">
                  <c:v>36846</c:v>
                </c:pt>
                <c:pt idx="64">
                  <c:v>36847</c:v>
                </c:pt>
                <c:pt idx="65">
                  <c:v>36853</c:v>
                </c:pt>
                <c:pt idx="66">
                  <c:v>37019</c:v>
                </c:pt>
                <c:pt idx="67">
                  <c:v>37203</c:v>
                </c:pt>
                <c:pt idx="68">
                  <c:v>37238</c:v>
                </c:pt>
                <c:pt idx="69">
                  <c:v>37334</c:v>
                </c:pt>
                <c:pt idx="70">
                  <c:v>37336</c:v>
                </c:pt>
                <c:pt idx="71">
                  <c:v>37447</c:v>
                </c:pt>
                <c:pt idx="72">
                  <c:v>37558</c:v>
                </c:pt>
                <c:pt idx="73">
                  <c:v>37592</c:v>
                </c:pt>
                <c:pt idx="74">
                  <c:v>37593</c:v>
                </c:pt>
                <c:pt idx="75">
                  <c:v>37721</c:v>
                </c:pt>
                <c:pt idx="76">
                  <c:v>37726</c:v>
                </c:pt>
                <c:pt idx="77">
                  <c:v>37770</c:v>
                </c:pt>
                <c:pt idx="78">
                  <c:v>37812</c:v>
                </c:pt>
                <c:pt idx="79">
                  <c:v>37833</c:v>
                </c:pt>
                <c:pt idx="80">
                  <c:v>37889</c:v>
                </c:pt>
                <c:pt idx="81">
                  <c:v>37926</c:v>
                </c:pt>
                <c:pt idx="82">
                  <c:v>37931</c:v>
                </c:pt>
                <c:pt idx="83">
                  <c:v>37940</c:v>
                </c:pt>
                <c:pt idx="84">
                  <c:v>37955</c:v>
                </c:pt>
                <c:pt idx="85">
                  <c:v>38071</c:v>
                </c:pt>
                <c:pt idx="86">
                  <c:v>38078</c:v>
                </c:pt>
                <c:pt idx="87">
                  <c:v>38099</c:v>
                </c:pt>
                <c:pt idx="88">
                  <c:v>38104</c:v>
                </c:pt>
                <c:pt idx="89">
                  <c:v>38288</c:v>
                </c:pt>
                <c:pt idx="90">
                  <c:v>38309</c:v>
                </c:pt>
                <c:pt idx="91">
                  <c:v>38323</c:v>
                </c:pt>
                <c:pt idx="92">
                  <c:v>38330</c:v>
                </c:pt>
                <c:pt idx="93">
                  <c:v>38469</c:v>
                </c:pt>
                <c:pt idx="94">
                  <c:v>38505</c:v>
                </c:pt>
                <c:pt idx="95">
                  <c:v>38547</c:v>
                </c:pt>
                <c:pt idx="96">
                  <c:v>38568</c:v>
                </c:pt>
                <c:pt idx="97">
                  <c:v>38652</c:v>
                </c:pt>
                <c:pt idx="98">
                  <c:v>38673</c:v>
                </c:pt>
                <c:pt idx="99">
                  <c:v>38673</c:v>
                </c:pt>
                <c:pt idx="100">
                  <c:v>38687</c:v>
                </c:pt>
                <c:pt idx="101">
                  <c:v>38694</c:v>
                </c:pt>
                <c:pt idx="102">
                  <c:v>38695</c:v>
                </c:pt>
                <c:pt idx="103">
                  <c:v>38834</c:v>
                </c:pt>
                <c:pt idx="104">
                  <c:v>38841</c:v>
                </c:pt>
                <c:pt idx="105">
                  <c:v>38904</c:v>
                </c:pt>
                <c:pt idx="106">
                  <c:v>38911</c:v>
                </c:pt>
                <c:pt idx="107">
                  <c:v>38925</c:v>
                </c:pt>
                <c:pt idx="108">
                  <c:v>38939</c:v>
                </c:pt>
                <c:pt idx="109">
                  <c:v>38995</c:v>
                </c:pt>
                <c:pt idx="110">
                  <c:v>38995</c:v>
                </c:pt>
                <c:pt idx="111">
                  <c:v>39009</c:v>
                </c:pt>
                <c:pt idx="112">
                  <c:v>39016</c:v>
                </c:pt>
                <c:pt idx="113">
                  <c:v>39030</c:v>
                </c:pt>
                <c:pt idx="114">
                  <c:v>39044</c:v>
                </c:pt>
                <c:pt idx="115">
                  <c:v>39058</c:v>
                </c:pt>
                <c:pt idx="116">
                  <c:v>39065</c:v>
                </c:pt>
                <c:pt idx="117">
                  <c:v>39121</c:v>
                </c:pt>
                <c:pt idx="118">
                  <c:v>39142</c:v>
                </c:pt>
                <c:pt idx="119">
                  <c:v>39200</c:v>
                </c:pt>
                <c:pt idx="120">
                  <c:v>39205</c:v>
                </c:pt>
                <c:pt idx="121">
                  <c:v>39224</c:v>
                </c:pt>
                <c:pt idx="122">
                  <c:v>39233</c:v>
                </c:pt>
                <c:pt idx="123">
                  <c:v>39247</c:v>
                </c:pt>
                <c:pt idx="124">
                  <c:v>39249</c:v>
                </c:pt>
                <c:pt idx="125">
                  <c:v>39351</c:v>
                </c:pt>
                <c:pt idx="126">
                  <c:v>39359</c:v>
                </c:pt>
                <c:pt idx="127">
                  <c:v>39380</c:v>
                </c:pt>
                <c:pt idx="128">
                  <c:v>39382</c:v>
                </c:pt>
                <c:pt idx="129">
                  <c:v>39384</c:v>
                </c:pt>
                <c:pt idx="130">
                  <c:v>39385</c:v>
                </c:pt>
                <c:pt idx="131">
                  <c:v>39393</c:v>
                </c:pt>
                <c:pt idx="132">
                  <c:v>39408</c:v>
                </c:pt>
                <c:pt idx="133">
                  <c:v>39414</c:v>
                </c:pt>
                <c:pt idx="134">
                  <c:v>39415</c:v>
                </c:pt>
                <c:pt idx="135">
                  <c:v>39415</c:v>
                </c:pt>
                <c:pt idx="136">
                  <c:v>39416</c:v>
                </c:pt>
                <c:pt idx="137">
                  <c:v>39422</c:v>
                </c:pt>
                <c:pt idx="138">
                  <c:v>39520</c:v>
                </c:pt>
                <c:pt idx="139">
                  <c:v>39535</c:v>
                </c:pt>
                <c:pt idx="140">
                  <c:v>39560</c:v>
                </c:pt>
                <c:pt idx="141">
                  <c:v>39577</c:v>
                </c:pt>
                <c:pt idx="142">
                  <c:v>39597</c:v>
                </c:pt>
                <c:pt idx="143">
                  <c:v>39702</c:v>
                </c:pt>
                <c:pt idx="144">
                  <c:v>39716</c:v>
                </c:pt>
                <c:pt idx="145">
                  <c:v>39717</c:v>
                </c:pt>
                <c:pt idx="146">
                  <c:v>39744</c:v>
                </c:pt>
                <c:pt idx="147">
                  <c:v>39751</c:v>
                </c:pt>
                <c:pt idx="148">
                  <c:v>39758</c:v>
                </c:pt>
                <c:pt idx="149">
                  <c:v>39763</c:v>
                </c:pt>
                <c:pt idx="150">
                  <c:v>39765</c:v>
                </c:pt>
                <c:pt idx="151">
                  <c:v>39779</c:v>
                </c:pt>
                <c:pt idx="152">
                  <c:v>39783</c:v>
                </c:pt>
                <c:pt idx="153">
                  <c:v>39898</c:v>
                </c:pt>
                <c:pt idx="154">
                  <c:v>39931</c:v>
                </c:pt>
                <c:pt idx="155">
                  <c:v>39933</c:v>
                </c:pt>
                <c:pt idx="156">
                  <c:v>39940</c:v>
                </c:pt>
                <c:pt idx="157">
                  <c:v>39961</c:v>
                </c:pt>
                <c:pt idx="158">
                  <c:v>39982</c:v>
                </c:pt>
                <c:pt idx="159">
                  <c:v>40010</c:v>
                </c:pt>
                <c:pt idx="160">
                  <c:v>40087</c:v>
                </c:pt>
                <c:pt idx="161">
                  <c:v>40115</c:v>
                </c:pt>
                <c:pt idx="162">
                  <c:v>40142</c:v>
                </c:pt>
                <c:pt idx="163">
                  <c:v>40150</c:v>
                </c:pt>
                <c:pt idx="164">
                  <c:v>40157</c:v>
                </c:pt>
                <c:pt idx="165">
                  <c:v>40283</c:v>
                </c:pt>
                <c:pt idx="166">
                  <c:v>40292</c:v>
                </c:pt>
                <c:pt idx="167">
                  <c:v>40330</c:v>
                </c:pt>
                <c:pt idx="168">
                  <c:v>40456</c:v>
                </c:pt>
                <c:pt idx="169">
                  <c:v>40477</c:v>
                </c:pt>
                <c:pt idx="170">
                  <c:v>40479</c:v>
                </c:pt>
                <c:pt idx="171">
                  <c:v>40486</c:v>
                </c:pt>
                <c:pt idx="172">
                  <c:v>40491</c:v>
                </c:pt>
                <c:pt idx="173">
                  <c:v>40506</c:v>
                </c:pt>
                <c:pt idx="174">
                  <c:v>40512</c:v>
                </c:pt>
                <c:pt idx="175">
                  <c:v>40662</c:v>
                </c:pt>
                <c:pt idx="176">
                  <c:v>40724</c:v>
                </c:pt>
                <c:pt idx="177">
                  <c:v>40731</c:v>
                </c:pt>
                <c:pt idx="178">
                  <c:v>40759</c:v>
                </c:pt>
                <c:pt idx="179">
                  <c:v>40780</c:v>
                </c:pt>
                <c:pt idx="180">
                  <c:v>40808</c:v>
                </c:pt>
                <c:pt idx="181">
                  <c:v>40820</c:v>
                </c:pt>
                <c:pt idx="182">
                  <c:v>40857</c:v>
                </c:pt>
                <c:pt idx="183">
                  <c:v>40871</c:v>
                </c:pt>
                <c:pt idx="184">
                  <c:v>40872</c:v>
                </c:pt>
                <c:pt idx="185">
                  <c:v>40876</c:v>
                </c:pt>
                <c:pt idx="186">
                  <c:v>40877</c:v>
                </c:pt>
                <c:pt idx="187">
                  <c:v>40877</c:v>
                </c:pt>
                <c:pt idx="188">
                  <c:v>40885</c:v>
                </c:pt>
                <c:pt idx="189">
                  <c:v>40885</c:v>
                </c:pt>
                <c:pt idx="190">
                  <c:v>40886</c:v>
                </c:pt>
                <c:pt idx="191">
                  <c:v>40890</c:v>
                </c:pt>
                <c:pt idx="192">
                  <c:v>40897</c:v>
                </c:pt>
                <c:pt idx="193">
                  <c:v>41025</c:v>
                </c:pt>
                <c:pt idx="194">
                  <c:v>41033</c:v>
                </c:pt>
                <c:pt idx="195">
                  <c:v>41037</c:v>
                </c:pt>
                <c:pt idx="196">
                  <c:v>41052</c:v>
                </c:pt>
                <c:pt idx="197">
                  <c:v>41074</c:v>
                </c:pt>
                <c:pt idx="198">
                  <c:v>41103</c:v>
                </c:pt>
                <c:pt idx="199">
                  <c:v>41114</c:v>
                </c:pt>
                <c:pt idx="200">
                  <c:v>41179</c:v>
                </c:pt>
                <c:pt idx="201">
                  <c:v>41192</c:v>
                </c:pt>
                <c:pt idx="202">
                  <c:v>41194</c:v>
                </c:pt>
                <c:pt idx="203">
                  <c:v>41200</c:v>
                </c:pt>
                <c:pt idx="204">
                  <c:v>41209</c:v>
                </c:pt>
                <c:pt idx="205">
                  <c:v>41212</c:v>
                </c:pt>
                <c:pt idx="206">
                  <c:v>41222</c:v>
                </c:pt>
                <c:pt idx="207">
                  <c:v>41226</c:v>
                </c:pt>
                <c:pt idx="208">
                  <c:v>41235</c:v>
                </c:pt>
                <c:pt idx="209">
                  <c:v>41240</c:v>
                </c:pt>
                <c:pt idx="210">
                  <c:v>41242</c:v>
                </c:pt>
                <c:pt idx="211">
                  <c:v>41244</c:v>
                </c:pt>
                <c:pt idx="212">
                  <c:v>41396</c:v>
                </c:pt>
                <c:pt idx="213">
                  <c:v>41401</c:v>
                </c:pt>
                <c:pt idx="214">
                  <c:v>41465</c:v>
                </c:pt>
                <c:pt idx="215">
                  <c:v>41485</c:v>
                </c:pt>
                <c:pt idx="216">
                  <c:v>41542</c:v>
                </c:pt>
                <c:pt idx="217">
                  <c:v>41569</c:v>
                </c:pt>
                <c:pt idx="218">
                  <c:v>41571</c:v>
                </c:pt>
                <c:pt idx="219">
                  <c:v>41585</c:v>
                </c:pt>
                <c:pt idx="220">
                  <c:v>41590</c:v>
                </c:pt>
                <c:pt idx="221">
                  <c:v>41590</c:v>
                </c:pt>
                <c:pt idx="222">
                  <c:v>41594</c:v>
                </c:pt>
                <c:pt idx="223">
                  <c:v>41599</c:v>
                </c:pt>
                <c:pt idx="224">
                  <c:v>41600</c:v>
                </c:pt>
                <c:pt idx="225">
                  <c:v>41604</c:v>
                </c:pt>
                <c:pt idx="226">
                  <c:v>41604</c:v>
                </c:pt>
                <c:pt idx="227">
                  <c:v>41605</c:v>
                </c:pt>
                <c:pt idx="228">
                  <c:v>41611</c:v>
                </c:pt>
                <c:pt idx="229">
                  <c:v>41611</c:v>
                </c:pt>
                <c:pt idx="230">
                  <c:v>41625</c:v>
                </c:pt>
                <c:pt idx="231">
                  <c:v>41765</c:v>
                </c:pt>
                <c:pt idx="232">
                  <c:v>41765</c:v>
                </c:pt>
                <c:pt idx="233">
                  <c:v>41765</c:v>
                </c:pt>
                <c:pt idx="234">
                  <c:v>41876</c:v>
                </c:pt>
                <c:pt idx="235">
                  <c:v>41941</c:v>
                </c:pt>
                <c:pt idx="236">
                  <c:v>41942</c:v>
                </c:pt>
                <c:pt idx="237">
                  <c:v>41942</c:v>
                </c:pt>
                <c:pt idx="238">
                  <c:v>41949</c:v>
                </c:pt>
                <c:pt idx="239">
                  <c:v>41956</c:v>
                </c:pt>
                <c:pt idx="240">
                  <c:v>41963</c:v>
                </c:pt>
                <c:pt idx="241">
                  <c:v>41964</c:v>
                </c:pt>
                <c:pt idx="242">
                  <c:v>41968</c:v>
                </c:pt>
                <c:pt idx="243">
                  <c:v>41970</c:v>
                </c:pt>
                <c:pt idx="244">
                  <c:v>41972</c:v>
                </c:pt>
                <c:pt idx="245">
                  <c:v>41975</c:v>
                </c:pt>
                <c:pt idx="246">
                  <c:v>41977</c:v>
                </c:pt>
                <c:pt idx="247">
                  <c:v>41984</c:v>
                </c:pt>
                <c:pt idx="248">
                  <c:v>41984</c:v>
                </c:pt>
                <c:pt idx="249">
                  <c:v>41984</c:v>
                </c:pt>
                <c:pt idx="250">
                  <c:v>42081</c:v>
                </c:pt>
                <c:pt idx="251">
                  <c:v>42110</c:v>
                </c:pt>
                <c:pt idx="252">
                  <c:v>42129</c:v>
                </c:pt>
                <c:pt idx="253">
                  <c:v>42157</c:v>
                </c:pt>
                <c:pt idx="254">
                  <c:v>42180</c:v>
                </c:pt>
                <c:pt idx="255">
                  <c:v>42185</c:v>
                </c:pt>
                <c:pt idx="256">
                  <c:v>42243</c:v>
                </c:pt>
                <c:pt idx="257">
                  <c:v>42271</c:v>
                </c:pt>
                <c:pt idx="258">
                  <c:v>42271</c:v>
                </c:pt>
                <c:pt idx="259">
                  <c:v>42276</c:v>
                </c:pt>
                <c:pt idx="260">
                  <c:v>42307</c:v>
                </c:pt>
                <c:pt idx="261">
                  <c:v>42311</c:v>
                </c:pt>
                <c:pt idx="262">
                  <c:v>42488</c:v>
                </c:pt>
                <c:pt idx="263">
                  <c:v>42511</c:v>
                </c:pt>
                <c:pt idx="264">
                  <c:v>43252</c:v>
                </c:pt>
                <c:pt idx="265">
                  <c:v>43374</c:v>
                </c:pt>
                <c:pt idx="266">
                  <c:v>43374</c:v>
                </c:pt>
                <c:pt idx="267">
                  <c:v>43580</c:v>
                </c:pt>
                <c:pt idx="268">
                  <c:v>43580</c:v>
                </c:pt>
                <c:pt idx="269">
                  <c:v>43580</c:v>
                </c:pt>
                <c:pt idx="270">
                  <c:v>43621</c:v>
                </c:pt>
                <c:pt idx="271">
                  <c:v>43727</c:v>
                </c:pt>
                <c:pt idx="272">
                  <c:v>43734</c:v>
                </c:pt>
                <c:pt idx="273">
                  <c:v>43739</c:v>
                </c:pt>
                <c:pt idx="274">
                  <c:v>43741</c:v>
                </c:pt>
                <c:pt idx="275">
                  <c:v>43795</c:v>
                </c:pt>
                <c:pt idx="276">
                  <c:v>43804</c:v>
                </c:pt>
                <c:pt idx="277">
                  <c:v>43907</c:v>
                </c:pt>
                <c:pt idx="278">
                  <c:v>44007</c:v>
                </c:pt>
                <c:pt idx="279">
                  <c:v>44012</c:v>
                </c:pt>
                <c:pt idx="280">
                  <c:v>44026</c:v>
                </c:pt>
                <c:pt idx="281">
                  <c:v>44110</c:v>
                </c:pt>
                <c:pt idx="282">
                  <c:v>44114</c:v>
                </c:pt>
                <c:pt idx="283">
                  <c:v>44140</c:v>
                </c:pt>
                <c:pt idx="284">
                  <c:v>44147</c:v>
                </c:pt>
                <c:pt idx="285">
                  <c:v>44152</c:v>
                </c:pt>
                <c:pt idx="286">
                  <c:v>44154</c:v>
                </c:pt>
                <c:pt idx="287">
                  <c:v>44278</c:v>
                </c:pt>
                <c:pt idx="288">
                  <c:v>44280</c:v>
                </c:pt>
                <c:pt idx="289">
                  <c:v>44301</c:v>
                </c:pt>
                <c:pt idx="290">
                  <c:v>44304</c:v>
                </c:pt>
                <c:pt idx="291">
                  <c:v>44308</c:v>
                </c:pt>
                <c:pt idx="292">
                  <c:v>44312</c:v>
                </c:pt>
                <c:pt idx="293">
                  <c:v>44313</c:v>
                </c:pt>
                <c:pt idx="294">
                  <c:v>44315</c:v>
                </c:pt>
                <c:pt idx="295">
                  <c:v>44315</c:v>
                </c:pt>
                <c:pt idx="296">
                  <c:v>44351</c:v>
                </c:pt>
                <c:pt idx="297">
                  <c:v>44361</c:v>
                </c:pt>
                <c:pt idx="298">
                  <c:v>44404</c:v>
                </c:pt>
                <c:pt idx="299">
                  <c:v>44411</c:v>
                </c:pt>
                <c:pt idx="300">
                  <c:v>44411</c:v>
                </c:pt>
                <c:pt idx="301">
                  <c:v>44462</c:v>
                </c:pt>
                <c:pt idx="302">
                  <c:v>44497</c:v>
                </c:pt>
                <c:pt idx="303">
                  <c:v>44518</c:v>
                </c:pt>
                <c:pt idx="304">
                  <c:v>44519</c:v>
                </c:pt>
                <c:pt idx="305">
                  <c:v>44523</c:v>
                </c:pt>
                <c:pt idx="306">
                  <c:v>44523</c:v>
                </c:pt>
                <c:pt idx="307">
                  <c:v>44523</c:v>
                </c:pt>
                <c:pt idx="308">
                  <c:v>44525</c:v>
                </c:pt>
                <c:pt idx="309">
                  <c:v>44529</c:v>
                </c:pt>
                <c:pt idx="310">
                  <c:v>44532</c:v>
                </c:pt>
                <c:pt idx="311">
                  <c:v>44536</c:v>
                </c:pt>
                <c:pt idx="312">
                  <c:v>44538</c:v>
                </c:pt>
                <c:pt idx="313">
                  <c:v>44634</c:v>
                </c:pt>
                <c:pt idx="314">
                  <c:v>44641</c:v>
                </c:pt>
                <c:pt idx="315">
                  <c:v>44655</c:v>
                </c:pt>
                <c:pt idx="316">
                  <c:v>44670</c:v>
                </c:pt>
                <c:pt idx="317">
                  <c:v>44679</c:v>
                </c:pt>
                <c:pt idx="318">
                  <c:v>44679</c:v>
                </c:pt>
                <c:pt idx="319">
                  <c:v>44697</c:v>
                </c:pt>
                <c:pt idx="320">
                  <c:v>44704</c:v>
                </c:pt>
                <c:pt idx="321">
                  <c:v>44708</c:v>
                </c:pt>
                <c:pt idx="322">
                  <c:v>44711</c:v>
                </c:pt>
                <c:pt idx="323">
                  <c:v>44721</c:v>
                </c:pt>
                <c:pt idx="324">
                  <c:v>44737</c:v>
                </c:pt>
                <c:pt idx="325">
                  <c:v>44777</c:v>
                </c:pt>
                <c:pt idx="326">
                  <c:v>44804</c:v>
                </c:pt>
                <c:pt idx="327">
                  <c:v>44810</c:v>
                </c:pt>
                <c:pt idx="328">
                  <c:v>44819</c:v>
                </c:pt>
                <c:pt idx="329">
                  <c:v>44882</c:v>
                </c:pt>
                <c:pt idx="330">
                  <c:v>45043</c:v>
                </c:pt>
                <c:pt idx="331">
                  <c:v>45044</c:v>
                </c:pt>
                <c:pt idx="332">
                  <c:v>45048</c:v>
                </c:pt>
              </c:numCache>
            </c:numRef>
          </c:cat>
          <c:val>
            <c:numRef>
              <c:f>Sheet1!$R$2:$R$334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9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15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17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0-4116-B2E0-5E09E70A58FC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Centro-Oeste Acum.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Sheet1!$A$2:$A$334</c:f>
              <c:numCache>
                <c:formatCode>m/d/yyyy</c:formatCode>
                <c:ptCount val="333"/>
                <c:pt idx="0">
                  <c:v>28003</c:v>
                </c:pt>
                <c:pt idx="1">
                  <c:v>28383</c:v>
                </c:pt>
                <c:pt idx="2">
                  <c:v>28411</c:v>
                </c:pt>
                <c:pt idx="3">
                  <c:v>28733</c:v>
                </c:pt>
                <c:pt idx="4">
                  <c:v>29095</c:v>
                </c:pt>
                <c:pt idx="5">
                  <c:v>29111</c:v>
                </c:pt>
                <c:pt idx="6">
                  <c:v>29328</c:v>
                </c:pt>
                <c:pt idx="7">
                  <c:v>29348</c:v>
                </c:pt>
                <c:pt idx="8">
                  <c:v>29712</c:v>
                </c:pt>
                <c:pt idx="9">
                  <c:v>29825</c:v>
                </c:pt>
                <c:pt idx="10">
                  <c:v>29872</c:v>
                </c:pt>
                <c:pt idx="11">
                  <c:v>29886</c:v>
                </c:pt>
                <c:pt idx="12">
                  <c:v>30074</c:v>
                </c:pt>
                <c:pt idx="13">
                  <c:v>30194</c:v>
                </c:pt>
                <c:pt idx="14">
                  <c:v>30210</c:v>
                </c:pt>
                <c:pt idx="15">
                  <c:v>30420</c:v>
                </c:pt>
                <c:pt idx="16">
                  <c:v>30432</c:v>
                </c:pt>
                <c:pt idx="17">
                  <c:v>30628</c:v>
                </c:pt>
                <c:pt idx="18">
                  <c:v>30779</c:v>
                </c:pt>
                <c:pt idx="19">
                  <c:v>31330</c:v>
                </c:pt>
                <c:pt idx="20">
                  <c:v>31363</c:v>
                </c:pt>
                <c:pt idx="21">
                  <c:v>31365</c:v>
                </c:pt>
                <c:pt idx="22">
                  <c:v>31371</c:v>
                </c:pt>
                <c:pt idx="23">
                  <c:v>31491</c:v>
                </c:pt>
                <c:pt idx="24">
                  <c:v>31688</c:v>
                </c:pt>
                <c:pt idx="25">
                  <c:v>31925</c:v>
                </c:pt>
                <c:pt idx="26">
                  <c:v>32086</c:v>
                </c:pt>
                <c:pt idx="27">
                  <c:v>32097</c:v>
                </c:pt>
                <c:pt idx="28">
                  <c:v>32261</c:v>
                </c:pt>
                <c:pt idx="29">
                  <c:v>32380</c:v>
                </c:pt>
                <c:pt idx="30">
                  <c:v>32414</c:v>
                </c:pt>
                <c:pt idx="31">
                  <c:v>32597</c:v>
                </c:pt>
                <c:pt idx="32">
                  <c:v>32609</c:v>
                </c:pt>
                <c:pt idx="33">
                  <c:v>32805</c:v>
                </c:pt>
                <c:pt idx="34">
                  <c:v>33353</c:v>
                </c:pt>
                <c:pt idx="35">
                  <c:v>33360</c:v>
                </c:pt>
                <c:pt idx="36">
                  <c:v>33500</c:v>
                </c:pt>
                <c:pt idx="37">
                  <c:v>33506</c:v>
                </c:pt>
                <c:pt idx="38">
                  <c:v>33539</c:v>
                </c:pt>
                <c:pt idx="39">
                  <c:v>34242</c:v>
                </c:pt>
                <c:pt idx="40">
                  <c:v>34269</c:v>
                </c:pt>
                <c:pt idx="41">
                  <c:v>34271</c:v>
                </c:pt>
                <c:pt idx="42">
                  <c:v>34450</c:v>
                </c:pt>
                <c:pt idx="43">
                  <c:v>34592</c:v>
                </c:pt>
                <c:pt idx="44">
                  <c:v>34970</c:v>
                </c:pt>
                <c:pt idx="45">
                  <c:v>34998</c:v>
                </c:pt>
                <c:pt idx="46">
                  <c:v>35019</c:v>
                </c:pt>
                <c:pt idx="47">
                  <c:v>35368</c:v>
                </c:pt>
                <c:pt idx="48">
                  <c:v>35549</c:v>
                </c:pt>
                <c:pt idx="49">
                  <c:v>35552</c:v>
                </c:pt>
                <c:pt idx="50">
                  <c:v>35726</c:v>
                </c:pt>
                <c:pt idx="51">
                  <c:v>35731</c:v>
                </c:pt>
                <c:pt idx="52">
                  <c:v>35732</c:v>
                </c:pt>
                <c:pt idx="53">
                  <c:v>35887</c:v>
                </c:pt>
                <c:pt idx="54">
                  <c:v>35899</c:v>
                </c:pt>
                <c:pt idx="55">
                  <c:v>35900</c:v>
                </c:pt>
                <c:pt idx="56">
                  <c:v>35901</c:v>
                </c:pt>
                <c:pt idx="57">
                  <c:v>36111</c:v>
                </c:pt>
                <c:pt idx="58">
                  <c:v>36433</c:v>
                </c:pt>
                <c:pt idx="59">
                  <c:v>36642</c:v>
                </c:pt>
                <c:pt idx="60">
                  <c:v>36643</c:v>
                </c:pt>
                <c:pt idx="61">
                  <c:v>36804</c:v>
                </c:pt>
                <c:pt idx="62">
                  <c:v>36825</c:v>
                </c:pt>
                <c:pt idx="63">
                  <c:v>36846</c:v>
                </c:pt>
                <c:pt idx="64">
                  <c:v>36847</c:v>
                </c:pt>
                <c:pt idx="65">
                  <c:v>36853</c:v>
                </c:pt>
                <c:pt idx="66">
                  <c:v>37019</c:v>
                </c:pt>
                <c:pt idx="67">
                  <c:v>37203</c:v>
                </c:pt>
                <c:pt idx="68">
                  <c:v>37238</c:v>
                </c:pt>
                <c:pt idx="69">
                  <c:v>37334</c:v>
                </c:pt>
                <c:pt idx="70">
                  <c:v>37336</c:v>
                </c:pt>
                <c:pt idx="71">
                  <c:v>37447</c:v>
                </c:pt>
                <c:pt idx="72">
                  <c:v>37558</c:v>
                </c:pt>
                <c:pt idx="73">
                  <c:v>37592</c:v>
                </c:pt>
                <c:pt idx="74">
                  <c:v>37593</c:v>
                </c:pt>
                <c:pt idx="75">
                  <c:v>37721</c:v>
                </c:pt>
                <c:pt idx="76">
                  <c:v>37726</c:v>
                </c:pt>
                <c:pt idx="77">
                  <c:v>37770</c:v>
                </c:pt>
                <c:pt idx="78">
                  <c:v>37812</c:v>
                </c:pt>
                <c:pt idx="79">
                  <c:v>37833</c:v>
                </c:pt>
                <c:pt idx="80">
                  <c:v>37889</c:v>
                </c:pt>
                <c:pt idx="81">
                  <c:v>37926</c:v>
                </c:pt>
                <c:pt idx="82">
                  <c:v>37931</c:v>
                </c:pt>
                <c:pt idx="83">
                  <c:v>37940</c:v>
                </c:pt>
                <c:pt idx="84">
                  <c:v>37955</c:v>
                </c:pt>
                <c:pt idx="85">
                  <c:v>38071</c:v>
                </c:pt>
                <c:pt idx="86">
                  <c:v>38078</c:v>
                </c:pt>
                <c:pt idx="87">
                  <c:v>38099</c:v>
                </c:pt>
                <c:pt idx="88">
                  <c:v>38104</c:v>
                </c:pt>
                <c:pt idx="89">
                  <c:v>38288</c:v>
                </c:pt>
                <c:pt idx="90">
                  <c:v>38309</c:v>
                </c:pt>
                <c:pt idx="91">
                  <c:v>38323</c:v>
                </c:pt>
                <c:pt idx="92">
                  <c:v>38330</c:v>
                </c:pt>
                <c:pt idx="93">
                  <c:v>38469</c:v>
                </c:pt>
                <c:pt idx="94">
                  <c:v>38505</c:v>
                </c:pt>
                <c:pt idx="95">
                  <c:v>38547</c:v>
                </c:pt>
                <c:pt idx="96">
                  <c:v>38568</c:v>
                </c:pt>
                <c:pt idx="97">
                  <c:v>38652</c:v>
                </c:pt>
                <c:pt idx="98">
                  <c:v>38673</c:v>
                </c:pt>
                <c:pt idx="99">
                  <c:v>38673</c:v>
                </c:pt>
                <c:pt idx="100">
                  <c:v>38687</c:v>
                </c:pt>
                <c:pt idx="101">
                  <c:v>38694</c:v>
                </c:pt>
                <c:pt idx="102">
                  <c:v>38695</c:v>
                </c:pt>
                <c:pt idx="103">
                  <c:v>38834</c:v>
                </c:pt>
                <c:pt idx="104">
                  <c:v>38841</c:v>
                </c:pt>
                <c:pt idx="105">
                  <c:v>38904</c:v>
                </c:pt>
                <c:pt idx="106">
                  <c:v>38911</c:v>
                </c:pt>
                <c:pt idx="107">
                  <c:v>38925</c:v>
                </c:pt>
                <c:pt idx="108">
                  <c:v>38939</c:v>
                </c:pt>
                <c:pt idx="109">
                  <c:v>38995</c:v>
                </c:pt>
                <c:pt idx="110">
                  <c:v>38995</c:v>
                </c:pt>
                <c:pt idx="111">
                  <c:v>39009</c:v>
                </c:pt>
                <c:pt idx="112">
                  <c:v>39016</c:v>
                </c:pt>
                <c:pt idx="113">
                  <c:v>39030</c:v>
                </c:pt>
                <c:pt idx="114">
                  <c:v>39044</c:v>
                </c:pt>
                <c:pt idx="115">
                  <c:v>39058</c:v>
                </c:pt>
                <c:pt idx="116">
                  <c:v>39065</c:v>
                </c:pt>
                <c:pt idx="117">
                  <c:v>39121</c:v>
                </c:pt>
                <c:pt idx="118">
                  <c:v>39142</c:v>
                </c:pt>
                <c:pt idx="119">
                  <c:v>39200</c:v>
                </c:pt>
                <c:pt idx="120">
                  <c:v>39205</c:v>
                </c:pt>
                <c:pt idx="121">
                  <c:v>39224</c:v>
                </c:pt>
                <c:pt idx="122">
                  <c:v>39233</c:v>
                </c:pt>
                <c:pt idx="123">
                  <c:v>39247</c:v>
                </c:pt>
                <c:pt idx="124">
                  <c:v>39249</c:v>
                </c:pt>
                <c:pt idx="125">
                  <c:v>39351</c:v>
                </c:pt>
                <c:pt idx="126">
                  <c:v>39359</c:v>
                </c:pt>
                <c:pt idx="127">
                  <c:v>39380</c:v>
                </c:pt>
                <c:pt idx="128">
                  <c:v>39382</c:v>
                </c:pt>
                <c:pt idx="129">
                  <c:v>39384</c:v>
                </c:pt>
                <c:pt idx="130">
                  <c:v>39385</c:v>
                </c:pt>
                <c:pt idx="131">
                  <c:v>39393</c:v>
                </c:pt>
                <c:pt idx="132">
                  <c:v>39408</c:v>
                </c:pt>
                <c:pt idx="133">
                  <c:v>39414</c:v>
                </c:pt>
                <c:pt idx="134">
                  <c:v>39415</c:v>
                </c:pt>
                <c:pt idx="135">
                  <c:v>39415</c:v>
                </c:pt>
                <c:pt idx="136">
                  <c:v>39416</c:v>
                </c:pt>
                <c:pt idx="137">
                  <c:v>39422</c:v>
                </c:pt>
                <c:pt idx="138">
                  <c:v>39520</c:v>
                </c:pt>
                <c:pt idx="139">
                  <c:v>39535</c:v>
                </c:pt>
                <c:pt idx="140">
                  <c:v>39560</c:v>
                </c:pt>
                <c:pt idx="141">
                  <c:v>39577</c:v>
                </c:pt>
                <c:pt idx="142">
                  <c:v>39597</c:v>
                </c:pt>
                <c:pt idx="143">
                  <c:v>39702</c:v>
                </c:pt>
                <c:pt idx="144">
                  <c:v>39716</c:v>
                </c:pt>
                <c:pt idx="145">
                  <c:v>39717</c:v>
                </c:pt>
                <c:pt idx="146">
                  <c:v>39744</c:v>
                </c:pt>
                <c:pt idx="147">
                  <c:v>39751</c:v>
                </c:pt>
                <c:pt idx="148">
                  <c:v>39758</c:v>
                </c:pt>
                <c:pt idx="149">
                  <c:v>39763</c:v>
                </c:pt>
                <c:pt idx="150">
                  <c:v>39765</c:v>
                </c:pt>
                <c:pt idx="151">
                  <c:v>39779</c:v>
                </c:pt>
                <c:pt idx="152">
                  <c:v>39783</c:v>
                </c:pt>
                <c:pt idx="153">
                  <c:v>39898</c:v>
                </c:pt>
                <c:pt idx="154">
                  <c:v>39931</c:v>
                </c:pt>
                <c:pt idx="155">
                  <c:v>39933</c:v>
                </c:pt>
                <c:pt idx="156">
                  <c:v>39940</c:v>
                </c:pt>
                <c:pt idx="157">
                  <c:v>39961</c:v>
                </c:pt>
                <c:pt idx="158">
                  <c:v>39982</c:v>
                </c:pt>
                <c:pt idx="159">
                  <c:v>40010</c:v>
                </c:pt>
                <c:pt idx="160">
                  <c:v>40087</c:v>
                </c:pt>
                <c:pt idx="161">
                  <c:v>40115</c:v>
                </c:pt>
                <c:pt idx="162">
                  <c:v>40142</c:v>
                </c:pt>
                <c:pt idx="163">
                  <c:v>40150</c:v>
                </c:pt>
                <c:pt idx="164">
                  <c:v>40157</c:v>
                </c:pt>
                <c:pt idx="165">
                  <c:v>40283</c:v>
                </c:pt>
                <c:pt idx="166">
                  <c:v>40292</c:v>
                </c:pt>
                <c:pt idx="167">
                  <c:v>40330</c:v>
                </c:pt>
                <c:pt idx="168">
                  <c:v>40456</c:v>
                </c:pt>
                <c:pt idx="169">
                  <c:v>40477</c:v>
                </c:pt>
                <c:pt idx="170">
                  <c:v>40479</c:v>
                </c:pt>
                <c:pt idx="171">
                  <c:v>40486</c:v>
                </c:pt>
                <c:pt idx="172">
                  <c:v>40491</c:v>
                </c:pt>
                <c:pt idx="173">
                  <c:v>40506</c:v>
                </c:pt>
                <c:pt idx="174">
                  <c:v>40512</c:v>
                </c:pt>
                <c:pt idx="175">
                  <c:v>40662</c:v>
                </c:pt>
                <c:pt idx="176">
                  <c:v>40724</c:v>
                </c:pt>
                <c:pt idx="177">
                  <c:v>40731</c:v>
                </c:pt>
                <c:pt idx="178">
                  <c:v>40759</c:v>
                </c:pt>
                <c:pt idx="179">
                  <c:v>40780</c:v>
                </c:pt>
                <c:pt idx="180">
                  <c:v>40808</c:v>
                </c:pt>
                <c:pt idx="181">
                  <c:v>40820</c:v>
                </c:pt>
                <c:pt idx="182">
                  <c:v>40857</c:v>
                </c:pt>
                <c:pt idx="183">
                  <c:v>40871</c:v>
                </c:pt>
                <c:pt idx="184">
                  <c:v>40872</c:v>
                </c:pt>
                <c:pt idx="185">
                  <c:v>40876</c:v>
                </c:pt>
                <c:pt idx="186">
                  <c:v>40877</c:v>
                </c:pt>
                <c:pt idx="187">
                  <c:v>40877</c:v>
                </c:pt>
                <c:pt idx="188">
                  <c:v>40885</c:v>
                </c:pt>
                <c:pt idx="189">
                  <c:v>40885</c:v>
                </c:pt>
                <c:pt idx="190">
                  <c:v>40886</c:v>
                </c:pt>
                <c:pt idx="191">
                  <c:v>40890</c:v>
                </c:pt>
                <c:pt idx="192">
                  <c:v>40897</c:v>
                </c:pt>
                <c:pt idx="193">
                  <c:v>41025</c:v>
                </c:pt>
                <c:pt idx="194">
                  <c:v>41033</c:v>
                </c:pt>
                <c:pt idx="195">
                  <c:v>41037</c:v>
                </c:pt>
                <c:pt idx="196">
                  <c:v>41052</c:v>
                </c:pt>
                <c:pt idx="197">
                  <c:v>41074</c:v>
                </c:pt>
                <c:pt idx="198">
                  <c:v>41103</c:v>
                </c:pt>
                <c:pt idx="199">
                  <c:v>41114</c:v>
                </c:pt>
                <c:pt idx="200">
                  <c:v>41179</c:v>
                </c:pt>
                <c:pt idx="201">
                  <c:v>41192</c:v>
                </c:pt>
                <c:pt idx="202">
                  <c:v>41194</c:v>
                </c:pt>
                <c:pt idx="203">
                  <c:v>41200</c:v>
                </c:pt>
                <c:pt idx="204">
                  <c:v>41209</c:v>
                </c:pt>
                <c:pt idx="205">
                  <c:v>41212</c:v>
                </c:pt>
                <c:pt idx="206">
                  <c:v>41222</c:v>
                </c:pt>
                <c:pt idx="207">
                  <c:v>41226</c:v>
                </c:pt>
                <c:pt idx="208">
                  <c:v>41235</c:v>
                </c:pt>
                <c:pt idx="209">
                  <c:v>41240</c:v>
                </c:pt>
                <c:pt idx="210">
                  <c:v>41242</c:v>
                </c:pt>
                <c:pt idx="211">
                  <c:v>41244</c:v>
                </c:pt>
                <c:pt idx="212">
                  <c:v>41396</c:v>
                </c:pt>
                <c:pt idx="213">
                  <c:v>41401</c:v>
                </c:pt>
                <c:pt idx="214">
                  <c:v>41465</c:v>
                </c:pt>
                <c:pt idx="215">
                  <c:v>41485</c:v>
                </c:pt>
                <c:pt idx="216">
                  <c:v>41542</c:v>
                </c:pt>
                <c:pt idx="217">
                  <c:v>41569</c:v>
                </c:pt>
                <c:pt idx="218">
                  <c:v>41571</c:v>
                </c:pt>
                <c:pt idx="219">
                  <c:v>41585</c:v>
                </c:pt>
                <c:pt idx="220">
                  <c:v>41590</c:v>
                </c:pt>
                <c:pt idx="221">
                  <c:v>41590</c:v>
                </c:pt>
                <c:pt idx="222">
                  <c:v>41594</c:v>
                </c:pt>
                <c:pt idx="223">
                  <c:v>41599</c:v>
                </c:pt>
                <c:pt idx="224">
                  <c:v>41600</c:v>
                </c:pt>
                <c:pt idx="225">
                  <c:v>41604</c:v>
                </c:pt>
                <c:pt idx="226">
                  <c:v>41604</c:v>
                </c:pt>
                <c:pt idx="227">
                  <c:v>41605</c:v>
                </c:pt>
                <c:pt idx="228">
                  <c:v>41611</c:v>
                </c:pt>
                <c:pt idx="229">
                  <c:v>41611</c:v>
                </c:pt>
                <c:pt idx="230">
                  <c:v>41625</c:v>
                </c:pt>
                <c:pt idx="231">
                  <c:v>41765</c:v>
                </c:pt>
                <c:pt idx="232">
                  <c:v>41765</c:v>
                </c:pt>
                <c:pt idx="233">
                  <c:v>41765</c:v>
                </c:pt>
                <c:pt idx="234">
                  <c:v>41876</c:v>
                </c:pt>
                <c:pt idx="235">
                  <c:v>41941</c:v>
                </c:pt>
                <c:pt idx="236">
                  <c:v>41942</c:v>
                </c:pt>
                <c:pt idx="237">
                  <c:v>41942</c:v>
                </c:pt>
                <c:pt idx="238">
                  <c:v>41949</c:v>
                </c:pt>
                <c:pt idx="239">
                  <c:v>41956</c:v>
                </c:pt>
                <c:pt idx="240">
                  <c:v>41963</c:v>
                </c:pt>
                <c:pt idx="241">
                  <c:v>41964</c:v>
                </c:pt>
                <c:pt idx="242">
                  <c:v>41968</c:v>
                </c:pt>
                <c:pt idx="243">
                  <c:v>41970</c:v>
                </c:pt>
                <c:pt idx="244">
                  <c:v>41972</c:v>
                </c:pt>
                <c:pt idx="245">
                  <c:v>41975</c:v>
                </c:pt>
                <c:pt idx="246">
                  <c:v>41977</c:v>
                </c:pt>
                <c:pt idx="247">
                  <c:v>41984</c:v>
                </c:pt>
                <c:pt idx="248">
                  <c:v>41984</c:v>
                </c:pt>
                <c:pt idx="249">
                  <c:v>41984</c:v>
                </c:pt>
                <c:pt idx="250">
                  <c:v>42081</c:v>
                </c:pt>
                <c:pt idx="251">
                  <c:v>42110</c:v>
                </c:pt>
                <c:pt idx="252">
                  <c:v>42129</c:v>
                </c:pt>
                <c:pt idx="253">
                  <c:v>42157</c:v>
                </c:pt>
                <c:pt idx="254">
                  <c:v>42180</c:v>
                </c:pt>
                <c:pt idx="255">
                  <c:v>42185</c:v>
                </c:pt>
                <c:pt idx="256">
                  <c:v>42243</c:v>
                </c:pt>
                <c:pt idx="257">
                  <c:v>42271</c:v>
                </c:pt>
                <c:pt idx="258">
                  <c:v>42271</c:v>
                </c:pt>
                <c:pt idx="259">
                  <c:v>42276</c:v>
                </c:pt>
                <c:pt idx="260">
                  <c:v>42307</c:v>
                </c:pt>
                <c:pt idx="261">
                  <c:v>42311</c:v>
                </c:pt>
                <c:pt idx="262">
                  <c:v>42488</c:v>
                </c:pt>
                <c:pt idx="263">
                  <c:v>42511</c:v>
                </c:pt>
                <c:pt idx="264">
                  <c:v>43252</c:v>
                </c:pt>
                <c:pt idx="265">
                  <c:v>43374</c:v>
                </c:pt>
                <c:pt idx="266">
                  <c:v>43374</c:v>
                </c:pt>
                <c:pt idx="267">
                  <c:v>43580</c:v>
                </c:pt>
                <c:pt idx="268">
                  <c:v>43580</c:v>
                </c:pt>
                <c:pt idx="269">
                  <c:v>43580</c:v>
                </c:pt>
                <c:pt idx="270">
                  <c:v>43621</c:v>
                </c:pt>
                <c:pt idx="271">
                  <c:v>43727</c:v>
                </c:pt>
                <c:pt idx="272">
                  <c:v>43734</c:v>
                </c:pt>
                <c:pt idx="273">
                  <c:v>43739</c:v>
                </c:pt>
                <c:pt idx="274">
                  <c:v>43741</c:v>
                </c:pt>
                <c:pt idx="275">
                  <c:v>43795</c:v>
                </c:pt>
                <c:pt idx="276">
                  <c:v>43804</c:v>
                </c:pt>
                <c:pt idx="277">
                  <c:v>43907</c:v>
                </c:pt>
                <c:pt idx="278">
                  <c:v>44007</c:v>
                </c:pt>
                <c:pt idx="279">
                  <c:v>44012</c:v>
                </c:pt>
                <c:pt idx="280">
                  <c:v>44026</c:v>
                </c:pt>
                <c:pt idx="281">
                  <c:v>44110</c:v>
                </c:pt>
                <c:pt idx="282">
                  <c:v>44114</c:v>
                </c:pt>
                <c:pt idx="283">
                  <c:v>44140</c:v>
                </c:pt>
                <c:pt idx="284">
                  <c:v>44147</c:v>
                </c:pt>
                <c:pt idx="285">
                  <c:v>44152</c:v>
                </c:pt>
                <c:pt idx="286">
                  <c:v>44154</c:v>
                </c:pt>
                <c:pt idx="287">
                  <c:v>44278</c:v>
                </c:pt>
                <c:pt idx="288">
                  <c:v>44280</c:v>
                </c:pt>
                <c:pt idx="289">
                  <c:v>44301</c:v>
                </c:pt>
                <c:pt idx="290">
                  <c:v>44304</c:v>
                </c:pt>
                <c:pt idx="291">
                  <c:v>44308</c:v>
                </c:pt>
                <c:pt idx="292">
                  <c:v>44312</c:v>
                </c:pt>
                <c:pt idx="293">
                  <c:v>44313</c:v>
                </c:pt>
                <c:pt idx="294">
                  <c:v>44315</c:v>
                </c:pt>
                <c:pt idx="295">
                  <c:v>44315</c:v>
                </c:pt>
                <c:pt idx="296">
                  <c:v>44351</c:v>
                </c:pt>
                <c:pt idx="297">
                  <c:v>44361</c:v>
                </c:pt>
                <c:pt idx="298">
                  <c:v>44404</c:v>
                </c:pt>
                <c:pt idx="299">
                  <c:v>44411</c:v>
                </c:pt>
                <c:pt idx="300">
                  <c:v>44411</c:v>
                </c:pt>
                <c:pt idx="301">
                  <c:v>44462</c:v>
                </c:pt>
                <c:pt idx="302">
                  <c:v>44497</c:v>
                </c:pt>
                <c:pt idx="303">
                  <c:v>44518</c:v>
                </c:pt>
                <c:pt idx="304">
                  <c:v>44519</c:v>
                </c:pt>
                <c:pt idx="305">
                  <c:v>44523</c:v>
                </c:pt>
                <c:pt idx="306">
                  <c:v>44523</c:v>
                </c:pt>
                <c:pt idx="307">
                  <c:v>44523</c:v>
                </c:pt>
                <c:pt idx="308">
                  <c:v>44525</c:v>
                </c:pt>
                <c:pt idx="309">
                  <c:v>44529</c:v>
                </c:pt>
                <c:pt idx="310">
                  <c:v>44532</c:v>
                </c:pt>
                <c:pt idx="311">
                  <c:v>44536</c:v>
                </c:pt>
                <c:pt idx="312">
                  <c:v>44538</c:v>
                </c:pt>
                <c:pt idx="313">
                  <c:v>44634</c:v>
                </c:pt>
                <c:pt idx="314">
                  <c:v>44641</c:v>
                </c:pt>
                <c:pt idx="315">
                  <c:v>44655</c:v>
                </c:pt>
                <c:pt idx="316">
                  <c:v>44670</c:v>
                </c:pt>
                <c:pt idx="317">
                  <c:v>44679</c:v>
                </c:pt>
                <c:pt idx="318">
                  <c:v>44679</c:v>
                </c:pt>
                <c:pt idx="319">
                  <c:v>44697</c:v>
                </c:pt>
                <c:pt idx="320">
                  <c:v>44704</c:v>
                </c:pt>
                <c:pt idx="321">
                  <c:v>44708</c:v>
                </c:pt>
                <c:pt idx="322">
                  <c:v>44711</c:v>
                </c:pt>
                <c:pt idx="323">
                  <c:v>44721</c:v>
                </c:pt>
                <c:pt idx="324">
                  <c:v>44737</c:v>
                </c:pt>
                <c:pt idx="325">
                  <c:v>44777</c:v>
                </c:pt>
                <c:pt idx="326">
                  <c:v>44804</c:v>
                </c:pt>
                <c:pt idx="327">
                  <c:v>44810</c:v>
                </c:pt>
                <c:pt idx="328">
                  <c:v>44819</c:v>
                </c:pt>
                <c:pt idx="329">
                  <c:v>44882</c:v>
                </c:pt>
                <c:pt idx="330">
                  <c:v>45043</c:v>
                </c:pt>
                <c:pt idx="331">
                  <c:v>45044</c:v>
                </c:pt>
                <c:pt idx="332">
                  <c:v>45048</c:v>
                </c:pt>
              </c:numCache>
            </c:numRef>
          </c:cat>
          <c:val>
            <c:numRef>
              <c:f>Sheet1!$T$2:$T$334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0-4116-B2E0-5E09E70A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619824"/>
        <c:axId val="1178269360"/>
      </c:lineChart>
      <c:dateAx>
        <c:axId val="1585619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269360"/>
        <c:crosses val="autoZero"/>
        <c:auto val="1"/>
        <c:lblOffset val="100"/>
        <c:baseTimeUnit val="days"/>
      </c:dateAx>
      <c:valAx>
        <c:axId val="11782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6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11</xdr:row>
      <xdr:rowOff>52387</xdr:rowOff>
    </xdr:from>
    <xdr:to>
      <xdr:col>13</xdr:col>
      <xdr:colOff>180975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2377B8-CEAF-5588-C454-8B22B9512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11</xdr:row>
      <xdr:rowOff>42862</xdr:rowOff>
    </xdr:from>
    <xdr:to>
      <xdr:col>18</xdr:col>
      <xdr:colOff>542925</xdr:colOff>
      <xdr:row>25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8C1404-A62F-A025-CE98-C08B8503E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733425</xdr:colOff>
      <xdr:row>25</xdr:row>
      <xdr:rowOff>138112</xdr:rowOff>
    </xdr:from>
    <xdr:to>
      <xdr:col>13</xdr:col>
      <xdr:colOff>219075</xdr:colOff>
      <xdr:row>40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7BE544-5FCC-05B6-EF36-06FC120BA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219075</xdr:colOff>
      <xdr:row>25</xdr:row>
      <xdr:rowOff>128587</xdr:rowOff>
    </xdr:from>
    <xdr:to>
      <xdr:col>18</xdr:col>
      <xdr:colOff>552450</xdr:colOff>
      <xdr:row>40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428AF2-F418-AB64-DAEE-C27B9B1BB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561975</xdr:colOff>
      <xdr:row>11</xdr:row>
      <xdr:rowOff>61912</xdr:rowOff>
    </xdr:from>
    <xdr:to>
      <xdr:col>25</xdr:col>
      <xdr:colOff>390525</xdr:colOff>
      <xdr:row>25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7FE601-E0C0-A578-7DAC-0E8410A4F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581025</xdr:colOff>
      <xdr:row>25</xdr:row>
      <xdr:rowOff>128587</xdr:rowOff>
    </xdr:from>
    <xdr:to>
      <xdr:col>25</xdr:col>
      <xdr:colOff>409575</xdr:colOff>
      <xdr:row>40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9BF0BAC-E3BB-6C84-68CD-717770F45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</xdr:row>
      <xdr:rowOff>114300</xdr:rowOff>
    </xdr:from>
    <xdr:to>
      <xdr:col>7</xdr:col>
      <xdr:colOff>228600</xdr:colOff>
      <xdr:row>28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3B3CCBE-6455-E8DF-0E58-05EB578E9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4"/>
  <sheetViews>
    <sheetView tabSelected="1" workbookViewId="0">
      <selection activeCell="T1" activeCellId="5" sqref="A1:A1048576 L1:L1048576 N1:N1048576 P1:P1048576 R1:R1048576 T1:T1048576"/>
    </sheetView>
  </sheetViews>
  <sheetFormatPr defaultRowHeight="15" x14ac:dyDescent="0.25"/>
  <cols>
    <col min="1" max="1" width="12.7109375" style="3" customWidth="1"/>
    <col min="2" max="20" width="12.7109375" customWidth="1"/>
  </cols>
  <sheetData>
    <row r="1" spans="1:2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526</v>
      </c>
      <c r="K1" s="4" t="s">
        <v>528</v>
      </c>
      <c r="L1" s="4" t="s">
        <v>527</v>
      </c>
      <c r="M1" s="4" t="s">
        <v>529</v>
      </c>
      <c r="N1" s="4" t="s">
        <v>530</v>
      </c>
      <c r="O1" s="4" t="s">
        <v>531</v>
      </c>
      <c r="P1" s="4" t="s">
        <v>532</v>
      </c>
      <c r="Q1" s="4" t="s">
        <v>533</v>
      </c>
      <c r="R1" s="4" t="s">
        <v>534</v>
      </c>
      <c r="S1" s="4" t="s">
        <v>533</v>
      </c>
      <c r="T1" s="4" t="s">
        <v>535</v>
      </c>
    </row>
    <row r="2" spans="1:20" x14ac:dyDescent="0.25">
      <c r="A2" s="3">
        <v>28003</v>
      </c>
      <c r="B2" t="s">
        <v>9</v>
      </c>
      <c r="C2">
        <v>2705.09</v>
      </c>
      <c r="D2" t="s">
        <v>10</v>
      </c>
      <c r="E2" t="s">
        <v>11</v>
      </c>
      <c r="F2" t="s">
        <v>12</v>
      </c>
      <c r="G2">
        <v>-23.610192649999998</v>
      </c>
      <c r="H2">
        <v>-46.666874232831837</v>
      </c>
      <c r="I2" t="s">
        <v>13</v>
      </c>
      <c r="J2">
        <v>1</v>
      </c>
      <c r="K2">
        <f>SUMIF($I2,"Sudeste",$J$2)</f>
        <v>1</v>
      </c>
      <c r="L2">
        <f>K2</f>
        <v>1</v>
      </c>
      <c r="M2">
        <f>SUMIF($I2,"Nordeste",$J$2)</f>
        <v>0</v>
      </c>
      <c r="N2">
        <f>M2</f>
        <v>0</v>
      </c>
      <c r="O2">
        <f>SUMIF($I2,"Sul",$J$2)</f>
        <v>0</v>
      </c>
      <c r="P2">
        <f>O2</f>
        <v>0</v>
      </c>
      <c r="Q2">
        <f>SUMIF($I2,"Norte",$J$2)</f>
        <v>0</v>
      </c>
      <c r="R2">
        <f>Q2</f>
        <v>0</v>
      </c>
      <c r="S2">
        <f>SUMIF($I2,"Centro-Oeste",$J$2)</f>
        <v>0</v>
      </c>
      <c r="T2">
        <f>S2</f>
        <v>0</v>
      </c>
    </row>
    <row r="3" spans="1:20" x14ac:dyDescent="0.25">
      <c r="A3" s="3">
        <v>28383</v>
      </c>
      <c r="B3" t="s">
        <v>14</v>
      </c>
      <c r="C3">
        <v>2256.38</v>
      </c>
      <c r="D3" t="s">
        <v>15</v>
      </c>
      <c r="E3" t="s">
        <v>16</v>
      </c>
      <c r="F3" t="s">
        <v>12</v>
      </c>
      <c r="G3">
        <v>-22.895860599999999</v>
      </c>
      <c r="H3">
        <v>-47.069523257135231</v>
      </c>
      <c r="I3" t="s">
        <v>13</v>
      </c>
      <c r="J3">
        <f>J2+1</f>
        <v>2</v>
      </c>
      <c r="K3">
        <f>SUMIF(I3,"Sudeste",$J$2)</f>
        <v>1</v>
      </c>
      <c r="L3">
        <f>L2+K3</f>
        <v>2</v>
      </c>
      <c r="M3">
        <f>SUMIF($I3,"Nordeste",$J$2)</f>
        <v>0</v>
      </c>
      <c r="N3">
        <f>N2+M3</f>
        <v>0</v>
      </c>
      <c r="O3">
        <f>SUMIF($I3,"Sul",$J$2)</f>
        <v>0</v>
      </c>
      <c r="P3">
        <f>P2+O3</f>
        <v>0</v>
      </c>
      <c r="Q3">
        <f t="shared" ref="Q3:S66" si="0">SUMIF($I3,"Norte",$J$2)</f>
        <v>0</v>
      </c>
      <c r="R3">
        <f>R2+Q3</f>
        <v>0</v>
      </c>
      <c r="S3">
        <f t="shared" ref="S3:S66" si="1">SUMIF($I3,"Centro-Oeste",$J$2)</f>
        <v>0</v>
      </c>
      <c r="T3">
        <f>T2+S3</f>
        <v>0</v>
      </c>
    </row>
    <row r="4" spans="1:20" x14ac:dyDescent="0.25">
      <c r="A4" s="3">
        <v>28411</v>
      </c>
      <c r="B4" t="s">
        <v>14</v>
      </c>
      <c r="C4">
        <v>3651.86</v>
      </c>
      <c r="D4" t="s">
        <v>17</v>
      </c>
      <c r="E4" t="s">
        <v>18</v>
      </c>
      <c r="F4" t="s">
        <v>19</v>
      </c>
      <c r="G4">
        <v>-25.439367350000001</v>
      </c>
      <c r="H4">
        <v>-49.268841596530009</v>
      </c>
      <c r="I4" t="s">
        <v>20</v>
      </c>
      <c r="J4">
        <f t="shared" ref="J4:J67" si="2">J3+1</f>
        <v>3</v>
      </c>
      <c r="K4">
        <f>SUMIF(I4,"Sudeste",$J$2)</f>
        <v>0</v>
      </c>
      <c r="L4">
        <f t="shared" ref="L4:L67" si="3">L3+K4</f>
        <v>2</v>
      </c>
      <c r="M4">
        <f t="shared" ref="M4:M67" si="4">SUMIF($I4,"Nordeste",$J$2)</f>
        <v>0</v>
      </c>
      <c r="N4">
        <f t="shared" ref="N4:N6" si="5">N3+M4</f>
        <v>0</v>
      </c>
      <c r="O4">
        <f t="shared" ref="O4:O67" si="6">SUMIF($I4,"Sul",$J$2)</f>
        <v>1</v>
      </c>
      <c r="P4">
        <f t="shared" ref="P4:P7" si="7">P3+O4</f>
        <v>1</v>
      </c>
      <c r="Q4">
        <f t="shared" si="0"/>
        <v>0</v>
      </c>
      <c r="R4">
        <f t="shared" ref="R4:R67" si="8">R3+Q4</f>
        <v>0</v>
      </c>
      <c r="S4">
        <f t="shared" si="1"/>
        <v>0</v>
      </c>
      <c r="T4">
        <f t="shared" ref="T4:T67" si="9">T3+S4</f>
        <v>0</v>
      </c>
    </row>
    <row r="5" spans="1:20" x14ac:dyDescent="0.25">
      <c r="A5" s="3">
        <v>28733</v>
      </c>
      <c r="B5" t="s">
        <v>14</v>
      </c>
      <c r="C5">
        <v>3366.36</v>
      </c>
      <c r="D5" t="s">
        <v>21</v>
      </c>
      <c r="E5" t="s">
        <v>21</v>
      </c>
      <c r="F5" t="s">
        <v>22</v>
      </c>
      <c r="G5">
        <v>-30.100916649999998</v>
      </c>
      <c r="H5">
        <v>-51.188788186896574</v>
      </c>
      <c r="I5" t="s">
        <v>20</v>
      </c>
      <c r="J5">
        <f t="shared" si="2"/>
        <v>4</v>
      </c>
      <c r="K5">
        <f t="shared" ref="K5:K68" si="10">SUMIF(I5,"Sudeste",$J$2)</f>
        <v>0</v>
      </c>
      <c r="L5">
        <f t="shared" si="3"/>
        <v>2</v>
      </c>
      <c r="M5">
        <f t="shared" si="4"/>
        <v>0</v>
      </c>
      <c r="N5">
        <f t="shared" si="5"/>
        <v>0</v>
      </c>
      <c r="O5">
        <f t="shared" si="6"/>
        <v>1</v>
      </c>
      <c r="P5">
        <f t="shared" si="7"/>
        <v>2</v>
      </c>
      <c r="Q5">
        <f t="shared" si="0"/>
        <v>0</v>
      </c>
      <c r="R5">
        <f t="shared" si="8"/>
        <v>0</v>
      </c>
      <c r="S5">
        <f t="shared" si="1"/>
        <v>0</v>
      </c>
      <c r="T5">
        <f t="shared" si="9"/>
        <v>0</v>
      </c>
    </row>
    <row r="6" spans="1:20" x14ac:dyDescent="0.25">
      <c r="A6" s="3">
        <v>29095</v>
      </c>
      <c r="B6" t="s">
        <v>14</v>
      </c>
      <c r="C6">
        <v>2172.77</v>
      </c>
      <c r="D6" t="s">
        <v>23</v>
      </c>
      <c r="E6" t="s">
        <v>24</v>
      </c>
      <c r="F6" t="s">
        <v>25</v>
      </c>
      <c r="G6">
        <v>-22.971973999999999</v>
      </c>
      <c r="H6">
        <v>-43.184299699999997</v>
      </c>
      <c r="I6" t="s">
        <v>13</v>
      </c>
      <c r="J6">
        <f t="shared" si="2"/>
        <v>5</v>
      </c>
      <c r="K6">
        <f t="shared" si="10"/>
        <v>1</v>
      </c>
      <c r="L6">
        <f t="shared" si="3"/>
        <v>3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2</v>
      </c>
      <c r="Q6">
        <f t="shared" si="0"/>
        <v>0</v>
      </c>
      <c r="R6">
        <f t="shared" si="8"/>
        <v>0</v>
      </c>
      <c r="S6">
        <f t="shared" si="1"/>
        <v>0</v>
      </c>
      <c r="T6">
        <f t="shared" si="9"/>
        <v>0</v>
      </c>
    </row>
    <row r="7" spans="1:20" x14ac:dyDescent="0.25">
      <c r="A7" s="3">
        <v>29111</v>
      </c>
      <c r="B7" t="s">
        <v>9</v>
      </c>
      <c r="C7">
        <v>2029.82</v>
      </c>
      <c r="D7" t="s">
        <v>26</v>
      </c>
      <c r="E7" t="s">
        <v>27</v>
      </c>
      <c r="F7" t="s">
        <v>28</v>
      </c>
      <c r="G7">
        <v>-19.97457575</v>
      </c>
      <c r="H7">
        <v>-43.944799990416037</v>
      </c>
      <c r="I7" t="s">
        <v>13</v>
      </c>
      <c r="J7">
        <f t="shared" si="2"/>
        <v>6</v>
      </c>
      <c r="K7">
        <f t="shared" si="10"/>
        <v>1</v>
      </c>
      <c r="L7">
        <f t="shared" si="3"/>
        <v>4</v>
      </c>
      <c r="M7">
        <f t="shared" si="4"/>
        <v>0</v>
      </c>
      <c r="N7">
        <f t="shared" ref="N7:N23" si="11">N6+M7</f>
        <v>0</v>
      </c>
      <c r="O7">
        <f t="shared" si="6"/>
        <v>0</v>
      </c>
      <c r="P7">
        <f t="shared" si="7"/>
        <v>2</v>
      </c>
      <c r="Q7">
        <f t="shared" si="0"/>
        <v>0</v>
      </c>
      <c r="R7">
        <f t="shared" si="8"/>
        <v>0</v>
      </c>
      <c r="S7">
        <f t="shared" si="1"/>
        <v>0</v>
      </c>
      <c r="T7">
        <f t="shared" si="9"/>
        <v>0</v>
      </c>
    </row>
    <row r="8" spans="1:20" x14ac:dyDescent="0.25">
      <c r="A8" s="3">
        <v>29328</v>
      </c>
      <c r="B8" t="s">
        <v>14</v>
      </c>
      <c r="C8">
        <v>1882.06</v>
      </c>
      <c r="D8" t="s">
        <v>29</v>
      </c>
      <c r="E8" t="s">
        <v>30</v>
      </c>
      <c r="F8" t="s">
        <v>12</v>
      </c>
      <c r="G8">
        <v>-23.762605300000001</v>
      </c>
      <c r="H8">
        <v>-46.388055199999997</v>
      </c>
      <c r="I8" t="s">
        <v>13</v>
      </c>
      <c r="J8">
        <f t="shared" si="2"/>
        <v>7</v>
      </c>
      <c r="K8">
        <f t="shared" si="10"/>
        <v>1</v>
      </c>
      <c r="L8">
        <f t="shared" si="3"/>
        <v>5</v>
      </c>
      <c r="M8">
        <f t="shared" si="4"/>
        <v>0</v>
      </c>
      <c r="N8">
        <f t="shared" si="11"/>
        <v>0</v>
      </c>
      <c r="O8">
        <f t="shared" si="6"/>
        <v>0</v>
      </c>
      <c r="P8">
        <f t="shared" ref="P8:P71" si="12">P7+O8</f>
        <v>2</v>
      </c>
      <c r="Q8">
        <f t="shared" si="0"/>
        <v>0</v>
      </c>
      <c r="R8">
        <f t="shared" si="8"/>
        <v>0</v>
      </c>
      <c r="S8">
        <f t="shared" si="1"/>
        <v>0</v>
      </c>
      <c r="T8">
        <f t="shared" si="9"/>
        <v>0</v>
      </c>
    </row>
    <row r="9" spans="1:20" x14ac:dyDescent="0.25">
      <c r="A9" s="3">
        <v>29348</v>
      </c>
      <c r="B9" t="s">
        <v>9</v>
      </c>
      <c r="C9">
        <v>2034.47</v>
      </c>
      <c r="D9" t="s">
        <v>15</v>
      </c>
      <c r="E9" t="s">
        <v>31</v>
      </c>
      <c r="F9" t="s">
        <v>12</v>
      </c>
      <c r="G9">
        <v>-22.892402400000002</v>
      </c>
      <c r="H9">
        <v>-47.027209369246997</v>
      </c>
      <c r="I9" t="s">
        <v>13</v>
      </c>
      <c r="J9">
        <f t="shared" si="2"/>
        <v>8</v>
      </c>
      <c r="K9">
        <f t="shared" si="10"/>
        <v>1</v>
      </c>
      <c r="L9">
        <f t="shared" si="3"/>
        <v>6</v>
      </c>
      <c r="M9">
        <f t="shared" si="4"/>
        <v>0</v>
      </c>
      <c r="N9">
        <f t="shared" si="11"/>
        <v>0</v>
      </c>
      <c r="O9">
        <f t="shared" si="6"/>
        <v>0</v>
      </c>
      <c r="P9">
        <f t="shared" si="12"/>
        <v>2</v>
      </c>
      <c r="Q9">
        <f t="shared" si="0"/>
        <v>0</v>
      </c>
      <c r="R9">
        <f t="shared" si="8"/>
        <v>0</v>
      </c>
      <c r="S9">
        <f t="shared" si="1"/>
        <v>0</v>
      </c>
      <c r="T9">
        <f t="shared" si="9"/>
        <v>0</v>
      </c>
    </row>
    <row r="10" spans="1:20" x14ac:dyDescent="0.25">
      <c r="A10" s="3">
        <v>29712</v>
      </c>
      <c r="B10" t="s">
        <v>9</v>
      </c>
      <c r="C10">
        <v>2118.11</v>
      </c>
      <c r="D10" t="s">
        <v>32</v>
      </c>
      <c r="E10" t="s">
        <v>33</v>
      </c>
      <c r="F10" t="s">
        <v>12</v>
      </c>
      <c r="G10">
        <v>-21.212328599999999</v>
      </c>
      <c r="H10">
        <v>-47.816754520606906</v>
      </c>
      <c r="I10" t="s">
        <v>13</v>
      </c>
      <c r="J10">
        <f t="shared" si="2"/>
        <v>9</v>
      </c>
      <c r="K10">
        <f t="shared" si="10"/>
        <v>1</v>
      </c>
      <c r="L10">
        <f t="shared" si="3"/>
        <v>7</v>
      </c>
      <c r="M10">
        <f t="shared" si="4"/>
        <v>0</v>
      </c>
      <c r="N10">
        <f t="shared" si="11"/>
        <v>0</v>
      </c>
      <c r="O10">
        <f t="shared" si="6"/>
        <v>0</v>
      </c>
      <c r="P10">
        <f t="shared" si="12"/>
        <v>2</v>
      </c>
      <c r="Q10">
        <f t="shared" si="0"/>
        <v>0</v>
      </c>
      <c r="R10">
        <f t="shared" si="8"/>
        <v>0</v>
      </c>
      <c r="S10">
        <f t="shared" si="1"/>
        <v>0</v>
      </c>
      <c r="T10">
        <f t="shared" si="9"/>
        <v>0</v>
      </c>
    </row>
    <row r="11" spans="1:20" x14ac:dyDescent="0.25">
      <c r="A11" s="3">
        <v>29825</v>
      </c>
      <c r="B11" t="s">
        <v>14</v>
      </c>
      <c r="C11">
        <v>2737</v>
      </c>
      <c r="D11" t="s">
        <v>23</v>
      </c>
      <c r="E11" t="s">
        <v>34</v>
      </c>
      <c r="F11" t="s">
        <v>25</v>
      </c>
      <c r="G11">
        <v>-22.924735099999999</v>
      </c>
      <c r="H11">
        <v>-43.232716500000002</v>
      </c>
      <c r="I11" t="s">
        <v>13</v>
      </c>
      <c r="J11">
        <f t="shared" si="2"/>
        <v>10</v>
      </c>
      <c r="K11">
        <f t="shared" si="10"/>
        <v>1</v>
      </c>
      <c r="L11">
        <f t="shared" si="3"/>
        <v>8</v>
      </c>
      <c r="M11">
        <f t="shared" si="4"/>
        <v>0</v>
      </c>
      <c r="N11">
        <f t="shared" si="11"/>
        <v>0</v>
      </c>
      <c r="O11">
        <f t="shared" si="6"/>
        <v>0</v>
      </c>
      <c r="P11">
        <f t="shared" si="12"/>
        <v>2</v>
      </c>
      <c r="Q11">
        <f t="shared" si="0"/>
        <v>0</v>
      </c>
      <c r="R11">
        <f t="shared" si="8"/>
        <v>0</v>
      </c>
      <c r="S11">
        <f t="shared" si="1"/>
        <v>0</v>
      </c>
      <c r="T11">
        <f t="shared" si="9"/>
        <v>0</v>
      </c>
    </row>
    <row r="12" spans="1:20" x14ac:dyDescent="0.25">
      <c r="A12" s="3">
        <v>29872</v>
      </c>
      <c r="B12" t="s">
        <v>9</v>
      </c>
      <c r="C12">
        <v>1930.23</v>
      </c>
      <c r="D12" t="s">
        <v>35</v>
      </c>
      <c r="E12" t="s">
        <v>36</v>
      </c>
      <c r="F12" t="s">
        <v>37</v>
      </c>
      <c r="G12">
        <v>-16.7101388505118</v>
      </c>
      <c r="H12">
        <v>-49.236831154141903</v>
      </c>
      <c r="I12" t="s">
        <v>38</v>
      </c>
      <c r="J12">
        <f t="shared" si="2"/>
        <v>11</v>
      </c>
      <c r="K12">
        <f t="shared" si="10"/>
        <v>0</v>
      </c>
      <c r="L12">
        <f t="shared" si="3"/>
        <v>8</v>
      </c>
      <c r="M12">
        <f t="shared" si="4"/>
        <v>0</v>
      </c>
      <c r="N12">
        <f t="shared" si="11"/>
        <v>0</v>
      </c>
      <c r="O12">
        <f t="shared" si="6"/>
        <v>0</v>
      </c>
      <c r="P12">
        <f t="shared" si="12"/>
        <v>2</v>
      </c>
      <c r="Q12">
        <f t="shared" si="0"/>
        <v>0</v>
      </c>
      <c r="R12">
        <f t="shared" si="8"/>
        <v>0</v>
      </c>
      <c r="S12">
        <f t="shared" si="1"/>
        <v>1</v>
      </c>
      <c r="T12">
        <f t="shared" si="9"/>
        <v>1</v>
      </c>
    </row>
    <row r="13" spans="1:20" x14ac:dyDescent="0.25">
      <c r="A13" s="3">
        <v>29886</v>
      </c>
      <c r="B13" t="s">
        <v>9</v>
      </c>
      <c r="C13">
        <v>3490.36</v>
      </c>
      <c r="D13" t="s">
        <v>23</v>
      </c>
      <c r="E13" t="s">
        <v>39</v>
      </c>
      <c r="F13" t="s">
        <v>25</v>
      </c>
      <c r="G13">
        <v>-22.999947349999999</v>
      </c>
      <c r="H13">
        <v>-43.3598230641322</v>
      </c>
      <c r="I13" t="s">
        <v>13</v>
      </c>
      <c r="J13">
        <f t="shared" si="2"/>
        <v>12</v>
      </c>
      <c r="K13">
        <f t="shared" si="10"/>
        <v>1</v>
      </c>
      <c r="L13">
        <f t="shared" si="3"/>
        <v>9</v>
      </c>
      <c r="M13">
        <f t="shared" si="4"/>
        <v>0</v>
      </c>
      <c r="N13">
        <f t="shared" si="11"/>
        <v>0</v>
      </c>
      <c r="O13">
        <f t="shared" si="6"/>
        <v>0</v>
      </c>
      <c r="P13">
        <f t="shared" si="12"/>
        <v>2</v>
      </c>
      <c r="Q13">
        <f t="shared" si="0"/>
        <v>0</v>
      </c>
      <c r="R13">
        <f t="shared" si="8"/>
        <v>0</v>
      </c>
      <c r="S13">
        <f t="shared" si="1"/>
        <v>0</v>
      </c>
      <c r="T13">
        <f t="shared" si="9"/>
        <v>1</v>
      </c>
    </row>
    <row r="14" spans="1:20" x14ac:dyDescent="0.25">
      <c r="A14" s="3">
        <v>30074</v>
      </c>
      <c r="B14" t="s">
        <v>9</v>
      </c>
      <c r="C14">
        <v>3163.96</v>
      </c>
      <c r="D14" t="s">
        <v>10</v>
      </c>
      <c r="E14" t="s">
        <v>40</v>
      </c>
      <c r="F14" t="s">
        <v>12</v>
      </c>
      <c r="G14">
        <v>-23.6234167</v>
      </c>
      <c r="H14">
        <v>-46.698543646020283</v>
      </c>
      <c r="I14" t="s">
        <v>13</v>
      </c>
      <c r="J14">
        <f t="shared" si="2"/>
        <v>13</v>
      </c>
      <c r="K14">
        <f t="shared" si="10"/>
        <v>1</v>
      </c>
      <c r="L14">
        <f t="shared" si="3"/>
        <v>10</v>
      </c>
      <c r="M14">
        <f t="shared" si="4"/>
        <v>0</v>
      </c>
      <c r="N14">
        <f t="shared" si="11"/>
        <v>0</v>
      </c>
      <c r="O14">
        <f t="shared" si="6"/>
        <v>0</v>
      </c>
      <c r="P14">
        <f t="shared" si="12"/>
        <v>2</v>
      </c>
      <c r="Q14">
        <f t="shared" si="0"/>
        <v>0</v>
      </c>
      <c r="R14">
        <f t="shared" si="8"/>
        <v>0</v>
      </c>
      <c r="S14">
        <f t="shared" si="1"/>
        <v>0</v>
      </c>
      <c r="T14">
        <f t="shared" si="9"/>
        <v>1</v>
      </c>
    </row>
    <row r="15" spans="1:20" x14ac:dyDescent="0.25">
      <c r="A15" s="3">
        <v>30194</v>
      </c>
      <c r="B15" t="s">
        <v>14</v>
      </c>
      <c r="C15">
        <v>3348.48</v>
      </c>
      <c r="D15" t="s">
        <v>26</v>
      </c>
      <c r="E15" t="s">
        <v>26</v>
      </c>
      <c r="F15" t="s">
        <v>28</v>
      </c>
      <c r="G15">
        <v>-19.922731800000001</v>
      </c>
      <c r="H15">
        <v>-43.9450948</v>
      </c>
      <c r="I15" t="s">
        <v>13</v>
      </c>
      <c r="J15">
        <f t="shared" si="2"/>
        <v>14</v>
      </c>
      <c r="K15">
        <f t="shared" si="10"/>
        <v>1</v>
      </c>
      <c r="L15">
        <f t="shared" si="3"/>
        <v>11</v>
      </c>
      <c r="M15">
        <f t="shared" si="4"/>
        <v>0</v>
      </c>
      <c r="N15">
        <f t="shared" si="11"/>
        <v>0</v>
      </c>
      <c r="O15">
        <f t="shared" si="6"/>
        <v>0</v>
      </c>
      <c r="P15">
        <f t="shared" si="12"/>
        <v>2</v>
      </c>
      <c r="Q15">
        <f t="shared" si="0"/>
        <v>0</v>
      </c>
      <c r="R15">
        <f t="shared" si="8"/>
        <v>0</v>
      </c>
      <c r="S15">
        <f t="shared" si="1"/>
        <v>0</v>
      </c>
      <c r="T15">
        <f t="shared" si="9"/>
        <v>1</v>
      </c>
    </row>
    <row r="16" spans="1:20" x14ac:dyDescent="0.25">
      <c r="A16" s="3">
        <v>30210</v>
      </c>
      <c r="B16" t="s">
        <v>14</v>
      </c>
      <c r="C16">
        <v>2678.02</v>
      </c>
      <c r="D16" t="s">
        <v>41</v>
      </c>
      <c r="E16" t="s">
        <v>42</v>
      </c>
      <c r="F16" t="s">
        <v>12</v>
      </c>
      <c r="G16">
        <v>-23.969001397674301</v>
      </c>
      <c r="H16">
        <v>-46.333258128405397</v>
      </c>
      <c r="I16" t="s">
        <v>13</v>
      </c>
      <c r="J16">
        <f t="shared" si="2"/>
        <v>15</v>
      </c>
      <c r="K16">
        <f t="shared" si="10"/>
        <v>1</v>
      </c>
      <c r="L16">
        <f t="shared" si="3"/>
        <v>12</v>
      </c>
      <c r="M16">
        <f t="shared" si="4"/>
        <v>0</v>
      </c>
      <c r="N16">
        <f t="shared" si="11"/>
        <v>0</v>
      </c>
      <c r="O16">
        <f t="shared" si="6"/>
        <v>0</v>
      </c>
      <c r="P16">
        <f t="shared" si="12"/>
        <v>2</v>
      </c>
      <c r="Q16">
        <f t="shared" si="0"/>
        <v>0</v>
      </c>
      <c r="R16">
        <f t="shared" si="8"/>
        <v>0</v>
      </c>
      <c r="S16">
        <f t="shared" si="1"/>
        <v>0</v>
      </c>
      <c r="T16">
        <f t="shared" si="9"/>
        <v>1</v>
      </c>
    </row>
    <row r="17" spans="1:20" x14ac:dyDescent="0.25">
      <c r="A17" s="3">
        <v>30420</v>
      </c>
      <c r="B17" t="s">
        <v>9</v>
      </c>
      <c r="C17">
        <v>2641.58</v>
      </c>
      <c r="D17" t="s">
        <v>43</v>
      </c>
      <c r="E17" t="s">
        <v>44</v>
      </c>
      <c r="F17" t="s">
        <v>22</v>
      </c>
      <c r="G17">
        <v>-29.032071826231601</v>
      </c>
      <c r="H17">
        <v>-51.220343513691297</v>
      </c>
      <c r="I17" t="s">
        <v>20</v>
      </c>
      <c r="J17">
        <f t="shared" si="2"/>
        <v>16</v>
      </c>
      <c r="K17">
        <f t="shared" si="10"/>
        <v>0</v>
      </c>
      <c r="L17">
        <f t="shared" si="3"/>
        <v>12</v>
      </c>
      <c r="M17">
        <f t="shared" si="4"/>
        <v>0</v>
      </c>
      <c r="N17">
        <f t="shared" si="11"/>
        <v>0</v>
      </c>
      <c r="O17">
        <f t="shared" si="6"/>
        <v>1</v>
      </c>
      <c r="P17">
        <f t="shared" si="12"/>
        <v>3</v>
      </c>
      <c r="Q17">
        <f t="shared" si="0"/>
        <v>0</v>
      </c>
      <c r="R17">
        <f t="shared" si="8"/>
        <v>0</v>
      </c>
      <c r="S17">
        <f t="shared" si="1"/>
        <v>0</v>
      </c>
      <c r="T17">
        <f t="shared" si="9"/>
        <v>1</v>
      </c>
    </row>
    <row r="18" spans="1:20" x14ac:dyDescent="0.25">
      <c r="A18" s="3">
        <v>30432</v>
      </c>
      <c r="B18" t="s">
        <v>9</v>
      </c>
      <c r="C18">
        <v>2014.04</v>
      </c>
      <c r="D18" t="s">
        <v>45</v>
      </c>
      <c r="E18" t="s">
        <v>46</v>
      </c>
      <c r="F18" t="s">
        <v>47</v>
      </c>
      <c r="G18">
        <v>-15.7910641823355</v>
      </c>
      <c r="H18">
        <v>-47.883124359211699</v>
      </c>
      <c r="I18" t="s">
        <v>38</v>
      </c>
      <c r="J18">
        <f t="shared" si="2"/>
        <v>17</v>
      </c>
      <c r="K18">
        <f t="shared" si="10"/>
        <v>0</v>
      </c>
      <c r="L18">
        <f t="shared" si="3"/>
        <v>12</v>
      </c>
      <c r="M18">
        <f t="shared" si="4"/>
        <v>0</v>
      </c>
      <c r="N18">
        <f t="shared" si="11"/>
        <v>0</v>
      </c>
      <c r="O18">
        <f t="shared" si="6"/>
        <v>0</v>
      </c>
      <c r="P18">
        <f t="shared" si="12"/>
        <v>3</v>
      </c>
      <c r="Q18">
        <f t="shared" si="0"/>
        <v>0</v>
      </c>
      <c r="R18">
        <f t="shared" si="8"/>
        <v>0</v>
      </c>
      <c r="S18">
        <f t="shared" si="1"/>
        <v>1</v>
      </c>
      <c r="T18">
        <f t="shared" si="9"/>
        <v>2</v>
      </c>
    </row>
    <row r="19" spans="1:20" x14ac:dyDescent="0.25">
      <c r="A19" s="3">
        <v>30628</v>
      </c>
      <c r="B19" t="s">
        <v>9</v>
      </c>
      <c r="C19">
        <v>2994.86</v>
      </c>
      <c r="D19" t="s">
        <v>45</v>
      </c>
      <c r="E19" t="s">
        <v>48</v>
      </c>
      <c r="F19" t="s">
        <v>47</v>
      </c>
      <c r="G19">
        <v>-15.83067</v>
      </c>
      <c r="H19">
        <v>-47.949634242763693</v>
      </c>
      <c r="I19" t="s">
        <v>38</v>
      </c>
      <c r="J19">
        <f t="shared" si="2"/>
        <v>18</v>
      </c>
      <c r="K19">
        <f t="shared" si="10"/>
        <v>0</v>
      </c>
      <c r="L19">
        <f t="shared" si="3"/>
        <v>12</v>
      </c>
      <c r="M19">
        <f t="shared" si="4"/>
        <v>0</v>
      </c>
      <c r="N19">
        <f t="shared" si="11"/>
        <v>0</v>
      </c>
      <c r="O19">
        <f t="shared" si="6"/>
        <v>0</v>
      </c>
      <c r="P19">
        <f t="shared" si="12"/>
        <v>3</v>
      </c>
      <c r="Q19">
        <f t="shared" si="0"/>
        <v>0</v>
      </c>
      <c r="R19">
        <f t="shared" si="8"/>
        <v>0</v>
      </c>
      <c r="S19">
        <f t="shared" si="1"/>
        <v>1</v>
      </c>
      <c r="T19">
        <f t="shared" si="9"/>
        <v>3</v>
      </c>
    </row>
    <row r="20" spans="1:20" x14ac:dyDescent="0.25">
      <c r="A20" s="3">
        <v>30779</v>
      </c>
      <c r="B20" t="s">
        <v>9</v>
      </c>
      <c r="C20">
        <v>3469.01</v>
      </c>
      <c r="D20" t="s">
        <v>10</v>
      </c>
      <c r="E20" t="s">
        <v>49</v>
      </c>
      <c r="F20" t="s">
        <v>12</v>
      </c>
      <c r="G20">
        <v>-23.516285100000001</v>
      </c>
      <c r="H20">
        <v>-46.618036531038769</v>
      </c>
      <c r="I20" t="s">
        <v>13</v>
      </c>
      <c r="J20">
        <f t="shared" si="2"/>
        <v>19</v>
      </c>
      <c r="K20">
        <f t="shared" si="10"/>
        <v>1</v>
      </c>
      <c r="L20">
        <f t="shared" si="3"/>
        <v>13</v>
      </c>
      <c r="M20">
        <f t="shared" si="4"/>
        <v>0</v>
      </c>
      <c r="N20">
        <f t="shared" si="11"/>
        <v>0</v>
      </c>
      <c r="O20">
        <f t="shared" si="6"/>
        <v>0</v>
      </c>
      <c r="P20">
        <f t="shared" si="12"/>
        <v>3</v>
      </c>
      <c r="Q20">
        <f t="shared" si="0"/>
        <v>0</v>
      </c>
      <c r="R20">
        <f t="shared" si="8"/>
        <v>0</v>
      </c>
      <c r="S20">
        <f t="shared" si="1"/>
        <v>0</v>
      </c>
      <c r="T20">
        <f t="shared" si="9"/>
        <v>3</v>
      </c>
    </row>
    <row r="21" spans="1:20" x14ac:dyDescent="0.25">
      <c r="A21" s="3">
        <v>31330</v>
      </c>
      <c r="B21" t="s">
        <v>9</v>
      </c>
      <c r="C21">
        <v>4877.2299999999996</v>
      </c>
      <c r="D21" t="s">
        <v>50</v>
      </c>
      <c r="E21" t="s">
        <v>51</v>
      </c>
      <c r="F21" t="s">
        <v>52</v>
      </c>
      <c r="G21">
        <v>-12.981849649999999</v>
      </c>
      <c r="H21">
        <v>-38.464279262999511</v>
      </c>
      <c r="I21" t="s">
        <v>53</v>
      </c>
      <c r="J21">
        <f t="shared" si="2"/>
        <v>20</v>
      </c>
      <c r="K21">
        <f t="shared" si="10"/>
        <v>0</v>
      </c>
      <c r="L21">
        <f t="shared" si="3"/>
        <v>13</v>
      </c>
      <c r="M21">
        <f t="shared" si="4"/>
        <v>1</v>
      </c>
      <c r="N21">
        <f t="shared" si="11"/>
        <v>1</v>
      </c>
      <c r="O21">
        <f t="shared" si="6"/>
        <v>0</v>
      </c>
      <c r="P21">
        <f t="shared" si="12"/>
        <v>3</v>
      </c>
      <c r="Q21">
        <f t="shared" si="0"/>
        <v>0</v>
      </c>
      <c r="R21">
        <f t="shared" si="8"/>
        <v>0</v>
      </c>
      <c r="S21">
        <f t="shared" si="1"/>
        <v>0</v>
      </c>
      <c r="T21">
        <f t="shared" si="9"/>
        <v>3</v>
      </c>
    </row>
    <row r="22" spans="1:20" x14ac:dyDescent="0.25">
      <c r="A22" s="3">
        <v>31363</v>
      </c>
      <c r="B22" t="s">
        <v>14</v>
      </c>
      <c r="C22">
        <v>3095</v>
      </c>
      <c r="D22" t="s">
        <v>23</v>
      </c>
      <c r="E22" t="s">
        <v>54</v>
      </c>
      <c r="F22" t="s">
        <v>25</v>
      </c>
      <c r="G22">
        <v>-22.9027599</v>
      </c>
      <c r="H22">
        <v>-43.1765276</v>
      </c>
      <c r="I22" t="s">
        <v>13</v>
      </c>
      <c r="J22">
        <f t="shared" si="2"/>
        <v>21</v>
      </c>
      <c r="K22">
        <f t="shared" si="10"/>
        <v>1</v>
      </c>
      <c r="L22">
        <f t="shared" si="3"/>
        <v>14</v>
      </c>
      <c r="M22">
        <f t="shared" si="4"/>
        <v>0</v>
      </c>
      <c r="N22">
        <f t="shared" si="11"/>
        <v>1</v>
      </c>
      <c r="O22">
        <f t="shared" si="6"/>
        <v>0</v>
      </c>
      <c r="P22">
        <f t="shared" si="12"/>
        <v>3</v>
      </c>
      <c r="Q22">
        <f t="shared" si="0"/>
        <v>0</v>
      </c>
      <c r="R22">
        <f t="shared" si="8"/>
        <v>0</v>
      </c>
      <c r="S22">
        <f t="shared" si="1"/>
        <v>0</v>
      </c>
      <c r="T22">
        <f t="shared" si="9"/>
        <v>3</v>
      </c>
    </row>
    <row r="23" spans="1:20" x14ac:dyDescent="0.25">
      <c r="A23" s="3">
        <v>31365</v>
      </c>
      <c r="B23" t="s">
        <v>14</v>
      </c>
      <c r="C23">
        <v>3356.93</v>
      </c>
      <c r="D23" t="s">
        <v>23</v>
      </c>
      <c r="E23" t="s">
        <v>55</v>
      </c>
      <c r="F23" t="s">
        <v>25</v>
      </c>
      <c r="G23">
        <v>-22.871658</v>
      </c>
      <c r="H23">
        <v>-43.337197600000003</v>
      </c>
      <c r="I23" t="s">
        <v>13</v>
      </c>
      <c r="J23">
        <f t="shared" si="2"/>
        <v>22</v>
      </c>
      <c r="K23">
        <f t="shared" si="10"/>
        <v>1</v>
      </c>
      <c r="L23">
        <f t="shared" si="3"/>
        <v>15</v>
      </c>
      <c r="M23">
        <f t="shared" si="4"/>
        <v>0</v>
      </c>
      <c r="N23">
        <f t="shared" si="11"/>
        <v>1</v>
      </c>
      <c r="O23">
        <f t="shared" si="6"/>
        <v>0</v>
      </c>
      <c r="P23">
        <f t="shared" si="12"/>
        <v>3</v>
      </c>
      <c r="Q23">
        <f t="shared" si="0"/>
        <v>0</v>
      </c>
      <c r="R23">
        <f t="shared" si="8"/>
        <v>0</v>
      </c>
      <c r="S23">
        <f t="shared" si="1"/>
        <v>0</v>
      </c>
      <c r="T23">
        <f t="shared" si="9"/>
        <v>3</v>
      </c>
    </row>
    <row r="24" spans="1:20" x14ac:dyDescent="0.25">
      <c r="A24" s="3">
        <v>31371</v>
      </c>
      <c r="B24" t="s">
        <v>9</v>
      </c>
      <c r="C24">
        <v>4305.25</v>
      </c>
      <c r="D24" t="s">
        <v>50</v>
      </c>
      <c r="E24" t="s">
        <v>56</v>
      </c>
      <c r="F24" t="s">
        <v>52</v>
      </c>
      <c r="G24">
        <v>-12.983438400000001</v>
      </c>
      <c r="H24">
        <v>-38.512982254691472</v>
      </c>
      <c r="I24" t="s">
        <v>53</v>
      </c>
      <c r="J24">
        <f t="shared" si="2"/>
        <v>23</v>
      </c>
      <c r="K24">
        <f t="shared" si="10"/>
        <v>0</v>
      </c>
      <c r="L24">
        <f t="shared" si="3"/>
        <v>15</v>
      </c>
      <c r="M24">
        <f t="shared" si="4"/>
        <v>1</v>
      </c>
      <c r="N24">
        <f t="shared" ref="N24:N87" si="13">N23+M24</f>
        <v>2</v>
      </c>
      <c r="O24">
        <f t="shared" si="6"/>
        <v>0</v>
      </c>
      <c r="P24">
        <f t="shared" si="12"/>
        <v>3</v>
      </c>
      <c r="Q24">
        <f t="shared" si="0"/>
        <v>0</v>
      </c>
      <c r="R24">
        <f t="shared" si="8"/>
        <v>0</v>
      </c>
      <c r="S24">
        <f t="shared" si="1"/>
        <v>0</v>
      </c>
      <c r="T24">
        <f t="shared" si="9"/>
        <v>3</v>
      </c>
    </row>
    <row r="25" spans="1:20" x14ac:dyDescent="0.25">
      <c r="A25" s="3">
        <v>31491</v>
      </c>
      <c r="B25" t="s">
        <v>9</v>
      </c>
      <c r="C25">
        <v>3142.94</v>
      </c>
      <c r="D25" t="s">
        <v>57</v>
      </c>
      <c r="E25" t="s">
        <v>58</v>
      </c>
      <c r="F25" t="s">
        <v>59</v>
      </c>
      <c r="G25">
        <v>-8.1190199000000014</v>
      </c>
      <c r="H25">
        <v>-34.904882688332208</v>
      </c>
      <c r="I25" t="s">
        <v>53</v>
      </c>
      <c r="J25">
        <f t="shared" si="2"/>
        <v>24</v>
      </c>
      <c r="K25">
        <f t="shared" si="10"/>
        <v>0</v>
      </c>
      <c r="L25">
        <f t="shared" si="3"/>
        <v>15</v>
      </c>
      <c r="M25">
        <f t="shared" si="4"/>
        <v>1</v>
      </c>
      <c r="N25">
        <f t="shared" si="13"/>
        <v>3</v>
      </c>
      <c r="O25">
        <f t="shared" si="6"/>
        <v>0</v>
      </c>
      <c r="P25">
        <f t="shared" si="12"/>
        <v>3</v>
      </c>
      <c r="Q25">
        <f t="shared" si="0"/>
        <v>0</v>
      </c>
      <c r="R25">
        <f t="shared" si="8"/>
        <v>0</v>
      </c>
      <c r="S25">
        <f t="shared" si="1"/>
        <v>0</v>
      </c>
      <c r="T25">
        <f t="shared" si="9"/>
        <v>3</v>
      </c>
    </row>
    <row r="26" spans="1:20" x14ac:dyDescent="0.25">
      <c r="A26" s="3">
        <v>31688</v>
      </c>
      <c r="B26" t="s">
        <v>9</v>
      </c>
      <c r="C26">
        <v>2953</v>
      </c>
      <c r="D26" t="s">
        <v>60</v>
      </c>
      <c r="E26" t="s">
        <v>61</v>
      </c>
      <c r="F26" t="s">
        <v>25</v>
      </c>
      <c r="G26">
        <v>-22.905456399999998</v>
      </c>
      <c r="H26">
        <v>-43.12156321214183</v>
      </c>
      <c r="I26" t="s">
        <v>13</v>
      </c>
      <c r="J26">
        <f t="shared" si="2"/>
        <v>25</v>
      </c>
      <c r="K26">
        <f t="shared" si="10"/>
        <v>1</v>
      </c>
      <c r="L26">
        <f t="shared" si="3"/>
        <v>16</v>
      </c>
      <c r="M26">
        <f t="shared" si="4"/>
        <v>0</v>
      </c>
      <c r="N26">
        <f t="shared" si="13"/>
        <v>3</v>
      </c>
      <c r="O26">
        <f t="shared" si="6"/>
        <v>0</v>
      </c>
      <c r="P26">
        <f t="shared" si="12"/>
        <v>3</v>
      </c>
      <c r="Q26">
        <f t="shared" si="0"/>
        <v>0</v>
      </c>
      <c r="R26">
        <f t="shared" si="8"/>
        <v>0</v>
      </c>
      <c r="S26">
        <f t="shared" si="1"/>
        <v>0</v>
      </c>
      <c r="T26">
        <f t="shared" si="9"/>
        <v>3</v>
      </c>
    </row>
    <row r="27" spans="1:20" x14ac:dyDescent="0.25">
      <c r="A27" s="3">
        <v>31925</v>
      </c>
      <c r="B27" t="s">
        <v>9</v>
      </c>
      <c r="C27">
        <v>2013.66</v>
      </c>
      <c r="D27" t="s">
        <v>62</v>
      </c>
      <c r="E27" t="s">
        <v>63</v>
      </c>
      <c r="F27" t="s">
        <v>12</v>
      </c>
      <c r="G27">
        <v>-23.200736800000001</v>
      </c>
      <c r="H27">
        <v>-45.880341100000003</v>
      </c>
      <c r="I27" t="s">
        <v>13</v>
      </c>
      <c r="J27">
        <f t="shared" si="2"/>
        <v>26</v>
      </c>
      <c r="K27">
        <f t="shared" si="10"/>
        <v>1</v>
      </c>
      <c r="L27">
        <f t="shared" si="3"/>
        <v>17</v>
      </c>
      <c r="M27">
        <f t="shared" si="4"/>
        <v>0</v>
      </c>
      <c r="N27">
        <f t="shared" si="13"/>
        <v>3</v>
      </c>
      <c r="O27">
        <f t="shared" si="6"/>
        <v>0</v>
      </c>
      <c r="P27">
        <f t="shared" si="12"/>
        <v>3</v>
      </c>
      <c r="Q27">
        <f t="shared" si="0"/>
        <v>0</v>
      </c>
      <c r="R27">
        <f t="shared" si="8"/>
        <v>0</v>
      </c>
      <c r="S27">
        <f t="shared" si="1"/>
        <v>0</v>
      </c>
      <c r="T27">
        <f t="shared" si="9"/>
        <v>3</v>
      </c>
    </row>
    <row r="28" spans="1:20" x14ac:dyDescent="0.25">
      <c r="A28" s="3">
        <v>32086</v>
      </c>
      <c r="B28" t="s">
        <v>14</v>
      </c>
      <c r="C28">
        <v>3379.15</v>
      </c>
      <c r="D28" t="s">
        <v>57</v>
      </c>
      <c r="E28" t="s">
        <v>64</v>
      </c>
      <c r="F28" t="s">
        <v>59</v>
      </c>
      <c r="G28">
        <v>-7.9942855000000002</v>
      </c>
      <c r="H28">
        <v>-35.249750499999998</v>
      </c>
      <c r="I28" t="s">
        <v>53</v>
      </c>
      <c r="J28">
        <f t="shared" si="2"/>
        <v>27</v>
      </c>
      <c r="K28">
        <f t="shared" si="10"/>
        <v>0</v>
      </c>
      <c r="L28">
        <f t="shared" si="3"/>
        <v>17</v>
      </c>
      <c r="M28">
        <f t="shared" si="4"/>
        <v>1</v>
      </c>
      <c r="N28">
        <f t="shared" si="13"/>
        <v>4</v>
      </c>
      <c r="O28">
        <f t="shared" si="6"/>
        <v>0</v>
      </c>
      <c r="P28">
        <f t="shared" si="12"/>
        <v>3</v>
      </c>
      <c r="Q28">
        <f t="shared" si="0"/>
        <v>0</v>
      </c>
      <c r="R28">
        <f t="shared" si="8"/>
        <v>0</v>
      </c>
      <c r="S28">
        <f t="shared" si="1"/>
        <v>0</v>
      </c>
      <c r="T28">
        <f t="shared" si="9"/>
        <v>3</v>
      </c>
    </row>
    <row r="29" spans="1:20" x14ac:dyDescent="0.25">
      <c r="A29" s="3">
        <v>32097</v>
      </c>
      <c r="B29" t="s">
        <v>9</v>
      </c>
      <c r="C29">
        <v>1786.98</v>
      </c>
      <c r="D29" t="s">
        <v>50</v>
      </c>
      <c r="E29" t="s">
        <v>65</v>
      </c>
      <c r="F29" t="s">
        <v>52</v>
      </c>
      <c r="G29">
        <v>-13.00668965</v>
      </c>
      <c r="H29">
        <v>-38.524509845739551</v>
      </c>
      <c r="I29" t="s">
        <v>53</v>
      </c>
      <c r="J29">
        <f t="shared" si="2"/>
        <v>28</v>
      </c>
      <c r="K29">
        <f t="shared" si="10"/>
        <v>0</v>
      </c>
      <c r="L29">
        <f t="shared" si="3"/>
        <v>17</v>
      </c>
      <c r="M29">
        <f t="shared" si="4"/>
        <v>1</v>
      </c>
      <c r="N29">
        <f t="shared" si="13"/>
        <v>5</v>
      </c>
      <c r="O29">
        <f t="shared" si="6"/>
        <v>0</v>
      </c>
      <c r="P29">
        <f t="shared" si="12"/>
        <v>3</v>
      </c>
      <c r="Q29">
        <f t="shared" si="0"/>
        <v>0</v>
      </c>
      <c r="R29">
        <f t="shared" si="8"/>
        <v>0</v>
      </c>
      <c r="S29">
        <f t="shared" si="1"/>
        <v>0</v>
      </c>
      <c r="T29">
        <f t="shared" si="9"/>
        <v>3</v>
      </c>
    </row>
    <row r="30" spans="1:20" x14ac:dyDescent="0.25">
      <c r="A30" s="3">
        <v>32261</v>
      </c>
      <c r="B30" t="s">
        <v>9</v>
      </c>
      <c r="C30">
        <v>1638.87</v>
      </c>
      <c r="D30" t="s">
        <v>10</v>
      </c>
      <c r="E30" t="s">
        <v>66</v>
      </c>
      <c r="F30" t="s">
        <v>12</v>
      </c>
      <c r="G30">
        <v>-23.57719925</v>
      </c>
      <c r="H30">
        <v>-46.688048534917499</v>
      </c>
      <c r="I30" t="s">
        <v>13</v>
      </c>
      <c r="J30">
        <f t="shared" si="2"/>
        <v>29</v>
      </c>
      <c r="K30">
        <f t="shared" si="10"/>
        <v>1</v>
      </c>
      <c r="L30">
        <f t="shared" si="3"/>
        <v>18</v>
      </c>
      <c r="M30">
        <f t="shared" si="4"/>
        <v>0</v>
      </c>
      <c r="N30">
        <f t="shared" si="13"/>
        <v>5</v>
      </c>
      <c r="O30">
        <f t="shared" si="6"/>
        <v>0</v>
      </c>
      <c r="P30">
        <f t="shared" si="12"/>
        <v>3</v>
      </c>
      <c r="Q30">
        <f t="shared" si="0"/>
        <v>0</v>
      </c>
      <c r="R30">
        <f t="shared" si="8"/>
        <v>0</v>
      </c>
      <c r="S30">
        <f t="shared" si="1"/>
        <v>0</v>
      </c>
      <c r="T30">
        <f t="shared" si="9"/>
        <v>3</v>
      </c>
    </row>
    <row r="31" spans="1:20" x14ac:dyDescent="0.25">
      <c r="A31" s="3">
        <v>32380</v>
      </c>
      <c r="B31" t="s">
        <v>14</v>
      </c>
      <c r="C31">
        <v>2423.5500000000002</v>
      </c>
      <c r="D31" t="s">
        <v>67</v>
      </c>
      <c r="E31" t="s">
        <v>68</v>
      </c>
      <c r="F31" t="s">
        <v>12</v>
      </c>
      <c r="G31">
        <v>-23.718108999999998</v>
      </c>
      <c r="H31">
        <v>-46.558161400000003</v>
      </c>
      <c r="I31" t="s">
        <v>13</v>
      </c>
      <c r="J31">
        <f t="shared" si="2"/>
        <v>30</v>
      </c>
      <c r="K31">
        <f t="shared" si="10"/>
        <v>1</v>
      </c>
      <c r="L31">
        <f t="shared" si="3"/>
        <v>19</v>
      </c>
      <c r="M31">
        <f t="shared" si="4"/>
        <v>0</v>
      </c>
      <c r="N31">
        <f t="shared" si="13"/>
        <v>5</v>
      </c>
      <c r="O31">
        <f t="shared" si="6"/>
        <v>0</v>
      </c>
      <c r="P31">
        <f t="shared" si="12"/>
        <v>3</v>
      </c>
      <c r="Q31">
        <f t="shared" si="0"/>
        <v>0</v>
      </c>
      <c r="R31">
        <f t="shared" si="8"/>
        <v>0</v>
      </c>
      <c r="S31">
        <f t="shared" si="1"/>
        <v>0</v>
      </c>
      <c r="T31">
        <f t="shared" si="9"/>
        <v>3</v>
      </c>
    </row>
    <row r="32" spans="1:20" x14ac:dyDescent="0.25">
      <c r="A32" s="3">
        <v>32414</v>
      </c>
      <c r="B32" t="s">
        <v>9</v>
      </c>
      <c r="C32">
        <v>2908.11</v>
      </c>
      <c r="D32" t="s">
        <v>10</v>
      </c>
      <c r="E32" t="s">
        <v>69</v>
      </c>
      <c r="F32" t="s">
        <v>12</v>
      </c>
      <c r="G32">
        <v>-23.676287349999999</v>
      </c>
      <c r="H32">
        <v>-46.676811369900072</v>
      </c>
      <c r="I32" t="s">
        <v>13</v>
      </c>
      <c r="J32">
        <f t="shared" si="2"/>
        <v>31</v>
      </c>
      <c r="K32">
        <f t="shared" si="10"/>
        <v>1</v>
      </c>
      <c r="L32">
        <f t="shared" si="3"/>
        <v>20</v>
      </c>
      <c r="M32">
        <f t="shared" si="4"/>
        <v>0</v>
      </c>
      <c r="N32">
        <f t="shared" si="13"/>
        <v>5</v>
      </c>
      <c r="O32">
        <f t="shared" si="6"/>
        <v>0</v>
      </c>
      <c r="P32">
        <f t="shared" si="12"/>
        <v>3</v>
      </c>
      <c r="Q32">
        <f t="shared" si="0"/>
        <v>0</v>
      </c>
      <c r="R32">
        <f t="shared" si="8"/>
        <v>0</v>
      </c>
      <c r="S32">
        <f t="shared" si="1"/>
        <v>0</v>
      </c>
      <c r="T32">
        <f t="shared" si="9"/>
        <v>3</v>
      </c>
    </row>
    <row r="33" spans="1:20" x14ac:dyDescent="0.25">
      <c r="A33" s="3">
        <v>32597</v>
      </c>
      <c r="B33" t="s">
        <v>9</v>
      </c>
      <c r="C33">
        <v>3219.17</v>
      </c>
      <c r="D33" t="s">
        <v>23</v>
      </c>
      <c r="E33" t="s">
        <v>70</v>
      </c>
      <c r="F33" t="s">
        <v>25</v>
      </c>
      <c r="G33">
        <v>-22.88605815</v>
      </c>
      <c r="H33">
        <v>-43.283254171386091</v>
      </c>
      <c r="I33" t="s">
        <v>13</v>
      </c>
      <c r="J33">
        <f t="shared" si="2"/>
        <v>32</v>
      </c>
      <c r="K33">
        <f t="shared" si="10"/>
        <v>1</v>
      </c>
      <c r="L33">
        <f t="shared" si="3"/>
        <v>21</v>
      </c>
      <c r="M33">
        <f t="shared" si="4"/>
        <v>0</v>
      </c>
      <c r="N33">
        <f t="shared" si="13"/>
        <v>5</v>
      </c>
      <c r="O33">
        <f t="shared" si="6"/>
        <v>0</v>
      </c>
      <c r="P33">
        <f t="shared" si="12"/>
        <v>3</v>
      </c>
      <c r="Q33">
        <f t="shared" si="0"/>
        <v>0</v>
      </c>
      <c r="R33">
        <f t="shared" si="8"/>
        <v>0</v>
      </c>
      <c r="S33">
        <f t="shared" si="1"/>
        <v>0</v>
      </c>
      <c r="T33">
        <f t="shared" si="9"/>
        <v>3</v>
      </c>
    </row>
    <row r="34" spans="1:20" x14ac:dyDescent="0.25">
      <c r="A34" s="3">
        <v>32609</v>
      </c>
      <c r="B34" t="s">
        <v>9</v>
      </c>
      <c r="C34">
        <v>2830.71</v>
      </c>
      <c r="D34" t="s">
        <v>71</v>
      </c>
      <c r="E34" t="s">
        <v>72</v>
      </c>
      <c r="F34" t="s">
        <v>73</v>
      </c>
      <c r="G34">
        <v>-9.6485772999999995</v>
      </c>
      <c r="H34">
        <v>-35.715729916295359</v>
      </c>
      <c r="I34" t="s">
        <v>53</v>
      </c>
      <c r="J34">
        <f t="shared" si="2"/>
        <v>33</v>
      </c>
      <c r="K34">
        <f t="shared" si="10"/>
        <v>0</v>
      </c>
      <c r="L34">
        <f t="shared" si="3"/>
        <v>21</v>
      </c>
      <c r="M34">
        <f t="shared" si="4"/>
        <v>1</v>
      </c>
      <c r="N34">
        <f t="shared" si="13"/>
        <v>6</v>
      </c>
      <c r="O34">
        <f t="shared" si="6"/>
        <v>0</v>
      </c>
      <c r="P34">
        <f t="shared" si="12"/>
        <v>3</v>
      </c>
      <c r="Q34">
        <f t="shared" si="0"/>
        <v>0</v>
      </c>
      <c r="R34">
        <f t="shared" si="8"/>
        <v>0</v>
      </c>
      <c r="S34">
        <f t="shared" si="1"/>
        <v>0</v>
      </c>
      <c r="T34">
        <f t="shared" si="9"/>
        <v>3</v>
      </c>
    </row>
    <row r="35" spans="1:20" x14ac:dyDescent="0.25">
      <c r="A35" s="3">
        <v>32805</v>
      </c>
      <c r="B35" t="s">
        <v>9</v>
      </c>
      <c r="C35">
        <v>1777.71</v>
      </c>
      <c r="D35" t="s">
        <v>74</v>
      </c>
      <c r="E35" t="s">
        <v>75</v>
      </c>
      <c r="F35" t="s">
        <v>12</v>
      </c>
      <c r="G35">
        <v>-23.16937815</v>
      </c>
      <c r="H35">
        <v>-46.891812949836677</v>
      </c>
      <c r="I35" t="s">
        <v>13</v>
      </c>
      <c r="J35">
        <f t="shared" si="2"/>
        <v>34</v>
      </c>
      <c r="K35">
        <f t="shared" si="10"/>
        <v>1</v>
      </c>
      <c r="L35">
        <f t="shared" si="3"/>
        <v>22</v>
      </c>
      <c r="M35">
        <f t="shared" si="4"/>
        <v>0</v>
      </c>
      <c r="N35">
        <f t="shared" si="13"/>
        <v>6</v>
      </c>
      <c r="O35">
        <f t="shared" si="6"/>
        <v>0</v>
      </c>
      <c r="P35">
        <f t="shared" si="12"/>
        <v>3</v>
      </c>
      <c r="Q35">
        <f t="shared" si="0"/>
        <v>0</v>
      </c>
      <c r="R35">
        <f t="shared" si="8"/>
        <v>0</v>
      </c>
      <c r="S35">
        <f t="shared" si="1"/>
        <v>0</v>
      </c>
      <c r="T35">
        <f t="shared" si="9"/>
        <v>3</v>
      </c>
    </row>
    <row r="36" spans="1:20" x14ac:dyDescent="0.25">
      <c r="A36" s="3">
        <v>33353</v>
      </c>
      <c r="B36" t="s">
        <v>9</v>
      </c>
      <c r="C36">
        <v>2014.56</v>
      </c>
      <c r="D36" t="s">
        <v>23</v>
      </c>
      <c r="E36" t="s">
        <v>76</v>
      </c>
      <c r="F36" t="s">
        <v>25</v>
      </c>
      <c r="G36">
        <v>-22.9036674368345</v>
      </c>
      <c r="H36">
        <v>-43.283347014851401</v>
      </c>
      <c r="I36" t="s">
        <v>13</v>
      </c>
      <c r="J36">
        <f t="shared" si="2"/>
        <v>35</v>
      </c>
      <c r="K36">
        <f t="shared" si="10"/>
        <v>1</v>
      </c>
      <c r="L36">
        <f t="shared" si="3"/>
        <v>23</v>
      </c>
      <c r="M36">
        <f t="shared" si="4"/>
        <v>0</v>
      </c>
      <c r="N36">
        <f t="shared" si="13"/>
        <v>6</v>
      </c>
      <c r="O36">
        <f t="shared" si="6"/>
        <v>0</v>
      </c>
      <c r="P36">
        <f t="shared" si="12"/>
        <v>3</v>
      </c>
      <c r="Q36">
        <f t="shared" si="0"/>
        <v>0</v>
      </c>
      <c r="R36">
        <f t="shared" si="8"/>
        <v>0</v>
      </c>
      <c r="S36">
        <f t="shared" si="1"/>
        <v>0</v>
      </c>
      <c r="T36">
        <f t="shared" si="9"/>
        <v>3</v>
      </c>
    </row>
    <row r="37" spans="1:20" x14ac:dyDescent="0.25">
      <c r="A37" s="3">
        <v>33360</v>
      </c>
      <c r="B37" t="s">
        <v>9</v>
      </c>
      <c r="C37">
        <v>2006.15</v>
      </c>
      <c r="D37" t="s">
        <v>10</v>
      </c>
      <c r="E37" t="s">
        <v>77</v>
      </c>
      <c r="F37" t="s">
        <v>12</v>
      </c>
      <c r="G37">
        <v>-23.527447649999999</v>
      </c>
      <c r="H37">
        <v>-46.674801408240533</v>
      </c>
      <c r="I37" t="s">
        <v>13</v>
      </c>
      <c r="J37">
        <f t="shared" si="2"/>
        <v>36</v>
      </c>
      <c r="K37">
        <f t="shared" si="10"/>
        <v>1</v>
      </c>
      <c r="L37">
        <f t="shared" si="3"/>
        <v>24</v>
      </c>
      <c r="M37">
        <f t="shared" si="4"/>
        <v>0</v>
      </c>
      <c r="N37">
        <f t="shared" si="13"/>
        <v>6</v>
      </c>
      <c r="O37">
        <f t="shared" si="6"/>
        <v>0</v>
      </c>
      <c r="P37">
        <f t="shared" si="12"/>
        <v>3</v>
      </c>
      <c r="Q37">
        <f t="shared" si="0"/>
        <v>0</v>
      </c>
      <c r="R37">
        <f t="shared" si="8"/>
        <v>0</v>
      </c>
      <c r="S37">
        <f t="shared" si="1"/>
        <v>0</v>
      </c>
      <c r="T37">
        <f t="shared" si="9"/>
        <v>3</v>
      </c>
    </row>
    <row r="38" spans="1:20" x14ac:dyDescent="0.25">
      <c r="A38" s="3">
        <v>33500</v>
      </c>
      <c r="B38" t="s">
        <v>9</v>
      </c>
      <c r="C38">
        <v>2603.0300000000002</v>
      </c>
      <c r="D38" t="s">
        <v>10</v>
      </c>
      <c r="E38" t="s">
        <v>78</v>
      </c>
      <c r="F38" t="s">
        <v>12</v>
      </c>
      <c r="G38">
        <v>-23.565902000000001</v>
      </c>
      <c r="H38">
        <v>-46.503074910405083</v>
      </c>
      <c r="I38" t="s">
        <v>13</v>
      </c>
      <c r="J38">
        <f t="shared" si="2"/>
        <v>37</v>
      </c>
      <c r="K38">
        <f t="shared" si="10"/>
        <v>1</v>
      </c>
      <c r="L38">
        <f t="shared" si="3"/>
        <v>25</v>
      </c>
      <c r="M38">
        <f t="shared" si="4"/>
        <v>0</v>
      </c>
      <c r="N38">
        <f t="shared" si="13"/>
        <v>6</v>
      </c>
      <c r="O38">
        <f t="shared" si="6"/>
        <v>0</v>
      </c>
      <c r="P38">
        <f t="shared" si="12"/>
        <v>3</v>
      </c>
      <c r="Q38">
        <f t="shared" si="0"/>
        <v>0</v>
      </c>
      <c r="R38">
        <f t="shared" si="8"/>
        <v>0</v>
      </c>
      <c r="S38">
        <f t="shared" si="1"/>
        <v>0</v>
      </c>
      <c r="T38">
        <f t="shared" si="9"/>
        <v>3</v>
      </c>
    </row>
    <row r="39" spans="1:20" x14ac:dyDescent="0.25">
      <c r="A39" s="3">
        <v>33506</v>
      </c>
      <c r="B39" t="s">
        <v>9</v>
      </c>
      <c r="C39">
        <v>3077.2</v>
      </c>
      <c r="D39" t="s">
        <v>26</v>
      </c>
      <c r="E39" t="s">
        <v>79</v>
      </c>
      <c r="F39" t="s">
        <v>28</v>
      </c>
      <c r="G39">
        <v>-19.874344149999999</v>
      </c>
      <c r="H39">
        <v>-43.926162058764369</v>
      </c>
      <c r="I39" t="s">
        <v>13</v>
      </c>
      <c r="J39">
        <f t="shared" si="2"/>
        <v>38</v>
      </c>
      <c r="K39">
        <f t="shared" si="10"/>
        <v>1</v>
      </c>
      <c r="L39">
        <f t="shared" si="3"/>
        <v>26</v>
      </c>
      <c r="M39">
        <f t="shared" si="4"/>
        <v>0</v>
      </c>
      <c r="N39">
        <f t="shared" si="13"/>
        <v>6</v>
      </c>
      <c r="O39">
        <f t="shared" si="6"/>
        <v>0</v>
      </c>
      <c r="P39">
        <f t="shared" si="12"/>
        <v>3</v>
      </c>
      <c r="Q39">
        <f t="shared" si="0"/>
        <v>0</v>
      </c>
      <c r="R39">
        <f t="shared" si="8"/>
        <v>0</v>
      </c>
      <c r="S39">
        <f t="shared" si="1"/>
        <v>0</v>
      </c>
      <c r="T39">
        <f t="shared" si="9"/>
        <v>3</v>
      </c>
    </row>
    <row r="40" spans="1:20" x14ac:dyDescent="0.25">
      <c r="A40" s="3">
        <v>33539</v>
      </c>
      <c r="B40" t="s">
        <v>9</v>
      </c>
      <c r="C40">
        <v>1685.49</v>
      </c>
      <c r="D40" t="s">
        <v>26</v>
      </c>
      <c r="E40" t="s">
        <v>80</v>
      </c>
      <c r="F40" t="s">
        <v>28</v>
      </c>
      <c r="G40">
        <v>-19.890288250000001</v>
      </c>
      <c r="H40">
        <v>-43.967889090110113</v>
      </c>
      <c r="I40" t="s">
        <v>13</v>
      </c>
      <c r="J40">
        <f t="shared" si="2"/>
        <v>39</v>
      </c>
      <c r="K40">
        <f t="shared" si="10"/>
        <v>1</v>
      </c>
      <c r="L40">
        <f t="shared" si="3"/>
        <v>27</v>
      </c>
      <c r="M40">
        <f t="shared" si="4"/>
        <v>0</v>
      </c>
      <c r="N40">
        <f t="shared" si="13"/>
        <v>6</v>
      </c>
      <c r="O40">
        <f t="shared" si="6"/>
        <v>0</v>
      </c>
      <c r="P40">
        <f t="shared" si="12"/>
        <v>3</v>
      </c>
      <c r="Q40">
        <f t="shared" si="0"/>
        <v>0</v>
      </c>
      <c r="R40">
        <f t="shared" si="8"/>
        <v>0</v>
      </c>
      <c r="S40">
        <f t="shared" si="1"/>
        <v>0</v>
      </c>
      <c r="T40">
        <f t="shared" si="9"/>
        <v>3</v>
      </c>
    </row>
    <row r="41" spans="1:20" x14ac:dyDescent="0.25">
      <c r="A41" s="3">
        <v>34242</v>
      </c>
      <c r="B41" t="s">
        <v>9</v>
      </c>
      <c r="C41">
        <v>2330.62</v>
      </c>
      <c r="D41" t="s">
        <v>81</v>
      </c>
      <c r="E41" t="s">
        <v>82</v>
      </c>
      <c r="F41" t="s">
        <v>83</v>
      </c>
      <c r="G41">
        <v>-20.313043100000002</v>
      </c>
      <c r="H41">
        <v>-40.288743599999997</v>
      </c>
      <c r="I41" t="s">
        <v>13</v>
      </c>
      <c r="J41">
        <f t="shared" si="2"/>
        <v>40</v>
      </c>
      <c r="K41">
        <f t="shared" si="10"/>
        <v>1</v>
      </c>
      <c r="L41">
        <f t="shared" si="3"/>
        <v>28</v>
      </c>
      <c r="M41">
        <f t="shared" si="4"/>
        <v>0</v>
      </c>
      <c r="N41">
        <f t="shared" si="13"/>
        <v>6</v>
      </c>
      <c r="O41">
        <f t="shared" si="6"/>
        <v>0</v>
      </c>
      <c r="P41">
        <f t="shared" si="12"/>
        <v>3</v>
      </c>
      <c r="Q41">
        <f t="shared" si="0"/>
        <v>0</v>
      </c>
      <c r="R41">
        <f t="shared" si="8"/>
        <v>0</v>
      </c>
      <c r="S41">
        <f t="shared" si="1"/>
        <v>0</v>
      </c>
      <c r="T41">
        <f t="shared" si="9"/>
        <v>3</v>
      </c>
    </row>
    <row r="42" spans="1:20" x14ac:dyDescent="0.25">
      <c r="A42" s="3">
        <v>34269</v>
      </c>
      <c r="B42" t="s">
        <v>9</v>
      </c>
      <c r="C42">
        <v>3603.89</v>
      </c>
      <c r="D42" t="s">
        <v>84</v>
      </c>
      <c r="E42" t="s">
        <v>85</v>
      </c>
      <c r="F42" t="s">
        <v>86</v>
      </c>
      <c r="G42">
        <v>-1.45809995</v>
      </c>
      <c r="H42">
        <v>-48.49482607749971</v>
      </c>
      <c r="I42" t="s">
        <v>87</v>
      </c>
      <c r="J42">
        <f t="shared" si="2"/>
        <v>41</v>
      </c>
      <c r="K42">
        <f t="shared" si="10"/>
        <v>0</v>
      </c>
      <c r="L42">
        <f t="shared" si="3"/>
        <v>28</v>
      </c>
      <c r="M42">
        <f t="shared" si="4"/>
        <v>0</v>
      </c>
      <c r="N42">
        <f t="shared" si="13"/>
        <v>6</v>
      </c>
      <c r="O42">
        <f t="shared" si="6"/>
        <v>0</v>
      </c>
      <c r="P42">
        <f t="shared" si="12"/>
        <v>3</v>
      </c>
      <c r="Q42">
        <f t="shared" si="0"/>
        <v>1</v>
      </c>
      <c r="R42">
        <f t="shared" si="8"/>
        <v>1</v>
      </c>
      <c r="S42">
        <f t="shared" si="1"/>
        <v>0</v>
      </c>
      <c r="T42">
        <f t="shared" si="9"/>
        <v>3</v>
      </c>
    </row>
    <row r="43" spans="1:20" x14ac:dyDescent="0.25">
      <c r="A43" s="3">
        <v>34271</v>
      </c>
      <c r="B43" t="s">
        <v>9</v>
      </c>
      <c r="C43">
        <v>2050.02</v>
      </c>
      <c r="D43" t="s">
        <v>21</v>
      </c>
      <c r="E43" t="s">
        <v>88</v>
      </c>
      <c r="F43" t="s">
        <v>22</v>
      </c>
      <c r="G43">
        <v>-30.049155649999999</v>
      </c>
      <c r="H43">
        <v>-51.228694465010548</v>
      </c>
      <c r="I43" t="s">
        <v>20</v>
      </c>
      <c r="J43">
        <f t="shared" si="2"/>
        <v>42</v>
      </c>
      <c r="K43">
        <f t="shared" si="10"/>
        <v>0</v>
      </c>
      <c r="L43">
        <f t="shared" si="3"/>
        <v>28</v>
      </c>
      <c r="M43">
        <f t="shared" si="4"/>
        <v>0</v>
      </c>
      <c r="N43">
        <f t="shared" si="13"/>
        <v>6</v>
      </c>
      <c r="O43">
        <f t="shared" si="6"/>
        <v>1</v>
      </c>
      <c r="P43">
        <f t="shared" si="12"/>
        <v>4</v>
      </c>
      <c r="Q43">
        <f t="shared" si="0"/>
        <v>0</v>
      </c>
      <c r="R43">
        <f t="shared" si="8"/>
        <v>1</v>
      </c>
      <c r="S43">
        <f t="shared" si="1"/>
        <v>0</v>
      </c>
      <c r="T43">
        <f t="shared" si="9"/>
        <v>3</v>
      </c>
    </row>
    <row r="44" spans="1:20" x14ac:dyDescent="0.25">
      <c r="A44" s="3">
        <v>34450</v>
      </c>
      <c r="B44" t="s">
        <v>9</v>
      </c>
      <c r="C44">
        <v>2226.27</v>
      </c>
      <c r="D44" t="s">
        <v>10</v>
      </c>
      <c r="E44" t="s">
        <v>89</v>
      </c>
      <c r="F44" t="s">
        <v>12</v>
      </c>
      <c r="G44">
        <v>-23.6700120739557</v>
      </c>
      <c r="H44">
        <v>-46.714685640631998</v>
      </c>
      <c r="I44" t="s">
        <v>13</v>
      </c>
      <c r="J44">
        <f t="shared" si="2"/>
        <v>43</v>
      </c>
      <c r="K44">
        <f t="shared" si="10"/>
        <v>1</v>
      </c>
      <c r="L44">
        <f t="shared" si="3"/>
        <v>29</v>
      </c>
      <c r="M44">
        <f t="shared" si="4"/>
        <v>0</v>
      </c>
      <c r="N44">
        <f t="shared" si="13"/>
        <v>6</v>
      </c>
      <c r="O44">
        <f t="shared" si="6"/>
        <v>0</v>
      </c>
      <c r="P44">
        <f t="shared" si="12"/>
        <v>4</v>
      </c>
      <c r="Q44">
        <f t="shared" si="0"/>
        <v>0</v>
      </c>
      <c r="R44">
        <f t="shared" si="8"/>
        <v>1</v>
      </c>
      <c r="S44">
        <f t="shared" si="1"/>
        <v>0</v>
      </c>
      <c r="T44">
        <f t="shared" si="9"/>
        <v>3</v>
      </c>
    </row>
    <row r="45" spans="1:20" x14ac:dyDescent="0.25">
      <c r="A45" s="3">
        <v>34592</v>
      </c>
      <c r="B45" t="s">
        <v>14</v>
      </c>
      <c r="C45">
        <v>2393.83</v>
      </c>
      <c r="D45" t="s">
        <v>90</v>
      </c>
      <c r="E45" t="s">
        <v>91</v>
      </c>
      <c r="F45" t="s">
        <v>25</v>
      </c>
      <c r="G45">
        <v>-22.7608161</v>
      </c>
      <c r="H45">
        <v>-43.449830599999999</v>
      </c>
      <c r="I45" t="s">
        <v>13</v>
      </c>
      <c r="J45">
        <f t="shared" si="2"/>
        <v>44</v>
      </c>
      <c r="K45">
        <f t="shared" si="10"/>
        <v>1</v>
      </c>
      <c r="L45">
        <f t="shared" si="3"/>
        <v>30</v>
      </c>
      <c r="M45">
        <f t="shared" si="4"/>
        <v>0</v>
      </c>
      <c r="N45">
        <f t="shared" si="13"/>
        <v>6</v>
      </c>
      <c r="O45">
        <f t="shared" si="6"/>
        <v>0</v>
      </c>
      <c r="P45">
        <f t="shared" si="12"/>
        <v>4</v>
      </c>
      <c r="Q45">
        <f t="shared" si="0"/>
        <v>0</v>
      </c>
      <c r="R45">
        <f t="shared" si="8"/>
        <v>1</v>
      </c>
      <c r="S45">
        <f t="shared" si="1"/>
        <v>0</v>
      </c>
      <c r="T45">
        <f t="shared" si="9"/>
        <v>3</v>
      </c>
    </row>
    <row r="46" spans="1:20" x14ac:dyDescent="0.25">
      <c r="A46" s="3">
        <v>34970</v>
      </c>
      <c r="B46" t="s">
        <v>14</v>
      </c>
      <c r="C46">
        <v>2050.5100000000002</v>
      </c>
      <c r="D46" t="s">
        <v>92</v>
      </c>
      <c r="E46" t="s">
        <v>93</v>
      </c>
      <c r="F46" t="s">
        <v>94</v>
      </c>
      <c r="G46">
        <v>-3.8710532</v>
      </c>
      <c r="H46">
        <v>-38.507527109356452</v>
      </c>
      <c r="I46" t="s">
        <v>53</v>
      </c>
      <c r="J46">
        <f t="shared" si="2"/>
        <v>45</v>
      </c>
      <c r="K46">
        <f t="shared" si="10"/>
        <v>0</v>
      </c>
      <c r="L46">
        <f t="shared" si="3"/>
        <v>30</v>
      </c>
      <c r="M46">
        <f t="shared" si="4"/>
        <v>1</v>
      </c>
      <c r="N46">
        <f t="shared" si="13"/>
        <v>7</v>
      </c>
      <c r="O46">
        <f t="shared" si="6"/>
        <v>0</v>
      </c>
      <c r="P46">
        <f t="shared" si="12"/>
        <v>4</v>
      </c>
      <c r="Q46">
        <f t="shared" si="0"/>
        <v>0</v>
      </c>
      <c r="R46">
        <f t="shared" si="8"/>
        <v>1</v>
      </c>
      <c r="S46">
        <f t="shared" si="1"/>
        <v>0</v>
      </c>
      <c r="T46">
        <f t="shared" si="9"/>
        <v>3</v>
      </c>
    </row>
    <row r="47" spans="1:20" x14ac:dyDescent="0.25">
      <c r="A47" s="3">
        <v>34998</v>
      </c>
      <c r="B47" t="s">
        <v>14</v>
      </c>
      <c r="C47">
        <v>2616.4299999999998</v>
      </c>
      <c r="D47" t="s">
        <v>95</v>
      </c>
      <c r="E47" t="s">
        <v>95</v>
      </c>
      <c r="F47" t="s">
        <v>25</v>
      </c>
      <c r="G47">
        <v>-22.7896225</v>
      </c>
      <c r="H47">
        <v>-43.309928999999997</v>
      </c>
      <c r="I47" t="s">
        <v>13</v>
      </c>
      <c r="J47">
        <f t="shared" si="2"/>
        <v>46</v>
      </c>
      <c r="K47">
        <f t="shared" si="10"/>
        <v>1</v>
      </c>
      <c r="L47">
        <f t="shared" si="3"/>
        <v>31</v>
      </c>
      <c r="M47">
        <f t="shared" si="4"/>
        <v>0</v>
      </c>
      <c r="N47">
        <f t="shared" si="13"/>
        <v>7</v>
      </c>
      <c r="O47">
        <f t="shared" si="6"/>
        <v>0</v>
      </c>
      <c r="P47">
        <f t="shared" si="12"/>
        <v>4</v>
      </c>
      <c r="Q47">
        <f t="shared" si="0"/>
        <v>0</v>
      </c>
      <c r="R47">
        <f t="shared" si="8"/>
        <v>1</v>
      </c>
      <c r="S47">
        <f t="shared" si="1"/>
        <v>0</v>
      </c>
      <c r="T47">
        <f t="shared" si="9"/>
        <v>3</v>
      </c>
    </row>
    <row r="48" spans="1:20" x14ac:dyDescent="0.25">
      <c r="A48" s="3">
        <v>35019</v>
      </c>
      <c r="B48" t="s">
        <v>9</v>
      </c>
      <c r="C48">
        <v>2855.02</v>
      </c>
      <c r="D48" t="s">
        <v>92</v>
      </c>
      <c r="E48" t="s">
        <v>96</v>
      </c>
      <c r="F48" t="s">
        <v>94</v>
      </c>
      <c r="G48">
        <v>-3.7556180499999998</v>
      </c>
      <c r="H48">
        <v>-38.488909167982428</v>
      </c>
      <c r="I48" t="s">
        <v>53</v>
      </c>
      <c r="J48">
        <f t="shared" si="2"/>
        <v>47</v>
      </c>
      <c r="K48">
        <f t="shared" si="10"/>
        <v>0</v>
      </c>
      <c r="L48">
        <f t="shared" si="3"/>
        <v>31</v>
      </c>
      <c r="M48">
        <f t="shared" si="4"/>
        <v>1</v>
      </c>
      <c r="N48">
        <f t="shared" si="13"/>
        <v>8</v>
      </c>
      <c r="O48">
        <f t="shared" si="6"/>
        <v>0</v>
      </c>
      <c r="P48">
        <f t="shared" si="12"/>
        <v>4</v>
      </c>
      <c r="Q48">
        <f t="shared" si="0"/>
        <v>0</v>
      </c>
      <c r="R48">
        <f t="shared" si="8"/>
        <v>1</v>
      </c>
      <c r="S48">
        <f t="shared" si="1"/>
        <v>0</v>
      </c>
      <c r="T48">
        <f t="shared" si="9"/>
        <v>3</v>
      </c>
    </row>
    <row r="49" spans="1:20" x14ac:dyDescent="0.25">
      <c r="A49" s="3">
        <v>35368</v>
      </c>
      <c r="B49" t="s">
        <v>9</v>
      </c>
      <c r="C49">
        <v>2250.3000000000002</v>
      </c>
      <c r="D49" t="s">
        <v>17</v>
      </c>
      <c r="E49" t="s">
        <v>97</v>
      </c>
      <c r="F49" t="s">
        <v>19</v>
      </c>
      <c r="G49">
        <v>-25.441341900000001</v>
      </c>
      <c r="H49">
        <v>-49.277680400000001</v>
      </c>
      <c r="I49" t="s">
        <v>20</v>
      </c>
      <c r="J49">
        <f t="shared" si="2"/>
        <v>48</v>
      </c>
      <c r="K49">
        <f t="shared" si="10"/>
        <v>0</v>
      </c>
      <c r="L49">
        <f t="shared" si="3"/>
        <v>31</v>
      </c>
      <c r="M49">
        <f t="shared" si="4"/>
        <v>0</v>
      </c>
      <c r="N49">
        <f t="shared" si="13"/>
        <v>8</v>
      </c>
      <c r="O49">
        <f t="shared" si="6"/>
        <v>1</v>
      </c>
      <c r="P49">
        <f t="shared" si="12"/>
        <v>5</v>
      </c>
      <c r="Q49">
        <f t="shared" si="0"/>
        <v>0</v>
      </c>
      <c r="R49">
        <f t="shared" si="8"/>
        <v>1</v>
      </c>
      <c r="S49">
        <f t="shared" si="1"/>
        <v>0</v>
      </c>
      <c r="T49">
        <f t="shared" si="9"/>
        <v>3</v>
      </c>
    </row>
    <row r="50" spans="1:20" x14ac:dyDescent="0.25">
      <c r="A50" s="3">
        <v>35549</v>
      </c>
      <c r="B50" t="s">
        <v>9</v>
      </c>
      <c r="C50">
        <v>2039.78</v>
      </c>
      <c r="D50" t="s">
        <v>57</v>
      </c>
      <c r="E50" t="s">
        <v>98</v>
      </c>
      <c r="F50" t="s">
        <v>59</v>
      </c>
      <c r="G50">
        <v>-8.0380463999999989</v>
      </c>
      <c r="H50">
        <v>-34.871935562445778</v>
      </c>
      <c r="I50" t="s">
        <v>53</v>
      </c>
      <c r="J50">
        <f t="shared" si="2"/>
        <v>49</v>
      </c>
      <c r="K50">
        <f t="shared" si="10"/>
        <v>0</v>
      </c>
      <c r="L50">
        <f t="shared" si="3"/>
        <v>31</v>
      </c>
      <c r="M50">
        <f t="shared" si="4"/>
        <v>1</v>
      </c>
      <c r="N50">
        <f t="shared" si="13"/>
        <v>9</v>
      </c>
      <c r="O50">
        <f t="shared" si="6"/>
        <v>0</v>
      </c>
      <c r="P50">
        <f t="shared" si="12"/>
        <v>5</v>
      </c>
      <c r="Q50">
        <f t="shared" si="0"/>
        <v>0</v>
      </c>
      <c r="R50">
        <f t="shared" si="8"/>
        <v>1</v>
      </c>
      <c r="S50">
        <f t="shared" si="1"/>
        <v>0</v>
      </c>
      <c r="T50">
        <f t="shared" si="9"/>
        <v>3</v>
      </c>
    </row>
    <row r="51" spans="1:20" x14ac:dyDescent="0.25">
      <c r="A51" s="3">
        <v>35552</v>
      </c>
      <c r="B51" t="s">
        <v>9</v>
      </c>
      <c r="C51">
        <v>1687.3</v>
      </c>
      <c r="D51" t="s">
        <v>29</v>
      </c>
      <c r="E51" t="s">
        <v>99</v>
      </c>
      <c r="F51" t="s">
        <v>12</v>
      </c>
      <c r="G51">
        <v>-23.667788000000002</v>
      </c>
      <c r="H51">
        <v>-46.533418537797289</v>
      </c>
      <c r="I51" t="s">
        <v>13</v>
      </c>
      <c r="J51">
        <f t="shared" si="2"/>
        <v>50</v>
      </c>
      <c r="K51">
        <f t="shared" si="10"/>
        <v>1</v>
      </c>
      <c r="L51">
        <f t="shared" si="3"/>
        <v>32</v>
      </c>
      <c r="M51">
        <f t="shared" si="4"/>
        <v>0</v>
      </c>
      <c r="N51">
        <f t="shared" si="13"/>
        <v>9</v>
      </c>
      <c r="O51">
        <f t="shared" si="6"/>
        <v>0</v>
      </c>
      <c r="P51">
        <f t="shared" si="12"/>
        <v>5</v>
      </c>
      <c r="Q51">
        <f t="shared" si="0"/>
        <v>0</v>
      </c>
      <c r="R51">
        <f t="shared" si="8"/>
        <v>1</v>
      </c>
      <c r="S51">
        <f t="shared" si="1"/>
        <v>0</v>
      </c>
      <c r="T51">
        <f t="shared" si="9"/>
        <v>3</v>
      </c>
    </row>
    <row r="52" spans="1:20" x14ac:dyDescent="0.25">
      <c r="A52" s="3">
        <v>35726</v>
      </c>
      <c r="B52" t="s">
        <v>14</v>
      </c>
      <c r="C52">
        <v>1642.8</v>
      </c>
      <c r="D52" t="s">
        <v>100</v>
      </c>
      <c r="E52" t="s">
        <v>101</v>
      </c>
      <c r="F52" t="s">
        <v>22</v>
      </c>
      <c r="G52">
        <v>-31.755604949999999</v>
      </c>
      <c r="H52">
        <v>-52.359259089198453</v>
      </c>
      <c r="I52" t="s">
        <v>20</v>
      </c>
      <c r="J52">
        <f t="shared" si="2"/>
        <v>51</v>
      </c>
      <c r="K52">
        <f t="shared" si="10"/>
        <v>0</v>
      </c>
      <c r="L52">
        <f t="shared" si="3"/>
        <v>32</v>
      </c>
      <c r="M52">
        <f t="shared" si="4"/>
        <v>0</v>
      </c>
      <c r="N52">
        <f t="shared" si="13"/>
        <v>9</v>
      </c>
      <c r="O52">
        <f t="shared" si="6"/>
        <v>1</v>
      </c>
      <c r="P52">
        <f t="shared" si="12"/>
        <v>6</v>
      </c>
      <c r="Q52">
        <f t="shared" si="0"/>
        <v>0</v>
      </c>
      <c r="R52">
        <f t="shared" si="8"/>
        <v>1</v>
      </c>
      <c r="S52">
        <f t="shared" si="1"/>
        <v>0</v>
      </c>
      <c r="T52">
        <f t="shared" si="9"/>
        <v>3</v>
      </c>
    </row>
    <row r="53" spans="1:20" x14ac:dyDescent="0.25">
      <c r="A53" s="3">
        <v>35731</v>
      </c>
      <c r="B53" t="s">
        <v>9</v>
      </c>
      <c r="C53">
        <v>2368.14</v>
      </c>
      <c r="D53" t="s">
        <v>10</v>
      </c>
      <c r="E53" t="s">
        <v>102</v>
      </c>
      <c r="F53" t="s">
        <v>12</v>
      </c>
      <c r="G53">
        <v>-23.541689000000002</v>
      </c>
      <c r="H53">
        <v>-46.577046351269757</v>
      </c>
      <c r="I53" t="s">
        <v>13</v>
      </c>
      <c r="J53">
        <f t="shared" si="2"/>
        <v>52</v>
      </c>
      <c r="K53">
        <f t="shared" si="10"/>
        <v>1</v>
      </c>
      <c r="L53">
        <f t="shared" si="3"/>
        <v>33</v>
      </c>
      <c r="M53">
        <f t="shared" si="4"/>
        <v>0</v>
      </c>
      <c r="N53">
        <f t="shared" si="13"/>
        <v>9</v>
      </c>
      <c r="O53">
        <f t="shared" si="6"/>
        <v>0</v>
      </c>
      <c r="P53">
        <f t="shared" si="12"/>
        <v>6</v>
      </c>
      <c r="Q53">
        <f t="shared" si="0"/>
        <v>0</v>
      </c>
      <c r="R53">
        <f t="shared" si="8"/>
        <v>1</v>
      </c>
      <c r="S53">
        <f t="shared" si="1"/>
        <v>0</v>
      </c>
      <c r="T53">
        <f t="shared" si="9"/>
        <v>3</v>
      </c>
    </row>
    <row r="54" spans="1:20" x14ac:dyDescent="0.25">
      <c r="A54" s="3">
        <v>35732</v>
      </c>
      <c r="B54" t="s">
        <v>9</v>
      </c>
      <c r="C54">
        <v>2044.1</v>
      </c>
      <c r="D54" t="s">
        <v>45</v>
      </c>
      <c r="E54" t="s">
        <v>103</v>
      </c>
      <c r="F54" t="s">
        <v>47</v>
      </c>
      <c r="G54">
        <v>-15.796063500000001</v>
      </c>
      <c r="H54">
        <v>-47.892043993770258</v>
      </c>
      <c r="I54" t="s">
        <v>38</v>
      </c>
      <c r="J54">
        <f t="shared" si="2"/>
        <v>53</v>
      </c>
      <c r="K54">
        <f t="shared" si="10"/>
        <v>0</v>
      </c>
      <c r="L54">
        <f t="shared" si="3"/>
        <v>33</v>
      </c>
      <c r="M54">
        <f t="shared" si="4"/>
        <v>0</v>
      </c>
      <c r="N54">
        <f t="shared" si="13"/>
        <v>9</v>
      </c>
      <c r="O54">
        <f t="shared" si="6"/>
        <v>0</v>
      </c>
      <c r="P54">
        <f t="shared" si="12"/>
        <v>6</v>
      </c>
      <c r="Q54">
        <f t="shared" si="0"/>
        <v>0</v>
      </c>
      <c r="R54">
        <f t="shared" si="8"/>
        <v>1</v>
      </c>
      <c r="S54">
        <f t="shared" si="1"/>
        <v>1</v>
      </c>
      <c r="T54">
        <f t="shared" si="9"/>
        <v>4</v>
      </c>
    </row>
    <row r="55" spans="1:20" x14ac:dyDescent="0.25">
      <c r="A55" s="3">
        <v>35887</v>
      </c>
      <c r="B55" t="s">
        <v>9</v>
      </c>
      <c r="C55">
        <v>1996.92</v>
      </c>
      <c r="D55" t="s">
        <v>104</v>
      </c>
      <c r="E55" t="s">
        <v>105</v>
      </c>
      <c r="F55" t="s">
        <v>22</v>
      </c>
      <c r="G55">
        <v>-29.685916800000001</v>
      </c>
      <c r="H55">
        <v>-51.133898545240157</v>
      </c>
      <c r="I55" t="s">
        <v>20</v>
      </c>
      <c r="J55">
        <f t="shared" si="2"/>
        <v>54</v>
      </c>
      <c r="K55">
        <f t="shared" si="10"/>
        <v>0</v>
      </c>
      <c r="L55">
        <f t="shared" si="3"/>
        <v>33</v>
      </c>
      <c r="M55">
        <f t="shared" si="4"/>
        <v>0</v>
      </c>
      <c r="N55">
        <f t="shared" si="13"/>
        <v>9</v>
      </c>
      <c r="O55">
        <f t="shared" si="6"/>
        <v>1</v>
      </c>
      <c r="P55">
        <f t="shared" si="12"/>
        <v>7</v>
      </c>
      <c r="Q55">
        <f t="shared" si="0"/>
        <v>0</v>
      </c>
      <c r="R55">
        <f t="shared" si="8"/>
        <v>1</v>
      </c>
      <c r="S55">
        <f t="shared" si="1"/>
        <v>0</v>
      </c>
      <c r="T55">
        <f t="shared" si="9"/>
        <v>4</v>
      </c>
    </row>
    <row r="56" spans="1:20" x14ac:dyDescent="0.25">
      <c r="A56" s="3">
        <v>35899</v>
      </c>
      <c r="B56" t="s">
        <v>14</v>
      </c>
      <c r="C56">
        <v>2297.79</v>
      </c>
      <c r="D56" t="s">
        <v>106</v>
      </c>
      <c r="E56" t="s">
        <v>107</v>
      </c>
      <c r="F56" t="s">
        <v>108</v>
      </c>
      <c r="G56">
        <v>-7.1519327500000003</v>
      </c>
      <c r="H56">
        <v>-34.852309836055262</v>
      </c>
      <c r="I56" t="s">
        <v>53</v>
      </c>
      <c r="J56">
        <f t="shared" si="2"/>
        <v>55</v>
      </c>
      <c r="K56">
        <f t="shared" si="10"/>
        <v>0</v>
      </c>
      <c r="L56">
        <f t="shared" si="3"/>
        <v>33</v>
      </c>
      <c r="M56">
        <f t="shared" si="4"/>
        <v>1</v>
      </c>
      <c r="N56">
        <f t="shared" si="13"/>
        <v>10</v>
      </c>
      <c r="O56">
        <f t="shared" si="6"/>
        <v>0</v>
      </c>
      <c r="P56">
        <f t="shared" si="12"/>
        <v>7</v>
      </c>
      <c r="Q56">
        <f t="shared" si="0"/>
        <v>0</v>
      </c>
      <c r="R56">
        <f t="shared" si="8"/>
        <v>1</v>
      </c>
      <c r="S56">
        <f t="shared" si="1"/>
        <v>0</v>
      </c>
      <c r="T56">
        <f t="shared" si="9"/>
        <v>4</v>
      </c>
    </row>
    <row r="57" spans="1:20" x14ac:dyDescent="0.25">
      <c r="A57" s="3">
        <v>35900</v>
      </c>
      <c r="B57" t="s">
        <v>9</v>
      </c>
      <c r="C57">
        <v>1997.91</v>
      </c>
      <c r="D57" t="s">
        <v>29</v>
      </c>
      <c r="E57" t="s">
        <v>109</v>
      </c>
      <c r="F57" t="s">
        <v>12</v>
      </c>
      <c r="G57">
        <v>-23.646066702745401</v>
      </c>
      <c r="H57">
        <v>-46.535434880939299</v>
      </c>
      <c r="I57" t="s">
        <v>13</v>
      </c>
      <c r="J57">
        <f t="shared" si="2"/>
        <v>56</v>
      </c>
      <c r="K57">
        <f t="shared" si="10"/>
        <v>1</v>
      </c>
      <c r="L57">
        <f t="shared" si="3"/>
        <v>34</v>
      </c>
      <c r="M57">
        <f t="shared" si="4"/>
        <v>0</v>
      </c>
      <c r="N57">
        <f t="shared" si="13"/>
        <v>10</v>
      </c>
      <c r="O57">
        <f t="shared" si="6"/>
        <v>0</v>
      </c>
      <c r="P57">
        <f t="shared" si="12"/>
        <v>7</v>
      </c>
      <c r="Q57">
        <f t="shared" si="0"/>
        <v>0</v>
      </c>
      <c r="R57">
        <f t="shared" si="8"/>
        <v>1</v>
      </c>
      <c r="S57">
        <f t="shared" si="1"/>
        <v>0</v>
      </c>
      <c r="T57">
        <f t="shared" si="9"/>
        <v>4</v>
      </c>
    </row>
    <row r="58" spans="1:20" x14ac:dyDescent="0.25">
      <c r="A58" s="3">
        <v>35901</v>
      </c>
      <c r="B58" t="s">
        <v>9</v>
      </c>
      <c r="C58">
        <v>1843.66</v>
      </c>
      <c r="D58" t="s">
        <v>110</v>
      </c>
      <c r="E58" t="s">
        <v>111</v>
      </c>
      <c r="F58" t="s">
        <v>112</v>
      </c>
      <c r="G58">
        <v>-10.94302615</v>
      </c>
      <c r="H58">
        <v>-37.059490111253723</v>
      </c>
      <c r="I58" t="s">
        <v>53</v>
      </c>
      <c r="J58">
        <f t="shared" si="2"/>
        <v>57</v>
      </c>
      <c r="K58">
        <f t="shared" si="10"/>
        <v>0</v>
      </c>
      <c r="L58">
        <f t="shared" si="3"/>
        <v>34</v>
      </c>
      <c r="M58">
        <f t="shared" si="4"/>
        <v>1</v>
      </c>
      <c r="N58">
        <f t="shared" si="13"/>
        <v>11</v>
      </c>
      <c r="O58">
        <f t="shared" si="6"/>
        <v>0</v>
      </c>
      <c r="P58">
        <f t="shared" si="12"/>
        <v>7</v>
      </c>
      <c r="Q58">
        <f t="shared" si="0"/>
        <v>0</v>
      </c>
      <c r="R58">
        <f t="shared" si="8"/>
        <v>1</v>
      </c>
      <c r="S58">
        <f t="shared" si="1"/>
        <v>0</v>
      </c>
      <c r="T58">
        <f t="shared" si="9"/>
        <v>4</v>
      </c>
    </row>
    <row r="59" spans="1:20" x14ac:dyDescent="0.25">
      <c r="A59" s="3">
        <v>36111</v>
      </c>
      <c r="B59" t="s">
        <v>9</v>
      </c>
      <c r="C59">
        <v>1979.07</v>
      </c>
      <c r="D59" t="s">
        <v>113</v>
      </c>
      <c r="E59" t="s">
        <v>114</v>
      </c>
      <c r="F59" t="s">
        <v>12</v>
      </c>
      <c r="G59">
        <v>-23.487064050000001</v>
      </c>
      <c r="H59">
        <v>-46.547554853473358</v>
      </c>
      <c r="I59" t="s">
        <v>13</v>
      </c>
      <c r="J59">
        <f t="shared" si="2"/>
        <v>58</v>
      </c>
      <c r="K59">
        <f t="shared" si="10"/>
        <v>1</v>
      </c>
      <c r="L59">
        <f t="shared" si="3"/>
        <v>35</v>
      </c>
      <c r="M59">
        <f t="shared" si="4"/>
        <v>0</v>
      </c>
      <c r="N59">
        <f t="shared" si="13"/>
        <v>11</v>
      </c>
      <c r="O59">
        <f t="shared" si="6"/>
        <v>0</v>
      </c>
      <c r="P59">
        <f t="shared" si="12"/>
        <v>7</v>
      </c>
      <c r="Q59">
        <f t="shared" si="0"/>
        <v>0</v>
      </c>
      <c r="R59">
        <f t="shared" si="8"/>
        <v>1</v>
      </c>
      <c r="S59">
        <f t="shared" si="1"/>
        <v>0</v>
      </c>
      <c r="T59">
        <f t="shared" si="9"/>
        <v>4</v>
      </c>
    </row>
    <row r="60" spans="1:20" x14ac:dyDescent="0.25">
      <c r="A60" s="3">
        <v>36433</v>
      </c>
      <c r="B60" t="s">
        <v>9</v>
      </c>
      <c r="C60">
        <v>1654.69</v>
      </c>
      <c r="D60" t="s">
        <v>10</v>
      </c>
      <c r="E60" t="s">
        <v>115</v>
      </c>
      <c r="F60" t="s">
        <v>12</v>
      </c>
      <c r="G60">
        <v>-23.5936129</v>
      </c>
      <c r="H60">
        <v>-46.585624440735238</v>
      </c>
      <c r="I60" t="s">
        <v>13</v>
      </c>
      <c r="J60">
        <f t="shared" si="2"/>
        <v>59</v>
      </c>
      <c r="K60">
        <f t="shared" si="10"/>
        <v>1</v>
      </c>
      <c r="L60">
        <f t="shared" si="3"/>
        <v>36</v>
      </c>
      <c r="M60">
        <f t="shared" si="4"/>
        <v>0</v>
      </c>
      <c r="N60">
        <f t="shared" si="13"/>
        <v>11</v>
      </c>
      <c r="O60">
        <f t="shared" si="6"/>
        <v>0</v>
      </c>
      <c r="P60">
        <f t="shared" si="12"/>
        <v>7</v>
      </c>
      <c r="Q60">
        <f t="shared" si="0"/>
        <v>0</v>
      </c>
      <c r="R60">
        <f t="shared" si="8"/>
        <v>1</v>
      </c>
      <c r="S60">
        <f t="shared" si="1"/>
        <v>0</v>
      </c>
      <c r="T60">
        <f t="shared" si="9"/>
        <v>4</v>
      </c>
    </row>
    <row r="61" spans="1:20" x14ac:dyDescent="0.25">
      <c r="A61" s="3">
        <v>36642</v>
      </c>
      <c r="B61" t="s">
        <v>9</v>
      </c>
      <c r="C61">
        <v>1992.6</v>
      </c>
      <c r="D61" t="s">
        <v>35</v>
      </c>
      <c r="E61" t="s">
        <v>116</v>
      </c>
      <c r="F61" t="s">
        <v>37</v>
      </c>
      <c r="G61">
        <v>-16.707675800000001</v>
      </c>
      <c r="H61">
        <v>-49.273060481442911</v>
      </c>
      <c r="I61" t="s">
        <v>38</v>
      </c>
      <c r="J61">
        <f t="shared" si="2"/>
        <v>60</v>
      </c>
      <c r="K61">
        <f t="shared" si="10"/>
        <v>0</v>
      </c>
      <c r="L61">
        <f t="shared" si="3"/>
        <v>36</v>
      </c>
      <c r="M61">
        <f t="shared" si="4"/>
        <v>0</v>
      </c>
      <c r="N61">
        <f t="shared" si="13"/>
        <v>11</v>
      </c>
      <c r="O61">
        <f t="shared" si="6"/>
        <v>0</v>
      </c>
      <c r="P61">
        <f t="shared" si="12"/>
        <v>7</v>
      </c>
      <c r="Q61">
        <f t="shared" si="0"/>
        <v>0</v>
      </c>
      <c r="R61">
        <f t="shared" si="8"/>
        <v>1</v>
      </c>
      <c r="S61">
        <f t="shared" si="1"/>
        <v>1</v>
      </c>
      <c r="T61">
        <f t="shared" si="9"/>
        <v>5</v>
      </c>
    </row>
    <row r="62" spans="1:20" x14ac:dyDescent="0.25">
      <c r="A62" s="3">
        <v>36643</v>
      </c>
      <c r="B62" t="s">
        <v>14</v>
      </c>
      <c r="C62">
        <v>2693.69</v>
      </c>
      <c r="D62" t="s">
        <v>117</v>
      </c>
      <c r="E62" t="s">
        <v>118</v>
      </c>
      <c r="F62" t="s">
        <v>119</v>
      </c>
      <c r="G62">
        <v>-2.4835185000000002</v>
      </c>
      <c r="H62">
        <v>-44.259305300000001</v>
      </c>
      <c r="I62" t="s">
        <v>53</v>
      </c>
      <c r="J62">
        <f t="shared" si="2"/>
        <v>61</v>
      </c>
      <c r="K62">
        <f t="shared" si="10"/>
        <v>0</v>
      </c>
      <c r="L62">
        <f t="shared" si="3"/>
        <v>36</v>
      </c>
      <c r="M62">
        <f t="shared" si="4"/>
        <v>1</v>
      </c>
      <c r="N62">
        <f t="shared" si="13"/>
        <v>12</v>
      </c>
      <c r="O62">
        <f t="shared" si="6"/>
        <v>0</v>
      </c>
      <c r="P62">
        <f t="shared" si="12"/>
        <v>7</v>
      </c>
      <c r="Q62">
        <f t="shared" si="0"/>
        <v>0</v>
      </c>
      <c r="R62">
        <f t="shared" si="8"/>
        <v>1</v>
      </c>
      <c r="S62">
        <f t="shared" si="1"/>
        <v>0</v>
      </c>
      <c r="T62">
        <f t="shared" si="9"/>
        <v>5</v>
      </c>
    </row>
    <row r="63" spans="1:20" x14ac:dyDescent="0.25">
      <c r="A63" s="3">
        <v>36804</v>
      </c>
      <c r="B63" t="s">
        <v>9</v>
      </c>
      <c r="C63">
        <v>2040.23</v>
      </c>
      <c r="D63" t="s">
        <v>120</v>
      </c>
      <c r="E63" t="s">
        <v>121</v>
      </c>
      <c r="F63" t="s">
        <v>52</v>
      </c>
      <c r="G63">
        <v>-12.241235032144299</v>
      </c>
      <c r="H63">
        <v>-38.9463740519288</v>
      </c>
      <c r="I63" t="s">
        <v>53</v>
      </c>
      <c r="J63">
        <f t="shared" si="2"/>
        <v>62</v>
      </c>
      <c r="K63">
        <f t="shared" si="10"/>
        <v>0</v>
      </c>
      <c r="L63">
        <f t="shared" si="3"/>
        <v>36</v>
      </c>
      <c r="M63">
        <f t="shared" si="4"/>
        <v>1</v>
      </c>
      <c r="N63">
        <f t="shared" si="13"/>
        <v>13</v>
      </c>
      <c r="O63">
        <f t="shared" si="6"/>
        <v>0</v>
      </c>
      <c r="P63">
        <f t="shared" si="12"/>
        <v>7</v>
      </c>
      <c r="Q63">
        <f t="shared" si="0"/>
        <v>0</v>
      </c>
      <c r="R63">
        <f t="shared" si="8"/>
        <v>1</v>
      </c>
      <c r="S63">
        <f t="shared" si="1"/>
        <v>0</v>
      </c>
      <c r="T63">
        <f t="shared" si="9"/>
        <v>5</v>
      </c>
    </row>
    <row r="64" spans="1:20" x14ac:dyDescent="0.25">
      <c r="A64" s="3">
        <v>36825</v>
      </c>
      <c r="B64" t="s">
        <v>9</v>
      </c>
      <c r="C64">
        <v>1221</v>
      </c>
      <c r="D64" t="s">
        <v>17</v>
      </c>
      <c r="E64" t="s">
        <v>122</v>
      </c>
      <c r="F64" t="s">
        <v>19</v>
      </c>
      <c r="G64">
        <v>-25.423252490511</v>
      </c>
      <c r="H64">
        <v>-49.270150801284899</v>
      </c>
      <c r="I64" t="s">
        <v>20</v>
      </c>
      <c r="J64">
        <f t="shared" si="2"/>
        <v>63</v>
      </c>
      <c r="K64">
        <f t="shared" si="10"/>
        <v>0</v>
      </c>
      <c r="L64">
        <f t="shared" si="3"/>
        <v>36</v>
      </c>
      <c r="M64">
        <f t="shared" si="4"/>
        <v>0</v>
      </c>
      <c r="N64">
        <f t="shared" si="13"/>
        <v>13</v>
      </c>
      <c r="O64">
        <f t="shared" si="6"/>
        <v>1</v>
      </c>
      <c r="P64">
        <f t="shared" si="12"/>
        <v>8</v>
      </c>
      <c r="Q64">
        <f t="shared" si="0"/>
        <v>0</v>
      </c>
      <c r="R64">
        <f t="shared" si="8"/>
        <v>1</v>
      </c>
      <c r="S64">
        <f t="shared" si="1"/>
        <v>0</v>
      </c>
      <c r="T64">
        <f t="shared" si="9"/>
        <v>5</v>
      </c>
    </row>
    <row r="65" spans="1:20" x14ac:dyDescent="0.25">
      <c r="A65" s="3">
        <v>36846</v>
      </c>
      <c r="B65" t="s">
        <v>9</v>
      </c>
      <c r="C65">
        <v>1828.13</v>
      </c>
      <c r="D65" t="s">
        <v>45</v>
      </c>
      <c r="E65" t="s">
        <v>123</v>
      </c>
      <c r="F65" t="s">
        <v>47</v>
      </c>
      <c r="G65">
        <v>-15.841863399999999</v>
      </c>
      <c r="H65">
        <v>-48.045210133583311</v>
      </c>
      <c r="I65" t="s">
        <v>38</v>
      </c>
      <c r="J65">
        <f t="shared" si="2"/>
        <v>64</v>
      </c>
      <c r="K65">
        <f t="shared" si="10"/>
        <v>0</v>
      </c>
      <c r="L65">
        <f t="shared" si="3"/>
        <v>36</v>
      </c>
      <c r="M65">
        <f t="shared" si="4"/>
        <v>0</v>
      </c>
      <c r="N65">
        <f t="shared" si="13"/>
        <v>13</v>
      </c>
      <c r="O65">
        <f t="shared" si="6"/>
        <v>0</v>
      </c>
      <c r="P65">
        <f t="shared" si="12"/>
        <v>8</v>
      </c>
      <c r="Q65">
        <f t="shared" si="0"/>
        <v>0</v>
      </c>
      <c r="R65">
        <f t="shared" si="8"/>
        <v>1</v>
      </c>
      <c r="S65">
        <f t="shared" si="1"/>
        <v>1</v>
      </c>
      <c r="T65">
        <f t="shared" si="9"/>
        <v>6</v>
      </c>
    </row>
    <row r="66" spans="1:20" x14ac:dyDescent="0.25">
      <c r="A66" s="3">
        <v>36847</v>
      </c>
      <c r="B66" t="s">
        <v>9</v>
      </c>
      <c r="C66">
        <v>1819</v>
      </c>
      <c r="D66" t="s">
        <v>23</v>
      </c>
      <c r="E66" t="s">
        <v>124</v>
      </c>
      <c r="F66" t="s">
        <v>25</v>
      </c>
      <c r="G66">
        <v>-22.903387553421801</v>
      </c>
      <c r="H66">
        <v>-43.557148274378299</v>
      </c>
      <c r="I66" t="s">
        <v>13</v>
      </c>
      <c r="J66">
        <f t="shared" si="2"/>
        <v>65</v>
      </c>
      <c r="K66">
        <f t="shared" si="10"/>
        <v>1</v>
      </c>
      <c r="L66">
        <f t="shared" si="3"/>
        <v>37</v>
      </c>
      <c r="M66">
        <f t="shared" si="4"/>
        <v>0</v>
      </c>
      <c r="N66">
        <f t="shared" si="13"/>
        <v>13</v>
      </c>
      <c r="O66">
        <f t="shared" si="6"/>
        <v>0</v>
      </c>
      <c r="P66">
        <f t="shared" si="12"/>
        <v>8</v>
      </c>
      <c r="Q66">
        <f t="shared" si="0"/>
        <v>0</v>
      </c>
      <c r="R66">
        <f t="shared" si="8"/>
        <v>1</v>
      </c>
      <c r="S66">
        <f t="shared" si="1"/>
        <v>0</v>
      </c>
      <c r="T66">
        <f t="shared" si="9"/>
        <v>6</v>
      </c>
    </row>
    <row r="67" spans="1:20" x14ac:dyDescent="0.25">
      <c r="A67" s="3">
        <v>36853</v>
      </c>
      <c r="B67" t="s">
        <v>9</v>
      </c>
      <c r="C67">
        <v>2178.19</v>
      </c>
      <c r="D67" t="s">
        <v>125</v>
      </c>
      <c r="E67" t="s">
        <v>126</v>
      </c>
      <c r="F67" t="s">
        <v>127</v>
      </c>
      <c r="G67">
        <v>-3.0943356</v>
      </c>
      <c r="H67">
        <v>-60.022515415307673</v>
      </c>
      <c r="I67" t="s">
        <v>87</v>
      </c>
      <c r="J67">
        <f t="shared" si="2"/>
        <v>66</v>
      </c>
      <c r="K67">
        <f t="shared" si="10"/>
        <v>0</v>
      </c>
      <c r="L67">
        <f t="shared" si="3"/>
        <v>37</v>
      </c>
      <c r="M67">
        <f t="shared" si="4"/>
        <v>0</v>
      </c>
      <c r="N67">
        <f t="shared" si="13"/>
        <v>13</v>
      </c>
      <c r="O67">
        <f t="shared" si="6"/>
        <v>0</v>
      </c>
      <c r="P67">
        <f t="shared" si="12"/>
        <v>8</v>
      </c>
      <c r="Q67">
        <f t="shared" ref="Q67:S130" si="14">SUMIF($I67,"Norte",$J$2)</f>
        <v>1</v>
      </c>
      <c r="R67">
        <f t="shared" si="8"/>
        <v>2</v>
      </c>
      <c r="S67">
        <f t="shared" ref="S67:S130" si="15">SUMIF($I67,"Centro-Oeste",$J$2)</f>
        <v>0</v>
      </c>
      <c r="T67">
        <f t="shared" si="9"/>
        <v>6</v>
      </c>
    </row>
    <row r="68" spans="1:20" x14ac:dyDescent="0.25">
      <c r="A68" s="3">
        <v>37019</v>
      </c>
      <c r="B68" t="s">
        <v>9</v>
      </c>
      <c r="C68">
        <v>1726.02</v>
      </c>
      <c r="D68" t="s">
        <v>23</v>
      </c>
      <c r="E68" t="s">
        <v>128</v>
      </c>
      <c r="F68" t="s">
        <v>25</v>
      </c>
      <c r="G68">
        <v>-23.023778700000001</v>
      </c>
      <c r="H68">
        <v>-43.482275650222917</v>
      </c>
      <c r="I68" t="s">
        <v>13</v>
      </c>
      <c r="J68">
        <f t="shared" ref="J68:J131" si="16">J67+1</f>
        <v>67</v>
      </c>
      <c r="K68">
        <f t="shared" si="10"/>
        <v>1</v>
      </c>
      <c r="L68">
        <f t="shared" ref="L68:L131" si="17">L67+K68</f>
        <v>38</v>
      </c>
      <c r="M68">
        <f t="shared" ref="M68:M131" si="18">SUMIF($I68,"Nordeste",$J$2)</f>
        <v>0</v>
      </c>
      <c r="N68">
        <f t="shared" si="13"/>
        <v>13</v>
      </c>
      <c r="O68">
        <f t="shared" ref="O68:O131" si="19">SUMIF($I68,"Sul",$J$2)</f>
        <v>0</v>
      </c>
      <c r="P68">
        <f t="shared" si="12"/>
        <v>8</v>
      </c>
      <c r="Q68">
        <f t="shared" si="14"/>
        <v>0</v>
      </c>
      <c r="R68">
        <f t="shared" ref="R68:R131" si="20">R67+Q68</f>
        <v>2</v>
      </c>
      <c r="S68">
        <f t="shared" si="15"/>
        <v>0</v>
      </c>
      <c r="T68">
        <f t="shared" ref="T68:T131" si="21">T67+S68</f>
        <v>6</v>
      </c>
    </row>
    <row r="69" spans="1:20" x14ac:dyDescent="0.25">
      <c r="A69" s="3">
        <v>37203</v>
      </c>
      <c r="B69" t="s">
        <v>9</v>
      </c>
      <c r="C69">
        <v>2364.91</v>
      </c>
      <c r="D69" t="s">
        <v>129</v>
      </c>
      <c r="E69" t="s">
        <v>130</v>
      </c>
      <c r="F69" t="s">
        <v>59</v>
      </c>
      <c r="G69">
        <v>-8.1668855499999999</v>
      </c>
      <c r="H69">
        <v>-34.91682269414104</v>
      </c>
      <c r="I69" t="s">
        <v>53</v>
      </c>
      <c r="J69">
        <f t="shared" si="16"/>
        <v>68</v>
      </c>
      <c r="K69">
        <f t="shared" ref="K69:K132" si="22">SUMIF(I69,"Sudeste",$J$2)</f>
        <v>0</v>
      </c>
      <c r="L69">
        <f t="shared" si="17"/>
        <v>38</v>
      </c>
      <c r="M69">
        <f t="shared" si="18"/>
        <v>1</v>
      </c>
      <c r="N69">
        <f t="shared" si="13"/>
        <v>14</v>
      </c>
      <c r="O69">
        <f t="shared" si="19"/>
        <v>0</v>
      </c>
      <c r="P69">
        <f t="shared" si="12"/>
        <v>8</v>
      </c>
      <c r="Q69">
        <f t="shared" si="14"/>
        <v>0</v>
      </c>
      <c r="R69">
        <f t="shared" si="20"/>
        <v>2</v>
      </c>
      <c r="S69">
        <f t="shared" si="15"/>
        <v>0</v>
      </c>
      <c r="T69">
        <f t="shared" si="21"/>
        <v>6</v>
      </c>
    </row>
    <row r="70" spans="1:20" x14ac:dyDescent="0.25">
      <c r="A70" s="3">
        <v>37238</v>
      </c>
      <c r="B70" t="s">
        <v>14</v>
      </c>
      <c r="C70">
        <v>3306.27</v>
      </c>
      <c r="D70" t="s">
        <v>125</v>
      </c>
      <c r="E70" t="s">
        <v>125</v>
      </c>
      <c r="F70" t="s">
        <v>127</v>
      </c>
      <c r="G70">
        <v>-2.573</v>
      </c>
      <c r="H70">
        <v>-60.372468061674013</v>
      </c>
      <c r="I70" t="s">
        <v>87</v>
      </c>
      <c r="J70">
        <f t="shared" si="16"/>
        <v>69</v>
      </c>
      <c r="K70">
        <f t="shared" si="22"/>
        <v>0</v>
      </c>
      <c r="L70">
        <f t="shared" si="17"/>
        <v>38</v>
      </c>
      <c r="M70">
        <f t="shared" si="18"/>
        <v>0</v>
      </c>
      <c r="N70">
        <f t="shared" si="13"/>
        <v>14</v>
      </c>
      <c r="O70">
        <f t="shared" si="19"/>
        <v>0</v>
      </c>
      <c r="P70">
        <f t="shared" si="12"/>
        <v>8</v>
      </c>
      <c r="Q70">
        <f t="shared" si="14"/>
        <v>1</v>
      </c>
      <c r="R70">
        <f t="shared" si="20"/>
        <v>3</v>
      </c>
      <c r="S70">
        <f t="shared" si="15"/>
        <v>0</v>
      </c>
      <c r="T70">
        <f t="shared" si="21"/>
        <v>6</v>
      </c>
    </row>
    <row r="71" spans="1:20" x14ac:dyDescent="0.25">
      <c r="A71" s="3">
        <v>37334</v>
      </c>
      <c r="B71" t="s">
        <v>9</v>
      </c>
      <c r="C71">
        <v>2319.6</v>
      </c>
      <c r="D71" t="s">
        <v>15</v>
      </c>
      <c r="E71" t="s">
        <v>131</v>
      </c>
      <c r="F71" t="s">
        <v>12</v>
      </c>
      <c r="G71">
        <v>-22.848187800000002</v>
      </c>
      <c r="H71">
        <v>-47.063103656367801</v>
      </c>
      <c r="I71" t="s">
        <v>13</v>
      </c>
      <c r="J71">
        <f t="shared" si="16"/>
        <v>70</v>
      </c>
      <c r="K71">
        <f t="shared" si="22"/>
        <v>1</v>
      </c>
      <c r="L71">
        <f t="shared" si="17"/>
        <v>39</v>
      </c>
      <c r="M71">
        <f t="shared" si="18"/>
        <v>0</v>
      </c>
      <c r="N71">
        <f t="shared" si="13"/>
        <v>14</v>
      </c>
      <c r="O71">
        <f t="shared" si="19"/>
        <v>0</v>
      </c>
      <c r="P71">
        <f t="shared" si="12"/>
        <v>8</v>
      </c>
      <c r="Q71">
        <f t="shared" si="14"/>
        <v>0</v>
      </c>
      <c r="R71">
        <f t="shared" si="20"/>
        <v>3</v>
      </c>
      <c r="S71">
        <f t="shared" si="15"/>
        <v>0</v>
      </c>
      <c r="T71">
        <f t="shared" si="21"/>
        <v>6</v>
      </c>
    </row>
    <row r="72" spans="1:20" x14ac:dyDescent="0.25">
      <c r="A72" s="3">
        <v>37336</v>
      </c>
      <c r="B72" t="s">
        <v>9</v>
      </c>
      <c r="C72">
        <v>2306.35</v>
      </c>
      <c r="D72" t="s">
        <v>23</v>
      </c>
      <c r="E72" t="s">
        <v>132</v>
      </c>
      <c r="F72" t="s">
        <v>25</v>
      </c>
      <c r="G72">
        <v>-22.878144450000001</v>
      </c>
      <c r="H72">
        <v>-43.271958773829709</v>
      </c>
      <c r="I72" t="s">
        <v>13</v>
      </c>
      <c r="J72">
        <f t="shared" si="16"/>
        <v>71</v>
      </c>
      <c r="K72">
        <f t="shared" si="22"/>
        <v>1</v>
      </c>
      <c r="L72">
        <f t="shared" si="17"/>
        <v>40</v>
      </c>
      <c r="M72">
        <f t="shared" si="18"/>
        <v>0</v>
      </c>
      <c r="N72">
        <f t="shared" si="13"/>
        <v>14</v>
      </c>
      <c r="O72">
        <f t="shared" si="19"/>
        <v>0</v>
      </c>
      <c r="P72">
        <f t="shared" ref="P72:P135" si="23">P71+O72</f>
        <v>8</v>
      </c>
      <c r="Q72">
        <f t="shared" si="14"/>
        <v>0</v>
      </c>
      <c r="R72">
        <f t="shared" si="20"/>
        <v>3</v>
      </c>
      <c r="S72">
        <f t="shared" si="15"/>
        <v>0</v>
      </c>
      <c r="T72">
        <f t="shared" si="21"/>
        <v>6</v>
      </c>
    </row>
    <row r="73" spans="1:20" x14ac:dyDescent="0.25">
      <c r="A73" s="3">
        <v>37447</v>
      </c>
      <c r="B73" t="s">
        <v>9</v>
      </c>
      <c r="C73">
        <v>2311.36</v>
      </c>
      <c r="D73" t="s">
        <v>133</v>
      </c>
      <c r="E73" t="s">
        <v>134</v>
      </c>
      <c r="F73" t="s">
        <v>12</v>
      </c>
      <c r="G73">
        <v>-23.614386879093399</v>
      </c>
      <c r="H73">
        <v>-46.774858365343498</v>
      </c>
      <c r="I73" t="s">
        <v>13</v>
      </c>
      <c r="J73">
        <f t="shared" si="16"/>
        <v>72</v>
      </c>
      <c r="K73">
        <f t="shared" si="22"/>
        <v>1</v>
      </c>
      <c r="L73">
        <f t="shared" si="17"/>
        <v>41</v>
      </c>
      <c r="M73">
        <f t="shared" si="18"/>
        <v>0</v>
      </c>
      <c r="N73">
        <f t="shared" si="13"/>
        <v>14</v>
      </c>
      <c r="O73">
        <f t="shared" si="19"/>
        <v>0</v>
      </c>
      <c r="P73">
        <f t="shared" si="23"/>
        <v>8</v>
      </c>
      <c r="Q73">
        <f t="shared" si="14"/>
        <v>0</v>
      </c>
      <c r="R73">
        <f t="shared" si="20"/>
        <v>3</v>
      </c>
      <c r="S73">
        <f t="shared" si="15"/>
        <v>0</v>
      </c>
      <c r="T73">
        <f t="shared" si="21"/>
        <v>6</v>
      </c>
    </row>
    <row r="74" spans="1:20" x14ac:dyDescent="0.25">
      <c r="A74" s="3">
        <v>37558</v>
      </c>
      <c r="B74" t="s">
        <v>9</v>
      </c>
      <c r="C74">
        <v>2048.0300000000002</v>
      </c>
      <c r="D74" t="s">
        <v>135</v>
      </c>
      <c r="E74" t="s">
        <v>136</v>
      </c>
      <c r="F74" t="s">
        <v>83</v>
      </c>
      <c r="G74">
        <v>-20.340536499999999</v>
      </c>
      <c r="H74">
        <v>-40.289046200000001</v>
      </c>
      <c r="I74" t="s">
        <v>13</v>
      </c>
      <c r="J74">
        <f t="shared" si="16"/>
        <v>73</v>
      </c>
      <c r="K74">
        <f t="shared" si="22"/>
        <v>1</v>
      </c>
      <c r="L74">
        <f t="shared" si="17"/>
        <v>42</v>
      </c>
      <c r="M74">
        <f t="shared" si="18"/>
        <v>0</v>
      </c>
      <c r="N74">
        <f t="shared" si="13"/>
        <v>14</v>
      </c>
      <c r="O74">
        <f t="shared" si="19"/>
        <v>0</v>
      </c>
      <c r="P74">
        <f t="shared" si="23"/>
        <v>8</v>
      </c>
      <c r="Q74">
        <f t="shared" si="14"/>
        <v>0</v>
      </c>
      <c r="R74">
        <f t="shared" si="20"/>
        <v>3</v>
      </c>
      <c r="S74">
        <f t="shared" si="15"/>
        <v>0</v>
      </c>
      <c r="T74">
        <f t="shared" si="21"/>
        <v>6</v>
      </c>
    </row>
    <row r="75" spans="1:20" x14ac:dyDescent="0.25">
      <c r="A75" s="3">
        <v>37592</v>
      </c>
      <c r="B75" t="s">
        <v>9</v>
      </c>
      <c r="C75">
        <v>1611.62</v>
      </c>
      <c r="D75" t="s">
        <v>137</v>
      </c>
      <c r="E75" t="s">
        <v>138</v>
      </c>
      <c r="F75" t="s">
        <v>12</v>
      </c>
      <c r="G75">
        <v>-23.664428000000001</v>
      </c>
      <c r="H75">
        <v>-46.46032394625388</v>
      </c>
      <c r="I75" t="s">
        <v>13</v>
      </c>
      <c r="J75">
        <f t="shared" si="16"/>
        <v>74</v>
      </c>
      <c r="K75">
        <f t="shared" si="22"/>
        <v>1</v>
      </c>
      <c r="L75">
        <f t="shared" si="17"/>
        <v>43</v>
      </c>
      <c r="M75">
        <f t="shared" si="18"/>
        <v>0</v>
      </c>
      <c r="N75">
        <f t="shared" si="13"/>
        <v>14</v>
      </c>
      <c r="O75">
        <f t="shared" si="19"/>
        <v>0</v>
      </c>
      <c r="P75">
        <f t="shared" si="23"/>
        <v>8</v>
      </c>
      <c r="Q75">
        <f t="shared" si="14"/>
        <v>0</v>
      </c>
      <c r="R75">
        <f t="shared" si="20"/>
        <v>3</v>
      </c>
      <c r="S75">
        <f t="shared" si="15"/>
        <v>0</v>
      </c>
      <c r="T75">
        <f t="shared" si="21"/>
        <v>6</v>
      </c>
    </row>
    <row r="76" spans="1:20" x14ac:dyDescent="0.25">
      <c r="A76" s="3">
        <v>37593</v>
      </c>
      <c r="B76" t="s">
        <v>9</v>
      </c>
      <c r="C76">
        <v>2347.0100000000002</v>
      </c>
      <c r="D76" t="s">
        <v>139</v>
      </c>
      <c r="E76" t="s">
        <v>140</v>
      </c>
      <c r="F76" t="s">
        <v>108</v>
      </c>
      <c r="G76">
        <v>-7.0985391484065996</v>
      </c>
      <c r="H76">
        <v>-34.844889072848602</v>
      </c>
      <c r="I76" t="s">
        <v>53</v>
      </c>
      <c r="J76">
        <f t="shared" si="16"/>
        <v>75</v>
      </c>
      <c r="K76">
        <f t="shared" si="22"/>
        <v>0</v>
      </c>
      <c r="L76">
        <f t="shared" si="17"/>
        <v>43</v>
      </c>
      <c r="M76">
        <f t="shared" si="18"/>
        <v>1</v>
      </c>
      <c r="N76">
        <f t="shared" si="13"/>
        <v>15</v>
      </c>
      <c r="O76">
        <f t="shared" si="19"/>
        <v>0</v>
      </c>
      <c r="P76">
        <f t="shared" si="23"/>
        <v>8</v>
      </c>
      <c r="Q76">
        <f t="shared" si="14"/>
        <v>0</v>
      </c>
      <c r="R76">
        <f t="shared" si="20"/>
        <v>3</v>
      </c>
      <c r="S76">
        <f t="shared" si="15"/>
        <v>0</v>
      </c>
      <c r="T76">
        <f t="shared" si="21"/>
        <v>6</v>
      </c>
    </row>
    <row r="77" spans="1:20" x14ac:dyDescent="0.25">
      <c r="A77" s="3">
        <v>37721</v>
      </c>
      <c r="B77" t="s">
        <v>9</v>
      </c>
      <c r="C77">
        <v>1202.97</v>
      </c>
      <c r="D77" t="s">
        <v>141</v>
      </c>
      <c r="E77" t="s">
        <v>142</v>
      </c>
      <c r="F77" t="s">
        <v>25</v>
      </c>
      <c r="G77">
        <v>-22.516543599999999</v>
      </c>
      <c r="H77">
        <v>-44.106590550508869</v>
      </c>
      <c r="I77" t="s">
        <v>13</v>
      </c>
      <c r="J77">
        <f t="shared" si="16"/>
        <v>76</v>
      </c>
      <c r="K77">
        <f t="shared" si="22"/>
        <v>1</v>
      </c>
      <c r="L77">
        <f t="shared" si="17"/>
        <v>44</v>
      </c>
      <c r="M77">
        <f t="shared" si="18"/>
        <v>0</v>
      </c>
      <c r="N77">
        <f t="shared" si="13"/>
        <v>15</v>
      </c>
      <c r="O77">
        <f t="shared" si="19"/>
        <v>0</v>
      </c>
      <c r="P77">
        <f t="shared" si="23"/>
        <v>8</v>
      </c>
      <c r="Q77">
        <f t="shared" si="14"/>
        <v>0</v>
      </c>
      <c r="R77">
        <f t="shared" si="20"/>
        <v>3</v>
      </c>
      <c r="S77">
        <f t="shared" si="15"/>
        <v>0</v>
      </c>
      <c r="T77">
        <f t="shared" si="21"/>
        <v>6</v>
      </c>
    </row>
    <row r="78" spans="1:20" x14ac:dyDescent="0.25">
      <c r="A78" s="3">
        <v>37726</v>
      </c>
      <c r="B78" t="s">
        <v>9</v>
      </c>
      <c r="C78">
        <v>1709.07</v>
      </c>
      <c r="D78" t="s">
        <v>23</v>
      </c>
      <c r="E78" t="s">
        <v>143</v>
      </c>
      <c r="F78" t="s">
        <v>25</v>
      </c>
      <c r="G78">
        <v>-22.884305660357299</v>
      </c>
      <c r="H78">
        <v>-43.55756298787</v>
      </c>
      <c r="I78" t="s">
        <v>13</v>
      </c>
      <c r="J78">
        <f t="shared" si="16"/>
        <v>77</v>
      </c>
      <c r="K78">
        <f t="shared" si="22"/>
        <v>1</v>
      </c>
      <c r="L78">
        <f t="shared" si="17"/>
        <v>45</v>
      </c>
      <c r="M78">
        <f t="shared" si="18"/>
        <v>0</v>
      </c>
      <c r="N78">
        <f t="shared" si="13"/>
        <v>15</v>
      </c>
      <c r="O78">
        <f t="shared" si="19"/>
        <v>0</v>
      </c>
      <c r="P78">
        <f t="shared" si="23"/>
        <v>8</v>
      </c>
      <c r="Q78">
        <f t="shared" si="14"/>
        <v>0</v>
      </c>
      <c r="R78">
        <f t="shared" si="20"/>
        <v>3</v>
      </c>
      <c r="S78">
        <f t="shared" si="15"/>
        <v>0</v>
      </c>
      <c r="T78">
        <f t="shared" si="21"/>
        <v>6</v>
      </c>
    </row>
    <row r="79" spans="1:20" x14ac:dyDescent="0.25">
      <c r="A79" s="3">
        <v>37770</v>
      </c>
      <c r="B79" t="s">
        <v>14</v>
      </c>
      <c r="C79">
        <v>2897.73</v>
      </c>
      <c r="D79" t="s">
        <v>26</v>
      </c>
      <c r="E79" t="s">
        <v>144</v>
      </c>
      <c r="F79" t="s">
        <v>28</v>
      </c>
      <c r="G79">
        <v>-19.919172244143802</v>
      </c>
      <c r="H79">
        <v>-43.939021949911798</v>
      </c>
      <c r="I79" t="s">
        <v>13</v>
      </c>
      <c r="J79">
        <f t="shared" si="16"/>
        <v>78</v>
      </c>
      <c r="K79">
        <f t="shared" si="22"/>
        <v>1</v>
      </c>
      <c r="L79">
        <f t="shared" si="17"/>
        <v>46</v>
      </c>
      <c r="M79">
        <f t="shared" si="18"/>
        <v>0</v>
      </c>
      <c r="N79">
        <f t="shared" si="13"/>
        <v>15</v>
      </c>
      <c r="O79">
        <f t="shared" si="19"/>
        <v>0</v>
      </c>
      <c r="P79">
        <f t="shared" si="23"/>
        <v>8</v>
      </c>
      <c r="Q79">
        <f t="shared" si="14"/>
        <v>0</v>
      </c>
      <c r="R79">
        <f t="shared" si="20"/>
        <v>3</v>
      </c>
      <c r="S79">
        <f t="shared" si="15"/>
        <v>0</v>
      </c>
      <c r="T79">
        <f t="shared" si="21"/>
        <v>6</v>
      </c>
    </row>
    <row r="80" spans="1:20" x14ac:dyDescent="0.25">
      <c r="A80" s="3">
        <v>37812</v>
      </c>
      <c r="B80" t="s">
        <v>9</v>
      </c>
      <c r="C80">
        <v>2170.5300000000002</v>
      </c>
      <c r="D80" t="s">
        <v>145</v>
      </c>
      <c r="E80" t="s">
        <v>146</v>
      </c>
      <c r="F80" t="s">
        <v>147</v>
      </c>
      <c r="G80">
        <v>-20.457222900000001</v>
      </c>
      <c r="H80">
        <v>-54.587378478099723</v>
      </c>
      <c r="I80" t="s">
        <v>38</v>
      </c>
      <c r="J80">
        <f t="shared" si="16"/>
        <v>79</v>
      </c>
      <c r="K80">
        <f t="shared" si="22"/>
        <v>0</v>
      </c>
      <c r="L80">
        <f t="shared" si="17"/>
        <v>46</v>
      </c>
      <c r="M80">
        <f t="shared" si="18"/>
        <v>0</v>
      </c>
      <c r="N80">
        <f t="shared" si="13"/>
        <v>15</v>
      </c>
      <c r="O80">
        <f t="shared" si="19"/>
        <v>0</v>
      </c>
      <c r="P80">
        <f t="shared" si="23"/>
        <v>8</v>
      </c>
      <c r="Q80">
        <f t="shared" si="14"/>
        <v>0</v>
      </c>
      <c r="R80">
        <f t="shared" si="20"/>
        <v>3</v>
      </c>
      <c r="S80">
        <f t="shared" si="15"/>
        <v>1</v>
      </c>
      <c r="T80">
        <f t="shared" si="21"/>
        <v>7</v>
      </c>
    </row>
    <row r="81" spans="1:20" x14ac:dyDescent="0.25">
      <c r="A81" s="3">
        <v>37833</v>
      </c>
      <c r="B81" t="s">
        <v>14</v>
      </c>
      <c r="C81">
        <v>2044</v>
      </c>
      <c r="D81" t="s">
        <v>113</v>
      </c>
      <c r="E81" t="s">
        <v>148</v>
      </c>
      <c r="F81" t="s">
        <v>12</v>
      </c>
      <c r="G81">
        <v>-23.435223650000001</v>
      </c>
      <c r="H81">
        <v>-46.431420940522408</v>
      </c>
      <c r="I81" t="s">
        <v>13</v>
      </c>
      <c r="J81">
        <f t="shared" si="16"/>
        <v>80</v>
      </c>
      <c r="K81">
        <f t="shared" si="22"/>
        <v>1</v>
      </c>
      <c r="L81">
        <f t="shared" si="17"/>
        <v>47</v>
      </c>
      <c r="M81">
        <f t="shared" si="18"/>
        <v>0</v>
      </c>
      <c r="N81">
        <f t="shared" si="13"/>
        <v>15</v>
      </c>
      <c r="O81">
        <f t="shared" si="19"/>
        <v>0</v>
      </c>
      <c r="P81">
        <f t="shared" si="23"/>
        <v>8</v>
      </c>
      <c r="Q81">
        <f t="shared" si="14"/>
        <v>0</v>
      </c>
      <c r="R81">
        <f t="shared" si="20"/>
        <v>3</v>
      </c>
      <c r="S81">
        <f t="shared" si="15"/>
        <v>0</v>
      </c>
      <c r="T81">
        <f t="shared" si="21"/>
        <v>7</v>
      </c>
    </row>
    <row r="82" spans="1:20" x14ac:dyDescent="0.25">
      <c r="A82" s="3">
        <v>37889</v>
      </c>
      <c r="B82" t="s">
        <v>9</v>
      </c>
      <c r="C82">
        <v>3219.03</v>
      </c>
      <c r="D82" t="s">
        <v>84</v>
      </c>
      <c r="E82" t="s">
        <v>149</v>
      </c>
      <c r="F82" t="s">
        <v>86</v>
      </c>
      <c r="G82">
        <v>-1.4029898999999999</v>
      </c>
      <c r="H82">
        <v>-48.430740997300688</v>
      </c>
      <c r="I82" t="s">
        <v>87</v>
      </c>
      <c r="J82">
        <f t="shared" si="16"/>
        <v>81</v>
      </c>
      <c r="K82">
        <f t="shared" si="22"/>
        <v>0</v>
      </c>
      <c r="L82">
        <f t="shared" si="17"/>
        <v>47</v>
      </c>
      <c r="M82">
        <f t="shared" si="18"/>
        <v>0</v>
      </c>
      <c r="N82">
        <f t="shared" si="13"/>
        <v>15</v>
      </c>
      <c r="O82">
        <f t="shared" si="19"/>
        <v>0</v>
      </c>
      <c r="P82">
        <f t="shared" si="23"/>
        <v>8</v>
      </c>
      <c r="Q82">
        <f t="shared" si="14"/>
        <v>1</v>
      </c>
      <c r="R82">
        <f t="shared" si="20"/>
        <v>4</v>
      </c>
      <c r="S82">
        <f t="shared" si="15"/>
        <v>0</v>
      </c>
      <c r="T82">
        <f t="shared" si="21"/>
        <v>7</v>
      </c>
    </row>
    <row r="83" spans="1:20" x14ac:dyDescent="0.25">
      <c r="A83" s="3">
        <v>37926</v>
      </c>
      <c r="B83" t="s">
        <v>9</v>
      </c>
      <c r="C83">
        <v>2179.5700000000002</v>
      </c>
      <c r="D83" t="s">
        <v>150</v>
      </c>
      <c r="E83" t="s">
        <v>151</v>
      </c>
      <c r="F83" t="s">
        <v>12</v>
      </c>
      <c r="G83">
        <v>-23.50469365</v>
      </c>
      <c r="H83">
        <v>-46.83449575783623</v>
      </c>
      <c r="I83" t="s">
        <v>13</v>
      </c>
      <c r="J83">
        <f t="shared" si="16"/>
        <v>82</v>
      </c>
      <c r="K83">
        <f t="shared" si="22"/>
        <v>1</v>
      </c>
      <c r="L83">
        <f t="shared" si="17"/>
        <v>48</v>
      </c>
      <c r="M83">
        <f t="shared" si="18"/>
        <v>0</v>
      </c>
      <c r="N83">
        <f t="shared" si="13"/>
        <v>15</v>
      </c>
      <c r="O83">
        <f t="shared" si="19"/>
        <v>0</v>
      </c>
      <c r="P83">
        <f t="shared" si="23"/>
        <v>8</v>
      </c>
      <c r="Q83">
        <f t="shared" si="14"/>
        <v>0</v>
      </c>
      <c r="R83">
        <f t="shared" si="20"/>
        <v>4</v>
      </c>
      <c r="S83">
        <f t="shared" si="15"/>
        <v>0</v>
      </c>
      <c r="T83">
        <f t="shared" si="21"/>
        <v>7</v>
      </c>
    </row>
    <row r="84" spans="1:20" x14ac:dyDescent="0.25">
      <c r="A84" s="3">
        <v>37931</v>
      </c>
      <c r="B84" t="s">
        <v>9</v>
      </c>
      <c r="C84">
        <v>2387.04</v>
      </c>
      <c r="D84" t="s">
        <v>17</v>
      </c>
      <c r="E84" t="s">
        <v>152</v>
      </c>
      <c r="F84" t="s">
        <v>19</v>
      </c>
      <c r="G84">
        <v>-25.434797249999999</v>
      </c>
      <c r="H84">
        <v>-49.316114588314861</v>
      </c>
      <c r="I84" t="s">
        <v>20</v>
      </c>
      <c r="J84">
        <f t="shared" si="16"/>
        <v>83</v>
      </c>
      <c r="K84">
        <f t="shared" si="22"/>
        <v>0</v>
      </c>
      <c r="L84">
        <f t="shared" si="17"/>
        <v>48</v>
      </c>
      <c r="M84">
        <f t="shared" si="18"/>
        <v>0</v>
      </c>
      <c r="N84">
        <f t="shared" si="13"/>
        <v>15</v>
      </c>
      <c r="O84">
        <f t="shared" si="19"/>
        <v>1</v>
      </c>
      <c r="P84">
        <f t="shared" si="23"/>
        <v>9</v>
      </c>
      <c r="Q84">
        <f t="shared" si="14"/>
        <v>0</v>
      </c>
      <c r="R84">
        <f t="shared" si="20"/>
        <v>4</v>
      </c>
      <c r="S84">
        <f t="shared" si="15"/>
        <v>0</v>
      </c>
      <c r="T84">
        <f t="shared" si="21"/>
        <v>7</v>
      </c>
    </row>
    <row r="85" spans="1:20" x14ac:dyDescent="0.25">
      <c r="A85" s="3">
        <v>37940</v>
      </c>
      <c r="B85" t="s">
        <v>14</v>
      </c>
      <c r="C85">
        <v>1944.8</v>
      </c>
      <c r="D85" t="s">
        <v>153</v>
      </c>
      <c r="E85" t="s">
        <v>154</v>
      </c>
      <c r="F85" t="s">
        <v>12</v>
      </c>
      <c r="G85">
        <v>-23.51355015</v>
      </c>
      <c r="H85">
        <v>-46.787525572349168</v>
      </c>
      <c r="I85" t="s">
        <v>13</v>
      </c>
      <c r="J85">
        <f t="shared" si="16"/>
        <v>84</v>
      </c>
      <c r="K85">
        <f t="shared" si="22"/>
        <v>1</v>
      </c>
      <c r="L85">
        <f t="shared" si="17"/>
        <v>49</v>
      </c>
      <c r="M85">
        <f t="shared" si="18"/>
        <v>0</v>
      </c>
      <c r="N85">
        <f t="shared" si="13"/>
        <v>15</v>
      </c>
      <c r="O85">
        <f t="shared" si="19"/>
        <v>0</v>
      </c>
      <c r="P85">
        <f t="shared" si="23"/>
        <v>9</v>
      </c>
      <c r="Q85">
        <f t="shared" si="14"/>
        <v>0</v>
      </c>
      <c r="R85">
        <f t="shared" si="20"/>
        <v>4</v>
      </c>
      <c r="S85">
        <f t="shared" si="15"/>
        <v>0</v>
      </c>
      <c r="T85">
        <f t="shared" si="21"/>
        <v>7</v>
      </c>
    </row>
    <row r="86" spans="1:20" x14ac:dyDescent="0.25">
      <c r="A86" s="3">
        <v>37955</v>
      </c>
      <c r="B86" t="s">
        <v>9</v>
      </c>
      <c r="C86">
        <v>1974.24</v>
      </c>
      <c r="D86" t="s">
        <v>155</v>
      </c>
      <c r="E86" t="s">
        <v>156</v>
      </c>
      <c r="F86" t="s">
        <v>28</v>
      </c>
      <c r="G86">
        <v>-19.946535900000001</v>
      </c>
      <c r="H86">
        <v>-44.021880799999998</v>
      </c>
      <c r="I86" t="s">
        <v>13</v>
      </c>
      <c r="J86">
        <f t="shared" si="16"/>
        <v>85</v>
      </c>
      <c r="K86">
        <f t="shared" si="22"/>
        <v>1</v>
      </c>
      <c r="L86">
        <f t="shared" si="17"/>
        <v>50</v>
      </c>
      <c r="M86">
        <f t="shared" si="18"/>
        <v>0</v>
      </c>
      <c r="N86">
        <f t="shared" si="13"/>
        <v>15</v>
      </c>
      <c r="O86">
        <f t="shared" si="19"/>
        <v>0</v>
      </c>
      <c r="P86">
        <f t="shared" si="23"/>
        <v>9</v>
      </c>
      <c r="Q86">
        <f t="shared" si="14"/>
        <v>0</v>
      </c>
      <c r="R86">
        <f t="shared" si="20"/>
        <v>4</v>
      </c>
      <c r="S86">
        <f t="shared" si="15"/>
        <v>0</v>
      </c>
      <c r="T86">
        <f t="shared" si="21"/>
        <v>7</v>
      </c>
    </row>
    <row r="87" spans="1:20" x14ac:dyDescent="0.25">
      <c r="A87" s="3">
        <v>38071</v>
      </c>
      <c r="B87" t="s">
        <v>9</v>
      </c>
      <c r="C87">
        <v>1684.18</v>
      </c>
      <c r="D87" t="s">
        <v>157</v>
      </c>
      <c r="E87" t="s">
        <v>158</v>
      </c>
      <c r="F87" t="s">
        <v>25</v>
      </c>
      <c r="G87">
        <v>-22.815114350000002</v>
      </c>
      <c r="H87">
        <v>-43.070381798722018</v>
      </c>
      <c r="I87" t="s">
        <v>13</v>
      </c>
      <c r="J87">
        <f t="shared" si="16"/>
        <v>86</v>
      </c>
      <c r="K87">
        <f t="shared" si="22"/>
        <v>1</v>
      </c>
      <c r="L87">
        <f t="shared" si="17"/>
        <v>51</v>
      </c>
      <c r="M87">
        <f t="shared" si="18"/>
        <v>0</v>
      </c>
      <c r="N87">
        <f t="shared" si="13"/>
        <v>15</v>
      </c>
      <c r="O87">
        <f t="shared" si="19"/>
        <v>0</v>
      </c>
      <c r="P87">
        <f t="shared" si="23"/>
        <v>9</v>
      </c>
      <c r="Q87">
        <f t="shared" si="14"/>
        <v>0</v>
      </c>
      <c r="R87">
        <f t="shared" si="20"/>
        <v>4</v>
      </c>
      <c r="S87">
        <f t="shared" si="15"/>
        <v>0</v>
      </c>
      <c r="T87">
        <f t="shared" si="21"/>
        <v>7</v>
      </c>
    </row>
    <row r="88" spans="1:20" x14ac:dyDescent="0.25">
      <c r="A88" s="3">
        <v>38078</v>
      </c>
      <c r="B88" t="s">
        <v>9</v>
      </c>
      <c r="C88">
        <v>1917.54</v>
      </c>
      <c r="D88" t="s">
        <v>159</v>
      </c>
      <c r="E88" t="s">
        <v>160</v>
      </c>
      <c r="F88" t="s">
        <v>25</v>
      </c>
      <c r="G88">
        <v>-22.797355400000001</v>
      </c>
      <c r="H88">
        <v>-43.350778214598861</v>
      </c>
      <c r="I88" t="s">
        <v>13</v>
      </c>
      <c r="J88">
        <f t="shared" si="16"/>
        <v>87</v>
      </c>
      <c r="K88">
        <f t="shared" si="22"/>
        <v>1</v>
      </c>
      <c r="L88">
        <f t="shared" si="17"/>
        <v>52</v>
      </c>
      <c r="M88">
        <f t="shared" si="18"/>
        <v>0</v>
      </c>
      <c r="N88">
        <f t="shared" ref="N88:N151" si="24">N87+M88</f>
        <v>15</v>
      </c>
      <c r="O88">
        <f t="shared" si="19"/>
        <v>0</v>
      </c>
      <c r="P88">
        <f t="shared" si="23"/>
        <v>9</v>
      </c>
      <c r="Q88">
        <f t="shared" si="14"/>
        <v>0</v>
      </c>
      <c r="R88">
        <f t="shared" si="20"/>
        <v>4</v>
      </c>
      <c r="S88">
        <f t="shared" si="15"/>
        <v>0</v>
      </c>
      <c r="T88">
        <f t="shared" si="21"/>
        <v>7</v>
      </c>
    </row>
    <row r="89" spans="1:20" x14ac:dyDescent="0.25">
      <c r="A89" s="3">
        <v>38099</v>
      </c>
      <c r="B89" t="s">
        <v>9</v>
      </c>
      <c r="C89">
        <v>1905.87</v>
      </c>
      <c r="D89" t="s">
        <v>161</v>
      </c>
      <c r="E89" t="s">
        <v>162</v>
      </c>
      <c r="F89" t="s">
        <v>37</v>
      </c>
      <c r="G89">
        <v>-16.741433449999999</v>
      </c>
      <c r="H89">
        <v>-49.27654310988509</v>
      </c>
      <c r="I89" t="s">
        <v>38</v>
      </c>
      <c r="J89">
        <f t="shared" si="16"/>
        <v>88</v>
      </c>
      <c r="K89">
        <f t="shared" si="22"/>
        <v>0</v>
      </c>
      <c r="L89">
        <f t="shared" si="17"/>
        <v>52</v>
      </c>
      <c r="M89">
        <f t="shared" si="18"/>
        <v>0</v>
      </c>
      <c r="N89">
        <f t="shared" si="24"/>
        <v>15</v>
      </c>
      <c r="O89">
        <f t="shared" si="19"/>
        <v>0</v>
      </c>
      <c r="P89">
        <f t="shared" si="23"/>
        <v>9</v>
      </c>
      <c r="Q89">
        <f t="shared" si="14"/>
        <v>0</v>
      </c>
      <c r="R89">
        <f t="shared" si="20"/>
        <v>4</v>
      </c>
      <c r="S89">
        <f t="shared" si="15"/>
        <v>1</v>
      </c>
      <c r="T89">
        <f t="shared" si="21"/>
        <v>8</v>
      </c>
    </row>
    <row r="90" spans="1:20" x14ac:dyDescent="0.25">
      <c r="A90" s="3">
        <v>38104</v>
      </c>
      <c r="B90" t="s">
        <v>9</v>
      </c>
      <c r="C90">
        <v>1799.52</v>
      </c>
      <c r="D90" t="s">
        <v>10</v>
      </c>
      <c r="E90" t="s">
        <v>163</v>
      </c>
      <c r="F90" t="s">
        <v>12</v>
      </c>
      <c r="G90">
        <v>-23.654766550000002</v>
      </c>
      <c r="H90">
        <v>-46.700973741773097</v>
      </c>
      <c r="I90" t="s">
        <v>13</v>
      </c>
      <c r="J90">
        <f t="shared" si="16"/>
        <v>89</v>
      </c>
      <c r="K90">
        <f t="shared" si="22"/>
        <v>1</v>
      </c>
      <c r="L90">
        <f t="shared" si="17"/>
        <v>53</v>
      </c>
      <c r="M90">
        <f t="shared" si="18"/>
        <v>0</v>
      </c>
      <c r="N90">
        <f t="shared" si="24"/>
        <v>15</v>
      </c>
      <c r="O90">
        <f t="shared" si="19"/>
        <v>0</v>
      </c>
      <c r="P90">
        <f t="shared" si="23"/>
        <v>9</v>
      </c>
      <c r="Q90">
        <f t="shared" si="14"/>
        <v>0</v>
      </c>
      <c r="R90">
        <f t="shared" si="20"/>
        <v>4</v>
      </c>
      <c r="S90">
        <f t="shared" si="15"/>
        <v>0</v>
      </c>
      <c r="T90">
        <f t="shared" si="21"/>
        <v>8</v>
      </c>
    </row>
    <row r="91" spans="1:20" x14ac:dyDescent="0.25">
      <c r="A91" s="3">
        <v>38288</v>
      </c>
      <c r="B91" t="s">
        <v>9</v>
      </c>
      <c r="C91">
        <v>2033.78</v>
      </c>
      <c r="D91" t="s">
        <v>10</v>
      </c>
      <c r="E91" t="s">
        <v>164</v>
      </c>
      <c r="F91" t="s">
        <v>12</v>
      </c>
      <c r="G91">
        <v>-23.525177800000002</v>
      </c>
      <c r="H91">
        <v>-46.546751857669712</v>
      </c>
      <c r="I91" t="s">
        <v>13</v>
      </c>
      <c r="J91">
        <f t="shared" si="16"/>
        <v>90</v>
      </c>
      <c r="K91">
        <f t="shared" si="22"/>
        <v>1</v>
      </c>
      <c r="L91">
        <f t="shared" si="17"/>
        <v>54</v>
      </c>
      <c r="M91">
        <f t="shared" si="18"/>
        <v>0</v>
      </c>
      <c r="N91">
        <f t="shared" si="24"/>
        <v>15</v>
      </c>
      <c r="O91">
        <f t="shared" si="19"/>
        <v>0</v>
      </c>
      <c r="P91">
        <f t="shared" si="23"/>
        <v>9</v>
      </c>
      <c r="Q91">
        <f t="shared" si="14"/>
        <v>0</v>
      </c>
      <c r="R91">
        <f t="shared" si="20"/>
        <v>4</v>
      </c>
      <c r="S91">
        <f t="shared" si="15"/>
        <v>0</v>
      </c>
      <c r="T91">
        <f t="shared" si="21"/>
        <v>8</v>
      </c>
    </row>
    <row r="92" spans="1:20" x14ac:dyDescent="0.25">
      <c r="A92" s="3">
        <v>38309</v>
      </c>
      <c r="B92" t="s">
        <v>9</v>
      </c>
      <c r="C92">
        <v>1718</v>
      </c>
      <c r="D92" t="s">
        <v>165</v>
      </c>
      <c r="E92" t="s">
        <v>166</v>
      </c>
      <c r="F92" t="s">
        <v>28</v>
      </c>
      <c r="G92">
        <v>-18.910042099999998</v>
      </c>
      <c r="H92">
        <v>-48.261037073449991</v>
      </c>
      <c r="I92" t="s">
        <v>13</v>
      </c>
      <c r="J92">
        <f t="shared" si="16"/>
        <v>91</v>
      </c>
      <c r="K92">
        <f t="shared" si="22"/>
        <v>1</v>
      </c>
      <c r="L92">
        <f t="shared" si="17"/>
        <v>55</v>
      </c>
      <c r="M92">
        <f t="shared" si="18"/>
        <v>0</v>
      </c>
      <c r="N92">
        <f t="shared" si="24"/>
        <v>15</v>
      </c>
      <c r="O92">
        <f t="shared" si="19"/>
        <v>0</v>
      </c>
      <c r="P92">
        <f t="shared" si="23"/>
        <v>9</v>
      </c>
      <c r="Q92">
        <f t="shared" si="14"/>
        <v>0</v>
      </c>
      <c r="R92">
        <f t="shared" si="20"/>
        <v>4</v>
      </c>
      <c r="S92">
        <f t="shared" si="15"/>
        <v>0</v>
      </c>
      <c r="T92">
        <f t="shared" si="21"/>
        <v>8</v>
      </c>
    </row>
    <row r="93" spans="1:20" x14ac:dyDescent="0.25">
      <c r="A93" s="3">
        <v>38323</v>
      </c>
      <c r="B93" t="s">
        <v>9</v>
      </c>
      <c r="C93">
        <v>1523.56</v>
      </c>
      <c r="D93" t="s">
        <v>167</v>
      </c>
      <c r="E93" t="s">
        <v>168</v>
      </c>
      <c r="F93" t="s">
        <v>169</v>
      </c>
      <c r="G93">
        <v>-27.585443850000001</v>
      </c>
      <c r="H93">
        <v>-48.614209642266999</v>
      </c>
      <c r="I93" t="s">
        <v>20</v>
      </c>
      <c r="J93">
        <f t="shared" si="16"/>
        <v>92</v>
      </c>
      <c r="K93">
        <f t="shared" si="22"/>
        <v>0</v>
      </c>
      <c r="L93">
        <f t="shared" si="17"/>
        <v>55</v>
      </c>
      <c r="M93">
        <f t="shared" si="18"/>
        <v>0</v>
      </c>
      <c r="N93">
        <f t="shared" si="24"/>
        <v>15</v>
      </c>
      <c r="O93">
        <f t="shared" si="19"/>
        <v>1</v>
      </c>
      <c r="P93">
        <f t="shared" si="23"/>
        <v>10</v>
      </c>
      <c r="Q93">
        <f t="shared" si="14"/>
        <v>0</v>
      </c>
      <c r="R93">
        <f t="shared" si="20"/>
        <v>4</v>
      </c>
      <c r="S93">
        <f t="shared" si="15"/>
        <v>0</v>
      </c>
      <c r="T93">
        <f t="shared" si="21"/>
        <v>8</v>
      </c>
    </row>
    <row r="94" spans="1:20" x14ac:dyDescent="0.25">
      <c r="A94" s="3">
        <v>38330</v>
      </c>
      <c r="B94" t="s">
        <v>9</v>
      </c>
      <c r="C94">
        <v>1314.16</v>
      </c>
      <c r="D94" t="s">
        <v>23</v>
      </c>
      <c r="E94" t="s">
        <v>170</v>
      </c>
      <c r="F94" t="s">
        <v>25</v>
      </c>
      <c r="G94">
        <v>-23.019595800000001</v>
      </c>
      <c r="H94">
        <v>-43.487106699999998</v>
      </c>
      <c r="I94" t="s">
        <v>13</v>
      </c>
      <c r="J94">
        <f t="shared" si="16"/>
        <v>93</v>
      </c>
      <c r="K94">
        <f t="shared" si="22"/>
        <v>1</v>
      </c>
      <c r="L94">
        <f t="shared" si="17"/>
        <v>56</v>
      </c>
      <c r="M94">
        <f t="shared" si="18"/>
        <v>0</v>
      </c>
      <c r="N94">
        <f t="shared" si="24"/>
        <v>15</v>
      </c>
      <c r="O94">
        <f t="shared" si="19"/>
        <v>0</v>
      </c>
      <c r="P94">
        <f t="shared" si="23"/>
        <v>10</v>
      </c>
      <c r="Q94">
        <f t="shared" si="14"/>
        <v>0</v>
      </c>
      <c r="R94">
        <f t="shared" si="20"/>
        <v>4</v>
      </c>
      <c r="S94">
        <f t="shared" si="15"/>
        <v>0</v>
      </c>
      <c r="T94">
        <f t="shared" si="21"/>
        <v>8</v>
      </c>
    </row>
    <row r="95" spans="1:20" x14ac:dyDescent="0.25">
      <c r="A95" s="3">
        <v>38469</v>
      </c>
      <c r="B95" t="s">
        <v>9</v>
      </c>
      <c r="C95">
        <v>2608.0300000000002</v>
      </c>
      <c r="D95" t="s">
        <v>171</v>
      </c>
      <c r="E95" t="s">
        <v>172</v>
      </c>
      <c r="F95" t="s">
        <v>173</v>
      </c>
      <c r="G95">
        <v>-5.8114225499999996</v>
      </c>
      <c r="H95">
        <v>-35.206340418583409</v>
      </c>
      <c r="I95" t="s">
        <v>53</v>
      </c>
      <c r="J95">
        <f t="shared" si="16"/>
        <v>94</v>
      </c>
      <c r="K95">
        <f t="shared" si="22"/>
        <v>0</v>
      </c>
      <c r="L95">
        <f t="shared" si="17"/>
        <v>56</v>
      </c>
      <c r="M95">
        <f t="shared" si="18"/>
        <v>1</v>
      </c>
      <c r="N95">
        <f t="shared" si="24"/>
        <v>16</v>
      </c>
      <c r="O95">
        <f t="shared" si="19"/>
        <v>0</v>
      </c>
      <c r="P95">
        <f t="shared" si="23"/>
        <v>10</v>
      </c>
      <c r="Q95">
        <f t="shared" si="14"/>
        <v>0</v>
      </c>
      <c r="R95">
        <f t="shared" si="20"/>
        <v>4</v>
      </c>
      <c r="S95">
        <f t="shared" si="15"/>
        <v>0</v>
      </c>
      <c r="T95">
        <f t="shared" si="21"/>
        <v>8</v>
      </c>
    </row>
    <row r="96" spans="1:20" x14ac:dyDescent="0.25">
      <c r="A96" s="3">
        <v>38505</v>
      </c>
      <c r="B96" t="s">
        <v>9</v>
      </c>
      <c r="C96">
        <v>1121.28</v>
      </c>
      <c r="D96" t="s">
        <v>174</v>
      </c>
      <c r="E96" t="s">
        <v>175</v>
      </c>
      <c r="F96" t="s">
        <v>12</v>
      </c>
      <c r="G96">
        <v>-22.7040942</v>
      </c>
      <c r="H96">
        <v>-47.649467652227003</v>
      </c>
      <c r="I96" t="s">
        <v>13</v>
      </c>
      <c r="J96">
        <f t="shared" si="16"/>
        <v>95</v>
      </c>
      <c r="K96">
        <f t="shared" si="22"/>
        <v>1</v>
      </c>
      <c r="L96">
        <f t="shared" si="17"/>
        <v>57</v>
      </c>
      <c r="M96">
        <f t="shared" si="18"/>
        <v>0</v>
      </c>
      <c r="N96">
        <f t="shared" si="24"/>
        <v>16</v>
      </c>
      <c r="O96">
        <f t="shared" si="19"/>
        <v>0</v>
      </c>
      <c r="P96">
        <f t="shared" si="23"/>
        <v>10</v>
      </c>
      <c r="Q96">
        <f t="shared" si="14"/>
        <v>0</v>
      </c>
      <c r="R96">
        <f t="shared" si="20"/>
        <v>4</v>
      </c>
      <c r="S96">
        <f t="shared" si="15"/>
        <v>0</v>
      </c>
      <c r="T96">
        <f t="shared" si="21"/>
        <v>8</v>
      </c>
    </row>
    <row r="97" spans="1:20" x14ac:dyDescent="0.25">
      <c r="A97" s="3">
        <v>38547</v>
      </c>
      <c r="B97" t="s">
        <v>9</v>
      </c>
      <c r="C97">
        <v>1751.52</v>
      </c>
      <c r="D97" t="s">
        <v>171</v>
      </c>
      <c r="E97" t="s">
        <v>176</v>
      </c>
      <c r="F97" t="s">
        <v>173</v>
      </c>
      <c r="G97">
        <v>-5.8414390000000003</v>
      </c>
      <c r="H97">
        <v>-35.210491500000003</v>
      </c>
      <c r="I97" t="s">
        <v>53</v>
      </c>
      <c r="J97">
        <f t="shared" si="16"/>
        <v>96</v>
      </c>
      <c r="K97">
        <f t="shared" si="22"/>
        <v>0</v>
      </c>
      <c r="L97">
        <f t="shared" si="17"/>
        <v>57</v>
      </c>
      <c r="M97">
        <f t="shared" si="18"/>
        <v>1</v>
      </c>
      <c r="N97">
        <f t="shared" si="24"/>
        <v>17</v>
      </c>
      <c r="O97">
        <f t="shared" si="19"/>
        <v>0</v>
      </c>
      <c r="P97">
        <f t="shared" si="23"/>
        <v>10</v>
      </c>
      <c r="Q97">
        <f t="shared" si="14"/>
        <v>0</v>
      </c>
      <c r="R97">
        <f t="shared" si="20"/>
        <v>4</v>
      </c>
      <c r="S97">
        <f t="shared" si="15"/>
        <v>0</v>
      </c>
      <c r="T97">
        <f t="shared" si="21"/>
        <v>8</v>
      </c>
    </row>
    <row r="98" spans="1:20" x14ac:dyDescent="0.25">
      <c r="A98" s="3">
        <v>38568</v>
      </c>
      <c r="B98" t="s">
        <v>9</v>
      </c>
      <c r="C98">
        <v>1564.03</v>
      </c>
      <c r="D98" t="s">
        <v>92</v>
      </c>
      <c r="E98" t="s">
        <v>177</v>
      </c>
      <c r="F98" t="s">
        <v>94</v>
      </c>
      <c r="G98">
        <v>-3.7355934</v>
      </c>
      <c r="H98">
        <v>-38.567542899999999</v>
      </c>
      <c r="I98" t="s">
        <v>53</v>
      </c>
      <c r="J98">
        <f t="shared" si="16"/>
        <v>97</v>
      </c>
      <c r="K98">
        <f t="shared" si="22"/>
        <v>0</v>
      </c>
      <c r="L98">
        <f t="shared" si="17"/>
        <v>57</v>
      </c>
      <c r="M98">
        <f t="shared" si="18"/>
        <v>1</v>
      </c>
      <c r="N98">
        <f t="shared" si="24"/>
        <v>18</v>
      </c>
      <c r="O98">
        <f t="shared" si="19"/>
        <v>0</v>
      </c>
      <c r="P98">
        <f t="shared" si="23"/>
        <v>10</v>
      </c>
      <c r="Q98">
        <f t="shared" si="14"/>
        <v>0</v>
      </c>
      <c r="R98">
        <f t="shared" si="20"/>
        <v>4</v>
      </c>
      <c r="S98">
        <f t="shared" si="15"/>
        <v>0</v>
      </c>
      <c r="T98">
        <f t="shared" si="21"/>
        <v>8</v>
      </c>
    </row>
    <row r="99" spans="1:20" x14ac:dyDescent="0.25">
      <c r="A99" s="3">
        <v>38652</v>
      </c>
      <c r="B99" t="s">
        <v>9</v>
      </c>
      <c r="C99">
        <v>1508.78</v>
      </c>
      <c r="D99" t="s">
        <v>45</v>
      </c>
      <c r="E99" t="s">
        <v>178</v>
      </c>
      <c r="F99" t="s">
        <v>47</v>
      </c>
      <c r="G99">
        <v>-15.836178</v>
      </c>
      <c r="H99">
        <v>-48.055987500000001</v>
      </c>
      <c r="I99" t="s">
        <v>38</v>
      </c>
      <c r="J99">
        <f t="shared" si="16"/>
        <v>98</v>
      </c>
      <c r="K99">
        <f t="shared" si="22"/>
        <v>0</v>
      </c>
      <c r="L99">
        <f t="shared" si="17"/>
        <v>57</v>
      </c>
      <c r="M99">
        <f t="shared" si="18"/>
        <v>0</v>
      </c>
      <c r="N99">
        <f t="shared" si="24"/>
        <v>18</v>
      </c>
      <c r="O99">
        <f t="shared" si="19"/>
        <v>0</v>
      </c>
      <c r="P99">
        <f t="shared" si="23"/>
        <v>10</v>
      </c>
      <c r="Q99">
        <f t="shared" si="14"/>
        <v>0</v>
      </c>
      <c r="R99">
        <f t="shared" si="20"/>
        <v>4</v>
      </c>
      <c r="S99">
        <f t="shared" si="15"/>
        <v>1</v>
      </c>
      <c r="T99">
        <f t="shared" si="21"/>
        <v>9</v>
      </c>
    </row>
    <row r="100" spans="1:20" x14ac:dyDescent="0.25">
      <c r="A100" s="3">
        <v>38673</v>
      </c>
      <c r="B100" t="s">
        <v>9</v>
      </c>
      <c r="C100">
        <v>1628.74</v>
      </c>
      <c r="D100" t="s">
        <v>179</v>
      </c>
      <c r="E100" t="s">
        <v>180</v>
      </c>
      <c r="F100" t="s">
        <v>12</v>
      </c>
      <c r="G100">
        <v>-23.997775749999999</v>
      </c>
      <c r="H100">
        <v>-46.406599973168078</v>
      </c>
      <c r="I100" t="s">
        <v>13</v>
      </c>
      <c r="J100">
        <f t="shared" si="16"/>
        <v>99</v>
      </c>
      <c r="K100">
        <f t="shared" si="22"/>
        <v>1</v>
      </c>
      <c r="L100">
        <f t="shared" si="17"/>
        <v>58</v>
      </c>
      <c r="M100">
        <f t="shared" si="18"/>
        <v>0</v>
      </c>
      <c r="N100">
        <f t="shared" si="24"/>
        <v>18</v>
      </c>
      <c r="O100">
        <f t="shared" si="19"/>
        <v>0</v>
      </c>
      <c r="P100">
        <f t="shared" si="23"/>
        <v>10</v>
      </c>
      <c r="Q100">
        <f t="shared" si="14"/>
        <v>0</v>
      </c>
      <c r="R100">
        <f t="shared" si="20"/>
        <v>4</v>
      </c>
      <c r="S100">
        <f t="shared" si="15"/>
        <v>0</v>
      </c>
      <c r="T100">
        <f t="shared" si="21"/>
        <v>9</v>
      </c>
    </row>
    <row r="101" spans="1:20" x14ac:dyDescent="0.25">
      <c r="A101" s="3">
        <v>38673</v>
      </c>
      <c r="B101" t="s">
        <v>9</v>
      </c>
      <c r="C101">
        <v>1745.3</v>
      </c>
      <c r="D101" t="s">
        <v>181</v>
      </c>
      <c r="E101" t="s">
        <v>182</v>
      </c>
      <c r="F101" t="s">
        <v>12</v>
      </c>
      <c r="G101">
        <v>-23.543046168588099</v>
      </c>
      <c r="H101">
        <v>-47.461978682264203</v>
      </c>
      <c r="I101" t="s">
        <v>13</v>
      </c>
      <c r="J101">
        <f t="shared" si="16"/>
        <v>100</v>
      </c>
      <c r="K101">
        <f t="shared" si="22"/>
        <v>1</v>
      </c>
      <c r="L101">
        <f t="shared" si="17"/>
        <v>59</v>
      </c>
      <c r="M101">
        <f t="shared" si="18"/>
        <v>0</v>
      </c>
      <c r="N101">
        <f t="shared" si="24"/>
        <v>18</v>
      </c>
      <c r="O101">
        <f t="shared" si="19"/>
        <v>0</v>
      </c>
      <c r="P101">
        <f t="shared" si="23"/>
        <v>10</v>
      </c>
      <c r="Q101">
        <f t="shared" si="14"/>
        <v>0</v>
      </c>
      <c r="R101">
        <f t="shared" si="20"/>
        <v>4</v>
      </c>
      <c r="S101">
        <f t="shared" si="15"/>
        <v>0</v>
      </c>
      <c r="T101">
        <f t="shared" si="21"/>
        <v>9</v>
      </c>
    </row>
    <row r="102" spans="1:20" x14ac:dyDescent="0.25">
      <c r="A102" s="3">
        <v>38687</v>
      </c>
      <c r="B102" t="s">
        <v>9</v>
      </c>
      <c r="C102">
        <v>1344.34</v>
      </c>
      <c r="D102" t="s">
        <v>183</v>
      </c>
      <c r="E102" t="s">
        <v>184</v>
      </c>
      <c r="F102" t="s">
        <v>19</v>
      </c>
      <c r="G102">
        <v>-23.341997299999999</v>
      </c>
      <c r="H102">
        <v>-51.185450025504053</v>
      </c>
      <c r="I102" t="s">
        <v>20</v>
      </c>
      <c r="J102">
        <f t="shared" si="16"/>
        <v>101</v>
      </c>
      <c r="K102">
        <f t="shared" si="22"/>
        <v>0</v>
      </c>
      <c r="L102">
        <f t="shared" si="17"/>
        <v>59</v>
      </c>
      <c r="M102">
        <f t="shared" si="18"/>
        <v>0</v>
      </c>
      <c r="N102">
        <f t="shared" si="24"/>
        <v>18</v>
      </c>
      <c r="O102">
        <f t="shared" si="19"/>
        <v>1</v>
      </c>
      <c r="P102">
        <f t="shared" si="23"/>
        <v>11</v>
      </c>
      <c r="Q102">
        <f t="shared" si="14"/>
        <v>0</v>
      </c>
      <c r="R102">
        <f t="shared" si="20"/>
        <v>4</v>
      </c>
      <c r="S102">
        <f t="shared" si="15"/>
        <v>0</v>
      </c>
      <c r="T102">
        <f t="shared" si="21"/>
        <v>9</v>
      </c>
    </row>
    <row r="103" spans="1:20" x14ac:dyDescent="0.25">
      <c r="A103" s="3">
        <v>38694</v>
      </c>
      <c r="B103" t="s">
        <v>9</v>
      </c>
      <c r="C103">
        <v>1473.93</v>
      </c>
      <c r="D103" t="s">
        <v>185</v>
      </c>
      <c r="E103" t="s">
        <v>186</v>
      </c>
      <c r="F103" t="s">
        <v>59</v>
      </c>
      <c r="G103">
        <v>-8.2959206499999993</v>
      </c>
      <c r="H103">
        <v>-35.952627624999998</v>
      </c>
      <c r="I103" t="s">
        <v>53</v>
      </c>
      <c r="J103">
        <f t="shared" si="16"/>
        <v>102</v>
      </c>
      <c r="K103">
        <f t="shared" si="22"/>
        <v>0</v>
      </c>
      <c r="L103">
        <f t="shared" si="17"/>
        <v>59</v>
      </c>
      <c r="M103">
        <f t="shared" si="18"/>
        <v>1</v>
      </c>
      <c r="N103">
        <f t="shared" si="24"/>
        <v>19</v>
      </c>
      <c r="O103">
        <f t="shared" si="19"/>
        <v>0</v>
      </c>
      <c r="P103">
        <f t="shared" si="23"/>
        <v>11</v>
      </c>
      <c r="Q103">
        <f t="shared" si="14"/>
        <v>0</v>
      </c>
      <c r="R103">
        <f t="shared" si="20"/>
        <v>4</v>
      </c>
      <c r="S103">
        <f t="shared" si="15"/>
        <v>0</v>
      </c>
      <c r="T103">
        <f t="shared" si="21"/>
        <v>9</v>
      </c>
    </row>
    <row r="104" spans="1:20" x14ac:dyDescent="0.25">
      <c r="A104" s="3">
        <v>38695</v>
      </c>
      <c r="B104" t="s">
        <v>14</v>
      </c>
      <c r="C104">
        <v>2475.2199999999998</v>
      </c>
      <c r="D104" t="s">
        <v>187</v>
      </c>
      <c r="E104" t="s">
        <v>188</v>
      </c>
      <c r="F104" t="s">
        <v>189</v>
      </c>
      <c r="G104">
        <v>-5.0885201999999996</v>
      </c>
      <c r="H104">
        <v>-42.810489131027133</v>
      </c>
      <c r="I104" t="s">
        <v>53</v>
      </c>
      <c r="J104">
        <f t="shared" si="16"/>
        <v>103</v>
      </c>
      <c r="K104">
        <f t="shared" si="22"/>
        <v>0</v>
      </c>
      <c r="L104">
        <f t="shared" si="17"/>
        <v>59</v>
      </c>
      <c r="M104">
        <f t="shared" si="18"/>
        <v>1</v>
      </c>
      <c r="N104">
        <f t="shared" si="24"/>
        <v>20</v>
      </c>
      <c r="O104">
        <f t="shared" si="19"/>
        <v>0</v>
      </c>
      <c r="P104">
        <f t="shared" si="23"/>
        <v>11</v>
      </c>
      <c r="Q104">
        <f t="shared" si="14"/>
        <v>0</v>
      </c>
      <c r="R104">
        <f t="shared" si="20"/>
        <v>4</v>
      </c>
      <c r="S104">
        <f t="shared" si="15"/>
        <v>0</v>
      </c>
      <c r="T104">
        <f t="shared" si="21"/>
        <v>9</v>
      </c>
    </row>
    <row r="105" spans="1:20" x14ac:dyDescent="0.25">
      <c r="A105" s="3">
        <v>38834</v>
      </c>
      <c r="B105" t="s">
        <v>9</v>
      </c>
      <c r="C105">
        <v>989.59</v>
      </c>
      <c r="D105" t="s">
        <v>10</v>
      </c>
      <c r="E105" t="s">
        <v>190</v>
      </c>
      <c r="F105" t="s">
        <v>12</v>
      </c>
      <c r="G105">
        <v>-23.631076749999998</v>
      </c>
      <c r="H105">
        <v>-46.735916288853709</v>
      </c>
      <c r="I105" t="s">
        <v>13</v>
      </c>
      <c r="J105">
        <f t="shared" si="16"/>
        <v>104</v>
      </c>
      <c r="K105">
        <f t="shared" si="22"/>
        <v>1</v>
      </c>
      <c r="L105">
        <f t="shared" si="17"/>
        <v>60</v>
      </c>
      <c r="M105">
        <f t="shared" si="18"/>
        <v>0</v>
      </c>
      <c r="N105">
        <f t="shared" si="24"/>
        <v>20</v>
      </c>
      <c r="O105">
        <f t="shared" si="19"/>
        <v>0</v>
      </c>
      <c r="P105">
        <f t="shared" si="23"/>
        <v>11</v>
      </c>
      <c r="Q105">
        <f t="shared" si="14"/>
        <v>0</v>
      </c>
      <c r="R105">
        <f t="shared" si="20"/>
        <v>4</v>
      </c>
      <c r="S105">
        <f t="shared" si="15"/>
        <v>0</v>
      </c>
      <c r="T105">
        <f t="shared" si="21"/>
        <v>9</v>
      </c>
    </row>
    <row r="106" spans="1:20" x14ac:dyDescent="0.25">
      <c r="A106" s="3">
        <v>38841</v>
      </c>
      <c r="B106" t="s">
        <v>14</v>
      </c>
      <c r="C106">
        <v>2576.54</v>
      </c>
      <c r="D106" t="s">
        <v>71</v>
      </c>
      <c r="E106" t="s">
        <v>191</v>
      </c>
      <c r="F106" t="s">
        <v>73</v>
      </c>
      <c r="G106">
        <v>-9.5418272500000008</v>
      </c>
      <c r="H106">
        <v>-35.727839739117243</v>
      </c>
      <c r="I106" t="s">
        <v>53</v>
      </c>
      <c r="J106">
        <f t="shared" si="16"/>
        <v>105</v>
      </c>
      <c r="K106">
        <f t="shared" si="22"/>
        <v>0</v>
      </c>
      <c r="L106">
        <f t="shared" si="17"/>
        <v>60</v>
      </c>
      <c r="M106">
        <f t="shared" si="18"/>
        <v>1</v>
      </c>
      <c r="N106">
        <f t="shared" si="24"/>
        <v>21</v>
      </c>
      <c r="O106">
        <f t="shared" si="19"/>
        <v>0</v>
      </c>
      <c r="P106">
        <f t="shared" si="23"/>
        <v>11</v>
      </c>
      <c r="Q106">
        <f t="shared" si="14"/>
        <v>0</v>
      </c>
      <c r="R106">
        <f t="shared" si="20"/>
        <v>4</v>
      </c>
      <c r="S106">
        <f t="shared" si="15"/>
        <v>0</v>
      </c>
      <c r="T106">
        <f t="shared" si="21"/>
        <v>9</v>
      </c>
    </row>
    <row r="107" spans="1:20" x14ac:dyDescent="0.25">
      <c r="A107" s="3">
        <v>38904</v>
      </c>
      <c r="B107" t="s">
        <v>9</v>
      </c>
      <c r="C107">
        <v>1670.72</v>
      </c>
      <c r="D107" t="s">
        <v>10</v>
      </c>
      <c r="E107" t="s">
        <v>192</v>
      </c>
      <c r="F107" t="s">
        <v>12</v>
      </c>
      <c r="G107">
        <v>-23.649742700000001</v>
      </c>
      <c r="H107">
        <v>-46.757526222967577</v>
      </c>
      <c r="I107" t="s">
        <v>13</v>
      </c>
      <c r="J107">
        <f t="shared" si="16"/>
        <v>106</v>
      </c>
      <c r="K107">
        <f t="shared" si="22"/>
        <v>1</v>
      </c>
      <c r="L107">
        <f t="shared" si="17"/>
        <v>61</v>
      </c>
      <c r="M107">
        <f t="shared" si="18"/>
        <v>0</v>
      </c>
      <c r="N107">
        <f t="shared" si="24"/>
        <v>21</v>
      </c>
      <c r="O107">
        <f t="shared" si="19"/>
        <v>0</v>
      </c>
      <c r="P107">
        <f t="shared" si="23"/>
        <v>11</v>
      </c>
      <c r="Q107">
        <f t="shared" si="14"/>
        <v>0</v>
      </c>
      <c r="R107">
        <f t="shared" si="20"/>
        <v>4</v>
      </c>
      <c r="S107">
        <f t="shared" si="15"/>
        <v>0</v>
      </c>
      <c r="T107">
        <f t="shared" si="21"/>
        <v>9</v>
      </c>
    </row>
    <row r="108" spans="1:20" x14ac:dyDescent="0.25">
      <c r="A108" s="3">
        <v>38911</v>
      </c>
      <c r="B108" t="s">
        <v>9</v>
      </c>
      <c r="C108">
        <v>1158.69</v>
      </c>
      <c r="D108" t="s">
        <v>193</v>
      </c>
      <c r="E108" t="s">
        <v>194</v>
      </c>
      <c r="F108" t="s">
        <v>12</v>
      </c>
      <c r="G108">
        <v>-22.748841200000001</v>
      </c>
      <c r="H108">
        <v>-47.367589980588733</v>
      </c>
      <c r="I108" t="s">
        <v>13</v>
      </c>
      <c r="J108">
        <f t="shared" si="16"/>
        <v>107</v>
      </c>
      <c r="K108">
        <f t="shared" si="22"/>
        <v>1</v>
      </c>
      <c r="L108">
        <f t="shared" si="17"/>
        <v>62</v>
      </c>
      <c r="M108">
        <f t="shared" si="18"/>
        <v>0</v>
      </c>
      <c r="N108">
        <f t="shared" si="24"/>
        <v>21</v>
      </c>
      <c r="O108">
        <f t="shared" si="19"/>
        <v>0</v>
      </c>
      <c r="P108">
        <f t="shared" si="23"/>
        <v>11</v>
      </c>
      <c r="Q108">
        <f t="shared" si="14"/>
        <v>0</v>
      </c>
      <c r="R108">
        <f t="shared" si="20"/>
        <v>4</v>
      </c>
      <c r="S108">
        <f t="shared" si="15"/>
        <v>0</v>
      </c>
      <c r="T108">
        <f t="shared" si="21"/>
        <v>9</v>
      </c>
    </row>
    <row r="109" spans="1:20" x14ac:dyDescent="0.25">
      <c r="A109" s="3">
        <v>38925</v>
      </c>
      <c r="B109" t="s">
        <v>9</v>
      </c>
      <c r="C109">
        <v>1040.25</v>
      </c>
      <c r="D109" t="s">
        <v>195</v>
      </c>
      <c r="E109" t="s">
        <v>196</v>
      </c>
      <c r="F109" t="s">
        <v>12</v>
      </c>
      <c r="G109">
        <v>-20.547825899999999</v>
      </c>
      <c r="H109">
        <v>-47.416490007974538</v>
      </c>
      <c r="I109" t="s">
        <v>13</v>
      </c>
      <c r="J109">
        <f t="shared" si="16"/>
        <v>108</v>
      </c>
      <c r="K109">
        <f t="shared" si="22"/>
        <v>1</v>
      </c>
      <c r="L109">
        <f t="shared" si="17"/>
        <v>63</v>
      </c>
      <c r="M109">
        <f t="shared" si="18"/>
        <v>0</v>
      </c>
      <c r="N109">
        <f t="shared" si="24"/>
        <v>21</v>
      </c>
      <c r="O109">
        <f t="shared" si="19"/>
        <v>0</v>
      </c>
      <c r="P109">
        <f t="shared" si="23"/>
        <v>11</v>
      </c>
      <c r="Q109">
        <f t="shared" si="14"/>
        <v>0</v>
      </c>
      <c r="R109">
        <f t="shared" si="20"/>
        <v>4</v>
      </c>
      <c r="S109">
        <f t="shared" si="15"/>
        <v>0</v>
      </c>
      <c r="T109">
        <f t="shared" si="21"/>
        <v>9</v>
      </c>
    </row>
    <row r="110" spans="1:20" x14ac:dyDescent="0.25">
      <c r="A110" s="3">
        <v>38939</v>
      </c>
      <c r="B110" t="s">
        <v>9</v>
      </c>
      <c r="C110">
        <v>1016.78</v>
      </c>
      <c r="D110" t="s">
        <v>197</v>
      </c>
      <c r="E110" t="s">
        <v>198</v>
      </c>
      <c r="F110" t="s">
        <v>12</v>
      </c>
      <c r="G110">
        <v>-23.264224349999999</v>
      </c>
      <c r="H110">
        <v>-47.280936979000018</v>
      </c>
      <c r="I110" t="s">
        <v>13</v>
      </c>
      <c r="J110">
        <f t="shared" si="16"/>
        <v>109</v>
      </c>
      <c r="K110">
        <f t="shared" si="22"/>
        <v>1</v>
      </c>
      <c r="L110">
        <f t="shared" si="17"/>
        <v>64</v>
      </c>
      <c r="M110">
        <f t="shared" si="18"/>
        <v>0</v>
      </c>
      <c r="N110">
        <f t="shared" si="24"/>
        <v>21</v>
      </c>
      <c r="O110">
        <f t="shared" si="19"/>
        <v>0</v>
      </c>
      <c r="P110">
        <f t="shared" si="23"/>
        <v>11</v>
      </c>
      <c r="Q110">
        <f t="shared" si="14"/>
        <v>0</v>
      </c>
      <c r="R110">
        <f t="shared" si="20"/>
        <v>4</v>
      </c>
      <c r="S110">
        <f t="shared" si="15"/>
        <v>0</v>
      </c>
      <c r="T110">
        <f t="shared" si="21"/>
        <v>9</v>
      </c>
    </row>
    <row r="111" spans="1:20" x14ac:dyDescent="0.25">
      <c r="A111" s="3">
        <v>38995</v>
      </c>
      <c r="B111" t="s">
        <v>9</v>
      </c>
      <c r="C111">
        <v>1474.48</v>
      </c>
      <c r="D111" t="s">
        <v>32</v>
      </c>
      <c r="E111" t="s">
        <v>199</v>
      </c>
      <c r="F111" t="s">
        <v>12</v>
      </c>
      <c r="G111">
        <v>-21.206253799999999</v>
      </c>
      <c r="H111">
        <v>-47.765017672996152</v>
      </c>
      <c r="I111" t="s">
        <v>13</v>
      </c>
      <c r="J111">
        <f t="shared" si="16"/>
        <v>110</v>
      </c>
      <c r="K111">
        <f t="shared" si="22"/>
        <v>1</v>
      </c>
      <c r="L111">
        <f t="shared" si="17"/>
        <v>65</v>
      </c>
      <c r="M111">
        <f t="shared" si="18"/>
        <v>0</v>
      </c>
      <c r="N111">
        <f t="shared" si="24"/>
        <v>21</v>
      </c>
      <c r="O111">
        <f t="shared" si="19"/>
        <v>0</v>
      </c>
      <c r="P111">
        <f t="shared" si="23"/>
        <v>11</v>
      </c>
      <c r="Q111">
        <f t="shared" si="14"/>
        <v>0</v>
      </c>
      <c r="R111">
        <f t="shared" si="20"/>
        <v>4</v>
      </c>
      <c r="S111">
        <f t="shared" si="15"/>
        <v>0</v>
      </c>
      <c r="T111">
        <f t="shared" si="21"/>
        <v>9</v>
      </c>
    </row>
    <row r="112" spans="1:20" x14ac:dyDescent="0.25">
      <c r="A112" s="3">
        <v>38995</v>
      </c>
      <c r="B112" t="s">
        <v>9</v>
      </c>
      <c r="C112">
        <v>1092.4100000000001</v>
      </c>
      <c r="D112" t="s">
        <v>23</v>
      </c>
      <c r="E112" t="s">
        <v>200</v>
      </c>
      <c r="F112" t="s">
        <v>25</v>
      </c>
      <c r="G112">
        <v>-22.801767062038302</v>
      </c>
      <c r="H112">
        <v>-43.201756732053497</v>
      </c>
      <c r="I112" t="s">
        <v>13</v>
      </c>
      <c r="J112">
        <f t="shared" si="16"/>
        <v>111</v>
      </c>
      <c r="K112">
        <f t="shared" si="22"/>
        <v>1</v>
      </c>
      <c r="L112">
        <f t="shared" si="17"/>
        <v>66</v>
      </c>
      <c r="M112">
        <f t="shared" si="18"/>
        <v>0</v>
      </c>
      <c r="N112">
        <f t="shared" si="24"/>
        <v>21</v>
      </c>
      <c r="O112">
        <f t="shared" si="19"/>
        <v>0</v>
      </c>
      <c r="P112">
        <f t="shared" si="23"/>
        <v>11</v>
      </c>
      <c r="Q112">
        <f t="shared" si="14"/>
        <v>0</v>
      </c>
      <c r="R112">
        <f t="shared" si="20"/>
        <v>4</v>
      </c>
      <c r="S112">
        <f t="shared" si="15"/>
        <v>0</v>
      </c>
      <c r="T112">
        <f t="shared" si="21"/>
        <v>9</v>
      </c>
    </row>
    <row r="113" spans="1:20" x14ac:dyDescent="0.25">
      <c r="A113" s="3">
        <v>39009</v>
      </c>
      <c r="B113" t="s">
        <v>9</v>
      </c>
      <c r="C113">
        <v>1083.05</v>
      </c>
      <c r="D113" t="s">
        <v>201</v>
      </c>
      <c r="E113" t="s">
        <v>202</v>
      </c>
      <c r="F113" t="s">
        <v>12</v>
      </c>
      <c r="G113">
        <v>-23.0253978</v>
      </c>
      <c r="H113">
        <v>-45.580939981683173</v>
      </c>
      <c r="I113" t="s">
        <v>13</v>
      </c>
      <c r="J113">
        <f t="shared" si="16"/>
        <v>112</v>
      </c>
      <c r="K113">
        <f t="shared" si="22"/>
        <v>1</v>
      </c>
      <c r="L113">
        <f t="shared" si="17"/>
        <v>67</v>
      </c>
      <c r="M113">
        <f t="shared" si="18"/>
        <v>0</v>
      </c>
      <c r="N113">
        <f t="shared" si="24"/>
        <v>21</v>
      </c>
      <c r="O113">
        <f t="shared" si="19"/>
        <v>0</v>
      </c>
      <c r="P113">
        <f t="shared" si="23"/>
        <v>11</v>
      </c>
      <c r="Q113">
        <f t="shared" si="14"/>
        <v>0</v>
      </c>
      <c r="R113">
        <f t="shared" si="20"/>
        <v>4</v>
      </c>
      <c r="S113">
        <f t="shared" si="15"/>
        <v>0</v>
      </c>
      <c r="T113">
        <f t="shared" si="21"/>
        <v>9</v>
      </c>
    </row>
    <row r="114" spans="1:20" x14ac:dyDescent="0.25">
      <c r="A114" s="3">
        <v>39016</v>
      </c>
      <c r="B114" t="s">
        <v>14</v>
      </c>
      <c r="C114">
        <v>1897.89</v>
      </c>
      <c r="D114" t="s">
        <v>203</v>
      </c>
      <c r="E114" t="s">
        <v>203</v>
      </c>
      <c r="F114" t="s">
        <v>28</v>
      </c>
      <c r="G114">
        <v>-21.804355900000001</v>
      </c>
      <c r="H114">
        <v>-43.371426599999999</v>
      </c>
      <c r="I114" t="s">
        <v>13</v>
      </c>
      <c r="J114">
        <f t="shared" si="16"/>
        <v>113</v>
      </c>
      <c r="K114">
        <f t="shared" si="22"/>
        <v>1</v>
      </c>
      <c r="L114">
        <f t="shared" si="17"/>
        <v>68</v>
      </c>
      <c r="M114">
        <f t="shared" si="18"/>
        <v>0</v>
      </c>
      <c r="N114">
        <f t="shared" si="24"/>
        <v>21</v>
      </c>
      <c r="O114">
        <f t="shared" si="19"/>
        <v>0</v>
      </c>
      <c r="P114">
        <f t="shared" si="23"/>
        <v>11</v>
      </c>
      <c r="Q114">
        <f t="shared" si="14"/>
        <v>0</v>
      </c>
      <c r="R114">
        <f t="shared" si="20"/>
        <v>4</v>
      </c>
      <c r="S114">
        <f t="shared" si="15"/>
        <v>0</v>
      </c>
      <c r="T114">
        <f t="shared" si="21"/>
        <v>9</v>
      </c>
    </row>
    <row r="115" spans="1:20" x14ac:dyDescent="0.25">
      <c r="A115" s="3">
        <v>39030</v>
      </c>
      <c r="B115" t="s">
        <v>9</v>
      </c>
      <c r="C115">
        <v>1862.34</v>
      </c>
      <c r="D115" t="s">
        <v>10</v>
      </c>
      <c r="E115" t="s">
        <v>204</v>
      </c>
      <c r="F115" t="s">
        <v>12</v>
      </c>
      <c r="G115">
        <v>-23.678487050000001</v>
      </c>
      <c r="H115">
        <v>-46.699168644263068</v>
      </c>
      <c r="I115" t="s">
        <v>13</v>
      </c>
      <c r="J115">
        <f t="shared" si="16"/>
        <v>114</v>
      </c>
      <c r="K115">
        <f t="shared" si="22"/>
        <v>1</v>
      </c>
      <c r="L115">
        <f t="shared" si="17"/>
        <v>69</v>
      </c>
      <c r="M115">
        <f t="shared" si="18"/>
        <v>0</v>
      </c>
      <c r="N115">
        <f t="shared" si="24"/>
        <v>21</v>
      </c>
      <c r="O115">
        <f t="shared" si="19"/>
        <v>0</v>
      </c>
      <c r="P115">
        <f t="shared" si="23"/>
        <v>11</v>
      </c>
      <c r="Q115">
        <f t="shared" si="14"/>
        <v>0</v>
      </c>
      <c r="R115">
        <f t="shared" si="20"/>
        <v>4</v>
      </c>
      <c r="S115">
        <f t="shared" si="15"/>
        <v>0</v>
      </c>
      <c r="T115">
        <f t="shared" si="21"/>
        <v>9</v>
      </c>
    </row>
    <row r="116" spans="1:20" x14ac:dyDescent="0.25">
      <c r="A116" s="3">
        <v>39044</v>
      </c>
      <c r="B116" t="s">
        <v>14</v>
      </c>
      <c r="C116">
        <v>1961.99</v>
      </c>
      <c r="D116" t="s">
        <v>117</v>
      </c>
      <c r="E116" t="s">
        <v>205</v>
      </c>
      <c r="F116" t="s">
        <v>119</v>
      </c>
      <c r="G116">
        <v>-2.5302411999999999</v>
      </c>
      <c r="H116">
        <v>-44.232652899999998</v>
      </c>
      <c r="I116" t="s">
        <v>53</v>
      </c>
      <c r="J116">
        <f t="shared" si="16"/>
        <v>115</v>
      </c>
      <c r="K116">
        <f t="shared" si="22"/>
        <v>0</v>
      </c>
      <c r="L116">
        <f t="shared" si="17"/>
        <v>69</v>
      </c>
      <c r="M116">
        <f t="shared" si="18"/>
        <v>1</v>
      </c>
      <c r="N116">
        <f t="shared" si="24"/>
        <v>22</v>
      </c>
      <c r="O116">
        <f t="shared" si="19"/>
        <v>0</v>
      </c>
      <c r="P116">
        <f t="shared" si="23"/>
        <v>11</v>
      </c>
      <c r="Q116">
        <f t="shared" si="14"/>
        <v>0</v>
      </c>
      <c r="R116">
        <f t="shared" si="20"/>
        <v>4</v>
      </c>
      <c r="S116">
        <f t="shared" si="15"/>
        <v>0</v>
      </c>
      <c r="T116">
        <f t="shared" si="21"/>
        <v>9</v>
      </c>
    </row>
    <row r="117" spans="1:20" x14ac:dyDescent="0.25">
      <c r="A117" s="3">
        <v>39058</v>
      </c>
      <c r="B117" t="s">
        <v>14</v>
      </c>
      <c r="C117">
        <v>1801.37</v>
      </c>
      <c r="D117" t="s">
        <v>206</v>
      </c>
      <c r="E117" t="s">
        <v>206</v>
      </c>
      <c r="F117" t="s">
        <v>108</v>
      </c>
      <c r="G117">
        <v>-7.2378984499999994</v>
      </c>
      <c r="H117">
        <v>-35.916956354781718</v>
      </c>
      <c r="I117" t="s">
        <v>53</v>
      </c>
      <c r="J117">
        <f t="shared" si="16"/>
        <v>116</v>
      </c>
      <c r="K117">
        <f t="shared" si="22"/>
        <v>0</v>
      </c>
      <c r="L117">
        <f t="shared" si="17"/>
        <v>69</v>
      </c>
      <c r="M117">
        <f t="shared" si="18"/>
        <v>1</v>
      </c>
      <c r="N117">
        <f t="shared" si="24"/>
        <v>23</v>
      </c>
      <c r="O117">
        <f t="shared" si="19"/>
        <v>0</v>
      </c>
      <c r="P117">
        <f t="shared" si="23"/>
        <v>11</v>
      </c>
      <c r="Q117">
        <f t="shared" si="14"/>
        <v>0</v>
      </c>
      <c r="R117">
        <f t="shared" si="20"/>
        <v>4</v>
      </c>
      <c r="S117">
        <f t="shared" si="15"/>
        <v>0</v>
      </c>
      <c r="T117">
        <f t="shared" si="21"/>
        <v>9</v>
      </c>
    </row>
    <row r="118" spans="1:20" x14ac:dyDescent="0.25">
      <c r="A118" s="3">
        <v>39065</v>
      </c>
      <c r="B118" t="s">
        <v>9</v>
      </c>
      <c r="C118">
        <v>1021.77</v>
      </c>
      <c r="D118" t="s">
        <v>10</v>
      </c>
      <c r="E118" t="s">
        <v>207</v>
      </c>
      <c r="F118" t="s">
        <v>12</v>
      </c>
      <c r="G118">
        <v>-23.571713599999999</v>
      </c>
      <c r="H118">
        <v>-46.696735199999999</v>
      </c>
      <c r="I118" t="s">
        <v>13</v>
      </c>
      <c r="J118">
        <f t="shared" si="16"/>
        <v>117</v>
      </c>
      <c r="K118">
        <f t="shared" si="22"/>
        <v>1</v>
      </c>
      <c r="L118">
        <f t="shared" si="17"/>
        <v>70</v>
      </c>
      <c r="M118">
        <f t="shared" si="18"/>
        <v>0</v>
      </c>
      <c r="N118">
        <f t="shared" si="24"/>
        <v>23</v>
      </c>
      <c r="O118">
        <f t="shared" si="19"/>
        <v>0</v>
      </c>
      <c r="P118">
        <f t="shared" si="23"/>
        <v>11</v>
      </c>
      <c r="Q118">
        <f t="shared" si="14"/>
        <v>0</v>
      </c>
      <c r="R118">
        <f t="shared" si="20"/>
        <v>4</v>
      </c>
      <c r="S118">
        <f t="shared" si="15"/>
        <v>0</v>
      </c>
      <c r="T118">
        <f t="shared" si="21"/>
        <v>9</v>
      </c>
    </row>
    <row r="119" spans="1:20" x14ac:dyDescent="0.25">
      <c r="A119" s="3">
        <v>39121</v>
      </c>
      <c r="B119" t="s">
        <v>9</v>
      </c>
      <c r="C119">
        <v>1509.81</v>
      </c>
      <c r="D119" t="s">
        <v>208</v>
      </c>
      <c r="E119" t="s">
        <v>209</v>
      </c>
      <c r="F119" t="s">
        <v>169</v>
      </c>
      <c r="G119">
        <v>-27.554042849999998</v>
      </c>
      <c r="H119">
        <v>-48.498528668864743</v>
      </c>
      <c r="I119" t="s">
        <v>20</v>
      </c>
      <c r="J119">
        <f t="shared" si="16"/>
        <v>118</v>
      </c>
      <c r="K119">
        <f t="shared" si="22"/>
        <v>0</v>
      </c>
      <c r="L119">
        <f t="shared" si="17"/>
        <v>70</v>
      </c>
      <c r="M119">
        <f t="shared" si="18"/>
        <v>0</v>
      </c>
      <c r="N119">
        <f t="shared" si="24"/>
        <v>23</v>
      </c>
      <c r="O119">
        <f t="shared" si="19"/>
        <v>1</v>
      </c>
      <c r="P119">
        <f t="shared" si="23"/>
        <v>12</v>
      </c>
      <c r="Q119">
        <f t="shared" si="14"/>
        <v>0</v>
      </c>
      <c r="R119">
        <f t="shared" si="20"/>
        <v>4</v>
      </c>
      <c r="S119">
        <f t="shared" si="15"/>
        <v>0</v>
      </c>
      <c r="T119">
        <f t="shared" si="21"/>
        <v>9</v>
      </c>
    </row>
    <row r="120" spans="1:20" x14ac:dyDescent="0.25">
      <c r="A120" s="3">
        <v>39142</v>
      </c>
      <c r="B120" t="s">
        <v>9</v>
      </c>
      <c r="C120">
        <v>1040.49</v>
      </c>
      <c r="D120" t="s">
        <v>10</v>
      </c>
      <c r="E120" t="s">
        <v>210</v>
      </c>
      <c r="F120" t="s">
        <v>12</v>
      </c>
      <c r="G120">
        <v>-23.661746900000001</v>
      </c>
      <c r="H120">
        <v>-46.1109844</v>
      </c>
      <c r="I120" t="s">
        <v>13</v>
      </c>
      <c r="J120">
        <f t="shared" si="16"/>
        <v>119</v>
      </c>
      <c r="K120">
        <f t="shared" si="22"/>
        <v>1</v>
      </c>
      <c r="L120">
        <f t="shared" si="17"/>
        <v>71</v>
      </c>
      <c r="M120">
        <f t="shared" si="18"/>
        <v>0</v>
      </c>
      <c r="N120">
        <f t="shared" si="24"/>
        <v>23</v>
      </c>
      <c r="O120">
        <f t="shared" si="19"/>
        <v>0</v>
      </c>
      <c r="P120">
        <f t="shared" si="23"/>
        <v>12</v>
      </c>
      <c r="Q120">
        <f t="shared" si="14"/>
        <v>0</v>
      </c>
      <c r="R120">
        <f t="shared" si="20"/>
        <v>4</v>
      </c>
      <c r="S120">
        <f t="shared" si="15"/>
        <v>0</v>
      </c>
      <c r="T120">
        <f t="shared" si="21"/>
        <v>9</v>
      </c>
    </row>
    <row r="121" spans="1:20" x14ac:dyDescent="0.25">
      <c r="A121" s="3">
        <v>39200</v>
      </c>
      <c r="B121" t="s">
        <v>9</v>
      </c>
      <c r="C121">
        <v>1278.28</v>
      </c>
      <c r="D121" t="s">
        <v>211</v>
      </c>
      <c r="E121" t="s">
        <v>212</v>
      </c>
      <c r="F121" t="s">
        <v>12</v>
      </c>
      <c r="G121">
        <v>-23.967681850000002</v>
      </c>
      <c r="H121">
        <v>-46.383984533426357</v>
      </c>
      <c r="I121" t="s">
        <v>13</v>
      </c>
      <c r="J121">
        <f t="shared" si="16"/>
        <v>120</v>
      </c>
      <c r="K121">
        <f t="shared" si="22"/>
        <v>1</v>
      </c>
      <c r="L121">
        <f t="shared" si="17"/>
        <v>72</v>
      </c>
      <c r="M121">
        <f t="shared" si="18"/>
        <v>0</v>
      </c>
      <c r="N121">
        <f t="shared" si="24"/>
        <v>23</v>
      </c>
      <c r="O121">
        <f t="shared" si="19"/>
        <v>0</v>
      </c>
      <c r="P121">
        <f t="shared" si="23"/>
        <v>12</v>
      </c>
      <c r="Q121">
        <f t="shared" si="14"/>
        <v>0</v>
      </c>
      <c r="R121">
        <f t="shared" si="20"/>
        <v>4</v>
      </c>
      <c r="S121">
        <f t="shared" si="15"/>
        <v>0</v>
      </c>
      <c r="T121">
        <f t="shared" si="21"/>
        <v>9</v>
      </c>
    </row>
    <row r="122" spans="1:20" x14ac:dyDescent="0.25">
      <c r="A122" s="3">
        <v>39205</v>
      </c>
      <c r="B122" t="s">
        <v>9</v>
      </c>
      <c r="C122">
        <v>1011.99</v>
      </c>
      <c r="D122" t="s">
        <v>213</v>
      </c>
      <c r="E122" t="s">
        <v>214</v>
      </c>
      <c r="F122" t="s">
        <v>12</v>
      </c>
      <c r="G122">
        <v>-22.8123136</v>
      </c>
      <c r="H122">
        <v>-45.197495009231943</v>
      </c>
      <c r="I122" t="s">
        <v>13</v>
      </c>
      <c r="J122">
        <f t="shared" si="16"/>
        <v>121</v>
      </c>
      <c r="K122">
        <f t="shared" si="22"/>
        <v>1</v>
      </c>
      <c r="L122">
        <f t="shared" si="17"/>
        <v>73</v>
      </c>
      <c r="M122">
        <f t="shared" si="18"/>
        <v>0</v>
      </c>
      <c r="N122">
        <f t="shared" si="24"/>
        <v>23</v>
      </c>
      <c r="O122">
        <f t="shared" si="19"/>
        <v>0</v>
      </c>
      <c r="P122">
        <f t="shared" si="23"/>
        <v>12</v>
      </c>
      <c r="Q122">
        <f t="shared" si="14"/>
        <v>0</v>
      </c>
      <c r="R122">
        <f t="shared" si="20"/>
        <v>4</v>
      </c>
      <c r="S122">
        <f t="shared" si="15"/>
        <v>0</v>
      </c>
      <c r="T122">
        <f t="shared" si="21"/>
        <v>9</v>
      </c>
    </row>
    <row r="123" spans="1:20" x14ac:dyDescent="0.25">
      <c r="A123" s="3">
        <v>39224</v>
      </c>
      <c r="B123" t="s">
        <v>9</v>
      </c>
      <c r="C123">
        <v>2466.58</v>
      </c>
      <c r="D123" t="s">
        <v>50</v>
      </c>
      <c r="E123" t="s">
        <v>215</v>
      </c>
      <c r="F123" t="s">
        <v>52</v>
      </c>
      <c r="G123">
        <v>-12.87554855</v>
      </c>
      <c r="H123">
        <v>-38.30556309764463</v>
      </c>
      <c r="I123" t="s">
        <v>53</v>
      </c>
      <c r="J123">
        <f t="shared" si="16"/>
        <v>122</v>
      </c>
      <c r="K123">
        <f t="shared" si="22"/>
        <v>0</v>
      </c>
      <c r="L123">
        <f t="shared" si="17"/>
        <v>73</v>
      </c>
      <c r="M123">
        <f t="shared" si="18"/>
        <v>1</v>
      </c>
      <c r="N123">
        <f t="shared" si="24"/>
        <v>24</v>
      </c>
      <c r="O123">
        <f t="shared" si="19"/>
        <v>0</v>
      </c>
      <c r="P123">
        <f t="shared" si="23"/>
        <v>12</v>
      </c>
      <c r="Q123">
        <f t="shared" si="14"/>
        <v>0</v>
      </c>
      <c r="R123">
        <f t="shared" si="20"/>
        <v>4</v>
      </c>
      <c r="S123">
        <f t="shared" si="15"/>
        <v>0</v>
      </c>
      <c r="T123">
        <f t="shared" si="21"/>
        <v>9</v>
      </c>
    </row>
    <row r="124" spans="1:20" x14ac:dyDescent="0.25">
      <c r="A124" s="3">
        <v>39233</v>
      </c>
      <c r="B124" t="s">
        <v>9</v>
      </c>
      <c r="C124">
        <v>1478.89</v>
      </c>
      <c r="D124" t="s">
        <v>92</v>
      </c>
      <c r="E124" t="s">
        <v>216</v>
      </c>
      <c r="F124" t="s">
        <v>94</v>
      </c>
      <c r="G124">
        <v>-3.7390701499999999</v>
      </c>
      <c r="H124">
        <v>-38.540168618959058</v>
      </c>
      <c r="I124" t="s">
        <v>53</v>
      </c>
      <c r="J124">
        <f t="shared" si="16"/>
        <v>123</v>
      </c>
      <c r="K124">
        <f t="shared" si="22"/>
        <v>0</v>
      </c>
      <c r="L124">
        <f t="shared" si="17"/>
        <v>73</v>
      </c>
      <c r="M124">
        <f t="shared" si="18"/>
        <v>1</v>
      </c>
      <c r="N124">
        <f t="shared" si="24"/>
        <v>25</v>
      </c>
      <c r="O124">
        <f t="shared" si="19"/>
        <v>0</v>
      </c>
      <c r="P124">
        <f t="shared" si="23"/>
        <v>12</v>
      </c>
      <c r="Q124">
        <f t="shared" si="14"/>
        <v>0</v>
      </c>
      <c r="R124">
        <f t="shared" si="20"/>
        <v>4</v>
      </c>
      <c r="S124">
        <f t="shared" si="15"/>
        <v>0</v>
      </c>
      <c r="T124">
        <f t="shared" si="21"/>
        <v>9</v>
      </c>
    </row>
    <row r="125" spans="1:20" x14ac:dyDescent="0.25">
      <c r="A125" s="3">
        <v>39247</v>
      </c>
      <c r="B125" t="s">
        <v>14</v>
      </c>
      <c r="C125">
        <v>1950.99</v>
      </c>
      <c r="D125" t="s">
        <v>120</v>
      </c>
      <c r="E125" t="s">
        <v>217</v>
      </c>
      <c r="F125" t="s">
        <v>52</v>
      </c>
      <c r="G125">
        <v>-11.4421053</v>
      </c>
      <c r="H125">
        <v>-40.602365399999996</v>
      </c>
      <c r="I125" t="s">
        <v>53</v>
      </c>
      <c r="J125">
        <f t="shared" si="16"/>
        <v>124</v>
      </c>
      <c r="K125">
        <f t="shared" si="22"/>
        <v>0</v>
      </c>
      <c r="L125">
        <f t="shared" si="17"/>
        <v>73</v>
      </c>
      <c r="M125">
        <f t="shared" si="18"/>
        <v>1</v>
      </c>
      <c r="N125">
        <f t="shared" si="24"/>
        <v>26</v>
      </c>
      <c r="O125">
        <f t="shared" si="19"/>
        <v>0</v>
      </c>
      <c r="P125">
        <f t="shared" si="23"/>
        <v>12</v>
      </c>
      <c r="Q125">
        <f t="shared" si="14"/>
        <v>0</v>
      </c>
      <c r="R125">
        <f t="shared" si="20"/>
        <v>4</v>
      </c>
      <c r="S125">
        <f t="shared" si="15"/>
        <v>0</v>
      </c>
      <c r="T125">
        <f t="shared" si="21"/>
        <v>9</v>
      </c>
    </row>
    <row r="126" spans="1:20" x14ac:dyDescent="0.25">
      <c r="A126" s="3">
        <v>39249</v>
      </c>
      <c r="B126" t="s">
        <v>9</v>
      </c>
      <c r="C126">
        <v>1053.69</v>
      </c>
      <c r="D126" t="s">
        <v>218</v>
      </c>
      <c r="E126" t="s">
        <v>219</v>
      </c>
      <c r="F126" t="s">
        <v>12</v>
      </c>
      <c r="G126">
        <v>-23.661746900000001</v>
      </c>
      <c r="H126">
        <v>-46.1109844</v>
      </c>
      <c r="I126" t="s">
        <v>13</v>
      </c>
      <c r="J126">
        <f t="shared" si="16"/>
        <v>125</v>
      </c>
      <c r="K126">
        <f t="shared" si="22"/>
        <v>1</v>
      </c>
      <c r="L126">
        <f t="shared" si="17"/>
        <v>74</v>
      </c>
      <c r="M126">
        <f t="shared" si="18"/>
        <v>0</v>
      </c>
      <c r="N126">
        <f t="shared" si="24"/>
        <v>26</v>
      </c>
      <c r="O126">
        <f t="shared" si="19"/>
        <v>0</v>
      </c>
      <c r="P126">
        <f t="shared" si="23"/>
        <v>12</v>
      </c>
      <c r="Q126">
        <f t="shared" si="14"/>
        <v>0</v>
      </c>
      <c r="R126">
        <f t="shared" si="20"/>
        <v>4</v>
      </c>
      <c r="S126">
        <f t="shared" si="15"/>
        <v>0</v>
      </c>
      <c r="T126">
        <f t="shared" si="21"/>
        <v>9</v>
      </c>
    </row>
    <row r="127" spans="1:20" x14ac:dyDescent="0.25">
      <c r="A127" s="3">
        <v>39351</v>
      </c>
      <c r="B127" t="s">
        <v>9</v>
      </c>
      <c r="C127">
        <v>1677.32</v>
      </c>
      <c r="D127" t="s">
        <v>57</v>
      </c>
      <c r="E127" t="s">
        <v>220</v>
      </c>
      <c r="F127" t="s">
        <v>59</v>
      </c>
      <c r="G127">
        <v>-8.0290996875129004</v>
      </c>
      <c r="H127">
        <v>-34.775215694214999</v>
      </c>
      <c r="I127" t="s">
        <v>53</v>
      </c>
      <c r="J127">
        <f t="shared" si="16"/>
        <v>126</v>
      </c>
      <c r="K127">
        <f t="shared" si="22"/>
        <v>0</v>
      </c>
      <c r="L127">
        <f t="shared" si="17"/>
        <v>74</v>
      </c>
      <c r="M127">
        <f t="shared" si="18"/>
        <v>1</v>
      </c>
      <c r="N127">
        <f t="shared" si="24"/>
        <v>27</v>
      </c>
      <c r="O127">
        <f t="shared" si="19"/>
        <v>0</v>
      </c>
      <c r="P127">
        <f t="shared" si="23"/>
        <v>12</v>
      </c>
      <c r="Q127">
        <f t="shared" si="14"/>
        <v>0</v>
      </c>
      <c r="R127">
        <f t="shared" si="20"/>
        <v>4</v>
      </c>
      <c r="S127">
        <f t="shared" si="15"/>
        <v>0</v>
      </c>
      <c r="T127">
        <f t="shared" si="21"/>
        <v>9</v>
      </c>
    </row>
    <row r="128" spans="1:20" x14ac:dyDescent="0.25">
      <c r="A128" s="3">
        <v>39359</v>
      </c>
      <c r="B128" t="s">
        <v>9</v>
      </c>
      <c r="C128">
        <v>1207.6300000000001</v>
      </c>
      <c r="D128" t="s">
        <v>62</v>
      </c>
      <c r="E128" t="s">
        <v>221</v>
      </c>
      <c r="F128" t="s">
        <v>12</v>
      </c>
      <c r="G128">
        <v>-23.217275050000001</v>
      </c>
      <c r="H128">
        <v>-45.891328658956368</v>
      </c>
      <c r="I128" t="s">
        <v>13</v>
      </c>
      <c r="J128">
        <f t="shared" si="16"/>
        <v>127</v>
      </c>
      <c r="K128">
        <f t="shared" si="22"/>
        <v>1</v>
      </c>
      <c r="L128">
        <f t="shared" si="17"/>
        <v>75</v>
      </c>
      <c r="M128">
        <f t="shared" si="18"/>
        <v>0</v>
      </c>
      <c r="N128">
        <f t="shared" si="24"/>
        <v>27</v>
      </c>
      <c r="O128">
        <f t="shared" si="19"/>
        <v>0</v>
      </c>
      <c r="P128">
        <f t="shared" si="23"/>
        <v>12</v>
      </c>
      <c r="Q128">
        <f t="shared" si="14"/>
        <v>0</v>
      </c>
      <c r="R128">
        <f t="shared" si="20"/>
        <v>4</v>
      </c>
      <c r="S128">
        <f t="shared" si="15"/>
        <v>0</v>
      </c>
      <c r="T128">
        <f t="shared" si="21"/>
        <v>9</v>
      </c>
    </row>
    <row r="129" spans="1:20" x14ac:dyDescent="0.25">
      <c r="A129" s="3">
        <v>39380</v>
      </c>
      <c r="B129" t="s">
        <v>9</v>
      </c>
      <c r="C129">
        <v>1634.68</v>
      </c>
      <c r="D129" t="s">
        <v>10</v>
      </c>
      <c r="E129" t="s">
        <v>222</v>
      </c>
      <c r="F129" t="s">
        <v>12</v>
      </c>
      <c r="G129">
        <v>-23.482592052455502</v>
      </c>
      <c r="H129">
        <v>-46.644818874361398</v>
      </c>
      <c r="I129" t="s">
        <v>13</v>
      </c>
      <c r="J129">
        <f t="shared" si="16"/>
        <v>128</v>
      </c>
      <c r="K129">
        <f t="shared" si="22"/>
        <v>1</v>
      </c>
      <c r="L129">
        <f t="shared" si="17"/>
        <v>76</v>
      </c>
      <c r="M129">
        <f t="shared" si="18"/>
        <v>0</v>
      </c>
      <c r="N129">
        <f t="shared" si="24"/>
        <v>27</v>
      </c>
      <c r="O129">
        <f t="shared" si="19"/>
        <v>0</v>
      </c>
      <c r="P129">
        <f t="shared" si="23"/>
        <v>12</v>
      </c>
      <c r="Q129">
        <f t="shared" si="14"/>
        <v>0</v>
      </c>
      <c r="R129">
        <f t="shared" si="20"/>
        <v>4</v>
      </c>
      <c r="S129">
        <f t="shared" si="15"/>
        <v>0</v>
      </c>
      <c r="T129">
        <f t="shared" si="21"/>
        <v>9</v>
      </c>
    </row>
    <row r="130" spans="1:20" x14ac:dyDescent="0.25">
      <c r="A130" s="3">
        <v>39382</v>
      </c>
      <c r="B130" t="s">
        <v>9</v>
      </c>
      <c r="C130">
        <v>1646.1</v>
      </c>
      <c r="D130" t="s">
        <v>223</v>
      </c>
      <c r="E130" t="s">
        <v>224</v>
      </c>
      <c r="F130" t="s">
        <v>169</v>
      </c>
      <c r="G130">
        <v>-26.992277295113102</v>
      </c>
      <c r="H130">
        <v>-48.646720103088803</v>
      </c>
      <c r="I130" t="s">
        <v>20</v>
      </c>
      <c r="J130">
        <f t="shared" si="16"/>
        <v>129</v>
      </c>
      <c r="K130">
        <f t="shared" si="22"/>
        <v>0</v>
      </c>
      <c r="L130">
        <f t="shared" si="17"/>
        <v>76</v>
      </c>
      <c r="M130">
        <f t="shared" si="18"/>
        <v>0</v>
      </c>
      <c r="N130">
        <f t="shared" si="24"/>
        <v>27</v>
      </c>
      <c r="O130">
        <f t="shared" si="19"/>
        <v>1</v>
      </c>
      <c r="P130">
        <f t="shared" si="23"/>
        <v>13</v>
      </c>
      <c r="Q130">
        <f t="shared" si="14"/>
        <v>0</v>
      </c>
      <c r="R130">
        <f t="shared" si="20"/>
        <v>4</v>
      </c>
      <c r="S130">
        <f t="shared" si="15"/>
        <v>0</v>
      </c>
      <c r="T130">
        <f t="shared" si="21"/>
        <v>9</v>
      </c>
    </row>
    <row r="131" spans="1:20" x14ac:dyDescent="0.25">
      <c r="A131" s="3">
        <v>39384</v>
      </c>
      <c r="B131" t="s">
        <v>14</v>
      </c>
      <c r="C131">
        <v>1890.11</v>
      </c>
      <c r="D131" t="s">
        <v>157</v>
      </c>
      <c r="E131" t="s">
        <v>225</v>
      </c>
      <c r="F131" t="s">
        <v>25</v>
      </c>
      <c r="G131">
        <v>-22.818661333400499</v>
      </c>
      <c r="H131">
        <v>-43.005743958116398</v>
      </c>
      <c r="I131" t="s">
        <v>13</v>
      </c>
      <c r="J131">
        <f t="shared" si="16"/>
        <v>130</v>
      </c>
      <c r="K131">
        <f t="shared" si="22"/>
        <v>1</v>
      </c>
      <c r="L131">
        <f t="shared" si="17"/>
        <v>77</v>
      </c>
      <c r="M131">
        <f t="shared" si="18"/>
        <v>0</v>
      </c>
      <c r="N131">
        <f t="shared" si="24"/>
        <v>27</v>
      </c>
      <c r="O131">
        <f t="shared" si="19"/>
        <v>0</v>
      </c>
      <c r="P131">
        <f t="shared" si="23"/>
        <v>13</v>
      </c>
      <c r="Q131">
        <f t="shared" ref="Q131:S194" si="25">SUMIF($I131,"Norte",$J$2)</f>
        <v>0</v>
      </c>
      <c r="R131">
        <f t="shared" si="20"/>
        <v>4</v>
      </c>
      <c r="S131">
        <f t="shared" ref="S131:S194" si="26">SUMIF($I131,"Centro-Oeste",$J$2)</f>
        <v>0</v>
      </c>
      <c r="T131">
        <f t="shared" si="21"/>
        <v>9</v>
      </c>
    </row>
    <row r="132" spans="1:20" x14ac:dyDescent="0.25">
      <c r="A132" s="3">
        <v>39385</v>
      </c>
      <c r="B132" t="s">
        <v>9</v>
      </c>
      <c r="C132">
        <v>2069.7800000000002</v>
      </c>
      <c r="D132" t="s">
        <v>23</v>
      </c>
      <c r="E132" t="s">
        <v>226</v>
      </c>
      <c r="F132" t="s">
        <v>25</v>
      </c>
      <c r="G132">
        <v>-22.879168050000001</v>
      </c>
      <c r="H132">
        <v>-43.467060275063787</v>
      </c>
      <c r="I132" t="s">
        <v>13</v>
      </c>
      <c r="J132">
        <f t="shared" ref="J132:J195" si="27">J131+1</f>
        <v>131</v>
      </c>
      <c r="K132">
        <f t="shared" si="22"/>
        <v>1</v>
      </c>
      <c r="L132">
        <f t="shared" ref="L132:L195" si="28">L131+K132</f>
        <v>78</v>
      </c>
      <c r="M132">
        <f t="shared" ref="M132:M195" si="29">SUMIF($I132,"Nordeste",$J$2)</f>
        <v>0</v>
      </c>
      <c r="N132">
        <f t="shared" si="24"/>
        <v>27</v>
      </c>
      <c r="O132">
        <f t="shared" ref="O132:O195" si="30">SUMIF($I132,"Sul",$J$2)</f>
        <v>0</v>
      </c>
      <c r="P132">
        <f t="shared" si="23"/>
        <v>13</v>
      </c>
      <c r="Q132">
        <f t="shared" si="25"/>
        <v>0</v>
      </c>
      <c r="R132">
        <f t="shared" ref="R132:R195" si="31">R131+Q132</f>
        <v>4</v>
      </c>
      <c r="S132">
        <f t="shared" si="26"/>
        <v>0</v>
      </c>
      <c r="T132">
        <f t="shared" ref="T132:T195" si="32">T131+S132</f>
        <v>9</v>
      </c>
    </row>
    <row r="133" spans="1:20" x14ac:dyDescent="0.25">
      <c r="A133" s="3">
        <v>39393</v>
      </c>
      <c r="B133" t="s">
        <v>9</v>
      </c>
      <c r="C133">
        <v>2083.96</v>
      </c>
      <c r="D133" t="s">
        <v>10</v>
      </c>
      <c r="E133" t="s">
        <v>227</v>
      </c>
      <c r="F133" t="s">
        <v>12</v>
      </c>
      <c r="G133">
        <v>-23.540761450000002</v>
      </c>
      <c r="H133">
        <v>-46.470492797867649</v>
      </c>
      <c r="I133" t="s">
        <v>13</v>
      </c>
      <c r="J133">
        <f t="shared" si="27"/>
        <v>132</v>
      </c>
      <c r="K133">
        <f t="shared" ref="K133:K196" si="33">SUMIF(I133,"Sudeste",$J$2)</f>
        <v>1</v>
      </c>
      <c r="L133">
        <f t="shared" si="28"/>
        <v>79</v>
      </c>
      <c r="M133">
        <f t="shared" si="29"/>
        <v>0</v>
      </c>
      <c r="N133">
        <f t="shared" si="24"/>
        <v>27</v>
      </c>
      <c r="O133">
        <f t="shared" si="30"/>
        <v>0</v>
      </c>
      <c r="P133">
        <f t="shared" si="23"/>
        <v>13</v>
      </c>
      <c r="Q133">
        <f t="shared" si="25"/>
        <v>0</v>
      </c>
      <c r="R133">
        <f t="shared" si="31"/>
        <v>4</v>
      </c>
      <c r="S133">
        <f t="shared" si="26"/>
        <v>0</v>
      </c>
      <c r="T133">
        <f t="shared" si="32"/>
        <v>9</v>
      </c>
    </row>
    <row r="134" spans="1:20" x14ac:dyDescent="0.25">
      <c r="A134" s="3">
        <v>39408</v>
      </c>
      <c r="B134" t="s">
        <v>9</v>
      </c>
      <c r="C134">
        <v>1893.44</v>
      </c>
      <c r="D134" t="s">
        <v>228</v>
      </c>
      <c r="E134" t="s">
        <v>229</v>
      </c>
      <c r="F134" t="s">
        <v>230</v>
      </c>
      <c r="G134">
        <v>-15.575122199999999</v>
      </c>
      <c r="H134">
        <v>-56.072925541422947</v>
      </c>
      <c r="I134" t="s">
        <v>38</v>
      </c>
      <c r="J134">
        <f t="shared" si="27"/>
        <v>133</v>
      </c>
      <c r="K134">
        <f t="shared" si="33"/>
        <v>0</v>
      </c>
      <c r="L134">
        <f t="shared" si="28"/>
        <v>79</v>
      </c>
      <c r="M134">
        <f t="shared" si="29"/>
        <v>0</v>
      </c>
      <c r="N134">
        <f t="shared" si="24"/>
        <v>27</v>
      </c>
      <c r="O134">
        <f t="shared" si="30"/>
        <v>0</v>
      </c>
      <c r="P134">
        <f t="shared" si="23"/>
        <v>13</v>
      </c>
      <c r="Q134">
        <f t="shared" si="25"/>
        <v>0</v>
      </c>
      <c r="R134">
        <f t="shared" si="31"/>
        <v>4</v>
      </c>
      <c r="S134">
        <f t="shared" si="26"/>
        <v>1</v>
      </c>
      <c r="T134">
        <f t="shared" si="32"/>
        <v>10</v>
      </c>
    </row>
    <row r="135" spans="1:20" x14ac:dyDescent="0.25">
      <c r="A135" s="3">
        <v>39414</v>
      </c>
      <c r="B135" t="s">
        <v>14</v>
      </c>
      <c r="C135">
        <v>1789.74</v>
      </c>
      <c r="D135" t="s">
        <v>23</v>
      </c>
      <c r="E135" t="s">
        <v>231</v>
      </c>
      <c r="F135" t="s">
        <v>25</v>
      </c>
      <c r="G135">
        <v>-22.287905299999998</v>
      </c>
      <c r="H135">
        <v>-42.5423154</v>
      </c>
      <c r="I135" t="s">
        <v>13</v>
      </c>
      <c r="J135">
        <f t="shared" si="27"/>
        <v>134</v>
      </c>
      <c r="K135">
        <f t="shared" si="33"/>
        <v>1</v>
      </c>
      <c r="L135">
        <f t="shared" si="28"/>
        <v>80</v>
      </c>
      <c r="M135">
        <f t="shared" si="29"/>
        <v>0</v>
      </c>
      <c r="N135">
        <f t="shared" si="24"/>
        <v>27</v>
      </c>
      <c r="O135">
        <f t="shared" si="30"/>
        <v>0</v>
      </c>
      <c r="P135">
        <f t="shared" si="23"/>
        <v>13</v>
      </c>
      <c r="Q135">
        <f t="shared" si="25"/>
        <v>0</v>
      </c>
      <c r="R135">
        <f t="shared" si="31"/>
        <v>4</v>
      </c>
      <c r="S135">
        <f t="shared" si="26"/>
        <v>0</v>
      </c>
      <c r="T135">
        <f t="shared" si="32"/>
        <v>10</v>
      </c>
    </row>
    <row r="136" spans="1:20" x14ac:dyDescent="0.25">
      <c r="A136" s="3">
        <v>39415</v>
      </c>
      <c r="B136" t="s">
        <v>9</v>
      </c>
      <c r="C136">
        <v>1026.2</v>
      </c>
      <c r="D136" t="s">
        <v>232</v>
      </c>
      <c r="E136" t="s">
        <v>233</v>
      </c>
      <c r="F136" t="s">
        <v>12</v>
      </c>
      <c r="G136">
        <v>-23.083553649999999</v>
      </c>
      <c r="H136">
        <v>-47.212986964343642</v>
      </c>
      <c r="I136" t="s">
        <v>13</v>
      </c>
      <c r="J136">
        <f t="shared" si="27"/>
        <v>135</v>
      </c>
      <c r="K136">
        <f t="shared" si="33"/>
        <v>1</v>
      </c>
      <c r="L136">
        <f t="shared" si="28"/>
        <v>81</v>
      </c>
      <c r="M136">
        <f t="shared" si="29"/>
        <v>0</v>
      </c>
      <c r="N136">
        <f t="shared" si="24"/>
        <v>27</v>
      </c>
      <c r="O136">
        <f t="shared" si="30"/>
        <v>0</v>
      </c>
      <c r="P136">
        <f t="shared" ref="P136:P199" si="34">P135+O136</f>
        <v>13</v>
      </c>
      <c r="Q136">
        <f t="shared" si="25"/>
        <v>0</v>
      </c>
      <c r="R136">
        <f t="shared" si="31"/>
        <v>4</v>
      </c>
      <c r="S136">
        <f t="shared" si="26"/>
        <v>0</v>
      </c>
      <c r="T136">
        <f t="shared" si="32"/>
        <v>10</v>
      </c>
    </row>
    <row r="137" spans="1:20" x14ac:dyDescent="0.25">
      <c r="A137" s="3">
        <v>39415</v>
      </c>
      <c r="B137" t="s">
        <v>9</v>
      </c>
      <c r="C137">
        <v>1447.37</v>
      </c>
      <c r="D137" t="s">
        <v>23</v>
      </c>
      <c r="E137" t="s">
        <v>234</v>
      </c>
      <c r="F137" t="s">
        <v>25</v>
      </c>
      <c r="G137">
        <v>-22.921966149999999</v>
      </c>
      <c r="H137">
        <v>-43.235227755301388</v>
      </c>
      <c r="I137" t="s">
        <v>13</v>
      </c>
      <c r="J137">
        <f t="shared" si="27"/>
        <v>136</v>
      </c>
      <c r="K137">
        <f t="shared" si="33"/>
        <v>1</v>
      </c>
      <c r="L137">
        <f t="shared" si="28"/>
        <v>82</v>
      </c>
      <c r="M137">
        <f t="shared" si="29"/>
        <v>0</v>
      </c>
      <c r="N137">
        <f t="shared" si="24"/>
        <v>27</v>
      </c>
      <c r="O137">
        <f t="shared" si="30"/>
        <v>0</v>
      </c>
      <c r="P137">
        <f t="shared" si="34"/>
        <v>13</v>
      </c>
      <c r="Q137">
        <f t="shared" si="25"/>
        <v>0</v>
      </c>
      <c r="R137">
        <f t="shared" si="31"/>
        <v>4</v>
      </c>
      <c r="S137">
        <f t="shared" si="26"/>
        <v>0</v>
      </c>
      <c r="T137">
        <f t="shared" si="32"/>
        <v>10</v>
      </c>
    </row>
    <row r="138" spans="1:20" x14ac:dyDescent="0.25">
      <c r="A138" s="3">
        <v>39416</v>
      </c>
      <c r="B138" t="s">
        <v>9</v>
      </c>
      <c r="C138">
        <v>1148.49</v>
      </c>
      <c r="D138" t="s">
        <v>235</v>
      </c>
      <c r="E138" t="s">
        <v>236</v>
      </c>
      <c r="F138" t="s">
        <v>12</v>
      </c>
      <c r="G138">
        <v>-22.342342049999999</v>
      </c>
      <c r="H138">
        <v>-49.0493579931467</v>
      </c>
      <c r="I138" t="s">
        <v>13</v>
      </c>
      <c r="J138">
        <f t="shared" si="27"/>
        <v>137</v>
      </c>
      <c r="K138">
        <f t="shared" si="33"/>
        <v>1</v>
      </c>
      <c r="L138">
        <f t="shared" si="28"/>
        <v>83</v>
      </c>
      <c r="M138">
        <f t="shared" si="29"/>
        <v>0</v>
      </c>
      <c r="N138">
        <f t="shared" si="24"/>
        <v>27</v>
      </c>
      <c r="O138">
        <f t="shared" si="30"/>
        <v>0</v>
      </c>
      <c r="P138">
        <f t="shared" si="34"/>
        <v>13</v>
      </c>
      <c r="Q138">
        <f t="shared" si="25"/>
        <v>0</v>
      </c>
      <c r="R138">
        <f t="shared" si="31"/>
        <v>4</v>
      </c>
      <c r="S138">
        <f t="shared" si="26"/>
        <v>0</v>
      </c>
      <c r="T138">
        <f t="shared" si="32"/>
        <v>10</v>
      </c>
    </row>
    <row r="139" spans="1:20" x14ac:dyDescent="0.25">
      <c r="A139" s="3">
        <v>39422</v>
      </c>
      <c r="B139" t="s">
        <v>9</v>
      </c>
      <c r="C139">
        <v>1685.41</v>
      </c>
      <c r="D139" t="s">
        <v>171</v>
      </c>
      <c r="E139" t="s">
        <v>70</v>
      </c>
      <c r="F139" t="s">
        <v>173</v>
      </c>
      <c r="G139">
        <v>-5.7581882999999996</v>
      </c>
      <c r="H139">
        <v>-35.247444027843152</v>
      </c>
      <c r="I139" t="s">
        <v>53</v>
      </c>
      <c r="J139">
        <f t="shared" si="27"/>
        <v>138</v>
      </c>
      <c r="K139">
        <f t="shared" si="33"/>
        <v>0</v>
      </c>
      <c r="L139">
        <f t="shared" si="28"/>
        <v>83</v>
      </c>
      <c r="M139">
        <f t="shared" si="29"/>
        <v>1</v>
      </c>
      <c r="N139">
        <f t="shared" si="24"/>
        <v>28</v>
      </c>
      <c r="O139">
        <f t="shared" si="30"/>
        <v>0</v>
      </c>
      <c r="P139">
        <f t="shared" si="34"/>
        <v>13</v>
      </c>
      <c r="Q139">
        <f t="shared" si="25"/>
        <v>0</v>
      </c>
      <c r="R139">
        <f t="shared" si="31"/>
        <v>4</v>
      </c>
      <c r="S139">
        <f t="shared" si="26"/>
        <v>0</v>
      </c>
      <c r="T139">
        <f t="shared" si="32"/>
        <v>10</v>
      </c>
    </row>
    <row r="140" spans="1:20" x14ac:dyDescent="0.25">
      <c r="A140" s="3">
        <v>39520</v>
      </c>
      <c r="B140" t="s">
        <v>9</v>
      </c>
      <c r="C140">
        <v>1089.3900000000001</v>
      </c>
      <c r="D140" t="s">
        <v>237</v>
      </c>
      <c r="E140" t="s">
        <v>238</v>
      </c>
      <c r="F140" t="s">
        <v>12</v>
      </c>
      <c r="G140">
        <v>-22.0171968419241</v>
      </c>
      <c r="H140">
        <v>-47.914981445567001</v>
      </c>
      <c r="I140" t="s">
        <v>13</v>
      </c>
      <c r="J140">
        <f t="shared" si="27"/>
        <v>139</v>
      </c>
      <c r="K140">
        <f t="shared" si="33"/>
        <v>1</v>
      </c>
      <c r="L140">
        <f t="shared" si="28"/>
        <v>84</v>
      </c>
      <c r="M140">
        <f t="shared" si="29"/>
        <v>0</v>
      </c>
      <c r="N140">
        <f t="shared" si="24"/>
        <v>28</v>
      </c>
      <c r="O140">
        <f t="shared" si="30"/>
        <v>0</v>
      </c>
      <c r="P140">
        <f t="shared" si="34"/>
        <v>13</v>
      </c>
      <c r="Q140">
        <f t="shared" si="25"/>
        <v>0</v>
      </c>
      <c r="R140">
        <f t="shared" si="31"/>
        <v>4</v>
      </c>
      <c r="S140">
        <f t="shared" si="26"/>
        <v>0</v>
      </c>
      <c r="T140">
        <f t="shared" si="32"/>
        <v>10</v>
      </c>
    </row>
    <row r="141" spans="1:20" x14ac:dyDescent="0.25">
      <c r="A141" s="3">
        <v>39535</v>
      </c>
      <c r="B141" t="s">
        <v>9</v>
      </c>
      <c r="C141">
        <v>1702.13</v>
      </c>
      <c r="D141" t="s">
        <v>10</v>
      </c>
      <c r="E141" t="s">
        <v>239</v>
      </c>
      <c r="F141" t="s">
        <v>12</v>
      </c>
      <c r="G141">
        <v>-23.525936263908601</v>
      </c>
      <c r="H141">
        <v>-46.681367760869101</v>
      </c>
      <c r="I141" t="s">
        <v>13</v>
      </c>
      <c r="J141">
        <f t="shared" si="27"/>
        <v>140</v>
      </c>
      <c r="K141">
        <f t="shared" si="33"/>
        <v>1</v>
      </c>
      <c r="L141">
        <f t="shared" si="28"/>
        <v>85</v>
      </c>
      <c r="M141">
        <f t="shared" si="29"/>
        <v>0</v>
      </c>
      <c r="N141">
        <f t="shared" si="24"/>
        <v>28</v>
      </c>
      <c r="O141">
        <f t="shared" si="30"/>
        <v>0</v>
      </c>
      <c r="P141">
        <f t="shared" si="34"/>
        <v>13</v>
      </c>
      <c r="Q141">
        <f t="shared" si="25"/>
        <v>0</v>
      </c>
      <c r="R141">
        <f t="shared" si="31"/>
        <v>4</v>
      </c>
      <c r="S141">
        <f t="shared" si="26"/>
        <v>0</v>
      </c>
      <c r="T141">
        <f t="shared" si="32"/>
        <v>10</v>
      </c>
    </row>
    <row r="142" spans="1:20" x14ac:dyDescent="0.25">
      <c r="A142" s="3">
        <v>39560</v>
      </c>
      <c r="B142" t="s">
        <v>9</v>
      </c>
      <c r="C142">
        <v>1802.64</v>
      </c>
      <c r="D142" t="s">
        <v>203</v>
      </c>
      <c r="E142" t="s">
        <v>240</v>
      </c>
      <c r="F142" t="s">
        <v>28</v>
      </c>
      <c r="G142">
        <v>-21.781072099999999</v>
      </c>
      <c r="H142">
        <v>-43.360772974777383</v>
      </c>
      <c r="I142" t="s">
        <v>13</v>
      </c>
      <c r="J142">
        <f t="shared" si="27"/>
        <v>141</v>
      </c>
      <c r="K142">
        <f t="shared" si="33"/>
        <v>1</v>
      </c>
      <c r="L142">
        <f t="shared" si="28"/>
        <v>86</v>
      </c>
      <c r="M142">
        <f t="shared" si="29"/>
        <v>0</v>
      </c>
      <c r="N142">
        <f t="shared" si="24"/>
        <v>28</v>
      </c>
      <c r="O142">
        <f t="shared" si="30"/>
        <v>0</v>
      </c>
      <c r="P142">
        <f t="shared" si="34"/>
        <v>13</v>
      </c>
      <c r="Q142">
        <f t="shared" si="25"/>
        <v>0</v>
      </c>
      <c r="R142">
        <f t="shared" si="31"/>
        <v>4</v>
      </c>
      <c r="S142">
        <f t="shared" si="26"/>
        <v>0</v>
      </c>
      <c r="T142">
        <f t="shared" si="32"/>
        <v>10</v>
      </c>
    </row>
    <row r="143" spans="1:20" x14ac:dyDescent="0.25">
      <c r="A143" s="3">
        <v>39577</v>
      </c>
      <c r="B143" t="s">
        <v>9</v>
      </c>
      <c r="C143">
        <v>1907.94</v>
      </c>
      <c r="D143" t="s">
        <v>17</v>
      </c>
      <c r="E143" t="s">
        <v>241</v>
      </c>
      <c r="F143" t="s">
        <v>19</v>
      </c>
      <c r="G143">
        <v>-25.477834000000001</v>
      </c>
      <c r="H143">
        <v>-49.291326599999998</v>
      </c>
      <c r="I143" t="s">
        <v>20</v>
      </c>
      <c r="J143">
        <f t="shared" si="27"/>
        <v>142</v>
      </c>
      <c r="K143">
        <f t="shared" si="33"/>
        <v>0</v>
      </c>
      <c r="L143">
        <f t="shared" si="28"/>
        <v>86</v>
      </c>
      <c r="M143">
        <f t="shared" si="29"/>
        <v>0</v>
      </c>
      <c r="N143">
        <f t="shared" si="24"/>
        <v>28</v>
      </c>
      <c r="O143">
        <f t="shared" si="30"/>
        <v>1</v>
      </c>
      <c r="P143">
        <f t="shared" si="34"/>
        <v>14</v>
      </c>
      <c r="Q143">
        <f t="shared" si="25"/>
        <v>0</v>
      </c>
      <c r="R143">
        <f t="shared" si="31"/>
        <v>4</v>
      </c>
      <c r="S143">
        <f t="shared" si="26"/>
        <v>0</v>
      </c>
      <c r="T143">
        <f t="shared" si="32"/>
        <v>10</v>
      </c>
    </row>
    <row r="144" spans="1:20" x14ac:dyDescent="0.25">
      <c r="A144" s="3">
        <v>39597</v>
      </c>
      <c r="B144" t="s">
        <v>9</v>
      </c>
      <c r="C144">
        <v>1005.36</v>
      </c>
      <c r="D144" t="s">
        <v>242</v>
      </c>
      <c r="E144" t="s">
        <v>243</v>
      </c>
      <c r="F144" t="s">
        <v>12</v>
      </c>
      <c r="G144">
        <v>-22.570875900000001</v>
      </c>
      <c r="H144">
        <v>-47.407979341733487</v>
      </c>
      <c r="I144" t="s">
        <v>13</v>
      </c>
      <c r="J144">
        <f t="shared" si="27"/>
        <v>143</v>
      </c>
      <c r="K144">
        <f t="shared" si="33"/>
        <v>1</v>
      </c>
      <c r="L144">
        <f t="shared" si="28"/>
        <v>87</v>
      </c>
      <c r="M144">
        <f t="shared" si="29"/>
        <v>0</v>
      </c>
      <c r="N144">
        <f t="shared" si="24"/>
        <v>28</v>
      </c>
      <c r="O144">
        <f t="shared" si="30"/>
        <v>0</v>
      </c>
      <c r="P144">
        <f t="shared" si="34"/>
        <v>14</v>
      </c>
      <c r="Q144">
        <f t="shared" si="25"/>
        <v>0</v>
      </c>
      <c r="R144">
        <f t="shared" si="31"/>
        <v>4</v>
      </c>
      <c r="S144">
        <f t="shared" si="26"/>
        <v>0</v>
      </c>
      <c r="T144">
        <f t="shared" si="32"/>
        <v>10</v>
      </c>
    </row>
    <row r="145" spans="1:20" x14ac:dyDescent="0.25">
      <c r="A145" s="3">
        <v>39702</v>
      </c>
      <c r="B145" t="s">
        <v>9</v>
      </c>
      <c r="C145">
        <v>1070</v>
      </c>
      <c r="D145" t="s">
        <v>244</v>
      </c>
      <c r="E145" t="s">
        <v>245</v>
      </c>
      <c r="F145" t="s">
        <v>28</v>
      </c>
      <c r="G145">
        <v>-21.777982544286601</v>
      </c>
      <c r="H145">
        <v>-46.602750750632197</v>
      </c>
      <c r="I145" t="s">
        <v>13</v>
      </c>
      <c r="J145">
        <f t="shared" si="27"/>
        <v>144</v>
      </c>
      <c r="K145">
        <f t="shared" si="33"/>
        <v>1</v>
      </c>
      <c r="L145">
        <f t="shared" si="28"/>
        <v>88</v>
      </c>
      <c r="M145">
        <f t="shared" si="29"/>
        <v>0</v>
      </c>
      <c r="N145">
        <f t="shared" si="24"/>
        <v>28</v>
      </c>
      <c r="O145">
        <f t="shared" si="30"/>
        <v>0</v>
      </c>
      <c r="P145">
        <f t="shared" si="34"/>
        <v>14</v>
      </c>
      <c r="Q145">
        <f t="shared" si="25"/>
        <v>0</v>
      </c>
      <c r="R145">
        <f t="shared" si="31"/>
        <v>4</v>
      </c>
      <c r="S145">
        <f t="shared" si="26"/>
        <v>0</v>
      </c>
      <c r="T145">
        <f t="shared" si="32"/>
        <v>10</v>
      </c>
    </row>
    <row r="146" spans="1:20" x14ac:dyDescent="0.25">
      <c r="A146" s="3">
        <v>39716</v>
      </c>
      <c r="B146" t="s">
        <v>9</v>
      </c>
      <c r="C146">
        <v>1668.63</v>
      </c>
      <c r="D146" t="s">
        <v>246</v>
      </c>
      <c r="E146" t="s">
        <v>247</v>
      </c>
      <c r="F146" t="s">
        <v>25</v>
      </c>
      <c r="G146">
        <v>-22.39258135</v>
      </c>
      <c r="H146">
        <v>-41.807218770153682</v>
      </c>
      <c r="I146" t="s">
        <v>13</v>
      </c>
      <c r="J146">
        <f t="shared" si="27"/>
        <v>145</v>
      </c>
      <c r="K146">
        <f t="shared" si="33"/>
        <v>1</v>
      </c>
      <c r="L146">
        <f t="shared" si="28"/>
        <v>89</v>
      </c>
      <c r="M146">
        <f t="shared" si="29"/>
        <v>0</v>
      </c>
      <c r="N146">
        <f t="shared" si="24"/>
        <v>28</v>
      </c>
      <c r="O146">
        <f t="shared" si="30"/>
        <v>0</v>
      </c>
      <c r="P146">
        <f t="shared" si="34"/>
        <v>14</v>
      </c>
      <c r="Q146">
        <f t="shared" si="25"/>
        <v>0</v>
      </c>
      <c r="R146">
        <f t="shared" si="31"/>
        <v>4</v>
      </c>
      <c r="S146">
        <f t="shared" si="26"/>
        <v>0</v>
      </c>
      <c r="T146">
        <f t="shared" si="32"/>
        <v>10</v>
      </c>
    </row>
    <row r="147" spans="1:20" x14ac:dyDescent="0.25">
      <c r="A147" s="3">
        <v>39717</v>
      </c>
      <c r="B147" t="s">
        <v>9</v>
      </c>
      <c r="C147">
        <v>1589.77</v>
      </c>
      <c r="D147" t="s">
        <v>60</v>
      </c>
      <c r="E147" t="s">
        <v>248</v>
      </c>
      <c r="F147" t="s">
        <v>25</v>
      </c>
      <c r="G147">
        <v>-22.891675650820101</v>
      </c>
      <c r="H147">
        <v>-43.1245530608875</v>
      </c>
      <c r="I147" t="s">
        <v>13</v>
      </c>
      <c r="J147">
        <f t="shared" si="27"/>
        <v>146</v>
      </c>
      <c r="K147">
        <f t="shared" si="33"/>
        <v>1</v>
      </c>
      <c r="L147">
        <f t="shared" si="28"/>
        <v>90</v>
      </c>
      <c r="M147">
        <f t="shared" si="29"/>
        <v>0</v>
      </c>
      <c r="N147">
        <f t="shared" si="24"/>
        <v>28</v>
      </c>
      <c r="O147">
        <f t="shared" si="30"/>
        <v>0</v>
      </c>
      <c r="P147">
        <f t="shared" si="34"/>
        <v>14</v>
      </c>
      <c r="Q147">
        <f t="shared" si="25"/>
        <v>0</v>
      </c>
      <c r="R147">
        <f t="shared" si="31"/>
        <v>4</v>
      </c>
      <c r="S147">
        <f t="shared" si="26"/>
        <v>0</v>
      </c>
      <c r="T147">
        <f t="shared" si="32"/>
        <v>10</v>
      </c>
    </row>
    <row r="148" spans="1:20" x14ac:dyDescent="0.25">
      <c r="A148" s="3">
        <v>39744</v>
      </c>
      <c r="B148" t="s">
        <v>9</v>
      </c>
      <c r="C148">
        <v>1494.62</v>
      </c>
      <c r="D148" t="s">
        <v>249</v>
      </c>
      <c r="E148" t="s">
        <v>250</v>
      </c>
      <c r="F148" t="s">
        <v>12</v>
      </c>
      <c r="G148">
        <v>-20.83515285</v>
      </c>
      <c r="H148">
        <v>-49.39865507137705</v>
      </c>
      <c r="I148" t="s">
        <v>13</v>
      </c>
      <c r="J148">
        <f t="shared" si="27"/>
        <v>147</v>
      </c>
      <c r="K148">
        <f t="shared" si="33"/>
        <v>1</v>
      </c>
      <c r="L148">
        <f t="shared" si="28"/>
        <v>91</v>
      </c>
      <c r="M148">
        <f t="shared" si="29"/>
        <v>0</v>
      </c>
      <c r="N148">
        <f t="shared" si="24"/>
        <v>28</v>
      </c>
      <c r="O148">
        <f t="shared" si="30"/>
        <v>0</v>
      </c>
      <c r="P148">
        <f t="shared" si="34"/>
        <v>14</v>
      </c>
      <c r="Q148">
        <f t="shared" si="25"/>
        <v>0</v>
      </c>
      <c r="R148">
        <f t="shared" si="31"/>
        <v>4</v>
      </c>
      <c r="S148">
        <f t="shared" si="26"/>
        <v>0</v>
      </c>
      <c r="T148">
        <f t="shared" si="32"/>
        <v>10</v>
      </c>
    </row>
    <row r="149" spans="1:20" x14ac:dyDescent="0.25">
      <c r="A149" s="3">
        <v>39751</v>
      </c>
      <c r="B149" t="s">
        <v>9</v>
      </c>
      <c r="C149">
        <v>1907.44</v>
      </c>
      <c r="D149" t="s">
        <v>251</v>
      </c>
      <c r="E149" t="s">
        <v>252</v>
      </c>
      <c r="F149" t="s">
        <v>253</v>
      </c>
      <c r="G149">
        <v>-8.7481514499999999</v>
      </c>
      <c r="H149">
        <v>-63.875753754054912</v>
      </c>
      <c r="I149" t="s">
        <v>87</v>
      </c>
      <c r="J149">
        <f t="shared" si="27"/>
        <v>148</v>
      </c>
      <c r="K149">
        <f t="shared" si="33"/>
        <v>0</v>
      </c>
      <c r="L149">
        <f t="shared" si="28"/>
        <v>91</v>
      </c>
      <c r="M149">
        <f t="shared" si="29"/>
        <v>0</v>
      </c>
      <c r="N149">
        <f t="shared" si="24"/>
        <v>28</v>
      </c>
      <c r="O149">
        <f t="shared" si="30"/>
        <v>0</v>
      </c>
      <c r="P149">
        <f t="shared" si="34"/>
        <v>14</v>
      </c>
      <c r="Q149">
        <f t="shared" si="25"/>
        <v>1</v>
      </c>
      <c r="R149">
        <f t="shared" si="31"/>
        <v>5</v>
      </c>
      <c r="S149">
        <f t="shared" si="26"/>
        <v>0</v>
      </c>
      <c r="T149">
        <f t="shared" si="32"/>
        <v>10</v>
      </c>
    </row>
    <row r="150" spans="1:20" x14ac:dyDescent="0.25">
      <c r="A150" s="3">
        <v>39758</v>
      </c>
      <c r="B150" t="s">
        <v>9</v>
      </c>
      <c r="C150">
        <v>1828.91</v>
      </c>
      <c r="D150" t="s">
        <v>254</v>
      </c>
      <c r="E150" t="s">
        <v>255</v>
      </c>
      <c r="F150" t="s">
        <v>59</v>
      </c>
      <c r="G150">
        <v>-9.3940406500000009</v>
      </c>
      <c r="H150">
        <v>-40.492626792881431</v>
      </c>
      <c r="I150" t="s">
        <v>53</v>
      </c>
      <c r="J150">
        <f t="shared" si="27"/>
        <v>149</v>
      </c>
      <c r="K150">
        <f t="shared" si="33"/>
        <v>0</v>
      </c>
      <c r="L150">
        <f t="shared" si="28"/>
        <v>91</v>
      </c>
      <c r="M150">
        <f t="shared" si="29"/>
        <v>1</v>
      </c>
      <c r="N150">
        <f t="shared" si="24"/>
        <v>29</v>
      </c>
      <c r="O150">
        <f t="shared" si="30"/>
        <v>0</v>
      </c>
      <c r="P150">
        <f t="shared" si="34"/>
        <v>14</v>
      </c>
      <c r="Q150">
        <f t="shared" si="25"/>
        <v>0</v>
      </c>
      <c r="R150">
        <f t="shared" si="31"/>
        <v>5</v>
      </c>
      <c r="S150">
        <f t="shared" si="26"/>
        <v>0</v>
      </c>
      <c r="T150">
        <f t="shared" si="32"/>
        <v>10</v>
      </c>
    </row>
    <row r="151" spans="1:20" x14ac:dyDescent="0.25">
      <c r="A151" s="3">
        <v>39763</v>
      </c>
      <c r="B151" t="s">
        <v>9</v>
      </c>
      <c r="C151">
        <v>1761.23</v>
      </c>
      <c r="D151" t="s">
        <v>95</v>
      </c>
      <c r="E151" t="s">
        <v>256</v>
      </c>
      <c r="F151" t="s">
        <v>25</v>
      </c>
      <c r="G151">
        <v>-22.785703699999999</v>
      </c>
      <c r="H151">
        <v>-43.287287499999998</v>
      </c>
      <c r="I151" t="s">
        <v>13</v>
      </c>
      <c r="J151">
        <f t="shared" si="27"/>
        <v>150</v>
      </c>
      <c r="K151">
        <f t="shared" si="33"/>
        <v>1</v>
      </c>
      <c r="L151">
        <f t="shared" si="28"/>
        <v>92</v>
      </c>
      <c r="M151">
        <f t="shared" si="29"/>
        <v>0</v>
      </c>
      <c r="N151">
        <f t="shared" si="24"/>
        <v>29</v>
      </c>
      <c r="O151">
        <f t="shared" si="30"/>
        <v>0</v>
      </c>
      <c r="P151">
        <f t="shared" si="34"/>
        <v>14</v>
      </c>
      <c r="Q151">
        <f t="shared" si="25"/>
        <v>0</v>
      </c>
      <c r="R151">
        <f t="shared" si="31"/>
        <v>5</v>
      </c>
      <c r="S151">
        <f t="shared" si="26"/>
        <v>0</v>
      </c>
      <c r="T151">
        <f t="shared" si="32"/>
        <v>10</v>
      </c>
    </row>
    <row r="152" spans="1:20" x14ac:dyDescent="0.25">
      <c r="A152" s="3">
        <v>39765</v>
      </c>
      <c r="B152" t="s">
        <v>9</v>
      </c>
      <c r="C152">
        <v>977.46</v>
      </c>
      <c r="D152" t="s">
        <v>257</v>
      </c>
      <c r="E152" t="s">
        <v>258</v>
      </c>
      <c r="F152" t="s">
        <v>12</v>
      </c>
      <c r="G152">
        <v>-22.4502433</v>
      </c>
      <c r="H152">
        <v>-47.558253399999998</v>
      </c>
      <c r="I152" t="s">
        <v>13</v>
      </c>
      <c r="J152">
        <f t="shared" si="27"/>
        <v>151</v>
      </c>
      <c r="K152">
        <f t="shared" si="33"/>
        <v>1</v>
      </c>
      <c r="L152">
        <f t="shared" si="28"/>
        <v>93</v>
      </c>
      <c r="M152">
        <f t="shared" si="29"/>
        <v>0</v>
      </c>
      <c r="N152">
        <f t="shared" ref="N152:N215" si="35">N151+M152</f>
        <v>29</v>
      </c>
      <c r="O152">
        <f t="shared" si="30"/>
        <v>0</v>
      </c>
      <c r="P152">
        <f t="shared" si="34"/>
        <v>14</v>
      </c>
      <c r="Q152">
        <f t="shared" si="25"/>
        <v>0</v>
      </c>
      <c r="R152">
        <f t="shared" si="31"/>
        <v>5</v>
      </c>
      <c r="S152">
        <f t="shared" si="26"/>
        <v>0</v>
      </c>
      <c r="T152">
        <f t="shared" si="32"/>
        <v>10</v>
      </c>
    </row>
    <row r="153" spans="1:20" x14ac:dyDescent="0.25">
      <c r="A153" s="3">
        <v>39779</v>
      </c>
      <c r="B153" t="s">
        <v>9</v>
      </c>
      <c r="C153">
        <v>1239.8699999999999</v>
      </c>
      <c r="D153" t="s">
        <v>259</v>
      </c>
      <c r="E153" t="s">
        <v>260</v>
      </c>
      <c r="F153" t="s">
        <v>12</v>
      </c>
      <c r="G153">
        <v>-23.542863000000001</v>
      </c>
      <c r="H153">
        <v>-46.318485287926997</v>
      </c>
      <c r="I153" t="s">
        <v>13</v>
      </c>
      <c r="J153">
        <f t="shared" si="27"/>
        <v>152</v>
      </c>
      <c r="K153">
        <f t="shared" si="33"/>
        <v>1</v>
      </c>
      <c r="L153">
        <f t="shared" si="28"/>
        <v>94</v>
      </c>
      <c r="M153">
        <f t="shared" si="29"/>
        <v>0</v>
      </c>
      <c r="N153">
        <f t="shared" si="35"/>
        <v>29</v>
      </c>
      <c r="O153">
        <f t="shared" si="30"/>
        <v>0</v>
      </c>
      <c r="P153">
        <f t="shared" si="34"/>
        <v>14</v>
      </c>
      <c r="Q153">
        <f t="shared" si="25"/>
        <v>0</v>
      </c>
      <c r="R153">
        <f t="shared" si="31"/>
        <v>5</v>
      </c>
      <c r="S153">
        <f t="shared" si="26"/>
        <v>0</v>
      </c>
      <c r="T153">
        <f t="shared" si="32"/>
        <v>10</v>
      </c>
    </row>
    <row r="154" spans="1:20" x14ac:dyDescent="0.25">
      <c r="A154" s="3">
        <v>39783</v>
      </c>
      <c r="B154" t="s">
        <v>9</v>
      </c>
      <c r="C154">
        <v>1772.44</v>
      </c>
      <c r="D154" t="s">
        <v>92</v>
      </c>
      <c r="E154" t="s">
        <v>261</v>
      </c>
      <c r="F154" t="s">
        <v>94</v>
      </c>
      <c r="G154">
        <v>-3.79398795</v>
      </c>
      <c r="H154">
        <v>-38.479618137850679</v>
      </c>
      <c r="I154" t="s">
        <v>53</v>
      </c>
      <c r="J154">
        <f t="shared" si="27"/>
        <v>153</v>
      </c>
      <c r="K154">
        <f t="shared" si="33"/>
        <v>0</v>
      </c>
      <c r="L154">
        <f t="shared" si="28"/>
        <v>94</v>
      </c>
      <c r="M154">
        <f t="shared" si="29"/>
        <v>1</v>
      </c>
      <c r="N154">
        <f t="shared" si="35"/>
        <v>30</v>
      </c>
      <c r="O154">
        <f t="shared" si="30"/>
        <v>0</v>
      </c>
      <c r="P154">
        <f t="shared" si="34"/>
        <v>14</v>
      </c>
      <c r="Q154">
        <f t="shared" si="25"/>
        <v>0</v>
      </c>
      <c r="R154">
        <f t="shared" si="31"/>
        <v>5</v>
      </c>
      <c r="S154">
        <f t="shared" si="26"/>
        <v>0</v>
      </c>
      <c r="T154">
        <f t="shared" si="32"/>
        <v>10</v>
      </c>
    </row>
    <row r="155" spans="1:20" x14ac:dyDescent="0.25">
      <c r="A155" s="3">
        <v>39898</v>
      </c>
      <c r="B155" t="s">
        <v>9</v>
      </c>
      <c r="C155">
        <v>1069.72</v>
      </c>
      <c r="D155" t="s">
        <v>262</v>
      </c>
      <c r="E155" t="s">
        <v>263</v>
      </c>
      <c r="F155" t="s">
        <v>12</v>
      </c>
      <c r="G155">
        <v>-22.1164658</v>
      </c>
      <c r="H155">
        <v>-51.406698586362879</v>
      </c>
      <c r="I155" t="s">
        <v>13</v>
      </c>
      <c r="J155">
        <f t="shared" si="27"/>
        <v>154</v>
      </c>
      <c r="K155">
        <f t="shared" si="33"/>
        <v>1</v>
      </c>
      <c r="L155">
        <f t="shared" si="28"/>
        <v>95</v>
      </c>
      <c r="M155">
        <f t="shared" si="29"/>
        <v>0</v>
      </c>
      <c r="N155">
        <f t="shared" si="35"/>
        <v>30</v>
      </c>
      <c r="O155">
        <f t="shared" si="30"/>
        <v>0</v>
      </c>
      <c r="P155">
        <f t="shared" si="34"/>
        <v>14</v>
      </c>
      <c r="Q155">
        <f t="shared" si="25"/>
        <v>0</v>
      </c>
      <c r="R155">
        <f t="shared" si="31"/>
        <v>5</v>
      </c>
      <c r="S155">
        <f t="shared" si="26"/>
        <v>0</v>
      </c>
      <c r="T155">
        <f t="shared" si="32"/>
        <v>10</v>
      </c>
    </row>
    <row r="156" spans="1:20" x14ac:dyDescent="0.25">
      <c r="A156" s="3">
        <v>39931</v>
      </c>
      <c r="B156" t="s">
        <v>9</v>
      </c>
      <c r="C156">
        <v>1978.41</v>
      </c>
      <c r="D156" t="s">
        <v>50</v>
      </c>
      <c r="E156" t="s">
        <v>264</v>
      </c>
      <c r="F156" t="s">
        <v>52</v>
      </c>
      <c r="G156">
        <v>-12.936892500000001</v>
      </c>
      <c r="H156">
        <v>-38.395046157685087</v>
      </c>
      <c r="I156" t="s">
        <v>53</v>
      </c>
      <c r="J156">
        <f t="shared" si="27"/>
        <v>155</v>
      </c>
      <c r="K156">
        <f t="shared" si="33"/>
        <v>0</v>
      </c>
      <c r="L156">
        <f t="shared" si="28"/>
        <v>95</v>
      </c>
      <c r="M156">
        <f t="shared" si="29"/>
        <v>1</v>
      </c>
      <c r="N156">
        <f t="shared" si="35"/>
        <v>31</v>
      </c>
      <c r="O156">
        <f t="shared" si="30"/>
        <v>0</v>
      </c>
      <c r="P156">
        <f t="shared" si="34"/>
        <v>14</v>
      </c>
      <c r="Q156">
        <f t="shared" si="25"/>
        <v>0</v>
      </c>
      <c r="R156">
        <f t="shared" si="31"/>
        <v>5</v>
      </c>
      <c r="S156">
        <f t="shared" si="26"/>
        <v>0</v>
      </c>
      <c r="T156">
        <f t="shared" si="32"/>
        <v>10</v>
      </c>
    </row>
    <row r="157" spans="1:20" x14ac:dyDescent="0.25">
      <c r="A157" s="3">
        <v>39933</v>
      </c>
      <c r="B157" t="s">
        <v>9</v>
      </c>
      <c r="C157">
        <v>1029.8599999999999</v>
      </c>
      <c r="D157" t="s">
        <v>113</v>
      </c>
      <c r="E157" t="s">
        <v>265</v>
      </c>
      <c r="F157" t="s">
        <v>12</v>
      </c>
      <c r="G157">
        <v>-23.43407315</v>
      </c>
      <c r="H157">
        <v>-46.403788441930757</v>
      </c>
      <c r="I157" t="s">
        <v>13</v>
      </c>
      <c r="J157">
        <f t="shared" si="27"/>
        <v>156</v>
      </c>
      <c r="K157">
        <f t="shared" si="33"/>
        <v>1</v>
      </c>
      <c r="L157">
        <f t="shared" si="28"/>
        <v>96</v>
      </c>
      <c r="M157">
        <f t="shared" si="29"/>
        <v>0</v>
      </c>
      <c r="N157">
        <f t="shared" si="35"/>
        <v>31</v>
      </c>
      <c r="O157">
        <f t="shared" si="30"/>
        <v>0</v>
      </c>
      <c r="P157">
        <f t="shared" si="34"/>
        <v>14</v>
      </c>
      <c r="Q157">
        <f t="shared" si="25"/>
        <v>0</v>
      </c>
      <c r="R157">
        <f t="shared" si="31"/>
        <v>5</v>
      </c>
      <c r="S157">
        <f t="shared" si="26"/>
        <v>0</v>
      </c>
      <c r="T157">
        <f t="shared" si="32"/>
        <v>10</v>
      </c>
    </row>
    <row r="158" spans="1:20" x14ac:dyDescent="0.25">
      <c r="A158" s="3">
        <v>39940</v>
      </c>
      <c r="B158" t="s">
        <v>9</v>
      </c>
      <c r="C158">
        <v>1599.97</v>
      </c>
      <c r="D158" t="s">
        <v>21</v>
      </c>
      <c r="E158" t="s">
        <v>66</v>
      </c>
      <c r="F158" t="s">
        <v>22</v>
      </c>
      <c r="G158">
        <v>-30.024790400000001</v>
      </c>
      <c r="H158">
        <v>-51.162256794249849</v>
      </c>
      <c r="I158" t="s">
        <v>20</v>
      </c>
      <c r="J158">
        <f t="shared" si="27"/>
        <v>157</v>
      </c>
      <c r="K158">
        <f t="shared" si="33"/>
        <v>0</v>
      </c>
      <c r="L158">
        <f t="shared" si="28"/>
        <v>96</v>
      </c>
      <c r="M158">
        <f t="shared" si="29"/>
        <v>0</v>
      </c>
      <c r="N158">
        <f t="shared" si="35"/>
        <v>31</v>
      </c>
      <c r="O158">
        <f t="shared" si="30"/>
        <v>1</v>
      </c>
      <c r="P158">
        <f t="shared" si="34"/>
        <v>15</v>
      </c>
      <c r="Q158">
        <f t="shared" si="25"/>
        <v>0</v>
      </c>
      <c r="R158">
        <f t="shared" si="31"/>
        <v>5</v>
      </c>
      <c r="S158">
        <f t="shared" si="26"/>
        <v>0</v>
      </c>
      <c r="T158">
        <f t="shared" si="32"/>
        <v>10</v>
      </c>
    </row>
    <row r="159" spans="1:20" x14ac:dyDescent="0.25">
      <c r="A159" s="3">
        <v>39961</v>
      </c>
      <c r="B159" t="s">
        <v>9</v>
      </c>
      <c r="C159">
        <v>1633.65</v>
      </c>
      <c r="D159" t="s">
        <v>125</v>
      </c>
      <c r="E159" t="s">
        <v>266</v>
      </c>
      <c r="F159" t="s">
        <v>127</v>
      </c>
      <c r="G159">
        <v>-3.1041306500000001</v>
      </c>
      <c r="H159">
        <v>-60.011352904679427</v>
      </c>
      <c r="I159" t="s">
        <v>87</v>
      </c>
      <c r="J159">
        <f t="shared" si="27"/>
        <v>158</v>
      </c>
      <c r="K159">
        <f t="shared" si="33"/>
        <v>0</v>
      </c>
      <c r="L159">
        <f t="shared" si="28"/>
        <v>96</v>
      </c>
      <c r="M159">
        <f t="shared" si="29"/>
        <v>0</v>
      </c>
      <c r="N159">
        <f t="shared" si="35"/>
        <v>31</v>
      </c>
      <c r="O159">
        <f t="shared" si="30"/>
        <v>0</v>
      </c>
      <c r="P159">
        <f t="shared" si="34"/>
        <v>15</v>
      </c>
      <c r="Q159">
        <f t="shared" si="25"/>
        <v>1</v>
      </c>
      <c r="R159">
        <f t="shared" si="31"/>
        <v>6</v>
      </c>
      <c r="S159">
        <f t="shared" si="26"/>
        <v>0</v>
      </c>
      <c r="T159">
        <f t="shared" si="32"/>
        <v>10</v>
      </c>
    </row>
    <row r="160" spans="1:20" x14ac:dyDescent="0.25">
      <c r="A160" s="3">
        <v>39982</v>
      </c>
      <c r="B160" t="s">
        <v>9</v>
      </c>
      <c r="C160">
        <v>2264</v>
      </c>
      <c r="D160" t="s">
        <v>153</v>
      </c>
      <c r="E160" t="s">
        <v>267</v>
      </c>
      <c r="F160" t="s">
        <v>12</v>
      </c>
      <c r="G160">
        <v>-23.538978100000001</v>
      </c>
      <c r="H160">
        <v>-46.765335835608283</v>
      </c>
      <c r="I160" t="s">
        <v>13</v>
      </c>
      <c r="J160">
        <f t="shared" si="27"/>
        <v>159</v>
      </c>
      <c r="K160">
        <f t="shared" si="33"/>
        <v>1</v>
      </c>
      <c r="L160">
        <f t="shared" si="28"/>
        <v>97</v>
      </c>
      <c r="M160">
        <f t="shared" si="29"/>
        <v>0</v>
      </c>
      <c r="N160">
        <f t="shared" si="35"/>
        <v>31</v>
      </c>
      <c r="O160">
        <f t="shared" si="30"/>
        <v>0</v>
      </c>
      <c r="P160">
        <f t="shared" si="34"/>
        <v>15</v>
      </c>
      <c r="Q160">
        <f t="shared" si="25"/>
        <v>0</v>
      </c>
      <c r="R160">
        <f t="shared" si="31"/>
        <v>6</v>
      </c>
      <c r="S160">
        <f t="shared" si="26"/>
        <v>0</v>
      </c>
      <c r="T160">
        <f t="shared" si="32"/>
        <v>10</v>
      </c>
    </row>
    <row r="161" spans="1:20" x14ac:dyDescent="0.25">
      <c r="A161" s="3">
        <v>40010</v>
      </c>
      <c r="B161" t="s">
        <v>9</v>
      </c>
      <c r="C161">
        <v>1827.11</v>
      </c>
      <c r="D161" t="s">
        <v>45</v>
      </c>
      <c r="E161" t="s">
        <v>268</v>
      </c>
      <c r="F161" t="s">
        <v>47</v>
      </c>
      <c r="G161">
        <v>-15.7335523014992</v>
      </c>
      <c r="H161">
        <v>-47.899160730376501</v>
      </c>
      <c r="I161" t="s">
        <v>38</v>
      </c>
      <c r="J161">
        <f t="shared" si="27"/>
        <v>160</v>
      </c>
      <c r="K161">
        <f t="shared" si="33"/>
        <v>0</v>
      </c>
      <c r="L161">
        <f t="shared" si="28"/>
        <v>97</v>
      </c>
      <c r="M161">
        <f t="shared" si="29"/>
        <v>0</v>
      </c>
      <c r="N161">
        <f t="shared" si="35"/>
        <v>31</v>
      </c>
      <c r="O161">
        <f t="shared" si="30"/>
        <v>0</v>
      </c>
      <c r="P161">
        <f t="shared" si="34"/>
        <v>15</v>
      </c>
      <c r="Q161">
        <f t="shared" si="25"/>
        <v>0</v>
      </c>
      <c r="R161">
        <f t="shared" si="31"/>
        <v>6</v>
      </c>
      <c r="S161">
        <f t="shared" si="26"/>
        <v>1</v>
      </c>
      <c r="T161">
        <f t="shared" si="32"/>
        <v>11</v>
      </c>
    </row>
    <row r="162" spans="1:20" x14ac:dyDescent="0.25">
      <c r="A162" s="3">
        <v>40087</v>
      </c>
      <c r="B162" t="s">
        <v>9</v>
      </c>
      <c r="C162">
        <v>1580.14</v>
      </c>
      <c r="D162" t="s">
        <v>26</v>
      </c>
      <c r="E162" t="s">
        <v>269</v>
      </c>
      <c r="F162" t="s">
        <v>28</v>
      </c>
      <c r="G162">
        <v>-19.9740672</v>
      </c>
      <c r="H162">
        <v>-44.021298155422933</v>
      </c>
      <c r="I162" t="s">
        <v>13</v>
      </c>
      <c r="J162">
        <f t="shared" si="27"/>
        <v>161</v>
      </c>
      <c r="K162">
        <f t="shared" si="33"/>
        <v>1</v>
      </c>
      <c r="L162">
        <f t="shared" si="28"/>
        <v>98</v>
      </c>
      <c r="M162">
        <f t="shared" si="29"/>
        <v>0</v>
      </c>
      <c r="N162">
        <f t="shared" si="35"/>
        <v>31</v>
      </c>
      <c r="O162">
        <f t="shared" si="30"/>
        <v>0</v>
      </c>
      <c r="P162">
        <f t="shared" si="34"/>
        <v>15</v>
      </c>
      <c r="Q162">
        <f t="shared" si="25"/>
        <v>0</v>
      </c>
      <c r="R162">
        <f t="shared" si="31"/>
        <v>6</v>
      </c>
      <c r="S162">
        <f t="shared" si="26"/>
        <v>0</v>
      </c>
      <c r="T162">
        <f t="shared" si="32"/>
        <v>11</v>
      </c>
    </row>
    <row r="163" spans="1:20" x14ac:dyDescent="0.25">
      <c r="A163" s="3">
        <v>40115</v>
      </c>
      <c r="B163" t="s">
        <v>9</v>
      </c>
      <c r="C163">
        <v>1734.55</v>
      </c>
      <c r="D163" t="s">
        <v>270</v>
      </c>
      <c r="E163" t="s">
        <v>271</v>
      </c>
      <c r="F163" t="s">
        <v>12</v>
      </c>
      <c r="G163">
        <v>-23.691476550000001</v>
      </c>
      <c r="H163">
        <v>-46.623373221324087</v>
      </c>
      <c r="I163" t="s">
        <v>13</v>
      </c>
      <c r="J163">
        <f t="shared" si="27"/>
        <v>162</v>
      </c>
      <c r="K163">
        <f t="shared" si="33"/>
        <v>1</v>
      </c>
      <c r="L163">
        <f t="shared" si="28"/>
        <v>99</v>
      </c>
      <c r="M163">
        <f t="shared" si="29"/>
        <v>0</v>
      </c>
      <c r="N163">
        <f t="shared" si="35"/>
        <v>31</v>
      </c>
      <c r="O163">
        <f t="shared" si="30"/>
        <v>0</v>
      </c>
      <c r="P163">
        <f t="shared" si="34"/>
        <v>15</v>
      </c>
      <c r="Q163">
        <f t="shared" si="25"/>
        <v>0</v>
      </c>
      <c r="R163">
        <f t="shared" si="31"/>
        <v>6</v>
      </c>
      <c r="S163">
        <f t="shared" si="26"/>
        <v>0</v>
      </c>
      <c r="T163">
        <f t="shared" si="32"/>
        <v>11</v>
      </c>
    </row>
    <row r="164" spans="1:20" x14ac:dyDescent="0.25">
      <c r="A164" s="3">
        <v>40142</v>
      </c>
      <c r="B164" t="s">
        <v>9</v>
      </c>
      <c r="C164">
        <v>2017.21</v>
      </c>
      <c r="D164" t="s">
        <v>71</v>
      </c>
      <c r="E164" t="s">
        <v>272</v>
      </c>
      <c r="F164" t="s">
        <v>73</v>
      </c>
      <c r="G164">
        <v>-9.558644000000001</v>
      </c>
      <c r="H164">
        <v>-35.74630397189199</v>
      </c>
      <c r="I164" t="s">
        <v>53</v>
      </c>
      <c r="J164">
        <f t="shared" si="27"/>
        <v>163</v>
      </c>
      <c r="K164">
        <f t="shared" si="33"/>
        <v>0</v>
      </c>
      <c r="L164">
        <f t="shared" si="28"/>
        <v>99</v>
      </c>
      <c r="M164">
        <f t="shared" si="29"/>
        <v>1</v>
      </c>
      <c r="N164">
        <f t="shared" si="35"/>
        <v>32</v>
      </c>
      <c r="O164">
        <f t="shared" si="30"/>
        <v>0</v>
      </c>
      <c r="P164">
        <f t="shared" si="34"/>
        <v>15</v>
      </c>
      <c r="Q164">
        <f t="shared" si="25"/>
        <v>0</v>
      </c>
      <c r="R164">
        <f t="shared" si="31"/>
        <v>6</v>
      </c>
      <c r="S164">
        <f t="shared" si="26"/>
        <v>0</v>
      </c>
      <c r="T164">
        <f t="shared" si="32"/>
        <v>11</v>
      </c>
    </row>
    <row r="165" spans="1:20" x14ac:dyDescent="0.25">
      <c r="A165" s="3">
        <v>40150</v>
      </c>
      <c r="B165" t="s">
        <v>9</v>
      </c>
      <c r="C165">
        <v>1813.36</v>
      </c>
      <c r="D165" t="s">
        <v>84</v>
      </c>
      <c r="E165" t="s">
        <v>273</v>
      </c>
      <c r="F165" t="s">
        <v>86</v>
      </c>
      <c r="G165">
        <v>-1.4463781</v>
      </c>
      <c r="H165">
        <v>-48.489705328152453</v>
      </c>
      <c r="I165" t="s">
        <v>87</v>
      </c>
      <c r="J165">
        <f t="shared" si="27"/>
        <v>164</v>
      </c>
      <c r="K165">
        <f t="shared" si="33"/>
        <v>0</v>
      </c>
      <c r="L165">
        <f t="shared" si="28"/>
        <v>99</v>
      </c>
      <c r="M165">
        <f t="shared" si="29"/>
        <v>0</v>
      </c>
      <c r="N165">
        <f t="shared" si="35"/>
        <v>32</v>
      </c>
      <c r="O165">
        <f t="shared" si="30"/>
        <v>0</v>
      </c>
      <c r="P165">
        <f t="shared" si="34"/>
        <v>15</v>
      </c>
      <c r="Q165">
        <f t="shared" si="25"/>
        <v>1</v>
      </c>
      <c r="R165">
        <f t="shared" si="31"/>
        <v>7</v>
      </c>
      <c r="S165">
        <f t="shared" si="26"/>
        <v>0</v>
      </c>
      <c r="T165">
        <f t="shared" si="32"/>
        <v>11</v>
      </c>
    </row>
    <row r="166" spans="1:20" x14ac:dyDescent="0.25">
      <c r="A166" s="3">
        <v>40157</v>
      </c>
      <c r="B166" t="s">
        <v>14</v>
      </c>
      <c r="C166">
        <v>1063.03</v>
      </c>
      <c r="D166" t="s">
        <v>274</v>
      </c>
      <c r="E166" t="s">
        <v>274</v>
      </c>
      <c r="F166" t="s">
        <v>25</v>
      </c>
      <c r="G166">
        <v>-22.749623100000001</v>
      </c>
      <c r="H166">
        <v>-42.855742800000002</v>
      </c>
      <c r="I166" t="s">
        <v>13</v>
      </c>
      <c r="J166">
        <f t="shared" si="27"/>
        <v>165</v>
      </c>
      <c r="K166">
        <f t="shared" si="33"/>
        <v>1</v>
      </c>
      <c r="L166">
        <f t="shared" si="28"/>
        <v>100</v>
      </c>
      <c r="M166">
        <f t="shared" si="29"/>
        <v>0</v>
      </c>
      <c r="N166">
        <f t="shared" si="35"/>
        <v>32</v>
      </c>
      <c r="O166">
        <f t="shared" si="30"/>
        <v>0</v>
      </c>
      <c r="P166">
        <f t="shared" si="34"/>
        <v>15</v>
      </c>
      <c r="Q166">
        <f t="shared" si="25"/>
        <v>0</v>
      </c>
      <c r="R166">
        <f t="shared" si="31"/>
        <v>7</v>
      </c>
      <c r="S166">
        <f t="shared" si="26"/>
        <v>0</v>
      </c>
      <c r="T166">
        <f t="shared" si="32"/>
        <v>11</v>
      </c>
    </row>
    <row r="167" spans="1:20" x14ac:dyDescent="0.25">
      <c r="A167" s="3">
        <v>40283</v>
      </c>
      <c r="B167" t="s">
        <v>9</v>
      </c>
      <c r="C167">
        <v>2013</v>
      </c>
      <c r="D167" t="s">
        <v>117</v>
      </c>
      <c r="E167" t="s">
        <v>275</v>
      </c>
      <c r="F167" t="s">
        <v>119</v>
      </c>
      <c r="G167">
        <v>-2.5337660999999998</v>
      </c>
      <c r="H167">
        <v>-44.223074599999997</v>
      </c>
      <c r="I167" t="s">
        <v>53</v>
      </c>
      <c r="J167">
        <f t="shared" si="27"/>
        <v>166</v>
      </c>
      <c r="K167">
        <f t="shared" si="33"/>
        <v>0</v>
      </c>
      <c r="L167">
        <f t="shared" si="28"/>
        <v>100</v>
      </c>
      <c r="M167">
        <f t="shared" si="29"/>
        <v>1</v>
      </c>
      <c r="N167">
        <f t="shared" si="35"/>
        <v>33</v>
      </c>
      <c r="O167">
        <f t="shared" si="30"/>
        <v>0</v>
      </c>
      <c r="P167">
        <f t="shared" si="34"/>
        <v>15</v>
      </c>
      <c r="Q167">
        <f t="shared" si="25"/>
        <v>0</v>
      </c>
      <c r="R167">
        <f t="shared" si="31"/>
        <v>7</v>
      </c>
      <c r="S167">
        <f t="shared" si="26"/>
        <v>0</v>
      </c>
      <c r="T167">
        <f t="shared" si="32"/>
        <v>11</v>
      </c>
    </row>
    <row r="168" spans="1:20" x14ac:dyDescent="0.25">
      <c r="A168" s="3">
        <v>40292</v>
      </c>
      <c r="B168" t="s">
        <v>9</v>
      </c>
      <c r="C168">
        <v>1746.72</v>
      </c>
      <c r="D168" t="s">
        <v>276</v>
      </c>
      <c r="E168" t="s">
        <v>277</v>
      </c>
      <c r="F168" t="s">
        <v>169</v>
      </c>
      <c r="G168">
        <v>-26.252245877310401</v>
      </c>
      <c r="H168">
        <v>-48.852470868714398</v>
      </c>
      <c r="I168" t="s">
        <v>20</v>
      </c>
      <c r="J168">
        <f t="shared" si="27"/>
        <v>167</v>
      </c>
      <c r="K168">
        <f t="shared" si="33"/>
        <v>0</v>
      </c>
      <c r="L168">
        <f t="shared" si="28"/>
        <v>100</v>
      </c>
      <c r="M168">
        <f t="shared" si="29"/>
        <v>0</v>
      </c>
      <c r="N168">
        <f t="shared" si="35"/>
        <v>33</v>
      </c>
      <c r="O168">
        <f t="shared" si="30"/>
        <v>1</v>
      </c>
      <c r="P168">
        <f t="shared" si="34"/>
        <v>16</v>
      </c>
      <c r="Q168">
        <f t="shared" si="25"/>
        <v>0</v>
      </c>
      <c r="R168">
        <f t="shared" si="31"/>
        <v>7</v>
      </c>
      <c r="S168">
        <f t="shared" si="26"/>
        <v>0</v>
      </c>
      <c r="T168">
        <f t="shared" si="32"/>
        <v>11</v>
      </c>
    </row>
    <row r="169" spans="1:20" x14ac:dyDescent="0.25">
      <c r="A169" s="3">
        <v>40330</v>
      </c>
      <c r="B169" t="s">
        <v>9</v>
      </c>
      <c r="C169">
        <v>1026.8699999999999</v>
      </c>
      <c r="D169" t="s">
        <v>10</v>
      </c>
      <c r="E169" t="s">
        <v>278</v>
      </c>
      <c r="F169" t="s">
        <v>12</v>
      </c>
      <c r="G169">
        <v>-23.5884547</v>
      </c>
      <c r="H169">
        <v>-46.751048500000003</v>
      </c>
      <c r="I169" t="s">
        <v>13</v>
      </c>
      <c r="J169">
        <f t="shared" si="27"/>
        <v>168</v>
      </c>
      <c r="K169">
        <f t="shared" si="33"/>
        <v>1</v>
      </c>
      <c r="L169">
        <f t="shared" si="28"/>
        <v>101</v>
      </c>
      <c r="M169">
        <f t="shared" si="29"/>
        <v>0</v>
      </c>
      <c r="N169">
        <f t="shared" si="35"/>
        <v>33</v>
      </c>
      <c r="O169">
        <f t="shared" si="30"/>
        <v>0</v>
      </c>
      <c r="P169">
        <f t="shared" si="34"/>
        <v>16</v>
      </c>
      <c r="Q169">
        <f t="shared" si="25"/>
        <v>0</v>
      </c>
      <c r="R169">
        <f t="shared" si="31"/>
        <v>7</v>
      </c>
      <c r="S169">
        <f t="shared" si="26"/>
        <v>0</v>
      </c>
      <c r="T169">
        <f t="shared" si="32"/>
        <v>11</v>
      </c>
    </row>
    <row r="170" spans="1:20" x14ac:dyDescent="0.25">
      <c r="A170" s="3">
        <v>40456</v>
      </c>
      <c r="B170" t="s">
        <v>9</v>
      </c>
      <c r="C170">
        <v>1001.9</v>
      </c>
      <c r="D170" t="s">
        <v>279</v>
      </c>
      <c r="E170" t="s">
        <v>280</v>
      </c>
      <c r="F170" t="s">
        <v>28</v>
      </c>
      <c r="G170">
        <v>-19.473734100000001</v>
      </c>
      <c r="H170">
        <v>-44.271597994173433</v>
      </c>
      <c r="I170" t="s">
        <v>13</v>
      </c>
      <c r="J170">
        <f t="shared" si="27"/>
        <v>169</v>
      </c>
      <c r="K170">
        <f t="shared" si="33"/>
        <v>1</v>
      </c>
      <c r="L170">
        <f t="shared" si="28"/>
        <v>102</v>
      </c>
      <c r="M170">
        <f t="shared" si="29"/>
        <v>0</v>
      </c>
      <c r="N170">
        <f t="shared" si="35"/>
        <v>33</v>
      </c>
      <c r="O170">
        <f t="shared" si="30"/>
        <v>0</v>
      </c>
      <c r="P170">
        <f t="shared" si="34"/>
        <v>16</v>
      </c>
      <c r="Q170">
        <f t="shared" si="25"/>
        <v>0</v>
      </c>
      <c r="R170">
        <f t="shared" si="31"/>
        <v>7</v>
      </c>
      <c r="S170">
        <f t="shared" si="26"/>
        <v>0</v>
      </c>
      <c r="T170">
        <f t="shared" si="32"/>
        <v>11</v>
      </c>
    </row>
    <row r="171" spans="1:20" x14ac:dyDescent="0.25">
      <c r="A171" s="3">
        <v>40477</v>
      </c>
      <c r="B171" t="s">
        <v>9</v>
      </c>
      <c r="C171">
        <v>1807.45</v>
      </c>
      <c r="D171" t="s">
        <v>26</v>
      </c>
      <c r="E171" t="s">
        <v>281</v>
      </c>
      <c r="F171" t="s">
        <v>28</v>
      </c>
      <c r="G171">
        <v>-19.92078695</v>
      </c>
      <c r="H171">
        <v>-43.920072044073557</v>
      </c>
      <c r="I171" t="s">
        <v>13</v>
      </c>
      <c r="J171">
        <f t="shared" si="27"/>
        <v>170</v>
      </c>
      <c r="K171">
        <f t="shared" si="33"/>
        <v>1</v>
      </c>
      <c r="L171">
        <f t="shared" si="28"/>
        <v>103</v>
      </c>
      <c r="M171">
        <f t="shared" si="29"/>
        <v>0</v>
      </c>
      <c r="N171">
        <f t="shared" si="35"/>
        <v>33</v>
      </c>
      <c r="O171">
        <f t="shared" si="30"/>
        <v>0</v>
      </c>
      <c r="P171">
        <f t="shared" si="34"/>
        <v>16</v>
      </c>
      <c r="Q171">
        <f t="shared" si="25"/>
        <v>0</v>
      </c>
      <c r="R171">
        <f t="shared" si="31"/>
        <v>7</v>
      </c>
      <c r="S171">
        <f t="shared" si="26"/>
        <v>0</v>
      </c>
      <c r="T171">
        <f t="shared" si="32"/>
        <v>11</v>
      </c>
    </row>
    <row r="172" spans="1:20" x14ac:dyDescent="0.25">
      <c r="A172" s="3">
        <v>40479</v>
      </c>
      <c r="B172" t="s">
        <v>9</v>
      </c>
      <c r="C172">
        <v>1046.78</v>
      </c>
      <c r="D172" t="s">
        <v>282</v>
      </c>
      <c r="E172" t="s">
        <v>283</v>
      </c>
      <c r="F172" t="s">
        <v>25</v>
      </c>
      <c r="G172">
        <v>-22.866946800000001</v>
      </c>
      <c r="H172">
        <v>-43.74796188731402</v>
      </c>
      <c r="I172" t="s">
        <v>13</v>
      </c>
      <c r="J172">
        <f t="shared" si="27"/>
        <v>171</v>
      </c>
      <c r="K172">
        <f t="shared" si="33"/>
        <v>1</v>
      </c>
      <c r="L172">
        <f t="shared" si="28"/>
        <v>104</v>
      </c>
      <c r="M172">
        <f t="shared" si="29"/>
        <v>0</v>
      </c>
      <c r="N172">
        <f t="shared" si="35"/>
        <v>33</v>
      </c>
      <c r="O172">
        <f t="shared" si="30"/>
        <v>0</v>
      </c>
      <c r="P172">
        <f t="shared" si="34"/>
        <v>16</v>
      </c>
      <c r="Q172">
        <f t="shared" si="25"/>
        <v>0</v>
      </c>
      <c r="R172">
        <f t="shared" si="31"/>
        <v>7</v>
      </c>
      <c r="S172">
        <f t="shared" si="26"/>
        <v>0</v>
      </c>
      <c r="T172">
        <f t="shared" si="32"/>
        <v>11</v>
      </c>
    </row>
    <row r="173" spans="1:20" x14ac:dyDescent="0.25">
      <c r="A173" s="3">
        <v>40486</v>
      </c>
      <c r="B173" t="s">
        <v>9</v>
      </c>
      <c r="C173">
        <v>1590.2</v>
      </c>
      <c r="D173" t="s">
        <v>284</v>
      </c>
      <c r="E173" t="s">
        <v>285</v>
      </c>
      <c r="F173" t="s">
        <v>22</v>
      </c>
      <c r="G173">
        <v>-29.914737500000001</v>
      </c>
      <c r="H173">
        <v>-51.176701700000002</v>
      </c>
      <c r="I173" t="s">
        <v>20</v>
      </c>
      <c r="J173">
        <f t="shared" si="27"/>
        <v>172</v>
      </c>
      <c r="K173">
        <f t="shared" si="33"/>
        <v>0</v>
      </c>
      <c r="L173">
        <f t="shared" si="28"/>
        <v>104</v>
      </c>
      <c r="M173">
        <f t="shared" si="29"/>
        <v>0</v>
      </c>
      <c r="N173">
        <f t="shared" si="35"/>
        <v>33</v>
      </c>
      <c r="O173">
        <f t="shared" si="30"/>
        <v>1</v>
      </c>
      <c r="P173">
        <f t="shared" si="34"/>
        <v>17</v>
      </c>
      <c r="Q173">
        <f t="shared" si="25"/>
        <v>0</v>
      </c>
      <c r="R173">
        <f t="shared" si="31"/>
        <v>7</v>
      </c>
      <c r="S173">
        <f t="shared" si="26"/>
        <v>0</v>
      </c>
      <c r="T173">
        <f t="shared" si="32"/>
        <v>11</v>
      </c>
    </row>
    <row r="174" spans="1:20" x14ac:dyDescent="0.25">
      <c r="A174" s="3">
        <v>40491</v>
      </c>
      <c r="B174" t="s">
        <v>9</v>
      </c>
      <c r="C174">
        <v>1701.31</v>
      </c>
      <c r="D174" t="s">
        <v>50</v>
      </c>
      <c r="E174" t="s">
        <v>286</v>
      </c>
      <c r="F174" t="s">
        <v>52</v>
      </c>
      <c r="G174">
        <v>-12.90890525</v>
      </c>
      <c r="H174">
        <v>-38.351408262026887</v>
      </c>
      <c r="I174" t="s">
        <v>53</v>
      </c>
      <c r="J174">
        <f t="shared" si="27"/>
        <v>173</v>
      </c>
      <c r="K174">
        <f t="shared" si="33"/>
        <v>0</v>
      </c>
      <c r="L174">
        <f t="shared" si="28"/>
        <v>104</v>
      </c>
      <c r="M174">
        <f t="shared" si="29"/>
        <v>1</v>
      </c>
      <c r="N174">
        <f t="shared" si="35"/>
        <v>34</v>
      </c>
      <c r="O174">
        <f t="shared" si="30"/>
        <v>0</v>
      </c>
      <c r="P174">
        <f t="shared" si="34"/>
        <v>17</v>
      </c>
      <c r="Q174">
        <f t="shared" si="25"/>
        <v>0</v>
      </c>
      <c r="R174">
        <f t="shared" si="31"/>
        <v>7</v>
      </c>
      <c r="S174">
        <f t="shared" si="26"/>
        <v>0</v>
      </c>
      <c r="T174">
        <f t="shared" si="32"/>
        <v>11</v>
      </c>
    </row>
    <row r="175" spans="1:20" x14ac:dyDescent="0.25">
      <c r="A175" s="3">
        <v>40506</v>
      </c>
      <c r="B175" t="s">
        <v>9</v>
      </c>
      <c r="C175">
        <v>983.83</v>
      </c>
      <c r="D175" t="s">
        <v>287</v>
      </c>
      <c r="E175" t="s">
        <v>288</v>
      </c>
      <c r="F175" t="s">
        <v>12</v>
      </c>
      <c r="G175">
        <v>-23.591950497225401</v>
      </c>
      <c r="H175">
        <v>-46.832756087849504</v>
      </c>
      <c r="I175" t="s">
        <v>13</v>
      </c>
      <c r="J175">
        <f t="shared" si="27"/>
        <v>174</v>
      </c>
      <c r="K175">
        <f t="shared" si="33"/>
        <v>1</v>
      </c>
      <c r="L175">
        <f t="shared" si="28"/>
        <v>105</v>
      </c>
      <c r="M175">
        <f t="shared" si="29"/>
        <v>0</v>
      </c>
      <c r="N175">
        <f t="shared" si="35"/>
        <v>34</v>
      </c>
      <c r="O175">
        <f t="shared" si="30"/>
        <v>0</v>
      </c>
      <c r="P175">
        <f t="shared" si="34"/>
        <v>17</v>
      </c>
      <c r="Q175">
        <f t="shared" si="25"/>
        <v>0</v>
      </c>
      <c r="R175">
        <f t="shared" si="31"/>
        <v>7</v>
      </c>
      <c r="S175">
        <f t="shared" si="26"/>
        <v>0</v>
      </c>
      <c r="T175">
        <f t="shared" si="32"/>
        <v>11</v>
      </c>
    </row>
    <row r="176" spans="1:20" x14ac:dyDescent="0.25">
      <c r="A176" s="3">
        <v>40512</v>
      </c>
      <c r="B176" t="s">
        <v>9</v>
      </c>
      <c r="C176">
        <v>922.7</v>
      </c>
      <c r="D176" t="s">
        <v>157</v>
      </c>
      <c r="E176" t="s">
        <v>289</v>
      </c>
      <c r="F176" t="s">
        <v>25</v>
      </c>
      <c r="G176">
        <v>-22.811816951708</v>
      </c>
      <c r="H176">
        <v>-43.070944001363003</v>
      </c>
      <c r="I176" t="s">
        <v>13</v>
      </c>
      <c r="J176">
        <f t="shared" si="27"/>
        <v>175</v>
      </c>
      <c r="K176">
        <f t="shared" si="33"/>
        <v>1</v>
      </c>
      <c r="L176">
        <f t="shared" si="28"/>
        <v>106</v>
      </c>
      <c r="M176">
        <f t="shared" si="29"/>
        <v>0</v>
      </c>
      <c r="N176">
        <f t="shared" si="35"/>
        <v>34</v>
      </c>
      <c r="O176">
        <f t="shared" si="30"/>
        <v>0</v>
      </c>
      <c r="P176">
        <f t="shared" si="34"/>
        <v>17</v>
      </c>
      <c r="Q176">
        <f t="shared" si="25"/>
        <v>0</v>
      </c>
      <c r="R176">
        <f t="shared" si="31"/>
        <v>7</v>
      </c>
      <c r="S176">
        <f t="shared" si="26"/>
        <v>0</v>
      </c>
      <c r="T176">
        <f t="shared" si="32"/>
        <v>11</v>
      </c>
    </row>
    <row r="177" spans="1:20" x14ac:dyDescent="0.25">
      <c r="A177" s="3">
        <v>40662</v>
      </c>
      <c r="B177" t="s">
        <v>9</v>
      </c>
      <c r="C177">
        <v>1929.35</v>
      </c>
      <c r="D177" t="s">
        <v>23</v>
      </c>
      <c r="E177" t="s">
        <v>273</v>
      </c>
      <c r="F177" t="s">
        <v>25</v>
      </c>
      <c r="G177">
        <v>-22.919158224210499</v>
      </c>
      <c r="H177">
        <v>-43.249835670669697</v>
      </c>
      <c r="I177" t="s">
        <v>13</v>
      </c>
      <c r="J177">
        <f t="shared" si="27"/>
        <v>176</v>
      </c>
      <c r="K177">
        <f t="shared" si="33"/>
        <v>1</v>
      </c>
      <c r="L177">
        <f t="shared" si="28"/>
        <v>107</v>
      </c>
      <c r="M177">
        <f t="shared" si="29"/>
        <v>0</v>
      </c>
      <c r="N177">
        <f t="shared" si="35"/>
        <v>34</v>
      </c>
      <c r="O177">
        <f t="shared" si="30"/>
        <v>0</v>
      </c>
      <c r="P177">
        <f t="shared" si="34"/>
        <v>17</v>
      </c>
      <c r="Q177">
        <f t="shared" si="25"/>
        <v>0</v>
      </c>
      <c r="R177">
        <f t="shared" si="31"/>
        <v>7</v>
      </c>
      <c r="S177">
        <f t="shared" si="26"/>
        <v>0</v>
      </c>
      <c r="T177">
        <f t="shared" si="32"/>
        <v>11</v>
      </c>
    </row>
    <row r="178" spans="1:20" x14ac:dyDescent="0.25">
      <c r="A178" s="3">
        <v>40724</v>
      </c>
      <c r="B178" t="s">
        <v>9</v>
      </c>
      <c r="C178">
        <v>1963.52</v>
      </c>
      <c r="D178" t="s">
        <v>290</v>
      </c>
      <c r="E178" t="s">
        <v>291</v>
      </c>
      <c r="F178" t="s">
        <v>52</v>
      </c>
      <c r="G178">
        <v>-14.7978223</v>
      </c>
      <c r="H178">
        <v>-39.274838299999999</v>
      </c>
      <c r="I178" t="s">
        <v>53</v>
      </c>
      <c r="J178">
        <f t="shared" si="27"/>
        <v>177</v>
      </c>
      <c r="K178">
        <f t="shared" si="33"/>
        <v>0</v>
      </c>
      <c r="L178">
        <f t="shared" si="28"/>
        <v>107</v>
      </c>
      <c r="M178">
        <f t="shared" si="29"/>
        <v>1</v>
      </c>
      <c r="N178">
        <f t="shared" si="35"/>
        <v>35</v>
      </c>
      <c r="O178">
        <f t="shared" si="30"/>
        <v>0</v>
      </c>
      <c r="P178">
        <f t="shared" si="34"/>
        <v>17</v>
      </c>
      <c r="Q178">
        <f t="shared" si="25"/>
        <v>0</v>
      </c>
      <c r="R178">
        <f t="shared" si="31"/>
        <v>7</v>
      </c>
      <c r="S178">
        <f t="shared" si="26"/>
        <v>0</v>
      </c>
      <c r="T178">
        <f t="shared" si="32"/>
        <v>11</v>
      </c>
    </row>
    <row r="179" spans="1:20" x14ac:dyDescent="0.25">
      <c r="A179" s="3">
        <v>40731</v>
      </c>
      <c r="B179" t="s">
        <v>14</v>
      </c>
      <c r="C179">
        <v>2117.36</v>
      </c>
      <c r="D179" t="s">
        <v>23</v>
      </c>
      <c r="E179" t="s">
        <v>292</v>
      </c>
      <c r="F179" t="s">
        <v>25</v>
      </c>
      <c r="G179">
        <v>-22.907360263966002</v>
      </c>
      <c r="H179">
        <v>-43.178119338448198</v>
      </c>
      <c r="I179" t="s">
        <v>13</v>
      </c>
      <c r="J179">
        <f t="shared" si="27"/>
        <v>178</v>
      </c>
      <c r="K179">
        <f t="shared" si="33"/>
        <v>1</v>
      </c>
      <c r="L179">
        <f t="shared" si="28"/>
        <v>108</v>
      </c>
      <c r="M179">
        <f t="shared" si="29"/>
        <v>0</v>
      </c>
      <c r="N179">
        <f t="shared" si="35"/>
        <v>35</v>
      </c>
      <c r="O179">
        <f t="shared" si="30"/>
        <v>0</v>
      </c>
      <c r="P179">
        <f t="shared" si="34"/>
        <v>17</v>
      </c>
      <c r="Q179">
        <f t="shared" si="25"/>
        <v>0</v>
      </c>
      <c r="R179">
        <f t="shared" si="31"/>
        <v>7</v>
      </c>
      <c r="S179">
        <f t="shared" si="26"/>
        <v>0</v>
      </c>
      <c r="T179">
        <f t="shared" si="32"/>
        <v>11</v>
      </c>
    </row>
    <row r="180" spans="1:20" x14ac:dyDescent="0.25">
      <c r="A180" s="3">
        <v>40759</v>
      </c>
      <c r="B180" t="s">
        <v>9</v>
      </c>
      <c r="C180">
        <v>1023.18</v>
      </c>
      <c r="D180" t="s">
        <v>232</v>
      </c>
      <c r="E180" t="s">
        <v>293</v>
      </c>
      <c r="F180" t="s">
        <v>12</v>
      </c>
      <c r="G180">
        <v>-23.1170084</v>
      </c>
      <c r="H180">
        <v>-47.218872400000002</v>
      </c>
      <c r="I180" t="s">
        <v>13</v>
      </c>
      <c r="J180">
        <f t="shared" si="27"/>
        <v>179</v>
      </c>
      <c r="K180">
        <f t="shared" si="33"/>
        <v>1</v>
      </c>
      <c r="L180">
        <f t="shared" si="28"/>
        <v>109</v>
      </c>
      <c r="M180">
        <f t="shared" si="29"/>
        <v>0</v>
      </c>
      <c r="N180">
        <f t="shared" si="35"/>
        <v>35</v>
      </c>
      <c r="O180">
        <f t="shared" si="30"/>
        <v>0</v>
      </c>
      <c r="P180">
        <f t="shared" si="34"/>
        <v>17</v>
      </c>
      <c r="Q180">
        <f t="shared" si="25"/>
        <v>0</v>
      </c>
      <c r="R180">
        <f t="shared" si="31"/>
        <v>7</v>
      </c>
      <c r="S180">
        <f t="shared" si="26"/>
        <v>0</v>
      </c>
      <c r="T180">
        <f t="shared" si="32"/>
        <v>11</v>
      </c>
    </row>
    <row r="181" spans="1:20" x14ac:dyDescent="0.25">
      <c r="A181" s="3">
        <v>40780</v>
      </c>
      <c r="B181" t="s">
        <v>14</v>
      </c>
      <c r="C181">
        <v>2359.4499999999998</v>
      </c>
      <c r="D181" t="s">
        <v>23</v>
      </c>
      <c r="E181" t="s">
        <v>145</v>
      </c>
      <c r="F181" t="s">
        <v>25</v>
      </c>
      <c r="G181">
        <v>-22.880714977571799</v>
      </c>
      <c r="H181">
        <v>-43.563220228419702</v>
      </c>
      <c r="I181" t="s">
        <v>13</v>
      </c>
      <c r="J181">
        <f t="shared" si="27"/>
        <v>180</v>
      </c>
      <c r="K181">
        <f t="shared" si="33"/>
        <v>1</v>
      </c>
      <c r="L181">
        <f t="shared" si="28"/>
        <v>110</v>
      </c>
      <c r="M181">
        <f t="shared" si="29"/>
        <v>0</v>
      </c>
      <c r="N181">
        <f t="shared" si="35"/>
        <v>35</v>
      </c>
      <c r="O181">
        <f t="shared" si="30"/>
        <v>0</v>
      </c>
      <c r="P181">
        <f t="shared" si="34"/>
        <v>17</v>
      </c>
      <c r="Q181">
        <f t="shared" si="25"/>
        <v>0</v>
      </c>
      <c r="R181">
        <f t="shared" si="31"/>
        <v>7</v>
      </c>
      <c r="S181">
        <f t="shared" si="26"/>
        <v>0</v>
      </c>
      <c r="T181">
        <f t="shared" si="32"/>
        <v>11</v>
      </c>
    </row>
    <row r="182" spans="1:20" x14ac:dyDescent="0.25">
      <c r="A182" s="3">
        <v>40808</v>
      </c>
      <c r="B182" t="s">
        <v>9</v>
      </c>
      <c r="C182">
        <v>997.95</v>
      </c>
      <c r="D182" t="s">
        <v>294</v>
      </c>
      <c r="E182" t="s">
        <v>295</v>
      </c>
      <c r="F182" t="s">
        <v>12</v>
      </c>
      <c r="G182">
        <v>-23.304160799999998</v>
      </c>
      <c r="H182">
        <v>-45.962694178636532</v>
      </c>
      <c r="I182" t="s">
        <v>13</v>
      </c>
      <c r="J182">
        <f t="shared" si="27"/>
        <v>181</v>
      </c>
      <c r="K182">
        <f t="shared" si="33"/>
        <v>1</v>
      </c>
      <c r="L182">
        <f t="shared" si="28"/>
        <v>111</v>
      </c>
      <c r="M182">
        <f t="shared" si="29"/>
        <v>0</v>
      </c>
      <c r="N182">
        <f t="shared" si="35"/>
        <v>35</v>
      </c>
      <c r="O182">
        <f t="shared" si="30"/>
        <v>0</v>
      </c>
      <c r="P182">
        <f t="shared" si="34"/>
        <v>17</v>
      </c>
      <c r="Q182">
        <f t="shared" si="25"/>
        <v>0</v>
      </c>
      <c r="R182">
        <f t="shared" si="31"/>
        <v>7</v>
      </c>
      <c r="S182">
        <f t="shared" si="26"/>
        <v>0</v>
      </c>
      <c r="T182">
        <f t="shared" si="32"/>
        <v>11</v>
      </c>
    </row>
    <row r="183" spans="1:20" x14ac:dyDescent="0.25">
      <c r="A183" s="3">
        <v>40820</v>
      </c>
      <c r="B183" t="s">
        <v>9</v>
      </c>
      <c r="C183">
        <v>1093.06</v>
      </c>
      <c r="D183" t="s">
        <v>296</v>
      </c>
      <c r="E183" t="s">
        <v>297</v>
      </c>
      <c r="F183" t="s">
        <v>28</v>
      </c>
      <c r="G183">
        <v>-19.7665699</v>
      </c>
      <c r="H183">
        <v>-47.950977264685619</v>
      </c>
      <c r="I183" t="s">
        <v>13</v>
      </c>
      <c r="J183">
        <f t="shared" si="27"/>
        <v>182</v>
      </c>
      <c r="K183">
        <f t="shared" si="33"/>
        <v>1</v>
      </c>
      <c r="L183">
        <f t="shared" si="28"/>
        <v>112</v>
      </c>
      <c r="M183">
        <f t="shared" si="29"/>
        <v>0</v>
      </c>
      <c r="N183">
        <f t="shared" si="35"/>
        <v>35</v>
      </c>
      <c r="O183">
        <f t="shared" si="30"/>
        <v>0</v>
      </c>
      <c r="P183">
        <f t="shared" si="34"/>
        <v>17</v>
      </c>
      <c r="Q183">
        <f t="shared" si="25"/>
        <v>0</v>
      </c>
      <c r="R183">
        <f t="shared" si="31"/>
        <v>7</v>
      </c>
      <c r="S183">
        <f t="shared" si="26"/>
        <v>0</v>
      </c>
      <c r="T183">
        <f t="shared" si="32"/>
        <v>11</v>
      </c>
    </row>
    <row r="184" spans="1:20" x14ac:dyDescent="0.25">
      <c r="A184" s="3">
        <v>40857</v>
      </c>
      <c r="B184" t="s">
        <v>9</v>
      </c>
      <c r="C184">
        <v>2244.11</v>
      </c>
      <c r="D184" t="s">
        <v>298</v>
      </c>
      <c r="E184" t="s">
        <v>299</v>
      </c>
      <c r="F184" t="s">
        <v>12</v>
      </c>
      <c r="G184">
        <v>-23.625996350000001</v>
      </c>
      <c r="H184">
        <v>-46.579896550106618</v>
      </c>
      <c r="I184" t="s">
        <v>13</v>
      </c>
      <c r="J184">
        <f t="shared" si="27"/>
        <v>183</v>
      </c>
      <c r="K184">
        <f t="shared" si="33"/>
        <v>1</v>
      </c>
      <c r="L184">
        <f t="shared" si="28"/>
        <v>113</v>
      </c>
      <c r="M184">
        <f t="shared" si="29"/>
        <v>0</v>
      </c>
      <c r="N184">
        <f t="shared" si="35"/>
        <v>35</v>
      </c>
      <c r="O184">
        <f t="shared" si="30"/>
        <v>0</v>
      </c>
      <c r="P184">
        <f t="shared" si="34"/>
        <v>17</v>
      </c>
      <c r="Q184">
        <f t="shared" si="25"/>
        <v>0</v>
      </c>
      <c r="R184">
        <f t="shared" si="31"/>
        <v>7</v>
      </c>
      <c r="S184">
        <f t="shared" si="26"/>
        <v>0</v>
      </c>
      <c r="T184">
        <f t="shared" si="32"/>
        <v>11</v>
      </c>
    </row>
    <row r="185" spans="1:20" x14ac:dyDescent="0.25">
      <c r="A185" s="3">
        <v>40871</v>
      </c>
      <c r="B185" t="s">
        <v>9</v>
      </c>
      <c r="C185">
        <v>1164.5</v>
      </c>
      <c r="D185" t="s">
        <v>300</v>
      </c>
      <c r="E185" t="s">
        <v>301</v>
      </c>
      <c r="F185" t="s">
        <v>12</v>
      </c>
      <c r="G185">
        <v>-22.863091650000001</v>
      </c>
      <c r="H185">
        <v>-47.213534328918293</v>
      </c>
      <c r="I185" t="s">
        <v>13</v>
      </c>
      <c r="J185">
        <f t="shared" si="27"/>
        <v>184</v>
      </c>
      <c r="K185">
        <f t="shared" si="33"/>
        <v>1</v>
      </c>
      <c r="L185">
        <f t="shared" si="28"/>
        <v>114</v>
      </c>
      <c r="M185">
        <f t="shared" si="29"/>
        <v>0</v>
      </c>
      <c r="N185">
        <f t="shared" si="35"/>
        <v>35</v>
      </c>
      <c r="O185">
        <f t="shared" si="30"/>
        <v>0</v>
      </c>
      <c r="P185">
        <f t="shared" si="34"/>
        <v>17</v>
      </c>
      <c r="Q185">
        <f t="shared" si="25"/>
        <v>0</v>
      </c>
      <c r="R185">
        <f t="shared" si="31"/>
        <v>7</v>
      </c>
      <c r="S185">
        <f t="shared" si="26"/>
        <v>0</v>
      </c>
      <c r="T185">
        <f t="shared" si="32"/>
        <v>11</v>
      </c>
    </row>
    <row r="186" spans="1:20" x14ac:dyDescent="0.25">
      <c r="A186" s="3">
        <v>40872</v>
      </c>
      <c r="B186" t="s">
        <v>9</v>
      </c>
      <c r="C186">
        <v>1140</v>
      </c>
      <c r="D186" t="s">
        <v>302</v>
      </c>
      <c r="E186" t="s">
        <v>303</v>
      </c>
      <c r="F186" t="s">
        <v>28</v>
      </c>
      <c r="G186">
        <v>-16.742434899999999</v>
      </c>
      <c r="H186">
        <v>-43.869342799999998</v>
      </c>
      <c r="I186" t="s">
        <v>13</v>
      </c>
      <c r="J186">
        <f t="shared" si="27"/>
        <v>185</v>
      </c>
      <c r="K186">
        <f t="shared" si="33"/>
        <v>1</v>
      </c>
      <c r="L186">
        <f t="shared" si="28"/>
        <v>115</v>
      </c>
      <c r="M186">
        <f t="shared" si="29"/>
        <v>0</v>
      </c>
      <c r="N186">
        <f t="shared" si="35"/>
        <v>35</v>
      </c>
      <c r="O186">
        <f t="shared" si="30"/>
        <v>0</v>
      </c>
      <c r="P186">
        <f t="shared" si="34"/>
        <v>17</v>
      </c>
      <c r="Q186">
        <f t="shared" si="25"/>
        <v>0</v>
      </c>
      <c r="R186">
        <f t="shared" si="31"/>
        <v>7</v>
      </c>
      <c r="S186">
        <f t="shared" si="26"/>
        <v>0</v>
      </c>
      <c r="T186">
        <f t="shared" si="32"/>
        <v>11</v>
      </c>
    </row>
    <row r="187" spans="1:20" x14ac:dyDescent="0.25">
      <c r="A187" s="3">
        <v>40876</v>
      </c>
      <c r="B187" t="s">
        <v>9</v>
      </c>
      <c r="C187">
        <v>1838.28</v>
      </c>
      <c r="D187" t="s">
        <v>10</v>
      </c>
      <c r="E187" t="s">
        <v>304</v>
      </c>
      <c r="F187" t="s">
        <v>12</v>
      </c>
      <c r="G187">
        <v>-23.5797396</v>
      </c>
      <c r="H187">
        <v>-46.594246162739367</v>
      </c>
      <c r="I187" t="s">
        <v>13</v>
      </c>
      <c r="J187">
        <f t="shared" si="27"/>
        <v>186</v>
      </c>
      <c r="K187">
        <f t="shared" si="33"/>
        <v>1</v>
      </c>
      <c r="L187">
        <f t="shared" si="28"/>
        <v>116</v>
      </c>
      <c r="M187">
        <f t="shared" si="29"/>
        <v>0</v>
      </c>
      <c r="N187">
        <f t="shared" si="35"/>
        <v>35</v>
      </c>
      <c r="O187">
        <f t="shared" si="30"/>
        <v>0</v>
      </c>
      <c r="P187">
        <f t="shared" si="34"/>
        <v>17</v>
      </c>
      <c r="Q187">
        <f t="shared" si="25"/>
        <v>0</v>
      </c>
      <c r="R187">
        <f t="shared" si="31"/>
        <v>7</v>
      </c>
      <c r="S187">
        <f t="shared" si="26"/>
        <v>0</v>
      </c>
      <c r="T187">
        <f t="shared" si="32"/>
        <v>11</v>
      </c>
    </row>
    <row r="188" spans="1:20" x14ac:dyDescent="0.25">
      <c r="A188" s="3">
        <v>40877</v>
      </c>
      <c r="B188" t="s">
        <v>9</v>
      </c>
      <c r="C188">
        <v>1782.83</v>
      </c>
      <c r="D188" t="s">
        <v>150</v>
      </c>
      <c r="E188" t="s">
        <v>305</v>
      </c>
      <c r="F188" t="s">
        <v>12</v>
      </c>
      <c r="G188">
        <v>-23.516174750000001</v>
      </c>
      <c r="H188">
        <v>-46.855423072426412</v>
      </c>
      <c r="I188" t="s">
        <v>13</v>
      </c>
      <c r="J188">
        <f t="shared" si="27"/>
        <v>187</v>
      </c>
      <c r="K188">
        <f t="shared" si="33"/>
        <v>1</v>
      </c>
      <c r="L188">
        <f t="shared" si="28"/>
        <v>117</v>
      </c>
      <c r="M188">
        <f t="shared" si="29"/>
        <v>0</v>
      </c>
      <c r="N188">
        <f t="shared" si="35"/>
        <v>35</v>
      </c>
      <c r="O188">
        <f t="shared" si="30"/>
        <v>0</v>
      </c>
      <c r="P188">
        <f t="shared" si="34"/>
        <v>17</v>
      </c>
      <c r="Q188">
        <f t="shared" si="25"/>
        <v>0</v>
      </c>
      <c r="R188">
        <f t="shared" si="31"/>
        <v>7</v>
      </c>
      <c r="S188">
        <f t="shared" si="26"/>
        <v>0</v>
      </c>
      <c r="T188">
        <f t="shared" si="32"/>
        <v>11</v>
      </c>
    </row>
    <row r="189" spans="1:20" x14ac:dyDescent="0.25">
      <c r="A189" s="3">
        <v>40877</v>
      </c>
      <c r="B189" t="s">
        <v>9</v>
      </c>
      <c r="C189">
        <v>2001.61</v>
      </c>
      <c r="D189" t="s">
        <v>306</v>
      </c>
      <c r="E189" t="s">
        <v>307</v>
      </c>
      <c r="F189" t="s">
        <v>83</v>
      </c>
      <c r="G189">
        <v>-20.240136499999998</v>
      </c>
      <c r="H189">
        <v>-40.2748524</v>
      </c>
      <c r="I189" t="s">
        <v>13</v>
      </c>
      <c r="J189">
        <f t="shared" si="27"/>
        <v>188</v>
      </c>
      <c r="K189">
        <f t="shared" si="33"/>
        <v>1</v>
      </c>
      <c r="L189">
        <f t="shared" si="28"/>
        <v>118</v>
      </c>
      <c r="M189">
        <f t="shared" si="29"/>
        <v>0</v>
      </c>
      <c r="N189">
        <f t="shared" si="35"/>
        <v>35</v>
      </c>
      <c r="O189">
        <f t="shared" si="30"/>
        <v>0</v>
      </c>
      <c r="P189">
        <f t="shared" si="34"/>
        <v>17</v>
      </c>
      <c r="Q189">
        <f t="shared" si="25"/>
        <v>0</v>
      </c>
      <c r="R189">
        <f t="shared" si="31"/>
        <v>7</v>
      </c>
      <c r="S189">
        <f t="shared" si="26"/>
        <v>0</v>
      </c>
      <c r="T189">
        <f t="shared" si="32"/>
        <v>11</v>
      </c>
    </row>
    <row r="190" spans="1:20" x14ac:dyDescent="0.25">
      <c r="A190" s="3">
        <v>40885</v>
      </c>
      <c r="B190" t="s">
        <v>9</v>
      </c>
      <c r="C190">
        <v>1005.4</v>
      </c>
      <c r="D190" t="s">
        <v>308</v>
      </c>
      <c r="E190" t="s">
        <v>309</v>
      </c>
      <c r="F190" t="s">
        <v>12</v>
      </c>
      <c r="G190">
        <v>-22.277329372633599</v>
      </c>
      <c r="H190">
        <v>-49.655197885187803</v>
      </c>
      <c r="I190" t="s">
        <v>13</v>
      </c>
      <c r="J190">
        <f t="shared" si="27"/>
        <v>189</v>
      </c>
      <c r="K190">
        <f t="shared" si="33"/>
        <v>1</v>
      </c>
      <c r="L190">
        <f t="shared" si="28"/>
        <v>119</v>
      </c>
      <c r="M190">
        <f t="shared" si="29"/>
        <v>0</v>
      </c>
      <c r="N190">
        <f t="shared" si="35"/>
        <v>35</v>
      </c>
      <c r="O190">
        <f t="shared" si="30"/>
        <v>0</v>
      </c>
      <c r="P190">
        <f t="shared" si="34"/>
        <v>17</v>
      </c>
      <c r="Q190">
        <f t="shared" si="25"/>
        <v>0</v>
      </c>
      <c r="R190">
        <f t="shared" si="31"/>
        <v>7</v>
      </c>
      <c r="S190">
        <f t="shared" si="26"/>
        <v>0</v>
      </c>
      <c r="T190">
        <f t="shared" si="32"/>
        <v>11</v>
      </c>
    </row>
    <row r="191" spans="1:20" x14ac:dyDescent="0.25">
      <c r="A191" s="3">
        <v>40885</v>
      </c>
      <c r="B191" t="s">
        <v>9</v>
      </c>
      <c r="C191">
        <v>1122.26</v>
      </c>
      <c r="D191" t="s">
        <v>67</v>
      </c>
      <c r="E191" t="s">
        <v>310</v>
      </c>
      <c r="F191" t="s">
        <v>12</v>
      </c>
      <c r="G191">
        <v>-23.692695650000001</v>
      </c>
      <c r="H191">
        <v>-46.550303381335219</v>
      </c>
      <c r="I191" t="s">
        <v>13</v>
      </c>
      <c r="J191">
        <f t="shared" si="27"/>
        <v>190</v>
      </c>
      <c r="K191">
        <f t="shared" si="33"/>
        <v>1</v>
      </c>
      <c r="L191">
        <f t="shared" si="28"/>
        <v>120</v>
      </c>
      <c r="M191">
        <f t="shared" si="29"/>
        <v>0</v>
      </c>
      <c r="N191">
        <f t="shared" si="35"/>
        <v>35</v>
      </c>
      <c r="O191">
        <f t="shared" si="30"/>
        <v>0</v>
      </c>
      <c r="P191">
        <f t="shared" si="34"/>
        <v>17</v>
      </c>
      <c r="Q191">
        <f t="shared" si="25"/>
        <v>0</v>
      </c>
      <c r="R191">
        <f t="shared" si="31"/>
        <v>7</v>
      </c>
      <c r="S191">
        <f t="shared" si="26"/>
        <v>0</v>
      </c>
      <c r="T191">
        <f t="shared" si="32"/>
        <v>11</v>
      </c>
    </row>
    <row r="192" spans="1:20" x14ac:dyDescent="0.25">
      <c r="A192" s="3">
        <v>40886</v>
      </c>
      <c r="B192" t="s">
        <v>9</v>
      </c>
      <c r="C192">
        <v>1886.92</v>
      </c>
      <c r="D192" t="s">
        <v>311</v>
      </c>
      <c r="E192" t="s">
        <v>312</v>
      </c>
      <c r="F192" t="s">
        <v>112</v>
      </c>
      <c r="G192">
        <v>-10.945434799999999</v>
      </c>
      <c r="H192">
        <v>-37.04779486325107</v>
      </c>
      <c r="I192" t="s">
        <v>53</v>
      </c>
      <c r="J192">
        <f t="shared" si="27"/>
        <v>191</v>
      </c>
      <c r="K192">
        <f t="shared" si="33"/>
        <v>0</v>
      </c>
      <c r="L192">
        <f t="shared" si="28"/>
        <v>120</v>
      </c>
      <c r="M192">
        <f t="shared" si="29"/>
        <v>1</v>
      </c>
      <c r="N192">
        <f t="shared" si="35"/>
        <v>36</v>
      </c>
      <c r="O192">
        <f t="shared" si="30"/>
        <v>0</v>
      </c>
      <c r="P192">
        <f t="shared" si="34"/>
        <v>17</v>
      </c>
      <c r="Q192">
        <f t="shared" si="25"/>
        <v>0</v>
      </c>
      <c r="R192">
        <f t="shared" si="31"/>
        <v>7</v>
      </c>
      <c r="S192">
        <f t="shared" si="26"/>
        <v>0</v>
      </c>
      <c r="T192">
        <f t="shared" si="32"/>
        <v>11</v>
      </c>
    </row>
    <row r="193" spans="1:20" x14ac:dyDescent="0.25">
      <c r="A193" s="3">
        <v>40890</v>
      </c>
      <c r="B193" t="s">
        <v>9</v>
      </c>
      <c r="C193">
        <v>2072.36</v>
      </c>
      <c r="D193" t="s">
        <v>313</v>
      </c>
      <c r="E193" t="s">
        <v>314</v>
      </c>
      <c r="F193" t="s">
        <v>52</v>
      </c>
      <c r="G193">
        <v>-14.892466750000001</v>
      </c>
      <c r="H193">
        <v>-40.845105082305139</v>
      </c>
      <c r="I193" t="s">
        <v>53</v>
      </c>
      <c r="J193">
        <f t="shared" si="27"/>
        <v>192</v>
      </c>
      <c r="K193">
        <f t="shared" si="33"/>
        <v>0</v>
      </c>
      <c r="L193">
        <f t="shared" si="28"/>
        <v>120</v>
      </c>
      <c r="M193">
        <f t="shared" si="29"/>
        <v>1</v>
      </c>
      <c r="N193">
        <f t="shared" si="35"/>
        <v>37</v>
      </c>
      <c r="O193">
        <f t="shared" si="30"/>
        <v>0</v>
      </c>
      <c r="P193">
        <f t="shared" si="34"/>
        <v>17</v>
      </c>
      <c r="Q193">
        <f t="shared" si="25"/>
        <v>0</v>
      </c>
      <c r="R193">
        <f t="shared" si="31"/>
        <v>7</v>
      </c>
      <c r="S193">
        <f t="shared" si="26"/>
        <v>0</v>
      </c>
      <c r="T193">
        <f t="shared" si="32"/>
        <v>11</v>
      </c>
    </row>
    <row r="194" spans="1:20" x14ac:dyDescent="0.25">
      <c r="A194" s="3">
        <v>40897</v>
      </c>
      <c r="B194" t="s">
        <v>9</v>
      </c>
      <c r="C194">
        <v>2120.84</v>
      </c>
      <c r="D194" t="s">
        <v>117</v>
      </c>
      <c r="E194" t="s">
        <v>315</v>
      </c>
      <c r="F194" t="s">
        <v>119</v>
      </c>
      <c r="G194">
        <v>-2.5277587000000001</v>
      </c>
      <c r="H194">
        <v>-44.253257599999998</v>
      </c>
      <c r="I194" t="s">
        <v>53</v>
      </c>
      <c r="J194">
        <f t="shared" si="27"/>
        <v>193</v>
      </c>
      <c r="K194">
        <f t="shared" si="33"/>
        <v>0</v>
      </c>
      <c r="L194">
        <f t="shared" si="28"/>
        <v>120</v>
      </c>
      <c r="M194">
        <f t="shared" si="29"/>
        <v>1</v>
      </c>
      <c r="N194">
        <f t="shared" si="35"/>
        <v>38</v>
      </c>
      <c r="O194">
        <f t="shared" si="30"/>
        <v>0</v>
      </c>
      <c r="P194">
        <f t="shared" si="34"/>
        <v>17</v>
      </c>
      <c r="Q194">
        <f t="shared" si="25"/>
        <v>0</v>
      </c>
      <c r="R194">
        <f t="shared" si="31"/>
        <v>7</v>
      </c>
      <c r="S194">
        <f t="shared" si="26"/>
        <v>0</v>
      </c>
      <c r="T194">
        <f t="shared" si="32"/>
        <v>11</v>
      </c>
    </row>
    <row r="195" spans="1:20" x14ac:dyDescent="0.25">
      <c r="A195" s="3">
        <v>41025</v>
      </c>
      <c r="B195" t="s">
        <v>9</v>
      </c>
      <c r="C195">
        <v>1983.84</v>
      </c>
      <c r="D195" t="s">
        <v>21</v>
      </c>
      <c r="E195" t="s">
        <v>316</v>
      </c>
      <c r="F195" t="s">
        <v>22</v>
      </c>
      <c r="G195">
        <v>-30.012261899999999</v>
      </c>
      <c r="H195">
        <v>-51.160734720854983</v>
      </c>
      <c r="I195" t="s">
        <v>20</v>
      </c>
      <c r="J195">
        <f t="shared" si="27"/>
        <v>194</v>
      </c>
      <c r="K195">
        <f t="shared" si="33"/>
        <v>0</v>
      </c>
      <c r="L195">
        <f t="shared" si="28"/>
        <v>120</v>
      </c>
      <c r="M195">
        <f t="shared" si="29"/>
        <v>0</v>
      </c>
      <c r="N195">
        <f t="shared" si="35"/>
        <v>38</v>
      </c>
      <c r="O195">
        <f t="shared" si="30"/>
        <v>1</v>
      </c>
      <c r="P195">
        <f t="shared" si="34"/>
        <v>18</v>
      </c>
      <c r="Q195">
        <f t="shared" ref="Q195:S258" si="36">SUMIF($I195,"Norte",$J$2)</f>
        <v>0</v>
      </c>
      <c r="R195">
        <f t="shared" si="31"/>
        <v>7</v>
      </c>
      <c r="S195">
        <f t="shared" ref="S195:S258" si="37">SUMIF($I195,"Centro-Oeste",$J$2)</f>
        <v>0</v>
      </c>
      <c r="T195">
        <f t="shared" si="32"/>
        <v>11</v>
      </c>
    </row>
    <row r="196" spans="1:20" x14ac:dyDescent="0.25">
      <c r="A196" s="3">
        <v>41033</v>
      </c>
      <c r="B196" t="s">
        <v>9</v>
      </c>
      <c r="C196">
        <v>1950.75</v>
      </c>
      <c r="D196" t="s">
        <v>84</v>
      </c>
      <c r="E196" t="s">
        <v>317</v>
      </c>
      <c r="F196" t="s">
        <v>86</v>
      </c>
      <c r="G196">
        <v>-1.4572773000000001</v>
      </c>
      <c r="H196">
        <v>-48.496724608252592</v>
      </c>
      <c r="I196" t="s">
        <v>87</v>
      </c>
      <c r="J196">
        <f t="shared" ref="J196:J259" si="38">J195+1</f>
        <v>195</v>
      </c>
      <c r="K196">
        <f t="shared" si="33"/>
        <v>0</v>
      </c>
      <c r="L196">
        <f t="shared" ref="L196:L259" si="39">L195+K196</f>
        <v>120</v>
      </c>
      <c r="M196">
        <f t="shared" ref="M196:M259" si="40">SUMIF($I196,"Nordeste",$J$2)</f>
        <v>0</v>
      </c>
      <c r="N196">
        <f t="shared" si="35"/>
        <v>38</v>
      </c>
      <c r="O196">
        <f t="shared" ref="O196:O259" si="41">SUMIF($I196,"Sul",$J$2)</f>
        <v>0</v>
      </c>
      <c r="P196">
        <f t="shared" si="34"/>
        <v>18</v>
      </c>
      <c r="Q196">
        <f t="shared" si="36"/>
        <v>1</v>
      </c>
      <c r="R196">
        <f t="shared" ref="R196:R259" si="42">R195+Q196</f>
        <v>8</v>
      </c>
      <c r="S196">
        <f t="shared" si="37"/>
        <v>0</v>
      </c>
      <c r="T196">
        <f t="shared" ref="T196:T259" si="43">T195+S196</f>
        <v>11</v>
      </c>
    </row>
    <row r="197" spans="1:20" x14ac:dyDescent="0.25">
      <c r="A197" s="3">
        <v>41037</v>
      </c>
      <c r="B197" t="s">
        <v>9</v>
      </c>
      <c r="C197">
        <v>2025.25</v>
      </c>
      <c r="D197" t="s">
        <v>318</v>
      </c>
      <c r="E197" t="s">
        <v>319</v>
      </c>
      <c r="F197" t="s">
        <v>94</v>
      </c>
      <c r="G197">
        <v>-7.2237419000000003</v>
      </c>
      <c r="H197">
        <v>-39.324803365066188</v>
      </c>
      <c r="I197" t="s">
        <v>53</v>
      </c>
      <c r="J197">
        <f t="shared" si="38"/>
        <v>196</v>
      </c>
      <c r="K197">
        <f t="shared" ref="K197:K260" si="44">SUMIF(I197,"Sudeste",$J$2)</f>
        <v>0</v>
      </c>
      <c r="L197">
        <f t="shared" si="39"/>
        <v>120</v>
      </c>
      <c r="M197">
        <f t="shared" si="40"/>
        <v>1</v>
      </c>
      <c r="N197">
        <f t="shared" si="35"/>
        <v>39</v>
      </c>
      <c r="O197">
        <f t="shared" si="41"/>
        <v>0</v>
      </c>
      <c r="P197">
        <f t="shared" si="34"/>
        <v>18</v>
      </c>
      <c r="Q197">
        <f t="shared" si="36"/>
        <v>0</v>
      </c>
      <c r="R197">
        <f t="shared" si="42"/>
        <v>8</v>
      </c>
      <c r="S197">
        <f t="shared" si="37"/>
        <v>0</v>
      </c>
      <c r="T197">
        <f t="shared" si="43"/>
        <v>11</v>
      </c>
    </row>
    <row r="198" spans="1:20" x14ac:dyDescent="0.25">
      <c r="A198" s="3">
        <v>41052</v>
      </c>
      <c r="B198" t="s">
        <v>9</v>
      </c>
      <c r="C198">
        <v>2011</v>
      </c>
      <c r="D198" t="s">
        <v>26</v>
      </c>
      <c r="E198" t="s">
        <v>320</v>
      </c>
      <c r="F198" t="s">
        <v>28</v>
      </c>
      <c r="G198">
        <v>-19.82094085</v>
      </c>
      <c r="H198">
        <v>-43.947386654338843</v>
      </c>
      <c r="I198" t="s">
        <v>13</v>
      </c>
      <c r="J198">
        <f t="shared" si="38"/>
        <v>197</v>
      </c>
      <c r="K198">
        <f t="shared" si="44"/>
        <v>1</v>
      </c>
      <c r="L198">
        <f t="shared" si="39"/>
        <v>121</v>
      </c>
      <c r="M198">
        <f t="shared" si="40"/>
        <v>0</v>
      </c>
      <c r="N198">
        <f t="shared" si="35"/>
        <v>39</v>
      </c>
      <c r="O198">
        <f t="shared" si="41"/>
        <v>0</v>
      </c>
      <c r="P198">
        <f t="shared" si="34"/>
        <v>18</v>
      </c>
      <c r="Q198">
        <f t="shared" si="36"/>
        <v>0</v>
      </c>
      <c r="R198">
        <f t="shared" si="42"/>
        <v>8</v>
      </c>
      <c r="S198">
        <f t="shared" si="37"/>
        <v>0</v>
      </c>
      <c r="T198">
        <f t="shared" si="43"/>
        <v>11</v>
      </c>
    </row>
    <row r="199" spans="1:20" x14ac:dyDescent="0.25">
      <c r="A199" s="3">
        <v>41074</v>
      </c>
      <c r="B199" t="s">
        <v>9</v>
      </c>
      <c r="C199">
        <v>1003.5</v>
      </c>
      <c r="D199" t="s">
        <v>57</v>
      </c>
      <c r="E199" t="s">
        <v>163</v>
      </c>
      <c r="F199" t="s">
        <v>59</v>
      </c>
      <c r="G199">
        <v>-8.0600204000000009</v>
      </c>
      <c r="H199">
        <v>-34.8879594</v>
      </c>
      <c r="I199" t="s">
        <v>53</v>
      </c>
      <c r="J199">
        <f t="shared" si="38"/>
        <v>198</v>
      </c>
      <c r="K199">
        <f t="shared" si="44"/>
        <v>0</v>
      </c>
      <c r="L199">
        <f t="shared" si="39"/>
        <v>121</v>
      </c>
      <c r="M199">
        <f t="shared" si="40"/>
        <v>1</v>
      </c>
      <c r="N199">
        <f t="shared" si="35"/>
        <v>40</v>
      </c>
      <c r="O199">
        <f t="shared" si="41"/>
        <v>0</v>
      </c>
      <c r="P199">
        <f t="shared" si="34"/>
        <v>18</v>
      </c>
      <c r="Q199">
        <f t="shared" si="36"/>
        <v>0</v>
      </c>
      <c r="R199">
        <f t="shared" si="42"/>
        <v>8</v>
      </c>
      <c r="S199">
        <f t="shared" si="37"/>
        <v>0</v>
      </c>
      <c r="T199">
        <f t="shared" si="43"/>
        <v>11</v>
      </c>
    </row>
    <row r="200" spans="1:20" x14ac:dyDescent="0.25">
      <c r="A200" s="3">
        <v>41103</v>
      </c>
      <c r="B200" t="s">
        <v>9</v>
      </c>
      <c r="C200">
        <v>2336.0100000000002</v>
      </c>
      <c r="D200" t="s">
        <v>50</v>
      </c>
      <c r="E200" t="s">
        <v>321</v>
      </c>
      <c r="F200" t="s">
        <v>52</v>
      </c>
      <c r="G200">
        <v>-12.970443100000001</v>
      </c>
      <c r="H200">
        <v>-38.474256572887128</v>
      </c>
      <c r="I200" t="s">
        <v>53</v>
      </c>
      <c r="J200">
        <f t="shared" si="38"/>
        <v>199</v>
      </c>
      <c r="K200">
        <f t="shared" si="44"/>
        <v>0</v>
      </c>
      <c r="L200">
        <f t="shared" si="39"/>
        <v>121</v>
      </c>
      <c r="M200">
        <f t="shared" si="40"/>
        <v>1</v>
      </c>
      <c r="N200">
        <f t="shared" si="35"/>
        <v>41</v>
      </c>
      <c r="O200">
        <f t="shared" si="41"/>
        <v>0</v>
      </c>
      <c r="P200">
        <f t="shared" ref="P200:P263" si="45">P199+O200</f>
        <v>18</v>
      </c>
      <c r="Q200">
        <f t="shared" si="36"/>
        <v>0</v>
      </c>
      <c r="R200">
        <f t="shared" si="42"/>
        <v>8</v>
      </c>
      <c r="S200">
        <f t="shared" si="37"/>
        <v>0</v>
      </c>
      <c r="T200">
        <f t="shared" si="43"/>
        <v>11</v>
      </c>
    </row>
    <row r="201" spans="1:20" x14ac:dyDescent="0.25">
      <c r="A201" s="3">
        <v>41114</v>
      </c>
      <c r="B201" t="s">
        <v>9</v>
      </c>
      <c r="C201">
        <v>1008.76</v>
      </c>
      <c r="D201" t="s">
        <v>185</v>
      </c>
      <c r="E201" t="s">
        <v>322</v>
      </c>
      <c r="F201" t="s">
        <v>59</v>
      </c>
      <c r="G201">
        <v>-8.2776984999999996</v>
      </c>
      <c r="H201">
        <v>-35.972068100000001</v>
      </c>
      <c r="I201" t="s">
        <v>53</v>
      </c>
      <c r="J201">
        <f t="shared" si="38"/>
        <v>200</v>
      </c>
      <c r="K201">
        <f t="shared" si="44"/>
        <v>0</v>
      </c>
      <c r="L201">
        <f t="shared" si="39"/>
        <v>121</v>
      </c>
      <c r="M201">
        <f t="shared" si="40"/>
        <v>1</v>
      </c>
      <c r="N201">
        <f t="shared" si="35"/>
        <v>42</v>
      </c>
      <c r="O201">
        <f t="shared" si="41"/>
        <v>0</v>
      </c>
      <c r="P201">
        <f t="shared" si="45"/>
        <v>18</v>
      </c>
      <c r="Q201">
        <f t="shared" si="36"/>
        <v>0</v>
      </c>
      <c r="R201">
        <f t="shared" si="42"/>
        <v>8</v>
      </c>
      <c r="S201">
        <f t="shared" si="37"/>
        <v>0</v>
      </c>
      <c r="T201">
        <f t="shared" si="43"/>
        <v>11</v>
      </c>
    </row>
    <row r="202" spans="1:20" x14ac:dyDescent="0.25">
      <c r="A202" s="3">
        <v>41179</v>
      </c>
      <c r="B202" t="s">
        <v>9</v>
      </c>
      <c r="C202">
        <v>2239.7800000000002</v>
      </c>
      <c r="D202" t="s">
        <v>323</v>
      </c>
      <c r="E202" t="s">
        <v>324</v>
      </c>
      <c r="F202" t="s">
        <v>119</v>
      </c>
      <c r="G202">
        <v>-5.5289016999999996</v>
      </c>
      <c r="H202">
        <v>-47.469214289666581</v>
      </c>
      <c r="I202" t="s">
        <v>53</v>
      </c>
      <c r="J202">
        <f t="shared" si="38"/>
        <v>201</v>
      </c>
      <c r="K202">
        <f t="shared" si="44"/>
        <v>0</v>
      </c>
      <c r="L202">
        <f t="shared" si="39"/>
        <v>121</v>
      </c>
      <c r="M202">
        <f t="shared" si="40"/>
        <v>1</v>
      </c>
      <c r="N202">
        <f t="shared" si="35"/>
        <v>43</v>
      </c>
      <c r="O202">
        <f t="shared" si="41"/>
        <v>0</v>
      </c>
      <c r="P202">
        <f t="shared" si="45"/>
        <v>18</v>
      </c>
      <c r="Q202">
        <f t="shared" si="36"/>
        <v>0</v>
      </c>
      <c r="R202">
        <f t="shared" si="42"/>
        <v>8</v>
      </c>
      <c r="S202">
        <f t="shared" si="37"/>
        <v>0</v>
      </c>
      <c r="T202">
        <f t="shared" si="43"/>
        <v>11</v>
      </c>
    </row>
    <row r="203" spans="1:20" x14ac:dyDescent="0.25">
      <c r="A203" s="3">
        <v>41192</v>
      </c>
      <c r="B203" t="s">
        <v>9</v>
      </c>
      <c r="C203">
        <v>1876.6</v>
      </c>
      <c r="D203" t="s">
        <v>325</v>
      </c>
      <c r="E203" t="s">
        <v>326</v>
      </c>
      <c r="F203" t="s">
        <v>59</v>
      </c>
      <c r="G203">
        <v>-8.3058014500000006</v>
      </c>
      <c r="H203">
        <v>-35.022379109354823</v>
      </c>
      <c r="I203" t="s">
        <v>53</v>
      </c>
      <c r="J203">
        <f t="shared" si="38"/>
        <v>202</v>
      </c>
      <c r="K203">
        <f t="shared" si="44"/>
        <v>0</v>
      </c>
      <c r="L203">
        <f t="shared" si="39"/>
        <v>121</v>
      </c>
      <c r="M203">
        <f t="shared" si="40"/>
        <v>1</v>
      </c>
      <c r="N203">
        <f t="shared" si="35"/>
        <v>44</v>
      </c>
      <c r="O203">
        <f t="shared" si="41"/>
        <v>0</v>
      </c>
      <c r="P203">
        <f t="shared" si="45"/>
        <v>18</v>
      </c>
      <c r="Q203">
        <f t="shared" si="36"/>
        <v>0</v>
      </c>
      <c r="R203">
        <f t="shared" si="42"/>
        <v>8</v>
      </c>
      <c r="S203">
        <f t="shared" si="37"/>
        <v>0</v>
      </c>
      <c r="T203">
        <f t="shared" si="43"/>
        <v>11</v>
      </c>
    </row>
    <row r="204" spans="1:20" x14ac:dyDescent="0.25">
      <c r="A204" s="3">
        <v>41194</v>
      </c>
      <c r="B204" t="s">
        <v>9</v>
      </c>
      <c r="C204">
        <v>1163.23</v>
      </c>
      <c r="D204" t="s">
        <v>327</v>
      </c>
      <c r="E204" t="s">
        <v>328</v>
      </c>
      <c r="F204" t="s">
        <v>12</v>
      </c>
      <c r="G204">
        <v>-20.769791999999999</v>
      </c>
      <c r="H204">
        <v>-49.386049887267887</v>
      </c>
      <c r="I204" t="s">
        <v>13</v>
      </c>
      <c r="J204">
        <f t="shared" si="38"/>
        <v>203</v>
      </c>
      <c r="K204">
        <f t="shared" si="44"/>
        <v>1</v>
      </c>
      <c r="L204">
        <f t="shared" si="39"/>
        <v>122</v>
      </c>
      <c r="M204">
        <f t="shared" si="40"/>
        <v>0</v>
      </c>
      <c r="N204">
        <f t="shared" si="35"/>
        <v>44</v>
      </c>
      <c r="O204">
        <f t="shared" si="41"/>
        <v>0</v>
      </c>
      <c r="P204">
        <f t="shared" si="45"/>
        <v>18</v>
      </c>
      <c r="Q204">
        <f t="shared" si="36"/>
        <v>0</v>
      </c>
      <c r="R204">
        <f t="shared" si="42"/>
        <v>8</v>
      </c>
      <c r="S204">
        <f t="shared" si="37"/>
        <v>0</v>
      </c>
      <c r="T204">
        <f t="shared" si="43"/>
        <v>11</v>
      </c>
    </row>
    <row r="205" spans="1:20" x14ac:dyDescent="0.25">
      <c r="A205" s="3">
        <v>41200</v>
      </c>
      <c r="B205" t="s">
        <v>9</v>
      </c>
      <c r="C205">
        <v>1735.32</v>
      </c>
      <c r="D205" t="s">
        <v>74</v>
      </c>
      <c r="E205" t="s">
        <v>329</v>
      </c>
      <c r="F205" t="s">
        <v>12</v>
      </c>
      <c r="G205">
        <v>-23.199467250000001</v>
      </c>
      <c r="H205">
        <v>-46.889693740099517</v>
      </c>
      <c r="I205" t="s">
        <v>13</v>
      </c>
      <c r="J205">
        <f t="shared" si="38"/>
        <v>204</v>
      </c>
      <c r="K205">
        <f t="shared" si="44"/>
        <v>1</v>
      </c>
      <c r="L205">
        <f t="shared" si="39"/>
        <v>123</v>
      </c>
      <c r="M205">
        <f t="shared" si="40"/>
        <v>0</v>
      </c>
      <c r="N205">
        <f t="shared" si="35"/>
        <v>44</v>
      </c>
      <c r="O205">
        <f t="shared" si="41"/>
        <v>0</v>
      </c>
      <c r="P205">
        <f t="shared" si="45"/>
        <v>18</v>
      </c>
      <c r="Q205">
        <f t="shared" si="36"/>
        <v>0</v>
      </c>
      <c r="R205">
        <f t="shared" si="42"/>
        <v>8</v>
      </c>
      <c r="S205">
        <f t="shared" si="37"/>
        <v>0</v>
      </c>
      <c r="T205">
        <f t="shared" si="43"/>
        <v>11</v>
      </c>
    </row>
    <row r="206" spans="1:20" x14ac:dyDescent="0.25">
      <c r="A206" s="3">
        <v>41209</v>
      </c>
      <c r="B206" t="s">
        <v>9</v>
      </c>
      <c r="C206">
        <v>2322.39</v>
      </c>
      <c r="D206" t="s">
        <v>167</v>
      </c>
      <c r="E206" t="s">
        <v>330</v>
      </c>
      <c r="F206" t="s">
        <v>169</v>
      </c>
      <c r="G206">
        <v>-27.6150506769218</v>
      </c>
      <c r="H206">
        <v>-48.644979230050602</v>
      </c>
      <c r="I206" t="s">
        <v>20</v>
      </c>
      <c r="J206">
        <f t="shared" si="38"/>
        <v>205</v>
      </c>
      <c r="K206">
        <f t="shared" si="44"/>
        <v>0</v>
      </c>
      <c r="L206">
        <f t="shared" si="39"/>
        <v>123</v>
      </c>
      <c r="M206">
        <f t="shared" si="40"/>
        <v>0</v>
      </c>
      <c r="N206">
        <f t="shared" si="35"/>
        <v>44</v>
      </c>
      <c r="O206">
        <f t="shared" si="41"/>
        <v>1</v>
      </c>
      <c r="P206">
        <f t="shared" si="45"/>
        <v>19</v>
      </c>
      <c r="Q206">
        <f t="shared" si="36"/>
        <v>0</v>
      </c>
      <c r="R206">
        <f t="shared" si="42"/>
        <v>8</v>
      </c>
      <c r="S206">
        <f t="shared" si="37"/>
        <v>0</v>
      </c>
      <c r="T206">
        <f t="shared" si="43"/>
        <v>11</v>
      </c>
    </row>
    <row r="207" spans="1:20" x14ac:dyDescent="0.25">
      <c r="A207" s="3">
        <v>41212</v>
      </c>
      <c r="B207" t="s">
        <v>9</v>
      </c>
      <c r="C207">
        <v>2250.0500000000002</v>
      </c>
      <c r="D207" t="s">
        <v>57</v>
      </c>
      <c r="E207" t="s">
        <v>331</v>
      </c>
      <c r="F207" t="s">
        <v>59</v>
      </c>
      <c r="G207">
        <v>-8.0852235999999991</v>
      </c>
      <c r="H207">
        <v>-34.894221066814772</v>
      </c>
      <c r="I207" t="s">
        <v>53</v>
      </c>
      <c r="J207">
        <f t="shared" si="38"/>
        <v>206</v>
      </c>
      <c r="K207">
        <f t="shared" si="44"/>
        <v>0</v>
      </c>
      <c r="L207">
        <f t="shared" si="39"/>
        <v>123</v>
      </c>
      <c r="M207">
        <f t="shared" si="40"/>
        <v>1</v>
      </c>
      <c r="N207">
        <f t="shared" si="35"/>
        <v>45</v>
      </c>
      <c r="O207">
        <f t="shared" si="41"/>
        <v>0</v>
      </c>
      <c r="P207">
        <f t="shared" si="45"/>
        <v>19</v>
      </c>
      <c r="Q207">
        <f t="shared" si="36"/>
        <v>0</v>
      </c>
      <c r="R207">
        <f t="shared" si="42"/>
        <v>8</v>
      </c>
      <c r="S207">
        <f t="shared" si="37"/>
        <v>0</v>
      </c>
      <c r="T207">
        <f t="shared" si="43"/>
        <v>11</v>
      </c>
    </row>
    <row r="208" spans="1:20" x14ac:dyDescent="0.25">
      <c r="A208" s="3">
        <v>41222</v>
      </c>
      <c r="B208" t="s">
        <v>9</v>
      </c>
      <c r="C208">
        <v>2252.56</v>
      </c>
      <c r="D208" t="s">
        <v>15</v>
      </c>
      <c r="E208" t="s">
        <v>332</v>
      </c>
      <c r="F208" t="s">
        <v>12</v>
      </c>
      <c r="G208">
        <v>-22.9251229138737</v>
      </c>
      <c r="H208">
        <v>-47.127456803214002</v>
      </c>
      <c r="I208" t="s">
        <v>13</v>
      </c>
      <c r="J208">
        <f t="shared" si="38"/>
        <v>207</v>
      </c>
      <c r="K208">
        <f t="shared" si="44"/>
        <v>1</v>
      </c>
      <c r="L208">
        <f t="shared" si="39"/>
        <v>124</v>
      </c>
      <c r="M208">
        <f t="shared" si="40"/>
        <v>0</v>
      </c>
      <c r="N208">
        <f t="shared" si="35"/>
        <v>45</v>
      </c>
      <c r="O208">
        <f t="shared" si="41"/>
        <v>0</v>
      </c>
      <c r="P208">
        <f t="shared" si="45"/>
        <v>19</v>
      </c>
      <c r="Q208">
        <f t="shared" si="36"/>
        <v>0</v>
      </c>
      <c r="R208">
        <f t="shared" si="42"/>
        <v>8</v>
      </c>
      <c r="S208">
        <f t="shared" si="37"/>
        <v>0</v>
      </c>
      <c r="T208">
        <f t="shared" si="43"/>
        <v>11</v>
      </c>
    </row>
    <row r="209" spans="1:20" x14ac:dyDescent="0.25">
      <c r="A209" s="3">
        <v>41226</v>
      </c>
      <c r="B209" t="s">
        <v>9</v>
      </c>
      <c r="C209">
        <v>2127.14</v>
      </c>
      <c r="D209" t="s">
        <v>67</v>
      </c>
      <c r="E209" t="s">
        <v>333</v>
      </c>
      <c r="F209" t="s">
        <v>12</v>
      </c>
      <c r="G209">
        <v>-23.723152800000001</v>
      </c>
      <c r="H209">
        <v>-46.543080627578618</v>
      </c>
      <c r="I209" t="s">
        <v>13</v>
      </c>
      <c r="J209">
        <f t="shared" si="38"/>
        <v>208</v>
      </c>
      <c r="K209">
        <f t="shared" si="44"/>
        <v>1</v>
      </c>
      <c r="L209">
        <f t="shared" si="39"/>
        <v>125</v>
      </c>
      <c r="M209">
        <f t="shared" si="40"/>
        <v>0</v>
      </c>
      <c r="N209">
        <f t="shared" si="35"/>
        <v>45</v>
      </c>
      <c r="O209">
        <f t="shared" si="41"/>
        <v>0</v>
      </c>
      <c r="P209">
        <f t="shared" si="45"/>
        <v>19</v>
      </c>
      <c r="Q209">
        <f t="shared" si="36"/>
        <v>0</v>
      </c>
      <c r="R209">
        <f t="shared" si="42"/>
        <v>8</v>
      </c>
      <c r="S209">
        <f t="shared" si="37"/>
        <v>0</v>
      </c>
      <c r="T209">
        <f t="shared" si="43"/>
        <v>11</v>
      </c>
    </row>
    <row r="210" spans="1:20" x14ac:dyDescent="0.25">
      <c r="A210" s="3">
        <v>41235</v>
      </c>
      <c r="B210" t="s">
        <v>9</v>
      </c>
      <c r="C210">
        <v>1112.3900000000001</v>
      </c>
      <c r="D210" t="s">
        <v>334</v>
      </c>
      <c r="E210" t="s">
        <v>335</v>
      </c>
      <c r="F210" t="s">
        <v>12</v>
      </c>
      <c r="G210">
        <v>-22.367984799999999</v>
      </c>
      <c r="H210">
        <v>-46.953495610853423</v>
      </c>
      <c r="I210" t="s">
        <v>13</v>
      </c>
      <c r="J210">
        <f t="shared" si="38"/>
        <v>209</v>
      </c>
      <c r="K210">
        <f t="shared" si="44"/>
        <v>1</v>
      </c>
      <c r="L210">
        <f t="shared" si="39"/>
        <v>126</v>
      </c>
      <c r="M210">
        <f t="shared" si="40"/>
        <v>0</v>
      </c>
      <c r="N210">
        <f t="shared" si="35"/>
        <v>45</v>
      </c>
      <c r="O210">
        <f t="shared" si="41"/>
        <v>0</v>
      </c>
      <c r="P210">
        <f t="shared" si="45"/>
        <v>19</v>
      </c>
      <c r="Q210">
        <f t="shared" si="36"/>
        <v>0</v>
      </c>
      <c r="R210">
        <f t="shared" si="42"/>
        <v>8</v>
      </c>
      <c r="S210">
        <f t="shared" si="37"/>
        <v>0</v>
      </c>
      <c r="T210">
        <f t="shared" si="43"/>
        <v>11</v>
      </c>
    </row>
    <row r="211" spans="1:20" x14ac:dyDescent="0.25">
      <c r="A211" s="3">
        <v>41240</v>
      </c>
      <c r="B211" t="s">
        <v>9</v>
      </c>
      <c r="C211">
        <v>998.86</v>
      </c>
      <c r="D211" t="s">
        <v>135</v>
      </c>
      <c r="E211" t="s">
        <v>336</v>
      </c>
      <c r="F211" t="s">
        <v>83</v>
      </c>
      <c r="G211">
        <v>-20.392440403887399</v>
      </c>
      <c r="H211">
        <v>-40.317837797721197</v>
      </c>
      <c r="I211" t="s">
        <v>13</v>
      </c>
      <c r="J211">
        <f t="shared" si="38"/>
        <v>210</v>
      </c>
      <c r="K211">
        <f t="shared" si="44"/>
        <v>1</v>
      </c>
      <c r="L211">
        <f t="shared" si="39"/>
        <v>127</v>
      </c>
      <c r="M211">
        <f t="shared" si="40"/>
        <v>0</v>
      </c>
      <c r="N211">
        <f t="shared" si="35"/>
        <v>45</v>
      </c>
      <c r="O211">
        <f t="shared" si="41"/>
        <v>0</v>
      </c>
      <c r="P211">
        <f t="shared" si="45"/>
        <v>19</v>
      </c>
      <c r="Q211">
        <f t="shared" si="36"/>
        <v>0</v>
      </c>
      <c r="R211">
        <f t="shared" si="42"/>
        <v>8</v>
      </c>
      <c r="S211">
        <f t="shared" si="37"/>
        <v>0</v>
      </c>
      <c r="T211">
        <f t="shared" si="43"/>
        <v>11</v>
      </c>
    </row>
    <row r="212" spans="1:20" x14ac:dyDescent="0.25">
      <c r="A212" s="3">
        <v>41242</v>
      </c>
      <c r="B212" t="s">
        <v>9</v>
      </c>
      <c r="C212">
        <v>2109.9</v>
      </c>
      <c r="D212" t="s">
        <v>23</v>
      </c>
      <c r="E212" t="s">
        <v>337</v>
      </c>
      <c r="F212" t="s">
        <v>25</v>
      </c>
      <c r="G212">
        <v>-22.926459449999999</v>
      </c>
      <c r="H212">
        <v>-43.576058775644597</v>
      </c>
      <c r="I212" t="s">
        <v>13</v>
      </c>
      <c r="J212">
        <f t="shared" si="38"/>
        <v>211</v>
      </c>
      <c r="K212">
        <f t="shared" si="44"/>
        <v>1</v>
      </c>
      <c r="L212">
        <f t="shared" si="39"/>
        <v>128</v>
      </c>
      <c r="M212">
        <f t="shared" si="40"/>
        <v>0</v>
      </c>
      <c r="N212">
        <f t="shared" si="35"/>
        <v>45</v>
      </c>
      <c r="O212">
        <f t="shared" si="41"/>
        <v>0</v>
      </c>
      <c r="P212">
        <f t="shared" si="45"/>
        <v>19</v>
      </c>
      <c r="Q212">
        <f t="shared" si="36"/>
        <v>0</v>
      </c>
      <c r="R212">
        <f t="shared" si="42"/>
        <v>8</v>
      </c>
      <c r="S212">
        <f t="shared" si="37"/>
        <v>0</v>
      </c>
      <c r="T212">
        <f t="shared" si="43"/>
        <v>11</v>
      </c>
    </row>
    <row r="213" spans="1:20" x14ac:dyDescent="0.25">
      <c r="A213" s="3">
        <v>41244</v>
      </c>
      <c r="B213" t="s">
        <v>9</v>
      </c>
      <c r="C213">
        <v>1112.23</v>
      </c>
      <c r="D213" t="s">
        <v>183</v>
      </c>
      <c r="E213" t="s">
        <v>338</v>
      </c>
      <c r="F213" t="s">
        <v>19</v>
      </c>
      <c r="G213">
        <v>-23.2859737</v>
      </c>
      <c r="H213">
        <v>-51.152290187587241</v>
      </c>
      <c r="I213" t="s">
        <v>20</v>
      </c>
      <c r="J213">
        <f t="shared" si="38"/>
        <v>212</v>
      </c>
      <c r="K213">
        <f t="shared" si="44"/>
        <v>0</v>
      </c>
      <c r="L213">
        <f t="shared" si="39"/>
        <v>128</v>
      </c>
      <c r="M213">
        <f t="shared" si="40"/>
        <v>0</v>
      </c>
      <c r="N213">
        <f t="shared" si="35"/>
        <v>45</v>
      </c>
      <c r="O213">
        <f t="shared" si="41"/>
        <v>1</v>
      </c>
      <c r="P213">
        <f t="shared" si="45"/>
        <v>20</v>
      </c>
      <c r="Q213">
        <f t="shared" si="36"/>
        <v>0</v>
      </c>
      <c r="R213">
        <f t="shared" si="42"/>
        <v>8</v>
      </c>
      <c r="S213">
        <f t="shared" si="37"/>
        <v>0</v>
      </c>
      <c r="T213">
        <f t="shared" si="43"/>
        <v>11</v>
      </c>
    </row>
    <row r="214" spans="1:20" x14ac:dyDescent="0.25">
      <c r="A214" s="3">
        <v>41396</v>
      </c>
      <c r="B214" t="s">
        <v>9</v>
      </c>
      <c r="C214">
        <v>1012.44</v>
      </c>
      <c r="D214" t="s">
        <v>339</v>
      </c>
      <c r="E214" t="s">
        <v>340</v>
      </c>
      <c r="F214" t="s">
        <v>112</v>
      </c>
      <c r="G214">
        <v>-10.8504706488959</v>
      </c>
      <c r="H214">
        <v>-37.078339415122898</v>
      </c>
      <c r="I214" t="s">
        <v>53</v>
      </c>
      <c r="J214">
        <f t="shared" si="38"/>
        <v>213</v>
      </c>
      <c r="K214">
        <f t="shared" si="44"/>
        <v>0</v>
      </c>
      <c r="L214">
        <f t="shared" si="39"/>
        <v>128</v>
      </c>
      <c r="M214">
        <f t="shared" si="40"/>
        <v>1</v>
      </c>
      <c r="N214">
        <f t="shared" si="35"/>
        <v>46</v>
      </c>
      <c r="O214">
        <f t="shared" si="41"/>
        <v>0</v>
      </c>
      <c r="P214">
        <f t="shared" si="45"/>
        <v>20</v>
      </c>
      <c r="Q214">
        <f t="shared" si="36"/>
        <v>0</v>
      </c>
      <c r="R214">
        <f t="shared" si="42"/>
        <v>8</v>
      </c>
      <c r="S214">
        <f t="shared" si="37"/>
        <v>0</v>
      </c>
      <c r="T214">
        <f t="shared" si="43"/>
        <v>11</v>
      </c>
    </row>
    <row r="215" spans="1:20" x14ac:dyDescent="0.25">
      <c r="A215" s="3">
        <v>41401</v>
      </c>
      <c r="B215" t="s">
        <v>9</v>
      </c>
      <c r="C215">
        <v>2020.36</v>
      </c>
      <c r="D215" t="s">
        <v>341</v>
      </c>
      <c r="E215" t="s">
        <v>342</v>
      </c>
      <c r="F215" t="s">
        <v>86</v>
      </c>
      <c r="G215">
        <v>-5.3571837047826296</v>
      </c>
      <c r="H215">
        <v>-49.086641576065297</v>
      </c>
      <c r="I215" t="s">
        <v>87</v>
      </c>
      <c r="J215">
        <f t="shared" si="38"/>
        <v>214</v>
      </c>
      <c r="K215">
        <f t="shared" si="44"/>
        <v>0</v>
      </c>
      <c r="L215">
        <f t="shared" si="39"/>
        <v>128</v>
      </c>
      <c r="M215">
        <f t="shared" si="40"/>
        <v>0</v>
      </c>
      <c r="N215">
        <f t="shared" si="35"/>
        <v>46</v>
      </c>
      <c r="O215">
        <f t="shared" si="41"/>
        <v>0</v>
      </c>
      <c r="P215">
        <f t="shared" si="45"/>
        <v>20</v>
      </c>
      <c r="Q215">
        <f t="shared" si="36"/>
        <v>1</v>
      </c>
      <c r="R215">
        <f t="shared" si="42"/>
        <v>9</v>
      </c>
      <c r="S215">
        <f t="shared" si="37"/>
        <v>0</v>
      </c>
      <c r="T215">
        <f t="shared" si="43"/>
        <v>11</v>
      </c>
    </row>
    <row r="216" spans="1:20" x14ac:dyDescent="0.25">
      <c r="A216" s="3">
        <v>41465</v>
      </c>
      <c r="B216" t="s">
        <v>9</v>
      </c>
      <c r="C216">
        <v>2201.29</v>
      </c>
      <c r="D216" t="s">
        <v>343</v>
      </c>
      <c r="E216" t="s">
        <v>344</v>
      </c>
      <c r="F216" t="s">
        <v>28</v>
      </c>
      <c r="G216">
        <v>-19.962374760357601</v>
      </c>
      <c r="H216">
        <v>-44.161330293255403</v>
      </c>
      <c r="I216" t="s">
        <v>13</v>
      </c>
      <c r="J216">
        <f t="shared" si="38"/>
        <v>215</v>
      </c>
      <c r="K216">
        <f t="shared" si="44"/>
        <v>1</v>
      </c>
      <c r="L216">
        <f t="shared" si="39"/>
        <v>129</v>
      </c>
      <c r="M216">
        <f t="shared" si="40"/>
        <v>0</v>
      </c>
      <c r="N216">
        <f t="shared" ref="N216:N279" si="46">N215+M216</f>
        <v>46</v>
      </c>
      <c r="O216">
        <f t="shared" si="41"/>
        <v>0</v>
      </c>
      <c r="P216">
        <f t="shared" si="45"/>
        <v>20</v>
      </c>
      <c r="Q216">
        <f t="shared" si="36"/>
        <v>0</v>
      </c>
      <c r="R216">
        <f t="shared" si="42"/>
        <v>9</v>
      </c>
      <c r="S216">
        <f t="shared" si="37"/>
        <v>0</v>
      </c>
      <c r="T216">
        <f t="shared" si="43"/>
        <v>11</v>
      </c>
    </row>
    <row r="217" spans="1:20" x14ac:dyDescent="0.25">
      <c r="A217" s="3">
        <v>41485</v>
      </c>
      <c r="B217" t="s">
        <v>9</v>
      </c>
      <c r="C217">
        <v>1307.8699999999999</v>
      </c>
      <c r="D217" t="s">
        <v>345</v>
      </c>
      <c r="E217" t="s">
        <v>346</v>
      </c>
      <c r="F217" t="s">
        <v>347</v>
      </c>
      <c r="G217">
        <v>-8.9709999999999998E-3</v>
      </c>
      <c r="H217">
        <v>-51.081142100000001</v>
      </c>
      <c r="I217" t="s">
        <v>87</v>
      </c>
      <c r="J217">
        <f t="shared" si="38"/>
        <v>216</v>
      </c>
      <c r="K217">
        <f t="shared" si="44"/>
        <v>0</v>
      </c>
      <c r="L217">
        <f t="shared" si="39"/>
        <v>129</v>
      </c>
      <c r="M217">
        <f t="shared" si="40"/>
        <v>0</v>
      </c>
      <c r="N217">
        <f t="shared" si="46"/>
        <v>46</v>
      </c>
      <c r="O217">
        <f t="shared" si="41"/>
        <v>0</v>
      </c>
      <c r="P217">
        <f t="shared" si="45"/>
        <v>20</v>
      </c>
      <c r="Q217">
        <f t="shared" si="36"/>
        <v>1</v>
      </c>
      <c r="R217">
        <f t="shared" si="42"/>
        <v>10</v>
      </c>
      <c r="S217">
        <f t="shared" si="37"/>
        <v>0</v>
      </c>
      <c r="T217">
        <f t="shared" si="43"/>
        <v>11</v>
      </c>
    </row>
    <row r="218" spans="1:20" x14ac:dyDescent="0.25">
      <c r="A218" s="3">
        <v>41542</v>
      </c>
      <c r="B218" t="s">
        <v>14</v>
      </c>
      <c r="C218">
        <v>1052.42</v>
      </c>
      <c r="D218" t="s">
        <v>348</v>
      </c>
      <c r="E218" t="s">
        <v>349</v>
      </c>
      <c r="F218" t="s">
        <v>73</v>
      </c>
      <c r="G218">
        <v>-9.7342703287047705</v>
      </c>
      <c r="H218">
        <v>-36.655683603503398</v>
      </c>
      <c r="I218" t="s">
        <v>53</v>
      </c>
      <c r="J218">
        <f t="shared" si="38"/>
        <v>217</v>
      </c>
      <c r="K218">
        <f t="shared" si="44"/>
        <v>0</v>
      </c>
      <c r="L218">
        <f t="shared" si="39"/>
        <v>129</v>
      </c>
      <c r="M218">
        <f t="shared" si="40"/>
        <v>1</v>
      </c>
      <c r="N218">
        <f t="shared" si="46"/>
        <v>47</v>
      </c>
      <c r="O218">
        <f t="shared" si="41"/>
        <v>0</v>
      </c>
      <c r="P218">
        <f t="shared" si="45"/>
        <v>20</v>
      </c>
      <c r="Q218">
        <f t="shared" si="36"/>
        <v>0</v>
      </c>
      <c r="R218">
        <f t="shared" si="42"/>
        <v>10</v>
      </c>
      <c r="S218">
        <f t="shared" si="37"/>
        <v>0</v>
      </c>
      <c r="T218">
        <f t="shared" si="43"/>
        <v>11</v>
      </c>
    </row>
    <row r="219" spans="1:20" x14ac:dyDescent="0.25">
      <c r="A219" s="3">
        <v>41569</v>
      </c>
      <c r="B219" t="s">
        <v>9</v>
      </c>
      <c r="C219">
        <v>1066.57</v>
      </c>
      <c r="D219" t="s">
        <v>350</v>
      </c>
      <c r="E219" t="s">
        <v>351</v>
      </c>
      <c r="F219" t="s">
        <v>12</v>
      </c>
      <c r="G219">
        <v>-23.715321307915598</v>
      </c>
      <c r="H219">
        <v>-46.850000584137497</v>
      </c>
      <c r="I219" t="s">
        <v>13</v>
      </c>
      <c r="J219">
        <f t="shared" si="38"/>
        <v>218</v>
      </c>
      <c r="K219">
        <f t="shared" si="44"/>
        <v>1</v>
      </c>
      <c r="L219">
        <f t="shared" si="39"/>
        <v>130</v>
      </c>
      <c r="M219">
        <f t="shared" si="40"/>
        <v>0</v>
      </c>
      <c r="N219">
        <f t="shared" si="46"/>
        <v>47</v>
      </c>
      <c r="O219">
        <f t="shared" si="41"/>
        <v>0</v>
      </c>
      <c r="P219">
        <f t="shared" si="45"/>
        <v>20</v>
      </c>
      <c r="Q219">
        <f t="shared" si="36"/>
        <v>0</v>
      </c>
      <c r="R219">
        <f t="shared" si="42"/>
        <v>10</v>
      </c>
      <c r="S219">
        <f t="shared" si="37"/>
        <v>0</v>
      </c>
      <c r="T219">
        <f t="shared" si="43"/>
        <v>11</v>
      </c>
    </row>
    <row r="220" spans="1:20" x14ac:dyDescent="0.25">
      <c r="A220" s="3">
        <v>41571</v>
      </c>
      <c r="B220" t="s">
        <v>9</v>
      </c>
      <c r="C220">
        <v>1543.15</v>
      </c>
      <c r="D220" t="s">
        <v>23</v>
      </c>
      <c r="E220" t="s">
        <v>352</v>
      </c>
      <c r="F220" t="s">
        <v>25</v>
      </c>
      <c r="G220">
        <v>-22.885958349999999</v>
      </c>
      <c r="H220">
        <v>-43.402423676920257</v>
      </c>
      <c r="I220" t="s">
        <v>13</v>
      </c>
      <c r="J220">
        <f t="shared" si="38"/>
        <v>219</v>
      </c>
      <c r="K220">
        <f t="shared" si="44"/>
        <v>1</v>
      </c>
      <c r="L220">
        <f t="shared" si="39"/>
        <v>131</v>
      </c>
      <c r="M220">
        <f t="shared" si="40"/>
        <v>0</v>
      </c>
      <c r="N220">
        <f t="shared" si="46"/>
        <v>47</v>
      </c>
      <c r="O220">
        <f t="shared" si="41"/>
        <v>0</v>
      </c>
      <c r="P220">
        <f t="shared" si="45"/>
        <v>20</v>
      </c>
      <c r="Q220">
        <f t="shared" si="36"/>
        <v>0</v>
      </c>
      <c r="R220">
        <f t="shared" si="42"/>
        <v>10</v>
      </c>
      <c r="S220">
        <f t="shared" si="37"/>
        <v>0</v>
      </c>
      <c r="T220">
        <f t="shared" si="43"/>
        <v>11</v>
      </c>
    </row>
    <row r="221" spans="1:20" x14ac:dyDescent="0.25">
      <c r="A221" s="3">
        <v>41585</v>
      </c>
      <c r="B221" t="s">
        <v>9</v>
      </c>
      <c r="C221">
        <v>1799</v>
      </c>
      <c r="D221" t="s">
        <v>71</v>
      </c>
      <c r="E221" t="s">
        <v>353</v>
      </c>
      <c r="F221" t="s">
        <v>73</v>
      </c>
      <c r="G221">
        <v>-9.5590261999999999</v>
      </c>
      <c r="H221">
        <v>-35.747075899999999</v>
      </c>
      <c r="I221" t="s">
        <v>53</v>
      </c>
      <c r="J221">
        <f t="shared" si="38"/>
        <v>220</v>
      </c>
      <c r="K221">
        <f t="shared" si="44"/>
        <v>0</v>
      </c>
      <c r="L221">
        <f t="shared" si="39"/>
        <v>131</v>
      </c>
      <c r="M221">
        <f t="shared" si="40"/>
        <v>1</v>
      </c>
      <c r="N221">
        <f t="shared" si="46"/>
        <v>48</v>
      </c>
      <c r="O221">
        <f t="shared" si="41"/>
        <v>0</v>
      </c>
      <c r="P221">
        <f t="shared" si="45"/>
        <v>20</v>
      </c>
      <c r="Q221">
        <f t="shared" si="36"/>
        <v>0</v>
      </c>
      <c r="R221">
        <f t="shared" si="42"/>
        <v>10</v>
      </c>
      <c r="S221">
        <f t="shared" si="37"/>
        <v>0</v>
      </c>
      <c r="T221">
        <f t="shared" si="43"/>
        <v>11</v>
      </c>
    </row>
    <row r="222" spans="1:20" x14ac:dyDescent="0.25">
      <c r="A222" s="3">
        <v>41590</v>
      </c>
      <c r="B222" t="s">
        <v>9</v>
      </c>
      <c r="C222">
        <v>1528.79</v>
      </c>
      <c r="D222" t="s">
        <v>92</v>
      </c>
      <c r="E222" t="s">
        <v>354</v>
      </c>
      <c r="F222" t="s">
        <v>94</v>
      </c>
      <c r="G222">
        <v>-3.7646769999999998</v>
      </c>
      <c r="H222">
        <v>-38.574489859143547</v>
      </c>
      <c r="I222" t="s">
        <v>53</v>
      </c>
      <c r="J222">
        <f t="shared" si="38"/>
        <v>221</v>
      </c>
      <c r="K222">
        <f t="shared" si="44"/>
        <v>0</v>
      </c>
      <c r="L222">
        <f t="shared" si="39"/>
        <v>131</v>
      </c>
      <c r="M222">
        <f t="shared" si="40"/>
        <v>1</v>
      </c>
      <c r="N222">
        <f t="shared" si="46"/>
        <v>49</v>
      </c>
      <c r="O222">
        <f t="shared" si="41"/>
        <v>0</v>
      </c>
      <c r="P222">
        <f t="shared" si="45"/>
        <v>20</v>
      </c>
      <c r="Q222">
        <f t="shared" si="36"/>
        <v>0</v>
      </c>
      <c r="R222">
        <f t="shared" si="42"/>
        <v>10</v>
      </c>
      <c r="S222">
        <f t="shared" si="37"/>
        <v>0</v>
      </c>
      <c r="T222">
        <f t="shared" si="43"/>
        <v>11</v>
      </c>
    </row>
    <row r="223" spans="1:20" x14ac:dyDescent="0.25">
      <c r="A223" s="3">
        <v>41590</v>
      </c>
      <c r="B223" t="s">
        <v>9</v>
      </c>
      <c r="C223">
        <v>2119.85</v>
      </c>
      <c r="D223" t="s">
        <v>35</v>
      </c>
      <c r="E223" t="s">
        <v>355</v>
      </c>
      <c r="F223" t="s">
        <v>37</v>
      </c>
      <c r="G223">
        <v>-16.629970400000001</v>
      </c>
      <c r="H223">
        <v>-49.278394283844897</v>
      </c>
      <c r="I223" t="s">
        <v>38</v>
      </c>
      <c r="J223">
        <f t="shared" si="38"/>
        <v>222</v>
      </c>
      <c r="K223">
        <f t="shared" si="44"/>
        <v>0</v>
      </c>
      <c r="L223">
        <f t="shared" si="39"/>
        <v>131</v>
      </c>
      <c r="M223">
        <f t="shared" si="40"/>
        <v>0</v>
      </c>
      <c r="N223">
        <f t="shared" si="46"/>
        <v>49</v>
      </c>
      <c r="O223">
        <f t="shared" si="41"/>
        <v>0</v>
      </c>
      <c r="P223">
        <f t="shared" si="45"/>
        <v>20</v>
      </c>
      <c r="Q223">
        <f t="shared" si="36"/>
        <v>0</v>
      </c>
      <c r="R223">
        <f t="shared" si="42"/>
        <v>10</v>
      </c>
      <c r="S223">
        <f t="shared" si="37"/>
        <v>1</v>
      </c>
      <c r="T223">
        <f t="shared" si="43"/>
        <v>12</v>
      </c>
    </row>
    <row r="224" spans="1:20" x14ac:dyDescent="0.25">
      <c r="A224" s="3">
        <v>41594</v>
      </c>
      <c r="B224" t="s">
        <v>9</v>
      </c>
      <c r="C224">
        <v>2127.42</v>
      </c>
      <c r="D224" t="s">
        <v>356</v>
      </c>
      <c r="E224" t="s">
        <v>357</v>
      </c>
      <c r="F224" t="s">
        <v>47</v>
      </c>
      <c r="G224">
        <v>-15.809512139978199</v>
      </c>
      <c r="H224">
        <v>-48.0938030727023</v>
      </c>
      <c r="I224" t="s">
        <v>38</v>
      </c>
      <c r="J224">
        <f t="shared" si="38"/>
        <v>223</v>
      </c>
      <c r="K224">
        <f t="shared" si="44"/>
        <v>0</v>
      </c>
      <c r="L224">
        <f t="shared" si="39"/>
        <v>131</v>
      </c>
      <c r="M224">
        <f t="shared" si="40"/>
        <v>0</v>
      </c>
      <c r="N224">
        <f t="shared" si="46"/>
        <v>49</v>
      </c>
      <c r="O224">
        <f t="shared" si="41"/>
        <v>0</v>
      </c>
      <c r="P224">
        <f t="shared" si="45"/>
        <v>20</v>
      </c>
      <c r="Q224">
        <f t="shared" si="36"/>
        <v>0</v>
      </c>
      <c r="R224">
        <f t="shared" si="42"/>
        <v>10</v>
      </c>
      <c r="S224">
        <f t="shared" si="37"/>
        <v>1</v>
      </c>
      <c r="T224">
        <f t="shared" si="43"/>
        <v>13</v>
      </c>
    </row>
    <row r="225" spans="1:20" x14ac:dyDescent="0.25">
      <c r="A225" s="3">
        <v>41599</v>
      </c>
      <c r="B225" t="s">
        <v>9</v>
      </c>
      <c r="C225">
        <v>996.3</v>
      </c>
      <c r="D225" t="s">
        <v>181</v>
      </c>
      <c r="E225" t="s">
        <v>358</v>
      </c>
      <c r="F225" t="s">
        <v>12</v>
      </c>
      <c r="G225">
        <v>-23.496641499999999</v>
      </c>
      <c r="H225">
        <v>-47.459051925061239</v>
      </c>
      <c r="I225" t="s">
        <v>13</v>
      </c>
      <c r="J225">
        <f t="shared" si="38"/>
        <v>224</v>
      </c>
      <c r="K225">
        <f t="shared" si="44"/>
        <v>1</v>
      </c>
      <c r="L225">
        <f t="shared" si="39"/>
        <v>132</v>
      </c>
      <c r="M225">
        <f t="shared" si="40"/>
        <v>0</v>
      </c>
      <c r="N225">
        <f t="shared" si="46"/>
        <v>49</v>
      </c>
      <c r="O225">
        <f t="shared" si="41"/>
        <v>0</v>
      </c>
      <c r="P225">
        <f t="shared" si="45"/>
        <v>20</v>
      </c>
      <c r="Q225">
        <f t="shared" si="36"/>
        <v>0</v>
      </c>
      <c r="R225">
        <f t="shared" si="42"/>
        <v>10</v>
      </c>
      <c r="S225">
        <f t="shared" si="37"/>
        <v>0</v>
      </c>
      <c r="T225">
        <f t="shared" si="43"/>
        <v>13</v>
      </c>
    </row>
    <row r="226" spans="1:20" x14ac:dyDescent="0.25">
      <c r="A226" s="3">
        <v>41600</v>
      </c>
      <c r="B226" t="s">
        <v>14</v>
      </c>
      <c r="C226">
        <v>980.1</v>
      </c>
      <c r="D226" t="s">
        <v>23</v>
      </c>
      <c r="E226" t="s">
        <v>359</v>
      </c>
      <c r="F226" t="s">
        <v>25</v>
      </c>
      <c r="G226">
        <v>-22.983955699999999</v>
      </c>
      <c r="H226">
        <v>-43.202216300000003</v>
      </c>
      <c r="I226" t="s">
        <v>13</v>
      </c>
      <c r="J226">
        <f t="shared" si="38"/>
        <v>225</v>
      </c>
      <c r="K226">
        <f t="shared" si="44"/>
        <v>1</v>
      </c>
      <c r="L226">
        <f t="shared" si="39"/>
        <v>133</v>
      </c>
      <c r="M226">
        <f t="shared" si="40"/>
        <v>0</v>
      </c>
      <c r="N226">
        <f t="shared" si="46"/>
        <v>49</v>
      </c>
      <c r="O226">
        <f t="shared" si="41"/>
        <v>0</v>
      </c>
      <c r="P226">
        <f t="shared" si="45"/>
        <v>20</v>
      </c>
      <c r="Q226">
        <f t="shared" si="36"/>
        <v>0</v>
      </c>
      <c r="R226">
        <f t="shared" si="42"/>
        <v>10</v>
      </c>
      <c r="S226">
        <f t="shared" si="37"/>
        <v>0</v>
      </c>
      <c r="T226">
        <f t="shared" si="43"/>
        <v>13</v>
      </c>
    </row>
    <row r="227" spans="1:20" x14ac:dyDescent="0.25">
      <c r="A227" s="3">
        <v>41604</v>
      </c>
      <c r="B227" t="s">
        <v>9</v>
      </c>
      <c r="C227">
        <v>2198.73</v>
      </c>
      <c r="D227" t="s">
        <v>92</v>
      </c>
      <c r="E227" t="s">
        <v>360</v>
      </c>
      <c r="F227" t="s">
        <v>94</v>
      </c>
      <c r="G227">
        <v>-3.7757352499999999</v>
      </c>
      <c r="H227">
        <v>-38.561955542624077</v>
      </c>
      <c r="I227" t="s">
        <v>53</v>
      </c>
      <c r="J227">
        <f t="shared" si="38"/>
        <v>226</v>
      </c>
      <c r="K227">
        <f t="shared" si="44"/>
        <v>0</v>
      </c>
      <c r="L227">
        <f t="shared" si="39"/>
        <v>133</v>
      </c>
      <c r="M227">
        <f t="shared" si="40"/>
        <v>1</v>
      </c>
      <c r="N227">
        <f t="shared" si="46"/>
        <v>50</v>
      </c>
      <c r="O227">
        <f t="shared" si="41"/>
        <v>0</v>
      </c>
      <c r="P227">
        <f t="shared" si="45"/>
        <v>20</v>
      </c>
      <c r="Q227">
        <f t="shared" si="36"/>
        <v>0</v>
      </c>
      <c r="R227">
        <f t="shared" si="42"/>
        <v>10</v>
      </c>
      <c r="S227">
        <f t="shared" si="37"/>
        <v>0</v>
      </c>
      <c r="T227">
        <f t="shared" si="43"/>
        <v>13</v>
      </c>
    </row>
    <row r="228" spans="1:20" x14ac:dyDescent="0.25">
      <c r="A228" s="3">
        <v>41604</v>
      </c>
      <c r="B228" t="s">
        <v>9</v>
      </c>
      <c r="C228">
        <v>2197.63</v>
      </c>
      <c r="D228" t="s">
        <v>155</v>
      </c>
      <c r="E228" t="s">
        <v>361</v>
      </c>
      <c r="F228" t="s">
        <v>28</v>
      </c>
      <c r="G228">
        <v>-19.880603600000001</v>
      </c>
      <c r="H228">
        <v>-44.038305091829059</v>
      </c>
      <c r="I228" t="s">
        <v>13</v>
      </c>
      <c r="J228">
        <f t="shared" si="38"/>
        <v>227</v>
      </c>
      <c r="K228">
        <f t="shared" si="44"/>
        <v>1</v>
      </c>
      <c r="L228">
        <f t="shared" si="39"/>
        <v>134</v>
      </c>
      <c r="M228">
        <f t="shared" si="40"/>
        <v>0</v>
      </c>
      <c r="N228">
        <f t="shared" si="46"/>
        <v>50</v>
      </c>
      <c r="O228">
        <f t="shared" si="41"/>
        <v>0</v>
      </c>
      <c r="P228">
        <f t="shared" si="45"/>
        <v>20</v>
      </c>
      <c r="Q228">
        <f t="shared" si="36"/>
        <v>0</v>
      </c>
      <c r="R228">
        <f t="shared" si="42"/>
        <v>10</v>
      </c>
      <c r="S228">
        <f t="shared" si="37"/>
        <v>0</v>
      </c>
      <c r="T228">
        <f t="shared" si="43"/>
        <v>13</v>
      </c>
    </row>
    <row r="229" spans="1:20" x14ac:dyDescent="0.25">
      <c r="A229" s="3">
        <v>41605</v>
      </c>
      <c r="B229" t="s">
        <v>9</v>
      </c>
      <c r="C229">
        <v>1000.36</v>
      </c>
      <c r="D229" t="s">
        <v>306</v>
      </c>
      <c r="E229" t="s">
        <v>362</v>
      </c>
      <c r="F229" t="s">
        <v>83</v>
      </c>
      <c r="G229">
        <v>-20.193281602019699</v>
      </c>
      <c r="H229">
        <v>-40.265684111217503</v>
      </c>
      <c r="I229" t="s">
        <v>13</v>
      </c>
      <c r="J229">
        <f t="shared" si="38"/>
        <v>228</v>
      </c>
      <c r="K229">
        <f t="shared" si="44"/>
        <v>1</v>
      </c>
      <c r="L229">
        <f t="shared" si="39"/>
        <v>135</v>
      </c>
      <c r="M229">
        <f t="shared" si="40"/>
        <v>0</v>
      </c>
      <c r="N229">
        <f t="shared" si="46"/>
        <v>50</v>
      </c>
      <c r="O229">
        <f t="shared" si="41"/>
        <v>0</v>
      </c>
      <c r="P229">
        <f t="shared" si="45"/>
        <v>20</v>
      </c>
      <c r="Q229">
        <f t="shared" si="36"/>
        <v>0</v>
      </c>
      <c r="R229">
        <f t="shared" si="42"/>
        <v>10</v>
      </c>
      <c r="S229">
        <f t="shared" si="37"/>
        <v>0</v>
      </c>
      <c r="T229">
        <f t="shared" si="43"/>
        <v>13</v>
      </c>
    </row>
    <row r="230" spans="1:20" x14ac:dyDescent="0.25">
      <c r="A230" s="3">
        <v>41611</v>
      </c>
      <c r="B230" t="s">
        <v>9</v>
      </c>
      <c r="C230">
        <v>2172.31</v>
      </c>
      <c r="D230" t="s">
        <v>363</v>
      </c>
      <c r="E230" t="s">
        <v>364</v>
      </c>
      <c r="F230" t="s">
        <v>37</v>
      </c>
      <c r="G230">
        <v>-16.078815150000001</v>
      </c>
      <c r="H230">
        <v>-47.984355384255181</v>
      </c>
      <c r="I230" t="s">
        <v>38</v>
      </c>
      <c r="J230">
        <f t="shared" si="38"/>
        <v>229</v>
      </c>
      <c r="K230">
        <f t="shared" si="44"/>
        <v>0</v>
      </c>
      <c r="L230">
        <f t="shared" si="39"/>
        <v>135</v>
      </c>
      <c r="M230">
        <f t="shared" si="40"/>
        <v>0</v>
      </c>
      <c r="N230">
        <f t="shared" si="46"/>
        <v>50</v>
      </c>
      <c r="O230">
        <f t="shared" si="41"/>
        <v>0</v>
      </c>
      <c r="P230">
        <f t="shared" si="45"/>
        <v>20</v>
      </c>
      <c r="Q230">
        <f t="shared" si="36"/>
        <v>0</v>
      </c>
      <c r="R230">
        <f t="shared" si="42"/>
        <v>10</v>
      </c>
      <c r="S230">
        <f t="shared" si="37"/>
        <v>1</v>
      </c>
      <c r="T230">
        <f t="shared" si="43"/>
        <v>14</v>
      </c>
    </row>
    <row r="231" spans="1:20" x14ac:dyDescent="0.25">
      <c r="A231" s="3">
        <v>41611</v>
      </c>
      <c r="B231" t="s">
        <v>9</v>
      </c>
      <c r="C231">
        <v>1646.01</v>
      </c>
      <c r="D231" t="s">
        <v>365</v>
      </c>
      <c r="E231" t="s">
        <v>366</v>
      </c>
      <c r="F231" t="s">
        <v>19</v>
      </c>
      <c r="G231">
        <v>-23.422393499999998</v>
      </c>
      <c r="H231">
        <v>-51.932645950314807</v>
      </c>
      <c r="I231" t="s">
        <v>20</v>
      </c>
      <c r="J231">
        <f t="shared" si="38"/>
        <v>230</v>
      </c>
      <c r="K231">
        <f t="shared" si="44"/>
        <v>0</v>
      </c>
      <c r="L231">
        <f t="shared" si="39"/>
        <v>135</v>
      </c>
      <c r="M231">
        <f t="shared" si="40"/>
        <v>0</v>
      </c>
      <c r="N231">
        <f t="shared" si="46"/>
        <v>50</v>
      </c>
      <c r="O231">
        <f t="shared" si="41"/>
        <v>1</v>
      </c>
      <c r="P231">
        <f t="shared" si="45"/>
        <v>21</v>
      </c>
      <c r="Q231">
        <f t="shared" si="36"/>
        <v>0</v>
      </c>
      <c r="R231">
        <f t="shared" si="42"/>
        <v>10</v>
      </c>
      <c r="S231">
        <f t="shared" si="37"/>
        <v>0</v>
      </c>
      <c r="T231">
        <f t="shared" si="43"/>
        <v>14</v>
      </c>
    </row>
    <row r="232" spans="1:20" x14ac:dyDescent="0.25">
      <c r="A232" s="3">
        <v>41625</v>
      </c>
      <c r="B232" t="s">
        <v>9</v>
      </c>
      <c r="C232">
        <v>2226.06</v>
      </c>
      <c r="D232" t="s">
        <v>10</v>
      </c>
      <c r="E232" t="s">
        <v>367</v>
      </c>
      <c r="F232" t="s">
        <v>12</v>
      </c>
      <c r="G232">
        <v>-23.5064098</v>
      </c>
      <c r="H232">
        <v>-46.718114424960021</v>
      </c>
      <c r="I232" t="s">
        <v>13</v>
      </c>
      <c r="J232">
        <f t="shared" si="38"/>
        <v>231</v>
      </c>
      <c r="K232">
        <f t="shared" si="44"/>
        <v>1</v>
      </c>
      <c r="L232">
        <f t="shared" si="39"/>
        <v>136</v>
      </c>
      <c r="M232">
        <f t="shared" si="40"/>
        <v>0</v>
      </c>
      <c r="N232">
        <f t="shared" si="46"/>
        <v>50</v>
      </c>
      <c r="O232">
        <f t="shared" si="41"/>
        <v>0</v>
      </c>
      <c r="P232">
        <f t="shared" si="45"/>
        <v>21</v>
      </c>
      <c r="Q232">
        <f t="shared" si="36"/>
        <v>0</v>
      </c>
      <c r="R232">
        <f t="shared" si="42"/>
        <v>10</v>
      </c>
      <c r="S232">
        <f t="shared" si="37"/>
        <v>0</v>
      </c>
      <c r="T232">
        <f t="shared" si="43"/>
        <v>14</v>
      </c>
    </row>
    <row r="233" spans="1:20" x14ac:dyDescent="0.25">
      <c r="A233" s="3">
        <v>41765</v>
      </c>
      <c r="B233" t="s">
        <v>9</v>
      </c>
      <c r="C233">
        <v>1559.21</v>
      </c>
      <c r="D233" t="s">
        <v>368</v>
      </c>
      <c r="E233" t="s">
        <v>369</v>
      </c>
      <c r="F233" t="s">
        <v>83</v>
      </c>
      <c r="G233">
        <v>-20.344157899999999</v>
      </c>
      <c r="H233">
        <v>-40.400047318454128</v>
      </c>
      <c r="I233" t="s">
        <v>13</v>
      </c>
      <c r="J233">
        <f t="shared" si="38"/>
        <v>232</v>
      </c>
      <c r="K233">
        <f t="shared" si="44"/>
        <v>1</v>
      </c>
      <c r="L233">
        <f t="shared" si="39"/>
        <v>137</v>
      </c>
      <c r="M233">
        <f t="shared" si="40"/>
        <v>0</v>
      </c>
      <c r="N233">
        <f t="shared" si="46"/>
        <v>50</v>
      </c>
      <c r="O233">
        <f t="shared" si="41"/>
        <v>0</v>
      </c>
      <c r="P233">
        <f t="shared" si="45"/>
        <v>21</v>
      </c>
      <c r="Q233">
        <f t="shared" si="36"/>
        <v>0</v>
      </c>
      <c r="R233">
        <f t="shared" si="42"/>
        <v>10</v>
      </c>
      <c r="S233">
        <f t="shared" si="37"/>
        <v>0</v>
      </c>
      <c r="T233">
        <f t="shared" si="43"/>
        <v>14</v>
      </c>
    </row>
    <row r="234" spans="1:20" x14ac:dyDescent="0.25">
      <c r="A234" s="3">
        <v>41765</v>
      </c>
      <c r="B234" t="s">
        <v>14</v>
      </c>
      <c r="C234">
        <v>2267.34</v>
      </c>
      <c r="D234" t="s">
        <v>165</v>
      </c>
      <c r="E234" t="s">
        <v>370</v>
      </c>
      <c r="F234" t="s">
        <v>28</v>
      </c>
      <c r="G234">
        <v>-18.918361399999998</v>
      </c>
      <c r="H234">
        <v>-48.281884300000002</v>
      </c>
      <c r="I234" t="s">
        <v>13</v>
      </c>
      <c r="J234">
        <f t="shared" si="38"/>
        <v>233</v>
      </c>
      <c r="K234">
        <f t="shared" si="44"/>
        <v>1</v>
      </c>
      <c r="L234">
        <f t="shared" si="39"/>
        <v>138</v>
      </c>
      <c r="M234">
        <f t="shared" si="40"/>
        <v>0</v>
      </c>
      <c r="N234">
        <f t="shared" si="46"/>
        <v>50</v>
      </c>
      <c r="O234">
        <f t="shared" si="41"/>
        <v>0</v>
      </c>
      <c r="P234">
        <f t="shared" si="45"/>
        <v>21</v>
      </c>
      <c r="Q234">
        <f t="shared" si="36"/>
        <v>0</v>
      </c>
      <c r="R234">
        <f t="shared" si="42"/>
        <v>10</v>
      </c>
      <c r="S234">
        <f t="shared" si="37"/>
        <v>0</v>
      </c>
      <c r="T234">
        <f t="shared" si="43"/>
        <v>14</v>
      </c>
    </row>
    <row r="235" spans="1:20" x14ac:dyDescent="0.25">
      <c r="A235" s="3">
        <v>41765</v>
      </c>
      <c r="B235" t="s">
        <v>9</v>
      </c>
      <c r="C235">
        <v>2162.27</v>
      </c>
      <c r="D235" t="s">
        <v>117</v>
      </c>
      <c r="E235" t="s">
        <v>371</v>
      </c>
      <c r="F235" t="s">
        <v>119</v>
      </c>
      <c r="G235">
        <v>-2.5109134499999999</v>
      </c>
      <c r="H235">
        <v>-44.28531922701692</v>
      </c>
      <c r="I235" t="s">
        <v>53</v>
      </c>
      <c r="J235">
        <f t="shared" si="38"/>
        <v>234</v>
      </c>
      <c r="K235">
        <f t="shared" si="44"/>
        <v>0</v>
      </c>
      <c r="L235">
        <f t="shared" si="39"/>
        <v>138</v>
      </c>
      <c r="M235">
        <f t="shared" si="40"/>
        <v>1</v>
      </c>
      <c r="N235">
        <f t="shared" si="46"/>
        <v>51</v>
      </c>
      <c r="O235">
        <f t="shared" si="41"/>
        <v>0</v>
      </c>
      <c r="P235">
        <f t="shared" si="45"/>
        <v>21</v>
      </c>
      <c r="Q235">
        <f t="shared" si="36"/>
        <v>0</v>
      </c>
      <c r="R235">
        <f t="shared" si="42"/>
        <v>10</v>
      </c>
      <c r="S235">
        <f t="shared" si="37"/>
        <v>0</v>
      </c>
      <c r="T235">
        <f t="shared" si="43"/>
        <v>14</v>
      </c>
    </row>
    <row r="236" spans="1:20" x14ac:dyDescent="0.25">
      <c r="A236" s="3">
        <v>41876</v>
      </c>
      <c r="B236" t="s">
        <v>9</v>
      </c>
      <c r="C236">
        <v>2201.6999999999998</v>
      </c>
      <c r="D236" t="s">
        <v>135</v>
      </c>
      <c r="E236" t="s">
        <v>372</v>
      </c>
      <c r="F236" t="s">
        <v>83</v>
      </c>
      <c r="G236">
        <v>-20.351627000000001</v>
      </c>
      <c r="H236">
        <v>-40.298674699999999</v>
      </c>
      <c r="I236" t="s">
        <v>13</v>
      </c>
      <c r="J236">
        <f t="shared" si="38"/>
        <v>235</v>
      </c>
      <c r="K236">
        <f t="shared" si="44"/>
        <v>1</v>
      </c>
      <c r="L236">
        <f t="shared" si="39"/>
        <v>139</v>
      </c>
      <c r="M236">
        <f t="shared" si="40"/>
        <v>0</v>
      </c>
      <c r="N236">
        <f t="shared" si="46"/>
        <v>51</v>
      </c>
      <c r="O236">
        <f t="shared" si="41"/>
        <v>0</v>
      </c>
      <c r="P236">
        <f t="shared" si="45"/>
        <v>21</v>
      </c>
      <c r="Q236">
        <f t="shared" si="36"/>
        <v>0</v>
      </c>
      <c r="R236">
        <f t="shared" si="42"/>
        <v>10</v>
      </c>
      <c r="S236">
        <f t="shared" si="37"/>
        <v>0</v>
      </c>
      <c r="T236">
        <f t="shared" si="43"/>
        <v>14</v>
      </c>
    </row>
    <row r="237" spans="1:20" x14ac:dyDescent="0.25">
      <c r="A237" s="3">
        <v>41941</v>
      </c>
      <c r="B237" t="s">
        <v>9</v>
      </c>
      <c r="C237">
        <v>2304</v>
      </c>
      <c r="D237" t="s">
        <v>92</v>
      </c>
      <c r="E237" t="s">
        <v>373</v>
      </c>
      <c r="F237" t="s">
        <v>94</v>
      </c>
      <c r="G237">
        <v>-3.7417287306087599</v>
      </c>
      <c r="H237">
        <v>-38.469641846413303</v>
      </c>
      <c r="I237" t="s">
        <v>53</v>
      </c>
      <c r="J237">
        <f t="shared" si="38"/>
        <v>236</v>
      </c>
      <c r="K237">
        <f t="shared" si="44"/>
        <v>0</v>
      </c>
      <c r="L237">
        <f t="shared" si="39"/>
        <v>139</v>
      </c>
      <c r="M237">
        <f t="shared" si="40"/>
        <v>1</v>
      </c>
      <c r="N237">
        <f t="shared" si="46"/>
        <v>52</v>
      </c>
      <c r="O237">
        <f t="shared" si="41"/>
        <v>0</v>
      </c>
      <c r="P237">
        <f t="shared" si="45"/>
        <v>21</v>
      </c>
      <c r="Q237">
        <f t="shared" si="36"/>
        <v>0</v>
      </c>
      <c r="R237">
        <f t="shared" si="42"/>
        <v>10</v>
      </c>
      <c r="S237">
        <f t="shared" si="37"/>
        <v>0</v>
      </c>
      <c r="T237">
        <f t="shared" si="43"/>
        <v>14</v>
      </c>
    </row>
    <row r="238" spans="1:20" x14ac:dyDescent="0.25">
      <c r="A238" s="3">
        <v>41942</v>
      </c>
      <c r="B238" t="s">
        <v>9</v>
      </c>
      <c r="C238">
        <v>1029.96</v>
      </c>
      <c r="D238" t="s">
        <v>345</v>
      </c>
      <c r="E238" t="s">
        <v>374</v>
      </c>
      <c r="F238" t="s">
        <v>347</v>
      </c>
      <c r="G238">
        <v>0.34855095000000003</v>
      </c>
      <c r="H238">
        <v>-50.906210244270838</v>
      </c>
      <c r="I238" t="s">
        <v>87</v>
      </c>
      <c r="J238">
        <f t="shared" si="38"/>
        <v>237</v>
      </c>
      <c r="K238">
        <f t="shared" si="44"/>
        <v>0</v>
      </c>
      <c r="L238">
        <f t="shared" si="39"/>
        <v>139</v>
      </c>
      <c r="M238">
        <f t="shared" si="40"/>
        <v>0</v>
      </c>
      <c r="N238">
        <f t="shared" si="46"/>
        <v>52</v>
      </c>
      <c r="O238">
        <f t="shared" si="41"/>
        <v>0</v>
      </c>
      <c r="P238">
        <f t="shared" si="45"/>
        <v>21</v>
      </c>
      <c r="Q238">
        <f t="shared" si="36"/>
        <v>1</v>
      </c>
      <c r="R238">
        <f t="shared" si="42"/>
        <v>11</v>
      </c>
      <c r="S238">
        <f t="shared" si="37"/>
        <v>0</v>
      </c>
      <c r="T238">
        <f t="shared" si="43"/>
        <v>14</v>
      </c>
    </row>
    <row r="239" spans="1:20" x14ac:dyDescent="0.25">
      <c r="A239" s="3">
        <v>41942</v>
      </c>
      <c r="B239" t="s">
        <v>9</v>
      </c>
      <c r="C239">
        <v>2129.5100000000002</v>
      </c>
      <c r="D239" t="s">
        <v>187</v>
      </c>
      <c r="E239" t="s">
        <v>375</v>
      </c>
      <c r="F239" t="s">
        <v>189</v>
      </c>
      <c r="G239">
        <v>-5.0848378500000004</v>
      </c>
      <c r="H239">
        <v>-42.789720972369963</v>
      </c>
      <c r="I239" t="s">
        <v>53</v>
      </c>
      <c r="J239">
        <f t="shared" si="38"/>
        <v>238</v>
      </c>
      <c r="K239">
        <f t="shared" si="44"/>
        <v>0</v>
      </c>
      <c r="L239">
        <f t="shared" si="39"/>
        <v>139</v>
      </c>
      <c r="M239">
        <f t="shared" si="40"/>
        <v>1</v>
      </c>
      <c r="N239">
        <f t="shared" si="46"/>
        <v>53</v>
      </c>
      <c r="O239">
        <f t="shared" si="41"/>
        <v>0</v>
      </c>
      <c r="P239">
        <f t="shared" si="45"/>
        <v>21</v>
      </c>
      <c r="Q239">
        <f t="shared" si="36"/>
        <v>0</v>
      </c>
      <c r="R239">
        <f t="shared" si="42"/>
        <v>11</v>
      </c>
      <c r="S239">
        <f t="shared" si="37"/>
        <v>0</v>
      </c>
      <c r="T239">
        <f t="shared" si="43"/>
        <v>14</v>
      </c>
    </row>
    <row r="240" spans="1:20" x14ac:dyDescent="0.25">
      <c r="A240" s="3">
        <v>41949</v>
      </c>
      <c r="B240" t="s">
        <v>9</v>
      </c>
      <c r="C240">
        <v>2050.33</v>
      </c>
      <c r="D240" t="s">
        <v>376</v>
      </c>
      <c r="E240" t="s">
        <v>377</v>
      </c>
      <c r="F240" t="s">
        <v>378</v>
      </c>
      <c r="G240">
        <v>-9.9861795000000004</v>
      </c>
      <c r="H240">
        <v>-67.846177600000004</v>
      </c>
      <c r="I240" t="s">
        <v>87</v>
      </c>
      <c r="J240">
        <f t="shared" si="38"/>
        <v>239</v>
      </c>
      <c r="K240">
        <f t="shared" si="44"/>
        <v>0</v>
      </c>
      <c r="L240">
        <f t="shared" si="39"/>
        <v>139</v>
      </c>
      <c r="M240">
        <f t="shared" si="40"/>
        <v>0</v>
      </c>
      <c r="N240">
        <f t="shared" si="46"/>
        <v>53</v>
      </c>
      <c r="O240">
        <f t="shared" si="41"/>
        <v>0</v>
      </c>
      <c r="P240">
        <f t="shared" si="45"/>
        <v>21</v>
      </c>
      <c r="Q240">
        <f t="shared" si="36"/>
        <v>1</v>
      </c>
      <c r="R240">
        <f t="shared" si="42"/>
        <v>12</v>
      </c>
      <c r="S240">
        <f t="shared" si="37"/>
        <v>0</v>
      </c>
      <c r="T240">
        <f t="shared" si="43"/>
        <v>14</v>
      </c>
    </row>
    <row r="241" spans="1:20" x14ac:dyDescent="0.25">
      <c r="A241" s="3">
        <v>41956</v>
      </c>
      <c r="B241" t="s">
        <v>9</v>
      </c>
      <c r="C241">
        <v>840.53</v>
      </c>
      <c r="D241" t="s">
        <v>150</v>
      </c>
      <c r="E241" t="s">
        <v>379</v>
      </c>
      <c r="F241" t="s">
        <v>12</v>
      </c>
      <c r="G241">
        <v>-23.5044259377134</v>
      </c>
      <c r="H241">
        <v>-46.848126168798501</v>
      </c>
      <c r="I241" t="s">
        <v>13</v>
      </c>
      <c r="J241">
        <f t="shared" si="38"/>
        <v>240</v>
      </c>
      <c r="K241">
        <f t="shared" si="44"/>
        <v>1</v>
      </c>
      <c r="L241">
        <f t="shared" si="39"/>
        <v>140</v>
      </c>
      <c r="M241">
        <f t="shared" si="40"/>
        <v>0</v>
      </c>
      <c r="N241">
        <f t="shared" si="46"/>
        <v>53</v>
      </c>
      <c r="O241">
        <f t="shared" si="41"/>
        <v>0</v>
      </c>
      <c r="P241">
        <f t="shared" si="45"/>
        <v>21</v>
      </c>
      <c r="Q241">
        <f t="shared" si="36"/>
        <v>0</v>
      </c>
      <c r="R241">
        <f t="shared" si="42"/>
        <v>12</v>
      </c>
      <c r="S241">
        <f t="shared" si="37"/>
        <v>0</v>
      </c>
      <c r="T241">
        <f t="shared" si="43"/>
        <v>14</v>
      </c>
    </row>
    <row r="242" spans="1:20" x14ac:dyDescent="0.25">
      <c r="A242" s="3">
        <v>41963</v>
      </c>
      <c r="B242" t="s">
        <v>9</v>
      </c>
      <c r="C242">
        <v>1001.58</v>
      </c>
      <c r="D242" t="s">
        <v>380</v>
      </c>
      <c r="E242" t="s">
        <v>381</v>
      </c>
      <c r="F242" t="s">
        <v>37</v>
      </c>
      <c r="G242">
        <v>-17.819020500000001</v>
      </c>
      <c r="H242">
        <v>-50.944804897129899</v>
      </c>
      <c r="I242" t="s">
        <v>38</v>
      </c>
      <c r="J242">
        <f t="shared" si="38"/>
        <v>241</v>
      </c>
      <c r="K242">
        <f t="shared" si="44"/>
        <v>0</v>
      </c>
      <c r="L242">
        <f t="shared" si="39"/>
        <v>140</v>
      </c>
      <c r="M242">
        <f t="shared" si="40"/>
        <v>0</v>
      </c>
      <c r="N242">
        <f t="shared" si="46"/>
        <v>53</v>
      </c>
      <c r="O242">
        <f t="shared" si="41"/>
        <v>0</v>
      </c>
      <c r="P242">
        <f t="shared" si="45"/>
        <v>21</v>
      </c>
      <c r="Q242">
        <f t="shared" si="36"/>
        <v>0</v>
      </c>
      <c r="R242">
        <f t="shared" si="42"/>
        <v>12</v>
      </c>
      <c r="S242">
        <f t="shared" si="37"/>
        <v>1</v>
      </c>
      <c r="T242">
        <f t="shared" si="43"/>
        <v>15</v>
      </c>
    </row>
    <row r="243" spans="1:20" x14ac:dyDescent="0.25">
      <c r="A243" s="3">
        <v>41964</v>
      </c>
      <c r="B243" t="s">
        <v>9</v>
      </c>
      <c r="C243">
        <v>1118.2</v>
      </c>
      <c r="D243" t="s">
        <v>382</v>
      </c>
      <c r="E243" t="s">
        <v>383</v>
      </c>
      <c r="F243" t="s">
        <v>37</v>
      </c>
      <c r="G243">
        <v>-16.3030082229348</v>
      </c>
      <c r="H243">
        <v>-48.948189216873203</v>
      </c>
      <c r="I243" t="s">
        <v>38</v>
      </c>
      <c r="J243">
        <f t="shared" si="38"/>
        <v>242</v>
      </c>
      <c r="K243">
        <f t="shared" si="44"/>
        <v>0</v>
      </c>
      <c r="L243">
        <f t="shared" si="39"/>
        <v>140</v>
      </c>
      <c r="M243">
        <f t="shared" si="40"/>
        <v>0</v>
      </c>
      <c r="N243">
        <f t="shared" si="46"/>
        <v>53</v>
      </c>
      <c r="O243">
        <f t="shared" si="41"/>
        <v>0</v>
      </c>
      <c r="P243">
        <f t="shared" si="45"/>
        <v>21</v>
      </c>
      <c r="Q243">
        <f t="shared" si="36"/>
        <v>0</v>
      </c>
      <c r="R243">
        <f t="shared" si="42"/>
        <v>12</v>
      </c>
      <c r="S243">
        <f t="shared" si="37"/>
        <v>1</v>
      </c>
      <c r="T243">
        <f t="shared" si="43"/>
        <v>16</v>
      </c>
    </row>
    <row r="244" spans="1:20" x14ac:dyDescent="0.25">
      <c r="A244" s="3">
        <v>41968</v>
      </c>
      <c r="B244" t="s">
        <v>9</v>
      </c>
      <c r="C244">
        <v>2149.44</v>
      </c>
      <c r="D244" t="s">
        <v>384</v>
      </c>
      <c r="E244" t="s">
        <v>385</v>
      </c>
      <c r="F244" t="s">
        <v>386</v>
      </c>
      <c r="G244">
        <v>2.8503329499999999</v>
      </c>
      <c r="H244">
        <v>-60.706792747657389</v>
      </c>
      <c r="I244" t="s">
        <v>87</v>
      </c>
      <c r="J244">
        <f t="shared" si="38"/>
        <v>243</v>
      </c>
      <c r="K244">
        <f t="shared" si="44"/>
        <v>0</v>
      </c>
      <c r="L244">
        <f t="shared" si="39"/>
        <v>140</v>
      </c>
      <c r="M244">
        <f t="shared" si="40"/>
        <v>0</v>
      </c>
      <c r="N244">
        <f t="shared" si="46"/>
        <v>53</v>
      </c>
      <c r="O244">
        <f t="shared" si="41"/>
        <v>0</v>
      </c>
      <c r="P244">
        <f t="shared" si="45"/>
        <v>21</v>
      </c>
      <c r="Q244">
        <f t="shared" si="36"/>
        <v>1</v>
      </c>
      <c r="R244">
        <f t="shared" si="42"/>
        <v>13</v>
      </c>
      <c r="S244">
        <f t="shared" si="37"/>
        <v>0</v>
      </c>
      <c r="T244">
        <f t="shared" si="43"/>
        <v>16</v>
      </c>
    </row>
    <row r="245" spans="1:20" x14ac:dyDescent="0.25">
      <c r="A245" s="3">
        <v>41970</v>
      </c>
      <c r="B245" t="s">
        <v>14</v>
      </c>
      <c r="C245">
        <v>2176.35</v>
      </c>
      <c r="D245" t="s">
        <v>145</v>
      </c>
      <c r="E245" t="s">
        <v>387</v>
      </c>
      <c r="F245" t="s">
        <v>147</v>
      </c>
      <c r="G245">
        <v>-20.47285535</v>
      </c>
      <c r="H245">
        <v>-54.588663811880167</v>
      </c>
      <c r="I245" t="s">
        <v>38</v>
      </c>
      <c r="J245">
        <f t="shared" si="38"/>
        <v>244</v>
      </c>
      <c r="K245">
        <f t="shared" si="44"/>
        <v>0</v>
      </c>
      <c r="L245">
        <f t="shared" si="39"/>
        <v>140</v>
      </c>
      <c r="M245">
        <f t="shared" si="40"/>
        <v>0</v>
      </c>
      <c r="N245">
        <f t="shared" si="46"/>
        <v>53</v>
      </c>
      <c r="O245">
        <f t="shared" si="41"/>
        <v>0</v>
      </c>
      <c r="P245">
        <f t="shared" si="45"/>
        <v>21</v>
      </c>
      <c r="Q245">
        <f t="shared" si="36"/>
        <v>0</v>
      </c>
      <c r="R245">
        <f t="shared" si="42"/>
        <v>13</v>
      </c>
      <c r="S245">
        <f t="shared" si="37"/>
        <v>1</v>
      </c>
      <c r="T245">
        <f t="shared" si="43"/>
        <v>17</v>
      </c>
    </row>
    <row r="246" spans="1:20" x14ac:dyDescent="0.25">
      <c r="A246" s="3">
        <v>41972</v>
      </c>
      <c r="B246" t="s">
        <v>9</v>
      </c>
      <c r="C246">
        <v>2158.88</v>
      </c>
      <c r="D246" t="s">
        <v>106</v>
      </c>
      <c r="E246" t="s">
        <v>388</v>
      </c>
      <c r="F246" t="s">
        <v>108</v>
      </c>
      <c r="G246">
        <v>-7.1619905999999993</v>
      </c>
      <c r="H246">
        <v>-34.830524345706259</v>
      </c>
      <c r="I246" t="s">
        <v>53</v>
      </c>
      <c r="J246">
        <f t="shared" si="38"/>
        <v>245</v>
      </c>
      <c r="K246">
        <f t="shared" si="44"/>
        <v>0</v>
      </c>
      <c r="L246">
        <f t="shared" si="39"/>
        <v>140</v>
      </c>
      <c r="M246">
        <f t="shared" si="40"/>
        <v>1</v>
      </c>
      <c r="N246">
        <f t="shared" si="46"/>
        <v>54</v>
      </c>
      <c r="O246">
        <f t="shared" si="41"/>
        <v>0</v>
      </c>
      <c r="P246">
        <f t="shared" si="45"/>
        <v>21</v>
      </c>
      <c r="Q246">
        <f t="shared" si="36"/>
        <v>0</v>
      </c>
      <c r="R246">
        <f t="shared" si="42"/>
        <v>13</v>
      </c>
      <c r="S246">
        <f t="shared" si="37"/>
        <v>0</v>
      </c>
      <c r="T246">
        <f t="shared" si="43"/>
        <v>17</v>
      </c>
    </row>
    <row r="247" spans="1:20" x14ac:dyDescent="0.25">
      <c r="A247" s="3">
        <v>41975</v>
      </c>
      <c r="B247" t="s">
        <v>9</v>
      </c>
      <c r="C247">
        <v>1095.46</v>
      </c>
      <c r="D247" t="s">
        <v>389</v>
      </c>
      <c r="E247" t="s">
        <v>390</v>
      </c>
      <c r="F247" t="s">
        <v>94</v>
      </c>
      <c r="G247">
        <v>-3.8798710000000001</v>
      </c>
      <c r="H247">
        <v>-38.621703868985257</v>
      </c>
      <c r="I247" t="s">
        <v>53</v>
      </c>
      <c r="J247">
        <f t="shared" si="38"/>
        <v>246</v>
      </c>
      <c r="K247">
        <f t="shared" si="44"/>
        <v>0</v>
      </c>
      <c r="L247">
        <f t="shared" si="39"/>
        <v>140</v>
      </c>
      <c r="M247">
        <f t="shared" si="40"/>
        <v>1</v>
      </c>
      <c r="N247">
        <f t="shared" si="46"/>
        <v>55</v>
      </c>
      <c r="O247">
        <f t="shared" si="41"/>
        <v>0</v>
      </c>
      <c r="P247">
        <f t="shared" si="45"/>
        <v>21</v>
      </c>
      <c r="Q247">
        <f t="shared" si="36"/>
        <v>0</v>
      </c>
      <c r="R247">
        <f t="shared" si="42"/>
        <v>13</v>
      </c>
      <c r="S247">
        <f t="shared" si="37"/>
        <v>0</v>
      </c>
      <c r="T247">
        <f t="shared" si="43"/>
        <v>17</v>
      </c>
    </row>
    <row r="248" spans="1:20" x14ac:dyDescent="0.25">
      <c r="A248" s="3">
        <v>41977</v>
      </c>
      <c r="B248" t="s">
        <v>9</v>
      </c>
      <c r="C248">
        <v>2084.46</v>
      </c>
      <c r="D248" t="s">
        <v>125</v>
      </c>
      <c r="E248" t="s">
        <v>391</v>
      </c>
      <c r="F248" t="s">
        <v>127</v>
      </c>
      <c r="G248">
        <v>-3.0300828479059598</v>
      </c>
      <c r="H248">
        <v>-59.978015715216003</v>
      </c>
      <c r="I248" t="s">
        <v>87</v>
      </c>
      <c r="J248">
        <f t="shared" si="38"/>
        <v>247</v>
      </c>
      <c r="K248">
        <f t="shared" si="44"/>
        <v>0</v>
      </c>
      <c r="L248">
        <f t="shared" si="39"/>
        <v>140</v>
      </c>
      <c r="M248">
        <f t="shared" si="40"/>
        <v>0</v>
      </c>
      <c r="N248">
        <f t="shared" si="46"/>
        <v>55</v>
      </c>
      <c r="O248">
        <f t="shared" si="41"/>
        <v>0</v>
      </c>
      <c r="P248">
        <f t="shared" si="45"/>
        <v>21</v>
      </c>
      <c r="Q248">
        <f t="shared" si="36"/>
        <v>1</v>
      </c>
      <c r="R248">
        <f t="shared" si="42"/>
        <v>14</v>
      </c>
      <c r="S248">
        <f t="shared" si="37"/>
        <v>0</v>
      </c>
      <c r="T248">
        <f t="shared" si="43"/>
        <v>17</v>
      </c>
    </row>
    <row r="249" spans="1:20" x14ac:dyDescent="0.25">
      <c r="A249" s="3">
        <v>41984</v>
      </c>
      <c r="B249" t="s">
        <v>9</v>
      </c>
      <c r="C249">
        <v>2208.75</v>
      </c>
      <c r="D249" t="s">
        <v>125</v>
      </c>
      <c r="E249" t="s">
        <v>392</v>
      </c>
      <c r="F249" t="s">
        <v>127</v>
      </c>
      <c r="G249">
        <v>-2.9996478414810199</v>
      </c>
      <c r="H249">
        <v>-60.002153211507903</v>
      </c>
      <c r="I249" t="s">
        <v>87</v>
      </c>
      <c r="J249">
        <f t="shared" si="38"/>
        <v>248</v>
      </c>
      <c r="K249">
        <f t="shared" si="44"/>
        <v>0</v>
      </c>
      <c r="L249">
        <f t="shared" si="39"/>
        <v>140</v>
      </c>
      <c r="M249">
        <f t="shared" si="40"/>
        <v>0</v>
      </c>
      <c r="N249">
        <f t="shared" si="46"/>
        <v>55</v>
      </c>
      <c r="O249">
        <f t="shared" si="41"/>
        <v>0</v>
      </c>
      <c r="P249">
        <f t="shared" si="45"/>
        <v>21</v>
      </c>
      <c r="Q249">
        <f t="shared" si="36"/>
        <v>1</v>
      </c>
      <c r="R249">
        <f t="shared" si="42"/>
        <v>15</v>
      </c>
      <c r="S249">
        <f t="shared" si="37"/>
        <v>0</v>
      </c>
      <c r="T249">
        <f t="shared" si="43"/>
        <v>17</v>
      </c>
    </row>
    <row r="250" spans="1:20" x14ac:dyDescent="0.25">
      <c r="A250" s="3">
        <v>41984</v>
      </c>
      <c r="B250" t="s">
        <v>9</v>
      </c>
      <c r="C250">
        <v>2091.84</v>
      </c>
      <c r="D250" t="s">
        <v>393</v>
      </c>
      <c r="E250" t="s">
        <v>394</v>
      </c>
      <c r="F250" t="s">
        <v>86</v>
      </c>
      <c r="G250">
        <v>-2.4466101999999998</v>
      </c>
      <c r="H250">
        <v>-54.757359039126953</v>
      </c>
      <c r="I250" t="s">
        <v>87</v>
      </c>
      <c r="J250">
        <f t="shared" si="38"/>
        <v>249</v>
      </c>
      <c r="K250">
        <f t="shared" si="44"/>
        <v>0</v>
      </c>
      <c r="L250">
        <f t="shared" si="39"/>
        <v>140</v>
      </c>
      <c r="M250">
        <f t="shared" si="40"/>
        <v>0</v>
      </c>
      <c r="N250">
        <f t="shared" si="46"/>
        <v>55</v>
      </c>
      <c r="O250">
        <f t="shared" si="41"/>
        <v>0</v>
      </c>
      <c r="P250">
        <f t="shared" si="45"/>
        <v>21</v>
      </c>
      <c r="Q250">
        <f t="shared" si="36"/>
        <v>1</v>
      </c>
      <c r="R250">
        <f t="shared" si="42"/>
        <v>16</v>
      </c>
      <c r="S250">
        <f t="shared" si="37"/>
        <v>0</v>
      </c>
      <c r="T250">
        <f t="shared" si="43"/>
        <v>17</v>
      </c>
    </row>
    <row r="251" spans="1:20" x14ac:dyDescent="0.25">
      <c r="A251" s="3">
        <v>41984</v>
      </c>
      <c r="B251" t="s">
        <v>9</v>
      </c>
      <c r="C251">
        <v>1777.29</v>
      </c>
      <c r="D251" t="s">
        <v>23</v>
      </c>
      <c r="E251" t="s">
        <v>395</v>
      </c>
      <c r="F251" t="s">
        <v>25</v>
      </c>
      <c r="G251">
        <v>-23.01114905</v>
      </c>
      <c r="H251">
        <v>-43.461069624640878</v>
      </c>
      <c r="I251" t="s">
        <v>13</v>
      </c>
      <c r="J251">
        <f t="shared" si="38"/>
        <v>250</v>
      </c>
      <c r="K251">
        <f t="shared" si="44"/>
        <v>1</v>
      </c>
      <c r="L251">
        <f t="shared" si="39"/>
        <v>141</v>
      </c>
      <c r="M251">
        <f t="shared" si="40"/>
        <v>0</v>
      </c>
      <c r="N251">
        <f t="shared" si="46"/>
        <v>55</v>
      </c>
      <c r="O251">
        <f t="shared" si="41"/>
        <v>0</v>
      </c>
      <c r="P251">
        <f t="shared" si="45"/>
        <v>21</v>
      </c>
      <c r="Q251">
        <f t="shared" si="36"/>
        <v>0</v>
      </c>
      <c r="R251">
        <f t="shared" si="42"/>
        <v>16</v>
      </c>
      <c r="S251">
        <f t="shared" si="37"/>
        <v>0</v>
      </c>
      <c r="T251">
        <f t="shared" si="43"/>
        <v>17</v>
      </c>
    </row>
    <row r="252" spans="1:20" x14ac:dyDescent="0.25">
      <c r="A252" s="3">
        <v>42081</v>
      </c>
      <c r="B252" t="s">
        <v>9</v>
      </c>
      <c r="C252">
        <v>2254.8000000000002</v>
      </c>
      <c r="D252" t="s">
        <v>396</v>
      </c>
      <c r="E252" t="s">
        <v>397</v>
      </c>
      <c r="F252" t="s">
        <v>119</v>
      </c>
      <c r="G252">
        <v>-2.5515367154324502</v>
      </c>
      <c r="H252">
        <v>-44.1918477017282</v>
      </c>
      <c r="I252" t="s">
        <v>53</v>
      </c>
      <c r="J252">
        <f t="shared" si="38"/>
        <v>251</v>
      </c>
      <c r="K252">
        <f t="shared" si="44"/>
        <v>0</v>
      </c>
      <c r="L252">
        <f t="shared" si="39"/>
        <v>141</v>
      </c>
      <c r="M252">
        <f t="shared" si="40"/>
        <v>1</v>
      </c>
      <c r="N252">
        <f t="shared" si="46"/>
        <v>56</v>
      </c>
      <c r="O252">
        <f t="shared" si="41"/>
        <v>0</v>
      </c>
      <c r="P252">
        <f t="shared" si="45"/>
        <v>21</v>
      </c>
      <c r="Q252">
        <f t="shared" si="36"/>
        <v>0</v>
      </c>
      <c r="R252">
        <f t="shared" si="42"/>
        <v>16</v>
      </c>
      <c r="S252">
        <f t="shared" si="37"/>
        <v>0</v>
      </c>
      <c r="T252">
        <f t="shared" si="43"/>
        <v>17</v>
      </c>
    </row>
    <row r="253" spans="1:20" x14ac:dyDescent="0.25">
      <c r="A253" s="3">
        <v>42110</v>
      </c>
      <c r="B253" t="s">
        <v>9</v>
      </c>
      <c r="C253">
        <v>1026.44</v>
      </c>
      <c r="D253" t="s">
        <v>113</v>
      </c>
      <c r="E253" t="s">
        <v>398</v>
      </c>
      <c r="F253" t="s">
        <v>12</v>
      </c>
      <c r="G253">
        <v>-23.443435149999999</v>
      </c>
      <c r="H253">
        <v>-46.539952357465523</v>
      </c>
      <c r="I253" t="s">
        <v>13</v>
      </c>
      <c r="J253">
        <f t="shared" si="38"/>
        <v>252</v>
      </c>
      <c r="K253">
        <f t="shared" si="44"/>
        <v>1</v>
      </c>
      <c r="L253">
        <f t="shared" si="39"/>
        <v>142</v>
      </c>
      <c r="M253">
        <f t="shared" si="40"/>
        <v>0</v>
      </c>
      <c r="N253">
        <f t="shared" si="46"/>
        <v>56</v>
      </c>
      <c r="O253">
        <f t="shared" si="41"/>
        <v>0</v>
      </c>
      <c r="P253">
        <f t="shared" si="45"/>
        <v>21</v>
      </c>
      <c r="Q253">
        <f t="shared" si="36"/>
        <v>0</v>
      </c>
      <c r="R253">
        <f t="shared" si="42"/>
        <v>16</v>
      </c>
      <c r="S253">
        <f t="shared" si="37"/>
        <v>0</v>
      </c>
      <c r="T253">
        <f t="shared" si="43"/>
        <v>17</v>
      </c>
    </row>
    <row r="254" spans="1:20" x14ac:dyDescent="0.25">
      <c r="A254" s="3">
        <v>42129</v>
      </c>
      <c r="B254" t="s">
        <v>14</v>
      </c>
      <c r="C254">
        <v>2133.86</v>
      </c>
      <c r="D254" t="s">
        <v>90</v>
      </c>
      <c r="E254" t="s">
        <v>90</v>
      </c>
      <c r="F254" t="s">
        <v>25</v>
      </c>
      <c r="G254">
        <v>-22.7608161</v>
      </c>
      <c r="H254">
        <v>-43.449830599999999</v>
      </c>
      <c r="I254" t="s">
        <v>13</v>
      </c>
      <c r="J254">
        <f t="shared" si="38"/>
        <v>253</v>
      </c>
      <c r="K254">
        <f t="shared" si="44"/>
        <v>1</v>
      </c>
      <c r="L254">
        <f t="shared" si="39"/>
        <v>143</v>
      </c>
      <c r="M254">
        <f t="shared" si="40"/>
        <v>0</v>
      </c>
      <c r="N254">
        <f t="shared" si="46"/>
        <v>56</v>
      </c>
      <c r="O254">
        <f t="shared" si="41"/>
        <v>0</v>
      </c>
      <c r="P254">
        <f t="shared" si="45"/>
        <v>21</v>
      </c>
      <c r="Q254">
        <f t="shared" si="36"/>
        <v>0</v>
      </c>
      <c r="R254">
        <f t="shared" si="42"/>
        <v>16</v>
      </c>
      <c r="S254">
        <f t="shared" si="37"/>
        <v>0</v>
      </c>
      <c r="T254">
        <f t="shared" si="43"/>
        <v>17</v>
      </c>
    </row>
    <row r="255" spans="1:20" x14ac:dyDescent="0.25">
      <c r="A255" s="3">
        <v>42157</v>
      </c>
      <c r="B255" t="s">
        <v>9</v>
      </c>
      <c r="C255">
        <v>956.08</v>
      </c>
      <c r="D255" t="s">
        <v>92</v>
      </c>
      <c r="E255" t="s">
        <v>399</v>
      </c>
      <c r="F255" t="s">
        <v>94</v>
      </c>
      <c r="G255">
        <v>-3.7340373499999999</v>
      </c>
      <c r="H255">
        <v>-38.497076675787348</v>
      </c>
      <c r="I255" t="s">
        <v>53</v>
      </c>
      <c r="J255">
        <f t="shared" si="38"/>
        <v>254</v>
      </c>
      <c r="K255">
        <f t="shared" si="44"/>
        <v>0</v>
      </c>
      <c r="L255">
        <f t="shared" si="39"/>
        <v>143</v>
      </c>
      <c r="M255">
        <f t="shared" si="40"/>
        <v>1</v>
      </c>
      <c r="N255">
        <f t="shared" si="46"/>
        <v>57</v>
      </c>
      <c r="O255">
        <f t="shared" si="41"/>
        <v>0</v>
      </c>
      <c r="P255">
        <f t="shared" si="45"/>
        <v>21</v>
      </c>
      <c r="Q255">
        <f t="shared" si="36"/>
        <v>0</v>
      </c>
      <c r="R255">
        <f t="shared" si="42"/>
        <v>16</v>
      </c>
      <c r="S255">
        <f t="shared" si="37"/>
        <v>0</v>
      </c>
      <c r="T255">
        <f t="shared" si="43"/>
        <v>17</v>
      </c>
    </row>
    <row r="256" spans="1:20" x14ac:dyDescent="0.25">
      <c r="A256" s="3">
        <v>42180</v>
      </c>
      <c r="B256" t="s">
        <v>9</v>
      </c>
      <c r="C256">
        <v>977.61</v>
      </c>
      <c r="D256" t="s">
        <v>15</v>
      </c>
      <c r="E256" t="s">
        <v>400</v>
      </c>
      <c r="F256" t="s">
        <v>12</v>
      </c>
      <c r="G256">
        <v>-22.932002099999998</v>
      </c>
      <c r="H256">
        <v>-47.078333975833772</v>
      </c>
      <c r="I256" t="s">
        <v>13</v>
      </c>
      <c r="J256">
        <f t="shared" si="38"/>
        <v>255</v>
      </c>
      <c r="K256">
        <f t="shared" si="44"/>
        <v>1</v>
      </c>
      <c r="L256">
        <f t="shared" si="39"/>
        <v>144</v>
      </c>
      <c r="M256">
        <f t="shared" si="40"/>
        <v>0</v>
      </c>
      <c r="N256">
        <f t="shared" si="46"/>
        <v>57</v>
      </c>
      <c r="O256">
        <f t="shared" si="41"/>
        <v>0</v>
      </c>
      <c r="P256">
        <f t="shared" si="45"/>
        <v>21</v>
      </c>
      <c r="Q256">
        <f t="shared" si="36"/>
        <v>0</v>
      </c>
      <c r="R256">
        <f t="shared" si="42"/>
        <v>16</v>
      </c>
      <c r="S256">
        <f t="shared" si="37"/>
        <v>0</v>
      </c>
      <c r="T256">
        <f t="shared" si="43"/>
        <v>17</v>
      </c>
    </row>
    <row r="257" spans="1:20" x14ac:dyDescent="0.25">
      <c r="A257" s="3">
        <v>42185</v>
      </c>
      <c r="B257" t="s">
        <v>9</v>
      </c>
      <c r="C257">
        <v>1975.12</v>
      </c>
      <c r="D257" t="s">
        <v>401</v>
      </c>
      <c r="E257" t="s">
        <v>402</v>
      </c>
      <c r="F257" t="s">
        <v>403</v>
      </c>
      <c r="G257">
        <v>-10.1897807</v>
      </c>
      <c r="H257">
        <v>-48.365173246739502</v>
      </c>
      <c r="I257" t="s">
        <v>87</v>
      </c>
      <c r="J257">
        <f t="shared" si="38"/>
        <v>256</v>
      </c>
      <c r="K257">
        <f t="shared" si="44"/>
        <v>0</v>
      </c>
      <c r="L257">
        <f t="shared" si="39"/>
        <v>144</v>
      </c>
      <c r="M257">
        <f t="shared" si="40"/>
        <v>0</v>
      </c>
      <c r="N257">
        <f t="shared" si="46"/>
        <v>57</v>
      </c>
      <c r="O257">
        <f t="shared" si="41"/>
        <v>0</v>
      </c>
      <c r="P257">
        <f t="shared" si="45"/>
        <v>21</v>
      </c>
      <c r="Q257">
        <f t="shared" si="36"/>
        <v>1</v>
      </c>
      <c r="R257">
        <f t="shared" si="42"/>
        <v>17</v>
      </c>
      <c r="S257">
        <f t="shared" si="37"/>
        <v>0</v>
      </c>
      <c r="T257">
        <f t="shared" si="43"/>
        <v>17</v>
      </c>
    </row>
    <row r="258" spans="1:20" x14ac:dyDescent="0.25">
      <c r="A258" s="3">
        <v>42243</v>
      </c>
      <c r="B258" t="s">
        <v>9</v>
      </c>
      <c r="C258">
        <v>2281.38</v>
      </c>
      <c r="D258" t="s">
        <v>84</v>
      </c>
      <c r="E258" t="s">
        <v>404</v>
      </c>
      <c r="F258" t="s">
        <v>86</v>
      </c>
      <c r="G258">
        <v>-1.39012365</v>
      </c>
      <c r="H258">
        <v>-48.465145622968492</v>
      </c>
      <c r="I258" t="s">
        <v>87</v>
      </c>
      <c r="J258">
        <f t="shared" si="38"/>
        <v>257</v>
      </c>
      <c r="K258">
        <f t="shared" si="44"/>
        <v>0</v>
      </c>
      <c r="L258">
        <f t="shared" si="39"/>
        <v>144</v>
      </c>
      <c r="M258">
        <f t="shared" si="40"/>
        <v>0</v>
      </c>
      <c r="N258">
        <f t="shared" si="46"/>
        <v>57</v>
      </c>
      <c r="O258">
        <f t="shared" si="41"/>
        <v>0</v>
      </c>
      <c r="P258">
        <f t="shared" si="45"/>
        <v>21</v>
      </c>
      <c r="Q258">
        <f t="shared" si="36"/>
        <v>1</v>
      </c>
      <c r="R258">
        <f t="shared" si="42"/>
        <v>18</v>
      </c>
      <c r="S258">
        <f t="shared" si="37"/>
        <v>0</v>
      </c>
      <c r="T258">
        <f t="shared" si="43"/>
        <v>17</v>
      </c>
    </row>
    <row r="259" spans="1:20" x14ac:dyDescent="0.25">
      <c r="A259" s="3">
        <v>42271</v>
      </c>
      <c r="B259" t="s">
        <v>9</v>
      </c>
      <c r="C259">
        <v>2153</v>
      </c>
      <c r="D259" t="s">
        <v>405</v>
      </c>
      <c r="E259" t="s">
        <v>406</v>
      </c>
      <c r="F259" t="s">
        <v>28</v>
      </c>
      <c r="G259">
        <v>-19.496789549999999</v>
      </c>
      <c r="H259">
        <v>-42.566326908168577</v>
      </c>
      <c r="I259" t="s">
        <v>13</v>
      </c>
      <c r="J259">
        <f t="shared" si="38"/>
        <v>258</v>
      </c>
      <c r="K259">
        <f t="shared" si="44"/>
        <v>1</v>
      </c>
      <c r="L259">
        <f t="shared" si="39"/>
        <v>145</v>
      </c>
      <c r="M259">
        <f t="shared" si="40"/>
        <v>0</v>
      </c>
      <c r="N259">
        <f t="shared" si="46"/>
        <v>57</v>
      </c>
      <c r="O259">
        <f t="shared" si="41"/>
        <v>0</v>
      </c>
      <c r="P259">
        <f t="shared" si="45"/>
        <v>21</v>
      </c>
      <c r="Q259">
        <f t="shared" ref="Q259:S322" si="47">SUMIF($I259,"Norte",$J$2)</f>
        <v>0</v>
      </c>
      <c r="R259">
        <f t="shared" si="42"/>
        <v>18</v>
      </c>
      <c r="S259">
        <f t="shared" ref="S259:S322" si="48">SUMIF($I259,"Centro-Oeste",$J$2)</f>
        <v>0</v>
      </c>
      <c r="T259">
        <f t="shared" si="43"/>
        <v>17</v>
      </c>
    </row>
    <row r="260" spans="1:20" x14ac:dyDescent="0.25">
      <c r="A260" s="3">
        <v>42271</v>
      </c>
      <c r="B260" t="s">
        <v>14</v>
      </c>
      <c r="C260">
        <v>1393.32</v>
      </c>
      <c r="D260" t="s">
        <v>10</v>
      </c>
      <c r="E260" t="s">
        <v>407</v>
      </c>
      <c r="F260" t="s">
        <v>12</v>
      </c>
      <c r="G260">
        <v>-22.9025794</v>
      </c>
      <c r="H260">
        <v>-47.059519600000002</v>
      </c>
      <c r="I260" t="s">
        <v>13</v>
      </c>
      <c r="J260">
        <f t="shared" ref="J260:J323" si="49">J259+1</f>
        <v>259</v>
      </c>
      <c r="K260">
        <f t="shared" si="44"/>
        <v>1</v>
      </c>
      <c r="L260">
        <f t="shared" ref="L260:L323" si="50">L259+K260</f>
        <v>146</v>
      </c>
      <c r="M260">
        <f t="shared" ref="M260:M323" si="51">SUMIF($I260,"Nordeste",$J$2)</f>
        <v>0</v>
      </c>
      <c r="N260">
        <f t="shared" si="46"/>
        <v>57</v>
      </c>
      <c r="O260">
        <f t="shared" ref="O260:O323" si="52">SUMIF($I260,"Sul",$J$2)</f>
        <v>0</v>
      </c>
      <c r="P260">
        <f t="shared" si="45"/>
        <v>21</v>
      </c>
      <c r="Q260">
        <f t="shared" si="47"/>
        <v>0</v>
      </c>
      <c r="R260">
        <f t="shared" ref="R260:R323" si="53">R259+Q260</f>
        <v>18</v>
      </c>
      <c r="S260">
        <f t="shared" si="48"/>
        <v>0</v>
      </c>
      <c r="T260">
        <f t="shared" ref="T260:T323" si="54">T259+S260</f>
        <v>17</v>
      </c>
    </row>
    <row r="261" spans="1:20" x14ac:dyDescent="0.25">
      <c r="A261" s="3">
        <v>42276</v>
      </c>
      <c r="B261" t="s">
        <v>9</v>
      </c>
      <c r="C261">
        <v>2372.56</v>
      </c>
      <c r="D261" t="s">
        <v>187</v>
      </c>
      <c r="E261" t="s">
        <v>408</v>
      </c>
      <c r="F261" t="s">
        <v>189</v>
      </c>
      <c r="G261">
        <v>-5.0771826999999998</v>
      </c>
      <c r="H261">
        <v>-42.801631820427858</v>
      </c>
      <c r="I261" t="s">
        <v>53</v>
      </c>
      <c r="J261">
        <f t="shared" si="49"/>
        <v>260</v>
      </c>
      <c r="K261">
        <f t="shared" ref="K261:K324" si="55">SUMIF(I261,"Sudeste",$J$2)</f>
        <v>0</v>
      </c>
      <c r="L261">
        <f t="shared" si="50"/>
        <v>146</v>
      </c>
      <c r="M261">
        <f t="shared" si="51"/>
        <v>1</v>
      </c>
      <c r="N261">
        <f t="shared" si="46"/>
        <v>58</v>
      </c>
      <c r="O261">
        <f t="shared" si="52"/>
        <v>0</v>
      </c>
      <c r="P261">
        <f t="shared" si="45"/>
        <v>21</v>
      </c>
      <c r="Q261">
        <f t="shared" si="47"/>
        <v>0</v>
      </c>
      <c r="R261">
        <f t="shared" si="53"/>
        <v>18</v>
      </c>
      <c r="S261">
        <f t="shared" si="48"/>
        <v>0</v>
      </c>
      <c r="T261">
        <f t="shared" si="54"/>
        <v>17</v>
      </c>
    </row>
    <row r="262" spans="1:20" x14ac:dyDescent="0.25">
      <c r="A262" s="3">
        <v>42307</v>
      </c>
      <c r="B262" t="s">
        <v>9</v>
      </c>
      <c r="C262">
        <v>2048.5500000000002</v>
      </c>
      <c r="D262" t="s">
        <v>409</v>
      </c>
      <c r="E262" t="s">
        <v>410</v>
      </c>
      <c r="F262" t="s">
        <v>59</v>
      </c>
      <c r="G262">
        <v>-7.9385661499999998</v>
      </c>
      <c r="H262">
        <v>-34.877235622861633</v>
      </c>
      <c r="I262" t="s">
        <v>53</v>
      </c>
      <c r="J262">
        <f t="shared" si="49"/>
        <v>261</v>
      </c>
      <c r="K262">
        <f t="shared" si="55"/>
        <v>0</v>
      </c>
      <c r="L262">
        <f t="shared" si="50"/>
        <v>146</v>
      </c>
      <c r="M262">
        <f t="shared" si="51"/>
        <v>1</v>
      </c>
      <c r="N262">
        <f t="shared" si="46"/>
        <v>59</v>
      </c>
      <c r="O262">
        <f t="shared" si="52"/>
        <v>0</v>
      </c>
      <c r="P262">
        <f t="shared" si="45"/>
        <v>21</v>
      </c>
      <c r="Q262">
        <f t="shared" si="47"/>
        <v>0</v>
      </c>
      <c r="R262">
        <f t="shared" si="53"/>
        <v>18</v>
      </c>
      <c r="S262">
        <f t="shared" si="48"/>
        <v>0</v>
      </c>
      <c r="T262">
        <f t="shared" si="54"/>
        <v>17</v>
      </c>
    </row>
    <row r="263" spans="1:20" x14ac:dyDescent="0.25">
      <c r="A263" s="3">
        <v>42311</v>
      </c>
      <c r="B263" t="s">
        <v>9</v>
      </c>
      <c r="C263">
        <v>998.11</v>
      </c>
      <c r="D263" t="s">
        <v>165</v>
      </c>
      <c r="E263" t="s">
        <v>411</v>
      </c>
      <c r="F263" t="s">
        <v>28</v>
      </c>
      <c r="G263">
        <v>-18.957230599999999</v>
      </c>
      <c r="H263">
        <v>-48.277631030405871</v>
      </c>
      <c r="I263" t="s">
        <v>13</v>
      </c>
      <c r="J263">
        <f t="shared" si="49"/>
        <v>262</v>
      </c>
      <c r="K263">
        <f t="shared" si="55"/>
        <v>1</v>
      </c>
      <c r="L263">
        <f t="shared" si="50"/>
        <v>147</v>
      </c>
      <c r="M263">
        <f t="shared" si="51"/>
        <v>0</v>
      </c>
      <c r="N263">
        <f t="shared" si="46"/>
        <v>59</v>
      </c>
      <c r="O263">
        <f t="shared" si="52"/>
        <v>0</v>
      </c>
      <c r="P263">
        <f t="shared" si="45"/>
        <v>21</v>
      </c>
      <c r="Q263">
        <f t="shared" si="47"/>
        <v>0</v>
      </c>
      <c r="R263">
        <f t="shared" si="53"/>
        <v>18</v>
      </c>
      <c r="S263">
        <f t="shared" si="48"/>
        <v>0</v>
      </c>
      <c r="T263">
        <f t="shared" si="54"/>
        <v>17</v>
      </c>
    </row>
    <row r="264" spans="1:20" x14ac:dyDescent="0.25">
      <c r="A264" s="3">
        <v>42488</v>
      </c>
      <c r="B264" t="s">
        <v>9</v>
      </c>
      <c r="C264">
        <v>2184.59</v>
      </c>
      <c r="D264" t="s">
        <v>90</v>
      </c>
      <c r="E264" t="s">
        <v>412</v>
      </c>
      <c r="F264" t="s">
        <v>25</v>
      </c>
      <c r="G264">
        <v>-22.763640949999999</v>
      </c>
      <c r="H264">
        <v>-43.465258836935703</v>
      </c>
      <c r="I264" t="s">
        <v>13</v>
      </c>
      <c r="J264">
        <f t="shared" si="49"/>
        <v>263</v>
      </c>
      <c r="K264">
        <f t="shared" si="55"/>
        <v>1</v>
      </c>
      <c r="L264">
        <f t="shared" si="50"/>
        <v>148</v>
      </c>
      <c r="M264">
        <f t="shared" si="51"/>
        <v>0</v>
      </c>
      <c r="N264">
        <f t="shared" si="46"/>
        <v>59</v>
      </c>
      <c r="O264">
        <f t="shared" si="52"/>
        <v>0</v>
      </c>
      <c r="P264">
        <f t="shared" ref="P264:P327" si="56">P263+O264</f>
        <v>21</v>
      </c>
      <c r="Q264">
        <f t="shared" si="47"/>
        <v>0</v>
      </c>
      <c r="R264">
        <f t="shared" si="53"/>
        <v>18</v>
      </c>
      <c r="S264">
        <f t="shared" si="48"/>
        <v>0</v>
      </c>
      <c r="T264">
        <f t="shared" si="54"/>
        <v>17</v>
      </c>
    </row>
    <row r="265" spans="1:20" x14ac:dyDescent="0.25">
      <c r="A265" s="3">
        <v>42511</v>
      </c>
      <c r="B265" t="s">
        <v>9</v>
      </c>
      <c r="C265">
        <v>2178.14</v>
      </c>
      <c r="D265" t="s">
        <v>10</v>
      </c>
      <c r="E265" t="s">
        <v>413</v>
      </c>
      <c r="F265" t="s">
        <v>12</v>
      </c>
      <c r="G265">
        <v>-23.444732500000001</v>
      </c>
      <c r="H265">
        <v>-46.723089782050778</v>
      </c>
      <c r="I265" t="s">
        <v>13</v>
      </c>
      <c r="J265">
        <f t="shared" si="49"/>
        <v>264</v>
      </c>
      <c r="K265">
        <f t="shared" si="55"/>
        <v>1</v>
      </c>
      <c r="L265">
        <f t="shared" si="50"/>
        <v>149</v>
      </c>
      <c r="M265">
        <f t="shared" si="51"/>
        <v>0</v>
      </c>
      <c r="N265">
        <f t="shared" si="46"/>
        <v>59</v>
      </c>
      <c r="O265">
        <f t="shared" si="52"/>
        <v>0</v>
      </c>
      <c r="P265">
        <f t="shared" si="56"/>
        <v>21</v>
      </c>
      <c r="Q265">
        <f t="shared" si="47"/>
        <v>0</v>
      </c>
      <c r="R265">
        <f t="shared" si="53"/>
        <v>18</v>
      </c>
      <c r="S265">
        <f t="shared" si="48"/>
        <v>0</v>
      </c>
      <c r="T265">
        <f t="shared" si="54"/>
        <v>17</v>
      </c>
    </row>
    <row r="266" spans="1:20" x14ac:dyDescent="0.25">
      <c r="A266" s="3">
        <v>43252</v>
      </c>
      <c r="B266" t="s">
        <v>14</v>
      </c>
      <c r="C266">
        <v>1975.94</v>
      </c>
      <c r="D266" t="s">
        <v>414</v>
      </c>
      <c r="E266" t="s">
        <v>414</v>
      </c>
      <c r="F266" t="s">
        <v>12</v>
      </c>
      <c r="G266">
        <v>-25.536921109012201</v>
      </c>
      <c r="H266">
        <v>-49.202502531971703</v>
      </c>
      <c r="I266" t="s">
        <v>13</v>
      </c>
      <c r="J266">
        <f t="shared" si="49"/>
        <v>265</v>
      </c>
      <c r="K266">
        <f t="shared" si="55"/>
        <v>1</v>
      </c>
      <c r="L266">
        <f t="shared" si="50"/>
        <v>150</v>
      </c>
      <c r="M266">
        <f t="shared" si="51"/>
        <v>0</v>
      </c>
      <c r="N266">
        <f t="shared" si="46"/>
        <v>59</v>
      </c>
      <c r="O266">
        <f t="shared" si="52"/>
        <v>0</v>
      </c>
      <c r="P266">
        <f t="shared" si="56"/>
        <v>21</v>
      </c>
      <c r="Q266">
        <f t="shared" si="47"/>
        <v>0</v>
      </c>
      <c r="R266">
        <f t="shared" si="53"/>
        <v>18</v>
      </c>
      <c r="S266">
        <f t="shared" si="48"/>
        <v>0</v>
      </c>
      <c r="T266">
        <f t="shared" si="54"/>
        <v>17</v>
      </c>
    </row>
    <row r="267" spans="1:20" x14ac:dyDescent="0.25">
      <c r="A267" s="3">
        <v>43374</v>
      </c>
      <c r="B267" t="s">
        <v>9</v>
      </c>
      <c r="C267">
        <v>1853.86</v>
      </c>
      <c r="D267" t="s">
        <v>415</v>
      </c>
      <c r="E267" t="s">
        <v>416</v>
      </c>
      <c r="F267" t="s">
        <v>59</v>
      </c>
      <c r="G267">
        <v>-7.9947555000000001</v>
      </c>
      <c r="H267">
        <v>-34.8394221</v>
      </c>
      <c r="I267" t="s">
        <v>53</v>
      </c>
      <c r="J267">
        <f t="shared" si="49"/>
        <v>266</v>
      </c>
      <c r="K267">
        <f t="shared" si="55"/>
        <v>0</v>
      </c>
      <c r="L267">
        <f t="shared" si="50"/>
        <v>150</v>
      </c>
      <c r="M267">
        <f t="shared" si="51"/>
        <v>1</v>
      </c>
      <c r="N267">
        <f t="shared" si="46"/>
        <v>60</v>
      </c>
      <c r="O267">
        <f t="shared" si="52"/>
        <v>0</v>
      </c>
      <c r="P267">
        <f t="shared" si="56"/>
        <v>21</v>
      </c>
      <c r="Q267">
        <f t="shared" si="47"/>
        <v>0</v>
      </c>
      <c r="R267">
        <f t="shared" si="53"/>
        <v>18</v>
      </c>
      <c r="S267">
        <f t="shared" si="48"/>
        <v>0</v>
      </c>
      <c r="T267">
        <f t="shared" si="54"/>
        <v>17</v>
      </c>
    </row>
    <row r="268" spans="1:20" x14ac:dyDescent="0.25">
      <c r="A268" s="3">
        <v>43374</v>
      </c>
      <c r="B268" t="s">
        <v>9</v>
      </c>
      <c r="C268">
        <v>2099.04</v>
      </c>
      <c r="D268" t="s">
        <v>206</v>
      </c>
      <c r="E268" t="s">
        <v>417</v>
      </c>
      <c r="F268" t="s">
        <v>108</v>
      </c>
      <c r="G268">
        <v>-7.2353164000000003</v>
      </c>
      <c r="H268">
        <v>-35.870118759620993</v>
      </c>
      <c r="I268" t="s">
        <v>53</v>
      </c>
      <c r="J268">
        <f t="shared" si="49"/>
        <v>267</v>
      </c>
      <c r="K268">
        <f t="shared" si="55"/>
        <v>0</v>
      </c>
      <c r="L268">
        <f t="shared" si="50"/>
        <v>150</v>
      </c>
      <c r="M268">
        <f t="shared" si="51"/>
        <v>1</v>
      </c>
      <c r="N268">
        <f t="shared" si="46"/>
        <v>61</v>
      </c>
      <c r="O268">
        <f t="shared" si="52"/>
        <v>0</v>
      </c>
      <c r="P268">
        <f t="shared" si="56"/>
        <v>21</v>
      </c>
      <c r="Q268">
        <f t="shared" si="47"/>
        <v>0</v>
      </c>
      <c r="R268">
        <f t="shared" si="53"/>
        <v>18</v>
      </c>
      <c r="S268">
        <f t="shared" si="48"/>
        <v>0</v>
      </c>
      <c r="T268">
        <f t="shared" si="54"/>
        <v>17</v>
      </c>
    </row>
    <row r="269" spans="1:20" x14ac:dyDescent="0.25">
      <c r="A269" s="3">
        <v>43580</v>
      </c>
      <c r="B269" t="s">
        <v>9</v>
      </c>
      <c r="C269">
        <v>1993.96</v>
      </c>
      <c r="D269" t="s">
        <v>418</v>
      </c>
      <c r="E269" t="s">
        <v>419</v>
      </c>
      <c r="F269" t="s">
        <v>52</v>
      </c>
      <c r="G269">
        <v>-12.71060905</v>
      </c>
      <c r="H269">
        <v>-38.305573571425533</v>
      </c>
      <c r="I269" t="s">
        <v>53</v>
      </c>
      <c r="J269">
        <f t="shared" si="49"/>
        <v>268</v>
      </c>
      <c r="K269">
        <f t="shared" si="55"/>
        <v>0</v>
      </c>
      <c r="L269">
        <f t="shared" si="50"/>
        <v>150</v>
      </c>
      <c r="M269">
        <f t="shared" si="51"/>
        <v>1</v>
      </c>
      <c r="N269">
        <f t="shared" si="46"/>
        <v>62</v>
      </c>
      <c r="O269">
        <f t="shared" si="52"/>
        <v>0</v>
      </c>
      <c r="P269">
        <f t="shared" si="56"/>
        <v>21</v>
      </c>
      <c r="Q269">
        <f t="shared" si="47"/>
        <v>0</v>
      </c>
      <c r="R269">
        <f t="shared" si="53"/>
        <v>18</v>
      </c>
      <c r="S269">
        <f t="shared" si="48"/>
        <v>0</v>
      </c>
      <c r="T269">
        <f t="shared" si="54"/>
        <v>17</v>
      </c>
    </row>
    <row r="270" spans="1:20" x14ac:dyDescent="0.25">
      <c r="A270" s="3">
        <v>43580</v>
      </c>
      <c r="B270" t="s">
        <v>9</v>
      </c>
      <c r="C270">
        <v>2234.0500000000002</v>
      </c>
      <c r="D270" t="s">
        <v>420</v>
      </c>
      <c r="E270" t="s">
        <v>421</v>
      </c>
      <c r="F270" t="s">
        <v>59</v>
      </c>
      <c r="G270">
        <v>-8.0162976999999991</v>
      </c>
      <c r="H270">
        <v>-34.977642498170212</v>
      </c>
      <c r="I270" t="s">
        <v>53</v>
      </c>
      <c r="J270">
        <f t="shared" si="49"/>
        <v>269</v>
      </c>
      <c r="K270">
        <f t="shared" si="55"/>
        <v>0</v>
      </c>
      <c r="L270">
        <f t="shared" si="50"/>
        <v>150</v>
      </c>
      <c r="M270">
        <f t="shared" si="51"/>
        <v>1</v>
      </c>
      <c r="N270">
        <f t="shared" si="46"/>
        <v>63</v>
      </c>
      <c r="O270">
        <f t="shared" si="52"/>
        <v>0</v>
      </c>
      <c r="P270">
        <f t="shared" si="56"/>
        <v>21</v>
      </c>
      <c r="Q270">
        <f t="shared" si="47"/>
        <v>0</v>
      </c>
      <c r="R270">
        <f t="shared" si="53"/>
        <v>18</v>
      </c>
      <c r="S270">
        <f t="shared" si="48"/>
        <v>0</v>
      </c>
      <c r="T270">
        <f t="shared" si="54"/>
        <v>17</v>
      </c>
    </row>
    <row r="271" spans="1:20" x14ac:dyDescent="0.25">
      <c r="A271" s="3">
        <v>43580</v>
      </c>
      <c r="B271" t="s">
        <v>9</v>
      </c>
      <c r="C271">
        <v>2177.0700000000002</v>
      </c>
      <c r="D271" t="s">
        <v>422</v>
      </c>
      <c r="E271" t="s">
        <v>423</v>
      </c>
      <c r="F271" t="s">
        <v>86</v>
      </c>
      <c r="G271">
        <v>-1.3846384</v>
      </c>
      <c r="H271">
        <v>-48.409479904540888</v>
      </c>
      <c r="I271" t="s">
        <v>87</v>
      </c>
      <c r="J271">
        <f t="shared" si="49"/>
        <v>270</v>
      </c>
      <c r="K271">
        <f t="shared" si="55"/>
        <v>0</v>
      </c>
      <c r="L271">
        <f t="shared" si="50"/>
        <v>150</v>
      </c>
      <c r="M271">
        <f t="shared" si="51"/>
        <v>0</v>
      </c>
      <c r="N271">
        <f t="shared" si="46"/>
        <v>63</v>
      </c>
      <c r="O271">
        <f t="shared" si="52"/>
        <v>0</v>
      </c>
      <c r="P271">
        <f t="shared" si="56"/>
        <v>21</v>
      </c>
      <c r="Q271">
        <f t="shared" si="47"/>
        <v>1</v>
      </c>
      <c r="R271">
        <f t="shared" si="53"/>
        <v>19</v>
      </c>
      <c r="S271">
        <f t="shared" si="48"/>
        <v>0</v>
      </c>
      <c r="T271">
        <f t="shared" si="54"/>
        <v>17</v>
      </c>
    </row>
    <row r="272" spans="1:20" x14ac:dyDescent="0.25">
      <c r="A272" s="3">
        <v>43621</v>
      </c>
      <c r="B272" t="s">
        <v>9</v>
      </c>
      <c r="C272">
        <v>2012.82</v>
      </c>
      <c r="D272" t="s">
        <v>17</v>
      </c>
      <c r="E272" t="s">
        <v>424</v>
      </c>
      <c r="F272" t="s">
        <v>19</v>
      </c>
      <c r="G272">
        <v>-25.427765600000001</v>
      </c>
      <c r="H272">
        <v>-49.215482080500323</v>
      </c>
      <c r="I272" t="s">
        <v>20</v>
      </c>
      <c r="J272">
        <f t="shared" si="49"/>
        <v>271</v>
      </c>
      <c r="K272">
        <f t="shared" si="55"/>
        <v>0</v>
      </c>
      <c r="L272">
        <f t="shared" si="50"/>
        <v>150</v>
      </c>
      <c r="M272">
        <f t="shared" si="51"/>
        <v>0</v>
      </c>
      <c r="N272">
        <f t="shared" si="46"/>
        <v>63</v>
      </c>
      <c r="O272">
        <f t="shared" si="52"/>
        <v>1</v>
      </c>
      <c r="P272">
        <f t="shared" si="56"/>
        <v>22</v>
      </c>
      <c r="Q272">
        <f t="shared" si="47"/>
        <v>0</v>
      </c>
      <c r="R272">
        <f t="shared" si="53"/>
        <v>19</v>
      </c>
      <c r="S272">
        <f t="shared" si="48"/>
        <v>0</v>
      </c>
      <c r="T272">
        <f t="shared" si="54"/>
        <v>17</v>
      </c>
    </row>
    <row r="273" spans="1:20" x14ac:dyDescent="0.25">
      <c r="A273" s="3">
        <v>43727</v>
      </c>
      <c r="B273" t="s">
        <v>9</v>
      </c>
      <c r="C273">
        <v>1397</v>
      </c>
      <c r="D273" t="s">
        <v>425</v>
      </c>
      <c r="E273" t="s">
        <v>426</v>
      </c>
      <c r="F273" t="s">
        <v>12</v>
      </c>
      <c r="G273">
        <v>-21.211808000000001</v>
      </c>
      <c r="H273">
        <v>-50.469830394512229</v>
      </c>
      <c r="I273" t="s">
        <v>13</v>
      </c>
      <c r="J273">
        <f t="shared" si="49"/>
        <v>272</v>
      </c>
      <c r="K273">
        <f t="shared" si="55"/>
        <v>1</v>
      </c>
      <c r="L273">
        <f t="shared" si="50"/>
        <v>151</v>
      </c>
      <c r="M273">
        <f t="shared" si="51"/>
        <v>0</v>
      </c>
      <c r="N273">
        <f t="shared" si="46"/>
        <v>63</v>
      </c>
      <c r="O273">
        <f t="shared" si="52"/>
        <v>0</v>
      </c>
      <c r="P273">
        <f t="shared" si="56"/>
        <v>22</v>
      </c>
      <c r="Q273">
        <f t="shared" si="47"/>
        <v>0</v>
      </c>
      <c r="R273">
        <f t="shared" si="53"/>
        <v>19</v>
      </c>
      <c r="S273">
        <f t="shared" si="48"/>
        <v>0</v>
      </c>
      <c r="T273">
        <f t="shared" si="54"/>
        <v>17</v>
      </c>
    </row>
    <row r="274" spans="1:20" x14ac:dyDescent="0.25">
      <c r="A274" s="3">
        <v>43734</v>
      </c>
      <c r="B274" t="s">
        <v>9</v>
      </c>
      <c r="C274">
        <v>1740</v>
      </c>
      <c r="D274" t="s">
        <v>427</v>
      </c>
      <c r="E274" t="s">
        <v>428</v>
      </c>
      <c r="F274" t="s">
        <v>169</v>
      </c>
      <c r="G274">
        <v>-26.886694500000001</v>
      </c>
      <c r="H274">
        <v>-49.068553741772632</v>
      </c>
      <c r="I274" t="s">
        <v>20</v>
      </c>
      <c r="J274">
        <f t="shared" si="49"/>
        <v>273</v>
      </c>
      <c r="K274">
        <f t="shared" si="55"/>
        <v>0</v>
      </c>
      <c r="L274">
        <f t="shared" si="50"/>
        <v>151</v>
      </c>
      <c r="M274">
        <f t="shared" si="51"/>
        <v>0</v>
      </c>
      <c r="N274">
        <f t="shared" si="46"/>
        <v>63</v>
      </c>
      <c r="O274">
        <f t="shared" si="52"/>
        <v>1</v>
      </c>
      <c r="P274">
        <f t="shared" si="56"/>
        <v>23</v>
      </c>
      <c r="Q274">
        <f t="shared" si="47"/>
        <v>0</v>
      </c>
      <c r="R274">
        <f t="shared" si="53"/>
        <v>19</v>
      </c>
      <c r="S274">
        <f t="shared" si="48"/>
        <v>0</v>
      </c>
      <c r="T274">
        <f t="shared" si="54"/>
        <v>17</v>
      </c>
    </row>
    <row r="275" spans="1:20" x14ac:dyDescent="0.25">
      <c r="A275" s="3">
        <v>43739</v>
      </c>
      <c r="B275" t="s">
        <v>9</v>
      </c>
      <c r="C275">
        <v>2191.16</v>
      </c>
      <c r="D275" t="s">
        <v>125</v>
      </c>
      <c r="E275" t="s">
        <v>429</v>
      </c>
      <c r="F275" t="s">
        <v>127</v>
      </c>
      <c r="G275">
        <v>-3.0624888000000001</v>
      </c>
      <c r="H275">
        <v>-59.949745299999996</v>
      </c>
      <c r="I275" t="s">
        <v>87</v>
      </c>
      <c r="J275">
        <f t="shared" si="49"/>
        <v>274</v>
      </c>
      <c r="K275">
        <f t="shared" si="55"/>
        <v>0</v>
      </c>
      <c r="L275">
        <f t="shared" si="50"/>
        <v>151</v>
      </c>
      <c r="M275">
        <f t="shared" si="51"/>
        <v>0</v>
      </c>
      <c r="N275">
        <f t="shared" si="46"/>
        <v>63</v>
      </c>
      <c r="O275">
        <f t="shared" si="52"/>
        <v>0</v>
      </c>
      <c r="P275">
        <f t="shared" si="56"/>
        <v>23</v>
      </c>
      <c r="Q275">
        <f t="shared" si="47"/>
        <v>1</v>
      </c>
      <c r="R275">
        <f t="shared" si="53"/>
        <v>20</v>
      </c>
      <c r="S275">
        <f t="shared" si="48"/>
        <v>0</v>
      </c>
      <c r="T275">
        <f t="shared" si="54"/>
        <v>17</v>
      </c>
    </row>
    <row r="276" spans="1:20" x14ac:dyDescent="0.25">
      <c r="A276" s="3">
        <v>43741</v>
      </c>
      <c r="B276" t="s">
        <v>9</v>
      </c>
      <c r="C276">
        <v>2129.5100000000002</v>
      </c>
      <c r="D276" t="s">
        <v>92</v>
      </c>
      <c r="E276" t="s">
        <v>430</v>
      </c>
      <c r="F276" t="s">
        <v>94</v>
      </c>
      <c r="G276">
        <v>-3.7259971731138402</v>
      </c>
      <c r="H276">
        <v>-38.566905057537802</v>
      </c>
      <c r="I276" t="s">
        <v>53</v>
      </c>
      <c r="J276">
        <f t="shared" si="49"/>
        <v>275</v>
      </c>
      <c r="K276">
        <f t="shared" si="55"/>
        <v>0</v>
      </c>
      <c r="L276">
        <f t="shared" si="50"/>
        <v>151</v>
      </c>
      <c r="M276">
        <f t="shared" si="51"/>
        <v>1</v>
      </c>
      <c r="N276">
        <f t="shared" si="46"/>
        <v>64</v>
      </c>
      <c r="O276">
        <f t="shared" si="52"/>
        <v>0</v>
      </c>
      <c r="P276">
        <f t="shared" si="56"/>
        <v>23</v>
      </c>
      <c r="Q276">
        <f t="shared" si="47"/>
        <v>0</v>
      </c>
      <c r="R276">
        <f t="shared" si="53"/>
        <v>20</v>
      </c>
      <c r="S276">
        <f t="shared" si="48"/>
        <v>0</v>
      </c>
      <c r="T276">
        <f t="shared" si="54"/>
        <v>17</v>
      </c>
    </row>
    <row r="277" spans="1:20" x14ac:dyDescent="0.25">
      <c r="A277" s="3">
        <v>43795</v>
      </c>
      <c r="B277" t="s">
        <v>9</v>
      </c>
      <c r="C277">
        <v>1853.94</v>
      </c>
      <c r="D277" t="s">
        <v>110</v>
      </c>
      <c r="E277" t="s">
        <v>431</v>
      </c>
      <c r="F277" t="s">
        <v>112</v>
      </c>
      <c r="G277">
        <v>-10.9009616</v>
      </c>
      <c r="H277">
        <v>-37.04961953260517</v>
      </c>
      <c r="I277" t="s">
        <v>53</v>
      </c>
      <c r="J277">
        <f t="shared" si="49"/>
        <v>276</v>
      </c>
      <c r="K277">
        <f t="shared" si="55"/>
        <v>0</v>
      </c>
      <c r="L277">
        <f t="shared" si="50"/>
        <v>151</v>
      </c>
      <c r="M277">
        <f t="shared" si="51"/>
        <v>1</v>
      </c>
      <c r="N277">
        <f t="shared" si="46"/>
        <v>65</v>
      </c>
      <c r="O277">
        <f t="shared" si="52"/>
        <v>0</v>
      </c>
      <c r="P277">
        <f t="shared" si="56"/>
        <v>23</v>
      </c>
      <c r="Q277">
        <f t="shared" si="47"/>
        <v>0</v>
      </c>
      <c r="R277">
        <f t="shared" si="53"/>
        <v>20</v>
      </c>
      <c r="S277">
        <f t="shared" si="48"/>
        <v>0</v>
      </c>
      <c r="T277">
        <f t="shared" si="54"/>
        <v>17</v>
      </c>
    </row>
    <row r="278" spans="1:20" x14ac:dyDescent="0.25">
      <c r="A278" s="3">
        <v>43804</v>
      </c>
      <c r="B278" t="s">
        <v>9</v>
      </c>
      <c r="C278">
        <v>1750.74</v>
      </c>
      <c r="D278" t="s">
        <v>432</v>
      </c>
      <c r="E278" t="s">
        <v>433</v>
      </c>
      <c r="F278" t="s">
        <v>25</v>
      </c>
      <c r="G278">
        <v>-22.873044149999998</v>
      </c>
      <c r="H278">
        <v>-42.035688543525993</v>
      </c>
      <c r="I278" t="s">
        <v>13</v>
      </c>
      <c r="J278">
        <f t="shared" si="49"/>
        <v>277</v>
      </c>
      <c r="K278">
        <f t="shared" si="55"/>
        <v>1</v>
      </c>
      <c r="L278">
        <f t="shared" si="50"/>
        <v>152</v>
      </c>
      <c r="M278">
        <f t="shared" si="51"/>
        <v>0</v>
      </c>
      <c r="N278">
        <f t="shared" si="46"/>
        <v>65</v>
      </c>
      <c r="O278">
        <f t="shared" si="52"/>
        <v>0</v>
      </c>
      <c r="P278">
        <f t="shared" si="56"/>
        <v>23</v>
      </c>
      <c r="Q278">
        <f t="shared" si="47"/>
        <v>0</v>
      </c>
      <c r="R278">
        <f t="shared" si="53"/>
        <v>20</v>
      </c>
      <c r="S278">
        <f t="shared" si="48"/>
        <v>0</v>
      </c>
      <c r="T278">
        <f t="shared" si="54"/>
        <v>17</v>
      </c>
    </row>
    <row r="279" spans="1:20" x14ac:dyDescent="0.25">
      <c r="A279" s="3">
        <v>43907</v>
      </c>
      <c r="B279" t="s">
        <v>9</v>
      </c>
      <c r="C279">
        <v>2130</v>
      </c>
      <c r="D279" t="s">
        <v>434</v>
      </c>
      <c r="E279" t="s">
        <v>435</v>
      </c>
      <c r="F279" t="s">
        <v>52</v>
      </c>
      <c r="G279">
        <v>-12.8875530431368</v>
      </c>
      <c r="H279">
        <v>-38.318519416942102</v>
      </c>
      <c r="I279" t="s">
        <v>53</v>
      </c>
      <c r="J279">
        <f t="shared" si="49"/>
        <v>278</v>
      </c>
      <c r="K279">
        <f t="shared" si="55"/>
        <v>0</v>
      </c>
      <c r="L279">
        <f t="shared" si="50"/>
        <v>152</v>
      </c>
      <c r="M279">
        <f t="shared" si="51"/>
        <v>1</v>
      </c>
      <c r="N279">
        <f t="shared" si="46"/>
        <v>66</v>
      </c>
      <c r="O279">
        <f t="shared" si="52"/>
        <v>0</v>
      </c>
      <c r="P279">
        <f t="shared" si="56"/>
        <v>23</v>
      </c>
      <c r="Q279">
        <f t="shared" si="47"/>
        <v>0</v>
      </c>
      <c r="R279">
        <f t="shared" si="53"/>
        <v>20</v>
      </c>
      <c r="S279">
        <f t="shared" si="48"/>
        <v>0</v>
      </c>
      <c r="T279">
        <f t="shared" si="54"/>
        <v>17</v>
      </c>
    </row>
    <row r="280" spans="1:20" x14ac:dyDescent="0.25">
      <c r="A280" s="3">
        <v>44007</v>
      </c>
      <c r="B280" t="s">
        <v>9</v>
      </c>
      <c r="C280">
        <v>1736</v>
      </c>
      <c r="D280" t="s">
        <v>436</v>
      </c>
      <c r="E280" t="s">
        <v>437</v>
      </c>
      <c r="F280" t="s">
        <v>12</v>
      </c>
      <c r="G280">
        <v>-23.553224799999999</v>
      </c>
      <c r="H280">
        <v>-46.837611243201977</v>
      </c>
      <c r="I280" t="s">
        <v>13</v>
      </c>
      <c r="J280">
        <f t="shared" si="49"/>
        <v>279</v>
      </c>
      <c r="K280">
        <f t="shared" si="55"/>
        <v>1</v>
      </c>
      <c r="L280">
        <f t="shared" si="50"/>
        <v>153</v>
      </c>
      <c r="M280">
        <f t="shared" si="51"/>
        <v>0</v>
      </c>
      <c r="N280">
        <f t="shared" ref="N280:N334" si="57">N279+M280</f>
        <v>66</v>
      </c>
      <c r="O280">
        <f t="shared" si="52"/>
        <v>0</v>
      </c>
      <c r="P280">
        <f t="shared" si="56"/>
        <v>23</v>
      </c>
      <c r="Q280">
        <f t="shared" si="47"/>
        <v>0</v>
      </c>
      <c r="R280">
        <f t="shared" si="53"/>
        <v>20</v>
      </c>
      <c r="S280">
        <f t="shared" si="48"/>
        <v>0</v>
      </c>
      <c r="T280">
        <f t="shared" si="54"/>
        <v>17</v>
      </c>
    </row>
    <row r="281" spans="1:20" x14ac:dyDescent="0.25">
      <c r="A281" s="3">
        <v>44012</v>
      </c>
      <c r="B281" t="s">
        <v>9</v>
      </c>
      <c r="C281">
        <v>2126</v>
      </c>
      <c r="D281" t="s">
        <v>67</v>
      </c>
      <c r="E281" t="s">
        <v>438</v>
      </c>
      <c r="F281" t="s">
        <v>12</v>
      </c>
      <c r="G281">
        <v>-23.68363755</v>
      </c>
      <c r="H281">
        <v>-46.557308615879222</v>
      </c>
      <c r="I281" t="s">
        <v>13</v>
      </c>
      <c r="J281">
        <f t="shared" si="49"/>
        <v>280</v>
      </c>
      <c r="K281">
        <f t="shared" si="55"/>
        <v>1</v>
      </c>
      <c r="L281">
        <f t="shared" si="50"/>
        <v>154</v>
      </c>
      <c r="M281">
        <f t="shared" si="51"/>
        <v>0</v>
      </c>
      <c r="N281">
        <f t="shared" si="57"/>
        <v>66</v>
      </c>
      <c r="O281">
        <f t="shared" si="52"/>
        <v>0</v>
      </c>
      <c r="P281">
        <f t="shared" si="56"/>
        <v>23</v>
      </c>
      <c r="Q281">
        <f t="shared" si="47"/>
        <v>0</v>
      </c>
      <c r="R281">
        <f t="shared" si="53"/>
        <v>20</v>
      </c>
      <c r="S281">
        <f t="shared" si="48"/>
        <v>0</v>
      </c>
      <c r="T281">
        <f t="shared" si="54"/>
        <v>17</v>
      </c>
    </row>
    <row r="282" spans="1:20" x14ac:dyDescent="0.25">
      <c r="A282" s="3">
        <v>44026</v>
      </c>
      <c r="B282" t="s">
        <v>9</v>
      </c>
      <c r="C282">
        <v>1865</v>
      </c>
      <c r="D282" t="s">
        <v>117</v>
      </c>
      <c r="E282" t="s">
        <v>439</v>
      </c>
      <c r="F282" t="s">
        <v>119</v>
      </c>
      <c r="G282">
        <v>-2.490542</v>
      </c>
      <c r="H282">
        <v>-44.263533191866827</v>
      </c>
      <c r="I282" t="s">
        <v>53</v>
      </c>
      <c r="J282">
        <f t="shared" si="49"/>
        <v>281</v>
      </c>
      <c r="K282">
        <f t="shared" si="55"/>
        <v>0</v>
      </c>
      <c r="L282">
        <f t="shared" si="50"/>
        <v>154</v>
      </c>
      <c r="M282">
        <f t="shared" si="51"/>
        <v>1</v>
      </c>
      <c r="N282">
        <f t="shared" si="57"/>
        <v>67</v>
      </c>
      <c r="O282">
        <f t="shared" si="52"/>
        <v>0</v>
      </c>
      <c r="P282">
        <f t="shared" si="56"/>
        <v>23</v>
      </c>
      <c r="Q282">
        <f t="shared" si="47"/>
        <v>0</v>
      </c>
      <c r="R282">
        <f t="shared" si="53"/>
        <v>20</v>
      </c>
      <c r="S282">
        <f t="shared" si="48"/>
        <v>0</v>
      </c>
      <c r="T282">
        <f t="shared" si="54"/>
        <v>17</v>
      </c>
    </row>
    <row r="283" spans="1:20" x14ac:dyDescent="0.25">
      <c r="A283" s="3">
        <v>44110</v>
      </c>
      <c r="B283" t="s">
        <v>9</v>
      </c>
      <c r="C283">
        <v>1313</v>
      </c>
      <c r="D283" t="s">
        <v>50</v>
      </c>
      <c r="E283" t="s">
        <v>440</v>
      </c>
      <c r="F283" t="s">
        <v>52</v>
      </c>
      <c r="G283">
        <v>-12.98307335</v>
      </c>
      <c r="H283">
        <v>-38.513782045111157</v>
      </c>
      <c r="I283" t="s">
        <v>53</v>
      </c>
      <c r="J283">
        <f t="shared" si="49"/>
        <v>282</v>
      </c>
      <c r="K283">
        <f t="shared" si="55"/>
        <v>0</v>
      </c>
      <c r="L283">
        <f t="shared" si="50"/>
        <v>154</v>
      </c>
      <c r="M283">
        <f t="shared" si="51"/>
        <v>1</v>
      </c>
      <c r="N283">
        <f t="shared" si="57"/>
        <v>68</v>
      </c>
      <c r="O283">
        <f t="shared" si="52"/>
        <v>0</v>
      </c>
      <c r="P283">
        <f t="shared" si="56"/>
        <v>23</v>
      </c>
      <c r="Q283">
        <f t="shared" si="47"/>
        <v>0</v>
      </c>
      <c r="R283">
        <f t="shared" si="53"/>
        <v>20</v>
      </c>
      <c r="S283">
        <f t="shared" si="48"/>
        <v>0</v>
      </c>
      <c r="T283">
        <f t="shared" si="54"/>
        <v>17</v>
      </c>
    </row>
    <row r="284" spans="1:20" x14ac:dyDescent="0.25">
      <c r="A284" s="3">
        <v>44114</v>
      </c>
      <c r="B284" t="s">
        <v>9</v>
      </c>
      <c r="C284">
        <v>1762</v>
      </c>
      <c r="D284" t="s">
        <v>45</v>
      </c>
      <c r="E284" t="s">
        <v>441</v>
      </c>
      <c r="F284" t="s">
        <v>47</v>
      </c>
      <c r="G284">
        <v>-15.8416528</v>
      </c>
      <c r="H284">
        <v>-48.026031799999998</v>
      </c>
      <c r="I284" t="s">
        <v>38</v>
      </c>
      <c r="J284">
        <f t="shared" si="49"/>
        <v>283</v>
      </c>
      <c r="K284">
        <f t="shared" si="55"/>
        <v>0</v>
      </c>
      <c r="L284">
        <f t="shared" si="50"/>
        <v>154</v>
      </c>
      <c r="M284">
        <f t="shared" si="51"/>
        <v>0</v>
      </c>
      <c r="N284">
        <f t="shared" si="57"/>
        <v>68</v>
      </c>
      <c r="O284">
        <f t="shared" si="52"/>
        <v>0</v>
      </c>
      <c r="P284">
        <f t="shared" si="56"/>
        <v>23</v>
      </c>
      <c r="Q284">
        <f t="shared" si="47"/>
        <v>0</v>
      </c>
      <c r="R284">
        <f t="shared" si="53"/>
        <v>20</v>
      </c>
      <c r="S284">
        <f t="shared" si="48"/>
        <v>1</v>
      </c>
      <c r="T284">
        <f t="shared" si="54"/>
        <v>18</v>
      </c>
    </row>
    <row r="285" spans="1:20" x14ac:dyDescent="0.25">
      <c r="A285" s="3">
        <v>44140</v>
      </c>
      <c r="B285" t="s">
        <v>9</v>
      </c>
      <c r="C285">
        <v>1694</v>
      </c>
      <c r="D285" t="s">
        <v>442</v>
      </c>
      <c r="E285" t="s">
        <v>443</v>
      </c>
      <c r="F285" t="s">
        <v>22</v>
      </c>
      <c r="G285">
        <v>-32.113757999999997</v>
      </c>
      <c r="H285">
        <v>-52.175640000000001</v>
      </c>
      <c r="I285" t="s">
        <v>20</v>
      </c>
      <c r="J285">
        <f t="shared" si="49"/>
        <v>284</v>
      </c>
      <c r="K285">
        <f t="shared" si="55"/>
        <v>0</v>
      </c>
      <c r="L285">
        <f t="shared" si="50"/>
        <v>154</v>
      </c>
      <c r="M285">
        <f t="shared" si="51"/>
        <v>0</v>
      </c>
      <c r="N285">
        <f t="shared" si="57"/>
        <v>68</v>
      </c>
      <c r="O285">
        <f t="shared" si="52"/>
        <v>1</v>
      </c>
      <c r="P285">
        <f t="shared" si="56"/>
        <v>24</v>
      </c>
      <c r="Q285">
        <f t="shared" si="47"/>
        <v>0</v>
      </c>
      <c r="R285">
        <f t="shared" si="53"/>
        <v>20</v>
      </c>
      <c r="S285">
        <f t="shared" si="48"/>
        <v>0</v>
      </c>
      <c r="T285">
        <f t="shared" si="54"/>
        <v>18</v>
      </c>
    </row>
    <row r="286" spans="1:20" x14ac:dyDescent="0.25">
      <c r="A286" s="3">
        <v>44147</v>
      </c>
      <c r="B286" t="s">
        <v>9</v>
      </c>
      <c r="C286">
        <v>1319</v>
      </c>
      <c r="D286" t="s">
        <v>444</v>
      </c>
      <c r="E286" t="s">
        <v>445</v>
      </c>
      <c r="F286" t="s">
        <v>169</v>
      </c>
      <c r="G286">
        <v>-28.6836794068982</v>
      </c>
      <c r="H286">
        <v>-49.332816461217398</v>
      </c>
      <c r="I286" t="s">
        <v>20</v>
      </c>
      <c r="J286">
        <f t="shared" si="49"/>
        <v>285</v>
      </c>
      <c r="K286">
        <f t="shared" si="55"/>
        <v>0</v>
      </c>
      <c r="L286">
        <f t="shared" si="50"/>
        <v>154</v>
      </c>
      <c r="M286">
        <f t="shared" si="51"/>
        <v>0</v>
      </c>
      <c r="N286">
        <f t="shared" si="57"/>
        <v>68</v>
      </c>
      <c r="O286">
        <f t="shared" si="52"/>
        <v>1</v>
      </c>
      <c r="P286">
        <f t="shared" si="56"/>
        <v>25</v>
      </c>
      <c r="Q286">
        <f t="shared" si="47"/>
        <v>0</v>
      </c>
      <c r="R286">
        <f t="shared" si="53"/>
        <v>20</v>
      </c>
      <c r="S286">
        <f t="shared" si="48"/>
        <v>0</v>
      </c>
      <c r="T286">
        <f t="shared" si="54"/>
        <v>18</v>
      </c>
    </row>
    <row r="287" spans="1:20" x14ac:dyDescent="0.25">
      <c r="A287" s="3">
        <v>44152</v>
      </c>
      <c r="B287" t="s">
        <v>9</v>
      </c>
      <c r="C287">
        <v>1783</v>
      </c>
      <c r="D287" t="s">
        <v>446</v>
      </c>
      <c r="E287" t="s">
        <v>447</v>
      </c>
      <c r="F287" t="s">
        <v>173</v>
      </c>
      <c r="G287">
        <v>-5.1720968000000003</v>
      </c>
      <c r="H287">
        <v>-37.376882719461193</v>
      </c>
      <c r="I287" t="s">
        <v>53</v>
      </c>
      <c r="J287">
        <f t="shared" si="49"/>
        <v>286</v>
      </c>
      <c r="K287">
        <f t="shared" si="55"/>
        <v>0</v>
      </c>
      <c r="L287">
        <f t="shared" si="50"/>
        <v>154</v>
      </c>
      <c r="M287">
        <f t="shared" si="51"/>
        <v>1</v>
      </c>
      <c r="N287">
        <f t="shared" si="57"/>
        <v>69</v>
      </c>
      <c r="O287">
        <f t="shared" si="52"/>
        <v>0</v>
      </c>
      <c r="P287">
        <f t="shared" si="56"/>
        <v>25</v>
      </c>
      <c r="Q287">
        <f t="shared" si="47"/>
        <v>0</v>
      </c>
      <c r="R287">
        <f t="shared" si="53"/>
        <v>20</v>
      </c>
      <c r="S287">
        <f t="shared" si="48"/>
        <v>0</v>
      </c>
      <c r="T287">
        <f t="shared" si="54"/>
        <v>18</v>
      </c>
    </row>
    <row r="288" spans="1:20" x14ac:dyDescent="0.25">
      <c r="A288" s="3">
        <v>44154</v>
      </c>
      <c r="B288" t="s">
        <v>9</v>
      </c>
      <c r="C288">
        <v>2288</v>
      </c>
      <c r="D288" t="s">
        <v>10</v>
      </c>
      <c r="E288" t="s">
        <v>448</v>
      </c>
      <c r="F288" t="s">
        <v>12</v>
      </c>
      <c r="G288">
        <v>-23.561460149999998</v>
      </c>
      <c r="H288">
        <v>-46.560159668978692</v>
      </c>
      <c r="I288" t="s">
        <v>13</v>
      </c>
      <c r="J288">
        <f t="shared" si="49"/>
        <v>287</v>
      </c>
      <c r="K288">
        <f t="shared" si="55"/>
        <v>1</v>
      </c>
      <c r="L288">
        <f t="shared" si="50"/>
        <v>155</v>
      </c>
      <c r="M288">
        <f t="shared" si="51"/>
        <v>0</v>
      </c>
      <c r="N288">
        <f t="shared" si="57"/>
        <v>69</v>
      </c>
      <c r="O288">
        <f t="shared" si="52"/>
        <v>0</v>
      </c>
      <c r="P288">
        <f t="shared" si="56"/>
        <v>25</v>
      </c>
      <c r="Q288">
        <f t="shared" si="47"/>
        <v>0</v>
      </c>
      <c r="R288">
        <f t="shared" si="53"/>
        <v>20</v>
      </c>
      <c r="S288">
        <f t="shared" si="48"/>
        <v>0</v>
      </c>
      <c r="T288">
        <f t="shared" si="54"/>
        <v>18</v>
      </c>
    </row>
    <row r="289" spans="1:20" x14ac:dyDescent="0.25">
      <c r="A289" s="3">
        <v>44278</v>
      </c>
      <c r="B289" t="s">
        <v>9</v>
      </c>
      <c r="C289">
        <v>1828.09</v>
      </c>
      <c r="D289" t="s">
        <v>62</v>
      </c>
      <c r="E289" t="s">
        <v>449</v>
      </c>
      <c r="F289" t="s">
        <v>12</v>
      </c>
      <c r="G289">
        <v>-23.2199989</v>
      </c>
      <c r="H289">
        <v>-45.890902036717513</v>
      </c>
      <c r="I289" t="s">
        <v>13</v>
      </c>
      <c r="J289">
        <f t="shared" si="49"/>
        <v>288</v>
      </c>
      <c r="K289">
        <f t="shared" si="55"/>
        <v>1</v>
      </c>
      <c r="L289">
        <f t="shared" si="50"/>
        <v>156</v>
      </c>
      <c r="M289">
        <f t="shared" si="51"/>
        <v>0</v>
      </c>
      <c r="N289">
        <f t="shared" si="57"/>
        <v>69</v>
      </c>
      <c r="O289">
        <f t="shared" si="52"/>
        <v>0</v>
      </c>
      <c r="P289">
        <f t="shared" si="56"/>
        <v>25</v>
      </c>
      <c r="Q289">
        <f t="shared" si="47"/>
        <v>0</v>
      </c>
      <c r="R289">
        <f t="shared" si="53"/>
        <v>20</v>
      </c>
      <c r="S289">
        <f t="shared" si="48"/>
        <v>0</v>
      </c>
      <c r="T289">
        <f t="shared" si="54"/>
        <v>18</v>
      </c>
    </row>
    <row r="290" spans="1:20" x14ac:dyDescent="0.25">
      <c r="A290" s="3">
        <v>44280</v>
      </c>
      <c r="B290" t="s">
        <v>9</v>
      </c>
      <c r="C290">
        <v>1399.63</v>
      </c>
      <c r="D290" t="s">
        <v>450</v>
      </c>
      <c r="E290" t="s">
        <v>451</v>
      </c>
      <c r="F290" t="s">
        <v>19</v>
      </c>
      <c r="G290">
        <v>-25.568925050000001</v>
      </c>
      <c r="H290">
        <v>-54.558320401145167</v>
      </c>
      <c r="I290" t="s">
        <v>20</v>
      </c>
      <c r="J290">
        <f t="shared" si="49"/>
        <v>289</v>
      </c>
      <c r="K290">
        <f t="shared" si="55"/>
        <v>0</v>
      </c>
      <c r="L290">
        <f t="shared" si="50"/>
        <v>156</v>
      </c>
      <c r="M290">
        <f t="shared" si="51"/>
        <v>0</v>
      </c>
      <c r="N290">
        <f t="shared" si="57"/>
        <v>69</v>
      </c>
      <c r="O290">
        <f t="shared" si="52"/>
        <v>1</v>
      </c>
      <c r="P290">
        <f t="shared" si="56"/>
        <v>26</v>
      </c>
      <c r="Q290">
        <f t="shared" si="47"/>
        <v>0</v>
      </c>
      <c r="R290">
        <f t="shared" si="53"/>
        <v>20</v>
      </c>
      <c r="S290">
        <f t="shared" si="48"/>
        <v>0</v>
      </c>
      <c r="T290">
        <f t="shared" si="54"/>
        <v>18</v>
      </c>
    </row>
    <row r="291" spans="1:20" x14ac:dyDescent="0.25">
      <c r="A291" s="3">
        <v>44301</v>
      </c>
      <c r="B291" t="s">
        <v>9</v>
      </c>
      <c r="C291">
        <v>1789</v>
      </c>
      <c r="D291" t="s">
        <v>145</v>
      </c>
      <c r="E291" t="s">
        <v>452</v>
      </c>
      <c r="F291" t="s">
        <v>147</v>
      </c>
      <c r="G291">
        <v>-20.482011499999999</v>
      </c>
      <c r="H291">
        <v>-54.626611500000003</v>
      </c>
      <c r="I291" t="s">
        <v>38</v>
      </c>
      <c r="J291">
        <f t="shared" si="49"/>
        <v>290</v>
      </c>
      <c r="K291">
        <f t="shared" si="55"/>
        <v>0</v>
      </c>
      <c r="L291">
        <f t="shared" si="50"/>
        <v>156</v>
      </c>
      <c r="M291">
        <f t="shared" si="51"/>
        <v>0</v>
      </c>
      <c r="N291">
        <f t="shared" si="57"/>
        <v>69</v>
      </c>
      <c r="O291">
        <f t="shared" si="52"/>
        <v>0</v>
      </c>
      <c r="P291">
        <f t="shared" si="56"/>
        <v>26</v>
      </c>
      <c r="Q291">
        <f t="shared" si="47"/>
        <v>0</v>
      </c>
      <c r="R291">
        <f t="shared" si="53"/>
        <v>20</v>
      </c>
      <c r="S291">
        <f t="shared" si="48"/>
        <v>1</v>
      </c>
      <c r="T291">
        <f t="shared" si="54"/>
        <v>19</v>
      </c>
    </row>
    <row r="292" spans="1:20" x14ac:dyDescent="0.25">
      <c r="A292" s="3">
        <v>44304</v>
      </c>
      <c r="B292" t="s">
        <v>9</v>
      </c>
      <c r="C292">
        <v>1442</v>
      </c>
      <c r="D292" t="s">
        <v>153</v>
      </c>
      <c r="E292" t="s">
        <v>453</v>
      </c>
      <c r="F292" t="s">
        <v>12</v>
      </c>
      <c r="G292">
        <v>-23.53577975</v>
      </c>
      <c r="H292">
        <v>-46.771252509528651</v>
      </c>
      <c r="I292" t="s">
        <v>13</v>
      </c>
      <c r="J292">
        <f t="shared" si="49"/>
        <v>291</v>
      </c>
      <c r="K292">
        <f t="shared" si="55"/>
        <v>1</v>
      </c>
      <c r="L292">
        <f t="shared" si="50"/>
        <v>157</v>
      </c>
      <c r="M292">
        <f t="shared" si="51"/>
        <v>0</v>
      </c>
      <c r="N292">
        <f t="shared" si="57"/>
        <v>69</v>
      </c>
      <c r="O292">
        <f t="shared" si="52"/>
        <v>0</v>
      </c>
      <c r="P292">
        <f t="shared" si="56"/>
        <v>26</v>
      </c>
      <c r="Q292">
        <f t="shared" si="47"/>
        <v>0</v>
      </c>
      <c r="R292">
        <f t="shared" si="53"/>
        <v>20</v>
      </c>
      <c r="S292">
        <f t="shared" si="48"/>
        <v>0</v>
      </c>
      <c r="T292">
        <f t="shared" si="54"/>
        <v>19</v>
      </c>
    </row>
    <row r="293" spans="1:20" x14ac:dyDescent="0.25">
      <c r="A293" s="3">
        <v>44308</v>
      </c>
      <c r="B293" t="s">
        <v>9</v>
      </c>
      <c r="C293">
        <v>1695</v>
      </c>
      <c r="D293" t="s">
        <v>141</v>
      </c>
      <c r="E293" t="s">
        <v>454</v>
      </c>
      <c r="F293" t="s">
        <v>25</v>
      </c>
      <c r="G293">
        <v>-22.525337</v>
      </c>
      <c r="H293">
        <v>-44.077564343840322</v>
      </c>
      <c r="I293" t="s">
        <v>13</v>
      </c>
      <c r="J293">
        <f t="shared" si="49"/>
        <v>292</v>
      </c>
      <c r="K293">
        <f t="shared" si="55"/>
        <v>1</v>
      </c>
      <c r="L293">
        <f t="shared" si="50"/>
        <v>158</v>
      </c>
      <c r="M293">
        <f t="shared" si="51"/>
        <v>0</v>
      </c>
      <c r="N293">
        <f t="shared" si="57"/>
        <v>69</v>
      </c>
      <c r="O293">
        <f t="shared" si="52"/>
        <v>0</v>
      </c>
      <c r="P293">
        <f t="shared" si="56"/>
        <v>26</v>
      </c>
      <c r="Q293">
        <f t="shared" si="47"/>
        <v>0</v>
      </c>
      <c r="R293">
        <f t="shared" si="53"/>
        <v>20</v>
      </c>
      <c r="S293">
        <f t="shared" si="48"/>
        <v>0</v>
      </c>
      <c r="T293">
        <f t="shared" si="54"/>
        <v>19</v>
      </c>
    </row>
    <row r="294" spans="1:20" x14ac:dyDescent="0.25">
      <c r="A294" s="3">
        <v>44312</v>
      </c>
      <c r="B294" t="s">
        <v>9</v>
      </c>
      <c r="C294">
        <v>1838.63</v>
      </c>
      <c r="D294" t="s">
        <v>455</v>
      </c>
      <c r="E294" t="s">
        <v>456</v>
      </c>
      <c r="F294" t="s">
        <v>19</v>
      </c>
      <c r="G294">
        <v>-25.347966655432</v>
      </c>
      <c r="H294">
        <v>-51.472989547835397</v>
      </c>
      <c r="I294" t="s">
        <v>20</v>
      </c>
      <c r="J294">
        <f t="shared" si="49"/>
        <v>293</v>
      </c>
      <c r="K294">
        <f t="shared" si="55"/>
        <v>0</v>
      </c>
      <c r="L294">
        <f t="shared" si="50"/>
        <v>158</v>
      </c>
      <c r="M294">
        <f t="shared" si="51"/>
        <v>0</v>
      </c>
      <c r="N294">
        <f t="shared" si="57"/>
        <v>69</v>
      </c>
      <c r="O294">
        <f t="shared" si="52"/>
        <v>1</v>
      </c>
      <c r="P294">
        <f t="shared" si="56"/>
        <v>27</v>
      </c>
      <c r="Q294">
        <f t="shared" si="47"/>
        <v>0</v>
      </c>
      <c r="R294">
        <f t="shared" si="53"/>
        <v>20</v>
      </c>
      <c r="S294">
        <f t="shared" si="48"/>
        <v>0</v>
      </c>
      <c r="T294">
        <f t="shared" si="54"/>
        <v>19</v>
      </c>
    </row>
    <row r="295" spans="1:20" x14ac:dyDescent="0.25">
      <c r="A295" s="3">
        <v>44313</v>
      </c>
      <c r="B295" t="s">
        <v>9</v>
      </c>
      <c r="C295">
        <v>1264.1300000000001</v>
      </c>
      <c r="D295" t="s">
        <v>457</v>
      </c>
      <c r="E295" t="s">
        <v>458</v>
      </c>
      <c r="F295" t="s">
        <v>12</v>
      </c>
      <c r="G295">
        <v>-22.970023600000001</v>
      </c>
      <c r="H295">
        <v>-46.568044557980997</v>
      </c>
      <c r="I295" t="s">
        <v>13</v>
      </c>
      <c r="J295">
        <f t="shared" si="49"/>
        <v>294</v>
      </c>
      <c r="K295">
        <f t="shared" si="55"/>
        <v>1</v>
      </c>
      <c r="L295">
        <f t="shared" si="50"/>
        <v>159</v>
      </c>
      <c r="M295">
        <f t="shared" si="51"/>
        <v>0</v>
      </c>
      <c r="N295">
        <f t="shared" si="57"/>
        <v>69</v>
      </c>
      <c r="O295">
        <f t="shared" si="52"/>
        <v>0</v>
      </c>
      <c r="P295">
        <f t="shared" si="56"/>
        <v>27</v>
      </c>
      <c r="Q295">
        <f t="shared" si="47"/>
        <v>0</v>
      </c>
      <c r="R295">
        <f t="shared" si="53"/>
        <v>20</v>
      </c>
      <c r="S295">
        <f t="shared" si="48"/>
        <v>0</v>
      </c>
      <c r="T295">
        <f t="shared" si="54"/>
        <v>19</v>
      </c>
    </row>
    <row r="296" spans="1:20" x14ac:dyDescent="0.25">
      <c r="A296" s="3">
        <v>44315</v>
      </c>
      <c r="B296" t="s">
        <v>9</v>
      </c>
      <c r="C296">
        <v>1682.33</v>
      </c>
      <c r="D296" t="s">
        <v>459</v>
      </c>
      <c r="E296" t="s">
        <v>460</v>
      </c>
      <c r="F296" t="s">
        <v>230</v>
      </c>
      <c r="G296">
        <v>-15.6527548</v>
      </c>
      <c r="H296">
        <v>-56.122915691825838</v>
      </c>
      <c r="I296" t="s">
        <v>38</v>
      </c>
      <c r="J296">
        <f t="shared" si="49"/>
        <v>295</v>
      </c>
      <c r="K296">
        <f t="shared" si="55"/>
        <v>0</v>
      </c>
      <c r="L296">
        <f t="shared" si="50"/>
        <v>159</v>
      </c>
      <c r="M296">
        <f t="shared" si="51"/>
        <v>0</v>
      </c>
      <c r="N296">
        <f t="shared" si="57"/>
        <v>69</v>
      </c>
      <c r="O296">
        <f t="shared" si="52"/>
        <v>0</v>
      </c>
      <c r="P296">
        <f t="shared" si="56"/>
        <v>27</v>
      </c>
      <c r="Q296">
        <f t="shared" si="47"/>
        <v>0</v>
      </c>
      <c r="R296">
        <f t="shared" si="53"/>
        <v>20</v>
      </c>
      <c r="S296">
        <f t="shared" si="48"/>
        <v>1</v>
      </c>
      <c r="T296">
        <f t="shared" si="54"/>
        <v>20</v>
      </c>
    </row>
    <row r="297" spans="1:20" x14ac:dyDescent="0.25">
      <c r="A297" s="3">
        <v>44315</v>
      </c>
      <c r="B297" t="s">
        <v>9</v>
      </c>
      <c r="C297">
        <v>2526.14</v>
      </c>
      <c r="D297" t="s">
        <v>461</v>
      </c>
      <c r="E297" t="s">
        <v>462</v>
      </c>
      <c r="F297" t="s">
        <v>25</v>
      </c>
      <c r="G297">
        <v>-22.957436900000001</v>
      </c>
      <c r="H297">
        <v>-43.177156600000004</v>
      </c>
      <c r="I297" t="s">
        <v>13</v>
      </c>
      <c r="J297">
        <f t="shared" si="49"/>
        <v>296</v>
      </c>
      <c r="K297">
        <f t="shared" si="55"/>
        <v>1</v>
      </c>
      <c r="L297">
        <f t="shared" si="50"/>
        <v>160</v>
      </c>
      <c r="M297">
        <f t="shared" si="51"/>
        <v>0</v>
      </c>
      <c r="N297">
        <f t="shared" si="57"/>
        <v>69</v>
      </c>
      <c r="O297">
        <f t="shared" si="52"/>
        <v>0</v>
      </c>
      <c r="P297">
        <f t="shared" si="56"/>
        <v>27</v>
      </c>
      <c r="Q297">
        <f t="shared" si="47"/>
        <v>0</v>
      </c>
      <c r="R297">
        <f t="shared" si="53"/>
        <v>20</v>
      </c>
      <c r="S297">
        <f t="shared" si="48"/>
        <v>0</v>
      </c>
      <c r="T297">
        <f t="shared" si="54"/>
        <v>20</v>
      </c>
    </row>
    <row r="298" spans="1:20" x14ac:dyDescent="0.25">
      <c r="A298" s="3">
        <v>44351</v>
      </c>
      <c r="B298" t="s">
        <v>9</v>
      </c>
      <c r="C298">
        <v>1512.43</v>
      </c>
      <c r="D298" t="s">
        <v>463</v>
      </c>
      <c r="E298" t="s">
        <v>464</v>
      </c>
      <c r="F298" t="s">
        <v>19</v>
      </c>
      <c r="G298">
        <v>-23.750557700000002</v>
      </c>
      <c r="H298">
        <v>-53.271571571687417</v>
      </c>
      <c r="I298" t="s">
        <v>20</v>
      </c>
      <c r="J298">
        <f t="shared" si="49"/>
        <v>297</v>
      </c>
      <c r="K298">
        <f t="shared" si="55"/>
        <v>0</v>
      </c>
      <c r="L298">
        <f t="shared" si="50"/>
        <v>160</v>
      </c>
      <c r="M298">
        <f t="shared" si="51"/>
        <v>0</v>
      </c>
      <c r="N298">
        <f t="shared" si="57"/>
        <v>69</v>
      </c>
      <c r="O298">
        <f t="shared" si="52"/>
        <v>1</v>
      </c>
      <c r="P298">
        <f t="shared" si="56"/>
        <v>28</v>
      </c>
      <c r="Q298">
        <f t="shared" si="47"/>
        <v>0</v>
      </c>
      <c r="R298">
        <f t="shared" si="53"/>
        <v>20</v>
      </c>
      <c r="S298">
        <f t="shared" si="48"/>
        <v>0</v>
      </c>
      <c r="T298">
        <f t="shared" si="54"/>
        <v>20</v>
      </c>
    </row>
    <row r="299" spans="1:20" x14ac:dyDescent="0.25">
      <c r="A299" s="3">
        <v>44361</v>
      </c>
      <c r="B299" t="s">
        <v>9</v>
      </c>
      <c r="C299">
        <v>1424.87</v>
      </c>
      <c r="D299" t="s">
        <v>465</v>
      </c>
      <c r="E299" t="s">
        <v>466</v>
      </c>
      <c r="F299" t="s">
        <v>59</v>
      </c>
      <c r="G299">
        <v>-7.8356826000000002</v>
      </c>
      <c r="H299">
        <v>-35.225918499999999</v>
      </c>
      <c r="I299" t="s">
        <v>53</v>
      </c>
      <c r="J299">
        <f t="shared" si="49"/>
        <v>298</v>
      </c>
      <c r="K299">
        <f t="shared" si="55"/>
        <v>0</v>
      </c>
      <c r="L299">
        <f t="shared" si="50"/>
        <v>160</v>
      </c>
      <c r="M299">
        <f t="shared" si="51"/>
        <v>1</v>
      </c>
      <c r="N299">
        <f t="shared" si="57"/>
        <v>70</v>
      </c>
      <c r="O299">
        <f t="shared" si="52"/>
        <v>0</v>
      </c>
      <c r="P299">
        <f t="shared" si="56"/>
        <v>28</v>
      </c>
      <c r="Q299">
        <f t="shared" si="47"/>
        <v>0</v>
      </c>
      <c r="R299">
        <f t="shared" si="53"/>
        <v>20</v>
      </c>
      <c r="S299">
        <f t="shared" si="48"/>
        <v>0</v>
      </c>
      <c r="T299">
        <f t="shared" si="54"/>
        <v>20</v>
      </c>
    </row>
    <row r="300" spans="1:20" x14ac:dyDescent="0.25">
      <c r="A300" s="3">
        <v>44404</v>
      </c>
      <c r="B300" t="s">
        <v>9</v>
      </c>
      <c r="C300">
        <v>1987.42</v>
      </c>
      <c r="D300" t="s">
        <v>35</v>
      </c>
      <c r="E300" t="s">
        <v>467</v>
      </c>
      <c r="F300" t="s">
        <v>37</v>
      </c>
      <c r="G300">
        <v>-16.659800449999999</v>
      </c>
      <c r="H300">
        <v>-49.25958981803501</v>
      </c>
      <c r="I300" t="s">
        <v>38</v>
      </c>
      <c r="J300">
        <f t="shared" si="49"/>
        <v>299</v>
      </c>
      <c r="K300">
        <f t="shared" si="55"/>
        <v>0</v>
      </c>
      <c r="L300">
        <f t="shared" si="50"/>
        <v>160</v>
      </c>
      <c r="M300">
        <f t="shared" si="51"/>
        <v>0</v>
      </c>
      <c r="N300">
        <f t="shared" si="57"/>
        <v>70</v>
      </c>
      <c r="O300">
        <f t="shared" si="52"/>
        <v>0</v>
      </c>
      <c r="P300">
        <f t="shared" si="56"/>
        <v>28</v>
      </c>
      <c r="Q300">
        <f t="shared" si="47"/>
        <v>0</v>
      </c>
      <c r="R300">
        <f t="shared" si="53"/>
        <v>20</v>
      </c>
      <c r="S300">
        <f t="shared" si="48"/>
        <v>1</v>
      </c>
      <c r="T300">
        <f t="shared" si="54"/>
        <v>21</v>
      </c>
    </row>
    <row r="301" spans="1:20" x14ac:dyDescent="0.25">
      <c r="A301" s="3">
        <v>44411</v>
      </c>
      <c r="B301" t="s">
        <v>9</v>
      </c>
      <c r="C301">
        <v>1184.43</v>
      </c>
      <c r="D301" t="s">
        <v>468</v>
      </c>
      <c r="E301" t="s">
        <v>469</v>
      </c>
      <c r="F301" t="s">
        <v>112</v>
      </c>
      <c r="G301">
        <v>-10.708485100000001</v>
      </c>
      <c r="H301">
        <v>-37.424532590212273</v>
      </c>
      <c r="I301" t="s">
        <v>53</v>
      </c>
      <c r="J301">
        <f t="shared" si="49"/>
        <v>300</v>
      </c>
      <c r="K301">
        <f t="shared" si="55"/>
        <v>0</v>
      </c>
      <c r="L301">
        <f t="shared" si="50"/>
        <v>160</v>
      </c>
      <c r="M301">
        <f t="shared" si="51"/>
        <v>1</v>
      </c>
      <c r="N301">
        <f t="shared" si="57"/>
        <v>71</v>
      </c>
      <c r="O301">
        <f t="shared" si="52"/>
        <v>0</v>
      </c>
      <c r="P301">
        <f t="shared" si="56"/>
        <v>28</v>
      </c>
      <c r="Q301">
        <f t="shared" si="47"/>
        <v>0</v>
      </c>
      <c r="R301">
        <f t="shared" si="53"/>
        <v>20</v>
      </c>
      <c r="S301">
        <f t="shared" si="48"/>
        <v>0</v>
      </c>
      <c r="T301">
        <f t="shared" si="54"/>
        <v>21</v>
      </c>
    </row>
    <row r="302" spans="1:20" x14ac:dyDescent="0.25">
      <c r="A302" s="3">
        <v>44411</v>
      </c>
      <c r="B302" t="s">
        <v>9</v>
      </c>
      <c r="C302">
        <v>1264.17</v>
      </c>
      <c r="D302" t="s">
        <v>470</v>
      </c>
      <c r="E302" t="s">
        <v>471</v>
      </c>
      <c r="F302" t="s">
        <v>108</v>
      </c>
      <c r="G302">
        <v>-7.0227217</v>
      </c>
      <c r="H302">
        <v>-37.278931399999998</v>
      </c>
      <c r="I302" t="s">
        <v>53</v>
      </c>
      <c r="J302">
        <f t="shared" si="49"/>
        <v>301</v>
      </c>
      <c r="K302">
        <f t="shared" si="55"/>
        <v>0</v>
      </c>
      <c r="L302">
        <f t="shared" si="50"/>
        <v>160</v>
      </c>
      <c r="M302">
        <f t="shared" si="51"/>
        <v>1</v>
      </c>
      <c r="N302">
        <f t="shared" si="57"/>
        <v>72</v>
      </c>
      <c r="O302">
        <f t="shared" si="52"/>
        <v>0</v>
      </c>
      <c r="P302">
        <f t="shared" si="56"/>
        <v>28</v>
      </c>
      <c r="Q302">
        <f t="shared" si="47"/>
        <v>0</v>
      </c>
      <c r="R302">
        <f t="shared" si="53"/>
        <v>20</v>
      </c>
      <c r="S302">
        <f t="shared" si="48"/>
        <v>0</v>
      </c>
      <c r="T302">
        <f t="shared" si="54"/>
        <v>21</v>
      </c>
    </row>
    <row r="303" spans="1:20" x14ac:dyDescent="0.25">
      <c r="A303" s="3">
        <v>44462</v>
      </c>
      <c r="B303" t="s">
        <v>9</v>
      </c>
      <c r="C303">
        <v>1754.07</v>
      </c>
      <c r="D303" t="s">
        <v>472</v>
      </c>
      <c r="E303" t="s">
        <v>473</v>
      </c>
      <c r="F303" t="s">
        <v>169</v>
      </c>
      <c r="G303">
        <v>-27.79263065</v>
      </c>
      <c r="H303">
        <v>-50.28320456866232</v>
      </c>
      <c r="I303" t="s">
        <v>20</v>
      </c>
      <c r="J303">
        <f t="shared" si="49"/>
        <v>302</v>
      </c>
      <c r="K303">
        <f t="shared" si="55"/>
        <v>0</v>
      </c>
      <c r="L303">
        <f t="shared" si="50"/>
        <v>160</v>
      </c>
      <c r="M303">
        <f t="shared" si="51"/>
        <v>0</v>
      </c>
      <c r="N303">
        <f t="shared" si="57"/>
        <v>72</v>
      </c>
      <c r="O303">
        <f t="shared" si="52"/>
        <v>1</v>
      </c>
      <c r="P303">
        <f t="shared" si="56"/>
        <v>29</v>
      </c>
      <c r="Q303">
        <f t="shared" si="47"/>
        <v>0</v>
      </c>
      <c r="R303">
        <f t="shared" si="53"/>
        <v>20</v>
      </c>
      <c r="S303">
        <f t="shared" si="48"/>
        <v>0</v>
      </c>
      <c r="T303">
        <f t="shared" si="54"/>
        <v>21</v>
      </c>
    </row>
    <row r="304" spans="1:20" x14ac:dyDescent="0.25">
      <c r="A304" s="3">
        <v>44497</v>
      </c>
      <c r="B304" t="s">
        <v>9</v>
      </c>
      <c r="C304">
        <v>1677</v>
      </c>
      <c r="D304" t="s">
        <v>474</v>
      </c>
      <c r="E304" t="s">
        <v>475</v>
      </c>
      <c r="F304" t="s">
        <v>230</v>
      </c>
      <c r="G304">
        <v>-11.8627252</v>
      </c>
      <c r="H304">
        <v>-55.48831631679991</v>
      </c>
      <c r="I304" t="s">
        <v>38</v>
      </c>
      <c r="J304">
        <f t="shared" si="49"/>
        <v>303</v>
      </c>
      <c r="K304">
        <f t="shared" si="55"/>
        <v>0</v>
      </c>
      <c r="L304">
        <f t="shared" si="50"/>
        <v>160</v>
      </c>
      <c r="M304">
        <f t="shared" si="51"/>
        <v>0</v>
      </c>
      <c r="N304">
        <f t="shared" si="57"/>
        <v>72</v>
      </c>
      <c r="O304">
        <f t="shared" si="52"/>
        <v>0</v>
      </c>
      <c r="P304">
        <f t="shared" si="56"/>
        <v>29</v>
      </c>
      <c r="Q304">
        <f t="shared" si="47"/>
        <v>0</v>
      </c>
      <c r="R304">
        <f t="shared" si="53"/>
        <v>20</v>
      </c>
      <c r="S304">
        <f t="shared" si="48"/>
        <v>1</v>
      </c>
      <c r="T304">
        <f t="shared" si="54"/>
        <v>22</v>
      </c>
    </row>
    <row r="305" spans="1:20" x14ac:dyDescent="0.25">
      <c r="A305" s="3">
        <v>44518</v>
      </c>
      <c r="B305" t="s">
        <v>9</v>
      </c>
      <c r="C305">
        <v>1612</v>
      </c>
      <c r="D305" t="s">
        <v>23</v>
      </c>
      <c r="E305" t="s">
        <v>476</v>
      </c>
      <c r="F305" t="s">
        <v>25</v>
      </c>
      <c r="G305">
        <v>-22.9711748</v>
      </c>
      <c r="H305">
        <v>-43.372361964081882</v>
      </c>
      <c r="I305" t="s">
        <v>13</v>
      </c>
      <c r="J305">
        <f t="shared" si="49"/>
        <v>304</v>
      </c>
      <c r="K305">
        <f t="shared" si="55"/>
        <v>1</v>
      </c>
      <c r="L305">
        <f t="shared" si="50"/>
        <v>161</v>
      </c>
      <c r="M305">
        <f t="shared" si="51"/>
        <v>0</v>
      </c>
      <c r="N305">
        <f t="shared" si="57"/>
        <v>72</v>
      </c>
      <c r="O305">
        <f t="shared" si="52"/>
        <v>0</v>
      </c>
      <c r="P305">
        <f t="shared" si="56"/>
        <v>29</v>
      </c>
      <c r="Q305">
        <f t="shared" si="47"/>
        <v>0</v>
      </c>
      <c r="R305">
        <f t="shared" si="53"/>
        <v>20</v>
      </c>
      <c r="S305">
        <f t="shared" si="48"/>
        <v>0</v>
      </c>
      <c r="T305">
        <f t="shared" si="54"/>
        <v>22</v>
      </c>
    </row>
    <row r="306" spans="1:20" x14ac:dyDescent="0.25">
      <c r="A306" s="3">
        <v>44519</v>
      </c>
      <c r="B306" t="s">
        <v>9</v>
      </c>
      <c r="C306">
        <v>2058</v>
      </c>
      <c r="D306" t="s">
        <v>23</v>
      </c>
      <c r="E306" t="s">
        <v>477</v>
      </c>
      <c r="F306" t="s">
        <v>25</v>
      </c>
      <c r="G306">
        <v>-22.877352800000001</v>
      </c>
      <c r="H306">
        <v>-43.271519970256691</v>
      </c>
      <c r="I306" t="s">
        <v>13</v>
      </c>
      <c r="J306">
        <f t="shared" si="49"/>
        <v>305</v>
      </c>
      <c r="K306">
        <f t="shared" si="55"/>
        <v>1</v>
      </c>
      <c r="L306">
        <f t="shared" si="50"/>
        <v>162</v>
      </c>
      <c r="M306">
        <f t="shared" si="51"/>
        <v>0</v>
      </c>
      <c r="N306">
        <f t="shared" si="57"/>
        <v>72</v>
      </c>
      <c r="O306">
        <f t="shared" si="52"/>
        <v>0</v>
      </c>
      <c r="P306">
        <f t="shared" si="56"/>
        <v>29</v>
      </c>
      <c r="Q306">
        <f t="shared" si="47"/>
        <v>0</v>
      </c>
      <c r="R306">
        <f t="shared" si="53"/>
        <v>20</v>
      </c>
      <c r="S306">
        <f t="shared" si="48"/>
        <v>0</v>
      </c>
      <c r="T306">
        <f t="shared" si="54"/>
        <v>22</v>
      </c>
    </row>
    <row r="307" spans="1:20" x14ac:dyDescent="0.25">
      <c r="A307" s="3">
        <v>44523</v>
      </c>
      <c r="B307" t="s">
        <v>9</v>
      </c>
      <c r="C307">
        <v>1612</v>
      </c>
      <c r="D307" t="s">
        <v>478</v>
      </c>
      <c r="E307" t="s">
        <v>479</v>
      </c>
      <c r="F307" t="s">
        <v>86</v>
      </c>
      <c r="G307">
        <v>-6.0914872500000001</v>
      </c>
      <c r="H307">
        <v>-49.856002444042893</v>
      </c>
      <c r="I307" t="s">
        <v>87</v>
      </c>
      <c r="J307">
        <f t="shared" si="49"/>
        <v>306</v>
      </c>
      <c r="K307">
        <f t="shared" si="55"/>
        <v>0</v>
      </c>
      <c r="L307">
        <f t="shared" si="50"/>
        <v>162</v>
      </c>
      <c r="M307">
        <f t="shared" si="51"/>
        <v>0</v>
      </c>
      <c r="N307">
        <f t="shared" si="57"/>
        <v>72</v>
      </c>
      <c r="O307">
        <f t="shared" si="52"/>
        <v>0</v>
      </c>
      <c r="P307">
        <f t="shared" si="56"/>
        <v>29</v>
      </c>
      <c r="Q307">
        <f t="shared" si="47"/>
        <v>1</v>
      </c>
      <c r="R307">
        <f t="shared" si="53"/>
        <v>21</v>
      </c>
      <c r="S307">
        <f t="shared" si="48"/>
        <v>0</v>
      </c>
      <c r="T307">
        <f t="shared" si="54"/>
        <v>22</v>
      </c>
    </row>
    <row r="308" spans="1:20" x14ac:dyDescent="0.25">
      <c r="A308" s="3">
        <v>44523</v>
      </c>
      <c r="B308" t="s">
        <v>9</v>
      </c>
      <c r="C308">
        <v>1209</v>
      </c>
      <c r="D308" t="s">
        <v>480</v>
      </c>
      <c r="E308" t="s">
        <v>481</v>
      </c>
      <c r="F308" t="s">
        <v>52</v>
      </c>
      <c r="G308">
        <v>-17.556123800000002</v>
      </c>
      <c r="H308">
        <v>-39.726686861849018</v>
      </c>
      <c r="I308" t="s">
        <v>53</v>
      </c>
      <c r="J308">
        <f t="shared" si="49"/>
        <v>307</v>
      </c>
      <c r="K308">
        <f t="shared" si="55"/>
        <v>0</v>
      </c>
      <c r="L308">
        <f t="shared" si="50"/>
        <v>162</v>
      </c>
      <c r="M308">
        <f t="shared" si="51"/>
        <v>1</v>
      </c>
      <c r="N308">
        <f t="shared" si="57"/>
        <v>73</v>
      </c>
      <c r="O308">
        <f t="shared" si="52"/>
        <v>0</v>
      </c>
      <c r="P308">
        <f t="shared" si="56"/>
        <v>29</v>
      </c>
      <c r="Q308">
        <f t="shared" si="47"/>
        <v>0</v>
      </c>
      <c r="R308">
        <f t="shared" si="53"/>
        <v>21</v>
      </c>
      <c r="S308">
        <f t="shared" si="48"/>
        <v>0</v>
      </c>
      <c r="T308">
        <f t="shared" si="54"/>
        <v>22</v>
      </c>
    </row>
    <row r="309" spans="1:20" x14ac:dyDescent="0.25">
      <c r="A309" s="3">
        <v>44523</v>
      </c>
      <c r="B309" t="s">
        <v>9</v>
      </c>
      <c r="C309">
        <v>1830</v>
      </c>
      <c r="D309" t="s">
        <v>482</v>
      </c>
      <c r="E309" t="s">
        <v>483</v>
      </c>
      <c r="F309" t="s">
        <v>189</v>
      </c>
      <c r="G309">
        <v>-2.9090091500000002</v>
      </c>
      <c r="H309">
        <v>-41.746801797573873</v>
      </c>
      <c r="I309" t="s">
        <v>53</v>
      </c>
      <c r="J309">
        <f t="shared" si="49"/>
        <v>308</v>
      </c>
      <c r="K309">
        <f t="shared" si="55"/>
        <v>0</v>
      </c>
      <c r="L309">
        <f t="shared" si="50"/>
        <v>162</v>
      </c>
      <c r="M309">
        <f t="shared" si="51"/>
        <v>1</v>
      </c>
      <c r="N309">
        <f t="shared" si="57"/>
        <v>74</v>
      </c>
      <c r="O309">
        <f t="shared" si="52"/>
        <v>0</v>
      </c>
      <c r="P309">
        <f t="shared" si="56"/>
        <v>29</v>
      </c>
      <c r="Q309">
        <f t="shared" si="47"/>
        <v>0</v>
      </c>
      <c r="R309">
        <f t="shared" si="53"/>
        <v>21</v>
      </c>
      <c r="S309">
        <f t="shared" si="48"/>
        <v>0</v>
      </c>
      <c r="T309">
        <f t="shared" si="54"/>
        <v>22</v>
      </c>
    </row>
    <row r="310" spans="1:20" x14ac:dyDescent="0.25">
      <c r="A310" s="3">
        <v>44525</v>
      </c>
      <c r="B310" t="s">
        <v>9</v>
      </c>
      <c r="C310">
        <v>1385</v>
      </c>
      <c r="D310" t="s">
        <v>284</v>
      </c>
      <c r="E310" t="s">
        <v>484</v>
      </c>
      <c r="F310" t="s">
        <v>22</v>
      </c>
      <c r="G310">
        <v>-29.916117100000001</v>
      </c>
      <c r="H310">
        <v>-51.164764551884737</v>
      </c>
      <c r="I310" t="s">
        <v>20</v>
      </c>
      <c r="J310">
        <f t="shared" si="49"/>
        <v>309</v>
      </c>
      <c r="K310">
        <f t="shared" si="55"/>
        <v>0</v>
      </c>
      <c r="L310">
        <f t="shared" si="50"/>
        <v>162</v>
      </c>
      <c r="M310">
        <f t="shared" si="51"/>
        <v>0</v>
      </c>
      <c r="N310">
        <f t="shared" si="57"/>
        <v>74</v>
      </c>
      <c r="O310">
        <f t="shared" si="52"/>
        <v>1</v>
      </c>
      <c r="P310">
        <f t="shared" si="56"/>
        <v>30</v>
      </c>
      <c r="Q310">
        <f t="shared" si="47"/>
        <v>0</v>
      </c>
      <c r="R310">
        <f t="shared" si="53"/>
        <v>21</v>
      </c>
      <c r="S310">
        <f t="shared" si="48"/>
        <v>0</v>
      </c>
      <c r="T310">
        <f t="shared" si="54"/>
        <v>22</v>
      </c>
    </row>
    <row r="311" spans="1:20" x14ac:dyDescent="0.25">
      <c r="A311" s="3">
        <v>44529</v>
      </c>
      <c r="B311" t="s">
        <v>9</v>
      </c>
      <c r="C311">
        <v>1738</v>
      </c>
      <c r="D311" t="s">
        <v>485</v>
      </c>
      <c r="E311" t="s">
        <v>486</v>
      </c>
      <c r="F311" t="s">
        <v>12</v>
      </c>
      <c r="G311">
        <v>-23.57794505</v>
      </c>
      <c r="H311">
        <v>-48.038167433641902</v>
      </c>
      <c r="I311" t="s">
        <v>13</v>
      </c>
      <c r="J311">
        <f t="shared" si="49"/>
        <v>310</v>
      </c>
      <c r="K311">
        <f t="shared" si="55"/>
        <v>1</v>
      </c>
      <c r="L311">
        <f t="shared" si="50"/>
        <v>163</v>
      </c>
      <c r="M311">
        <f t="shared" si="51"/>
        <v>0</v>
      </c>
      <c r="N311">
        <f t="shared" si="57"/>
        <v>74</v>
      </c>
      <c r="O311">
        <f t="shared" si="52"/>
        <v>0</v>
      </c>
      <c r="P311">
        <f t="shared" si="56"/>
        <v>30</v>
      </c>
      <c r="Q311">
        <f t="shared" si="47"/>
        <v>0</v>
      </c>
      <c r="R311">
        <f t="shared" si="53"/>
        <v>21</v>
      </c>
      <c r="S311">
        <f t="shared" si="48"/>
        <v>0</v>
      </c>
      <c r="T311">
        <f t="shared" si="54"/>
        <v>22</v>
      </c>
    </row>
    <row r="312" spans="1:20" x14ac:dyDescent="0.25">
      <c r="A312" s="3">
        <v>44532</v>
      </c>
      <c r="B312" t="s">
        <v>9</v>
      </c>
      <c r="C312">
        <v>1179</v>
      </c>
      <c r="D312" t="s">
        <v>487</v>
      </c>
      <c r="E312" t="s">
        <v>488</v>
      </c>
      <c r="F312" t="s">
        <v>25</v>
      </c>
      <c r="G312">
        <v>-23.002963950000002</v>
      </c>
      <c r="H312">
        <v>-44.299591360468241</v>
      </c>
      <c r="I312" t="s">
        <v>13</v>
      </c>
      <c r="J312">
        <f t="shared" si="49"/>
        <v>311</v>
      </c>
      <c r="K312">
        <f t="shared" si="55"/>
        <v>1</v>
      </c>
      <c r="L312">
        <f t="shared" si="50"/>
        <v>164</v>
      </c>
      <c r="M312">
        <f t="shared" si="51"/>
        <v>0</v>
      </c>
      <c r="N312">
        <f t="shared" si="57"/>
        <v>74</v>
      </c>
      <c r="O312">
        <f t="shared" si="52"/>
        <v>0</v>
      </c>
      <c r="P312">
        <f t="shared" si="56"/>
        <v>30</v>
      </c>
      <c r="Q312">
        <f t="shared" si="47"/>
        <v>0</v>
      </c>
      <c r="R312">
        <f t="shared" si="53"/>
        <v>21</v>
      </c>
      <c r="S312">
        <f t="shared" si="48"/>
        <v>0</v>
      </c>
      <c r="T312">
        <f t="shared" si="54"/>
        <v>22</v>
      </c>
    </row>
    <row r="313" spans="1:20" x14ac:dyDescent="0.25">
      <c r="A313" s="3">
        <v>44536</v>
      </c>
      <c r="B313" t="s">
        <v>14</v>
      </c>
      <c r="C313">
        <v>895</v>
      </c>
      <c r="D313" t="s">
        <v>489</v>
      </c>
      <c r="E313" t="s">
        <v>490</v>
      </c>
      <c r="F313" t="s">
        <v>12</v>
      </c>
      <c r="G313">
        <v>-22.78899105</v>
      </c>
      <c r="H313">
        <v>-48.129973700000001</v>
      </c>
      <c r="I313" t="s">
        <v>13</v>
      </c>
      <c r="J313">
        <f t="shared" si="49"/>
        <v>312</v>
      </c>
      <c r="K313">
        <f t="shared" si="55"/>
        <v>1</v>
      </c>
      <c r="L313">
        <f t="shared" si="50"/>
        <v>165</v>
      </c>
      <c r="M313">
        <f t="shared" si="51"/>
        <v>0</v>
      </c>
      <c r="N313">
        <f t="shared" si="57"/>
        <v>74</v>
      </c>
      <c r="O313">
        <f t="shared" si="52"/>
        <v>0</v>
      </c>
      <c r="P313">
        <f t="shared" si="56"/>
        <v>30</v>
      </c>
      <c r="Q313">
        <f t="shared" si="47"/>
        <v>0</v>
      </c>
      <c r="R313">
        <f t="shared" si="53"/>
        <v>21</v>
      </c>
      <c r="S313">
        <f t="shared" si="48"/>
        <v>0</v>
      </c>
      <c r="T313">
        <f t="shared" si="54"/>
        <v>22</v>
      </c>
    </row>
    <row r="314" spans="1:20" x14ac:dyDescent="0.25">
      <c r="A314" s="3">
        <v>44538</v>
      </c>
      <c r="B314" t="s">
        <v>9</v>
      </c>
      <c r="C314">
        <v>1395</v>
      </c>
      <c r="D314" t="s">
        <v>491</v>
      </c>
      <c r="E314" t="s">
        <v>492</v>
      </c>
      <c r="F314" t="s">
        <v>403</v>
      </c>
      <c r="G314">
        <v>-11.7387148356304</v>
      </c>
      <c r="H314">
        <v>-49.076724604875402</v>
      </c>
      <c r="I314" t="s">
        <v>87</v>
      </c>
      <c r="J314">
        <f t="shared" si="49"/>
        <v>313</v>
      </c>
      <c r="K314">
        <f t="shared" si="55"/>
        <v>0</v>
      </c>
      <c r="L314">
        <f t="shared" si="50"/>
        <v>165</v>
      </c>
      <c r="M314">
        <f t="shared" si="51"/>
        <v>0</v>
      </c>
      <c r="N314">
        <f t="shared" si="57"/>
        <v>74</v>
      </c>
      <c r="O314">
        <f t="shared" si="52"/>
        <v>0</v>
      </c>
      <c r="P314">
        <f t="shared" si="56"/>
        <v>30</v>
      </c>
      <c r="Q314">
        <f t="shared" si="47"/>
        <v>1</v>
      </c>
      <c r="R314">
        <f t="shared" si="53"/>
        <v>22</v>
      </c>
      <c r="S314">
        <f t="shared" si="48"/>
        <v>0</v>
      </c>
      <c r="T314">
        <f t="shared" si="54"/>
        <v>22</v>
      </c>
    </row>
    <row r="315" spans="1:20" x14ac:dyDescent="0.25">
      <c r="A315" s="3">
        <v>44634</v>
      </c>
      <c r="B315" t="s">
        <v>9</v>
      </c>
      <c r="C315">
        <v>1775</v>
      </c>
      <c r="D315" t="s">
        <v>365</v>
      </c>
      <c r="E315" t="s">
        <v>493</v>
      </c>
      <c r="F315" t="s">
        <v>19</v>
      </c>
      <c r="G315">
        <v>-23.42275785</v>
      </c>
      <c r="H315">
        <v>-51.907063967872993</v>
      </c>
      <c r="I315" t="s">
        <v>20</v>
      </c>
      <c r="J315">
        <f t="shared" si="49"/>
        <v>314</v>
      </c>
      <c r="K315">
        <f t="shared" si="55"/>
        <v>0</v>
      </c>
      <c r="L315">
        <f t="shared" si="50"/>
        <v>165</v>
      </c>
      <c r="M315">
        <f t="shared" si="51"/>
        <v>0</v>
      </c>
      <c r="N315">
        <f t="shared" si="57"/>
        <v>74</v>
      </c>
      <c r="O315">
        <f t="shared" si="52"/>
        <v>1</v>
      </c>
      <c r="P315">
        <f t="shared" si="56"/>
        <v>31</v>
      </c>
      <c r="Q315">
        <f t="shared" si="47"/>
        <v>0</v>
      </c>
      <c r="R315">
        <f t="shared" si="53"/>
        <v>22</v>
      </c>
      <c r="S315">
        <f t="shared" si="48"/>
        <v>0</v>
      </c>
      <c r="T315">
        <f t="shared" si="54"/>
        <v>22</v>
      </c>
    </row>
    <row r="316" spans="1:20" x14ac:dyDescent="0.25">
      <c r="A316" s="3">
        <v>44641</v>
      </c>
      <c r="B316" t="s">
        <v>9</v>
      </c>
      <c r="C316">
        <v>1712</v>
      </c>
      <c r="D316" t="s">
        <v>10</v>
      </c>
      <c r="E316" t="s">
        <v>494</v>
      </c>
      <c r="F316" t="s">
        <v>12</v>
      </c>
      <c r="G316">
        <v>-23.477694406600001</v>
      </c>
      <c r="H316">
        <v>-46.610188582290398</v>
      </c>
      <c r="I316" t="s">
        <v>13</v>
      </c>
      <c r="J316">
        <f t="shared" si="49"/>
        <v>315</v>
      </c>
      <c r="K316">
        <f t="shared" si="55"/>
        <v>1</v>
      </c>
      <c r="L316">
        <f t="shared" si="50"/>
        <v>166</v>
      </c>
      <c r="M316">
        <f t="shared" si="51"/>
        <v>0</v>
      </c>
      <c r="N316">
        <f t="shared" si="57"/>
        <v>74</v>
      </c>
      <c r="O316">
        <f t="shared" si="52"/>
        <v>0</v>
      </c>
      <c r="P316">
        <f t="shared" si="56"/>
        <v>31</v>
      </c>
      <c r="Q316">
        <f t="shared" si="47"/>
        <v>0</v>
      </c>
      <c r="R316">
        <f t="shared" si="53"/>
        <v>22</v>
      </c>
      <c r="S316">
        <f t="shared" si="48"/>
        <v>0</v>
      </c>
      <c r="T316">
        <f t="shared" si="54"/>
        <v>22</v>
      </c>
    </row>
    <row r="317" spans="1:20" x14ac:dyDescent="0.25">
      <c r="A317" s="3">
        <v>44655</v>
      </c>
      <c r="B317" t="s">
        <v>9</v>
      </c>
      <c r="C317">
        <v>1609</v>
      </c>
      <c r="D317" t="s">
        <v>495</v>
      </c>
      <c r="E317" t="s">
        <v>496</v>
      </c>
      <c r="F317" t="s">
        <v>86</v>
      </c>
      <c r="G317">
        <v>-3.2017602429283598</v>
      </c>
      <c r="H317">
        <v>-52.255986302236003</v>
      </c>
      <c r="I317" t="s">
        <v>87</v>
      </c>
      <c r="J317">
        <f t="shared" si="49"/>
        <v>316</v>
      </c>
      <c r="K317">
        <f t="shared" si="55"/>
        <v>0</v>
      </c>
      <c r="L317">
        <f t="shared" si="50"/>
        <v>166</v>
      </c>
      <c r="M317">
        <f t="shared" si="51"/>
        <v>0</v>
      </c>
      <c r="N317">
        <f t="shared" si="57"/>
        <v>74</v>
      </c>
      <c r="O317">
        <f t="shared" si="52"/>
        <v>0</v>
      </c>
      <c r="P317">
        <f t="shared" si="56"/>
        <v>31</v>
      </c>
      <c r="Q317">
        <f t="shared" si="47"/>
        <v>1</v>
      </c>
      <c r="R317">
        <f t="shared" si="53"/>
        <v>23</v>
      </c>
      <c r="S317">
        <f t="shared" si="48"/>
        <v>0</v>
      </c>
      <c r="T317">
        <f t="shared" si="54"/>
        <v>22</v>
      </c>
    </row>
    <row r="318" spans="1:20" x14ac:dyDescent="0.25">
      <c r="A318" s="3">
        <v>44670</v>
      </c>
      <c r="B318" t="s">
        <v>14</v>
      </c>
      <c r="C318">
        <v>1521</v>
      </c>
      <c r="D318" t="s">
        <v>497</v>
      </c>
      <c r="E318" t="s">
        <v>498</v>
      </c>
      <c r="F318" t="s">
        <v>28</v>
      </c>
      <c r="G318">
        <v>-21.1305707</v>
      </c>
      <c r="H318">
        <v>-42.352529500000003</v>
      </c>
      <c r="I318" t="s">
        <v>13</v>
      </c>
      <c r="J318">
        <f t="shared" si="49"/>
        <v>317</v>
      </c>
      <c r="K318">
        <f t="shared" si="55"/>
        <v>1</v>
      </c>
      <c r="L318">
        <f t="shared" si="50"/>
        <v>167</v>
      </c>
      <c r="M318">
        <f t="shared" si="51"/>
        <v>0</v>
      </c>
      <c r="N318">
        <f t="shared" si="57"/>
        <v>74</v>
      </c>
      <c r="O318">
        <f t="shared" si="52"/>
        <v>0</v>
      </c>
      <c r="P318">
        <f t="shared" si="56"/>
        <v>31</v>
      </c>
      <c r="Q318">
        <f t="shared" si="47"/>
        <v>0</v>
      </c>
      <c r="R318">
        <f t="shared" si="53"/>
        <v>23</v>
      </c>
      <c r="S318">
        <f t="shared" si="48"/>
        <v>0</v>
      </c>
      <c r="T318">
        <f t="shared" si="54"/>
        <v>22</v>
      </c>
    </row>
    <row r="319" spans="1:20" x14ac:dyDescent="0.25">
      <c r="A319" s="3">
        <v>44679</v>
      </c>
      <c r="B319" t="s">
        <v>14</v>
      </c>
      <c r="C319">
        <v>1306.6500000000001</v>
      </c>
      <c r="D319" t="s">
        <v>499</v>
      </c>
      <c r="E319" t="s">
        <v>500</v>
      </c>
      <c r="F319" t="s">
        <v>28</v>
      </c>
      <c r="G319">
        <v>-21.2225104609726</v>
      </c>
      <c r="H319">
        <v>-43.773069045588798</v>
      </c>
      <c r="I319" t="s">
        <v>13</v>
      </c>
      <c r="J319">
        <f t="shared" si="49"/>
        <v>318</v>
      </c>
      <c r="K319">
        <f t="shared" si="55"/>
        <v>1</v>
      </c>
      <c r="L319">
        <f t="shared" si="50"/>
        <v>168</v>
      </c>
      <c r="M319">
        <f t="shared" si="51"/>
        <v>0</v>
      </c>
      <c r="N319">
        <f t="shared" si="57"/>
        <v>74</v>
      </c>
      <c r="O319">
        <f t="shared" si="52"/>
        <v>0</v>
      </c>
      <c r="P319">
        <f t="shared" si="56"/>
        <v>31</v>
      </c>
      <c r="Q319">
        <f t="shared" si="47"/>
        <v>0</v>
      </c>
      <c r="R319">
        <f t="shared" si="53"/>
        <v>23</v>
      </c>
      <c r="S319">
        <f t="shared" si="48"/>
        <v>0</v>
      </c>
      <c r="T319">
        <f t="shared" si="54"/>
        <v>22</v>
      </c>
    </row>
    <row r="320" spans="1:20" x14ac:dyDescent="0.25">
      <c r="A320" s="3">
        <v>44679</v>
      </c>
      <c r="B320" t="s">
        <v>9</v>
      </c>
      <c r="C320">
        <v>1582.23</v>
      </c>
      <c r="D320" t="s">
        <v>501</v>
      </c>
      <c r="E320" t="s">
        <v>502</v>
      </c>
      <c r="F320" t="s">
        <v>28</v>
      </c>
      <c r="G320">
        <v>-20.12735975</v>
      </c>
      <c r="H320">
        <v>-44.881859171230012</v>
      </c>
      <c r="I320" t="s">
        <v>13</v>
      </c>
      <c r="J320">
        <f t="shared" si="49"/>
        <v>319</v>
      </c>
      <c r="K320">
        <f t="shared" si="55"/>
        <v>1</v>
      </c>
      <c r="L320">
        <f t="shared" si="50"/>
        <v>169</v>
      </c>
      <c r="M320">
        <f t="shared" si="51"/>
        <v>0</v>
      </c>
      <c r="N320">
        <f t="shared" si="57"/>
        <v>74</v>
      </c>
      <c r="O320">
        <f t="shared" si="52"/>
        <v>0</v>
      </c>
      <c r="P320">
        <f t="shared" si="56"/>
        <v>31</v>
      </c>
      <c r="Q320">
        <f t="shared" si="47"/>
        <v>0</v>
      </c>
      <c r="R320">
        <f t="shared" si="53"/>
        <v>23</v>
      </c>
      <c r="S320">
        <f t="shared" si="48"/>
        <v>0</v>
      </c>
      <c r="T320">
        <f t="shared" si="54"/>
        <v>22</v>
      </c>
    </row>
    <row r="321" spans="1:20" x14ac:dyDescent="0.25">
      <c r="A321" s="3">
        <v>44697</v>
      </c>
      <c r="B321" t="s">
        <v>9</v>
      </c>
      <c r="C321">
        <v>1667.37</v>
      </c>
      <c r="D321" t="s">
        <v>21</v>
      </c>
      <c r="E321" t="s">
        <v>503</v>
      </c>
      <c r="F321" t="s">
        <v>22</v>
      </c>
      <c r="G321">
        <v>-30.0849072</v>
      </c>
      <c r="H321">
        <v>-51.245796444211123</v>
      </c>
      <c r="I321" t="s">
        <v>20</v>
      </c>
      <c r="J321">
        <f t="shared" si="49"/>
        <v>320</v>
      </c>
      <c r="K321">
        <f t="shared" si="55"/>
        <v>0</v>
      </c>
      <c r="L321">
        <f t="shared" si="50"/>
        <v>169</v>
      </c>
      <c r="M321">
        <f t="shared" si="51"/>
        <v>0</v>
      </c>
      <c r="N321">
        <f t="shared" si="57"/>
        <v>74</v>
      </c>
      <c r="O321">
        <f t="shared" si="52"/>
        <v>1</v>
      </c>
      <c r="P321">
        <f t="shared" si="56"/>
        <v>32</v>
      </c>
      <c r="Q321">
        <f t="shared" si="47"/>
        <v>0</v>
      </c>
      <c r="R321">
        <f t="shared" si="53"/>
        <v>23</v>
      </c>
      <c r="S321">
        <f t="shared" si="48"/>
        <v>0</v>
      </c>
      <c r="T321">
        <f t="shared" si="54"/>
        <v>22</v>
      </c>
    </row>
    <row r="322" spans="1:20" x14ac:dyDescent="0.25">
      <c r="A322" s="3">
        <v>44704</v>
      </c>
      <c r="B322" t="s">
        <v>9</v>
      </c>
      <c r="C322">
        <v>1401.8</v>
      </c>
      <c r="D322" t="s">
        <v>504</v>
      </c>
      <c r="E322" t="s">
        <v>505</v>
      </c>
      <c r="F322" t="s">
        <v>37</v>
      </c>
      <c r="G322">
        <v>-16.665986199999999</v>
      </c>
      <c r="H322">
        <v>-49.308509277319096</v>
      </c>
      <c r="I322" t="s">
        <v>38</v>
      </c>
      <c r="J322">
        <f t="shared" si="49"/>
        <v>321</v>
      </c>
      <c r="K322">
        <f t="shared" si="55"/>
        <v>0</v>
      </c>
      <c r="L322">
        <f t="shared" si="50"/>
        <v>169</v>
      </c>
      <c r="M322">
        <f t="shared" si="51"/>
        <v>0</v>
      </c>
      <c r="N322">
        <f t="shared" si="57"/>
        <v>74</v>
      </c>
      <c r="O322">
        <f t="shared" si="52"/>
        <v>0</v>
      </c>
      <c r="P322">
        <f t="shared" si="56"/>
        <v>32</v>
      </c>
      <c r="Q322">
        <f t="shared" si="47"/>
        <v>0</v>
      </c>
      <c r="R322">
        <f t="shared" si="53"/>
        <v>23</v>
      </c>
      <c r="S322">
        <f t="shared" si="48"/>
        <v>1</v>
      </c>
      <c r="T322">
        <f t="shared" si="54"/>
        <v>23</v>
      </c>
    </row>
    <row r="323" spans="1:20" x14ac:dyDescent="0.25">
      <c r="A323" s="3">
        <v>44708</v>
      </c>
      <c r="B323" t="s">
        <v>9</v>
      </c>
      <c r="C323">
        <v>1181</v>
      </c>
      <c r="D323" t="s">
        <v>506</v>
      </c>
      <c r="E323" t="s">
        <v>507</v>
      </c>
      <c r="F323" t="s">
        <v>25</v>
      </c>
      <c r="G323">
        <v>-22.461475100692301</v>
      </c>
      <c r="H323">
        <v>-44.4367933976649</v>
      </c>
      <c r="I323" t="s">
        <v>13</v>
      </c>
      <c r="J323">
        <f t="shared" si="49"/>
        <v>322</v>
      </c>
      <c r="K323">
        <f t="shared" si="55"/>
        <v>1</v>
      </c>
      <c r="L323">
        <f t="shared" si="50"/>
        <v>170</v>
      </c>
      <c r="M323">
        <f t="shared" si="51"/>
        <v>0</v>
      </c>
      <c r="N323">
        <f t="shared" si="57"/>
        <v>74</v>
      </c>
      <c r="O323">
        <f t="shared" si="52"/>
        <v>0</v>
      </c>
      <c r="P323">
        <f t="shared" si="56"/>
        <v>32</v>
      </c>
      <c r="Q323">
        <f t="shared" ref="Q323:S334" si="58">SUMIF($I323,"Norte",$J$2)</f>
        <v>0</v>
      </c>
      <c r="R323">
        <f t="shared" si="53"/>
        <v>23</v>
      </c>
      <c r="S323">
        <f t="shared" ref="S323:S334" si="59">SUMIF($I323,"Centro-Oeste",$J$2)</f>
        <v>0</v>
      </c>
      <c r="T323">
        <f t="shared" si="54"/>
        <v>23</v>
      </c>
    </row>
    <row r="324" spans="1:20" x14ac:dyDescent="0.25">
      <c r="A324" s="3">
        <v>44711</v>
      </c>
      <c r="B324" t="s">
        <v>9</v>
      </c>
      <c r="C324">
        <v>1596.24</v>
      </c>
      <c r="D324" t="s">
        <v>508</v>
      </c>
      <c r="E324" t="s">
        <v>509</v>
      </c>
      <c r="F324" t="s">
        <v>147</v>
      </c>
      <c r="G324">
        <v>-20.7570573</v>
      </c>
      <c r="H324">
        <v>-51.696315573275868</v>
      </c>
      <c r="I324" t="s">
        <v>38</v>
      </c>
      <c r="J324">
        <f t="shared" ref="J324:J334" si="60">J323+1</f>
        <v>323</v>
      </c>
      <c r="K324">
        <f t="shared" si="55"/>
        <v>0</v>
      </c>
      <c r="L324">
        <f t="shared" ref="L324:L334" si="61">L323+K324</f>
        <v>170</v>
      </c>
      <c r="M324">
        <f t="shared" ref="M324:M334" si="62">SUMIF($I324,"Nordeste",$J$2)</f>
        <v>0</v>
      </c>
      <c r="N324">
        <f t="shared" si="57"/>
        <v>74</v>
      </c>
      <c r="O324">
        <f t="shared" ref="O324:O334" si="63">SUMIF($I324,"Sul",$J$2)</f>
        <v>0</v>
      </c>
      <c r="P324">
        <f t="shared" si="56"/>
        <v>32</v>
      </c>
      <c r="Q324">
        <f t="shared" si="58"/>
        <v>0</v>
      </c>
      <c r="R324">
        <f t="shared" ref="R324:R334" si="64">R323+Q324</f>
        <v>23</v>
      </c>
      <c r="S324">
        <f t="shared" si="59"/>
        <v>1</v>
      </c>
      <c r="T324">
        <f t="shared" ref="T324:T334" si="65">T323+S324</f>
        <v>24</v>
      </c>
    </row>
    <row r="325" spans="1:20" x14ac:dyDescent="0.25">
      <c r="A325" s="3">
        <v>44721</v>
      </c>
      <c r="B325" t="s">
        <v>9</v>
      </c>
      <c r="C325">
        <v>1473.62</v>
      </c>
      <c r="D325" t="s">
        <v>183</v>
      </c>
      <c r="E325" t="s">
        <v>510</v>
      </c>
      <c r="F325" t="s">
        <v>19</v>
      </c>
      <c r="G325">
        <v>-23.31235135</v>
      </c>
      <c r="H325">
        <v>-51.146851835496122</v>
      </c>
      <c r="I325" t="s">
        <v>20</v>
      </c>
      <c r="J325">
        <f t="shared" si="60"/>
        <v>324</v>
      </c>
      <c r="K325">
        <f t="shared" ref="K325:K334" si="66">SUMIF(I325,"Sudeste",$J$2)</f>
        <v>0</v>
      </c>
      <c r="L325">
        <f t="shared" si="61"/>
        <v>170</v>
      </c>
      <c r="M325">
        <f t="shared" si="62"/>
        <v>0</v>
      </c>
      <c r="N325">
        <f t="shared" si="57"/>
        <v>74</v>
      </c>
      <c r="O325">
        <f t="shared" si="63"/>
        <v>1</v>
      </c>
      <c r="P325">
        <f t="shared" si="56"/>
        <v>33</v>
      </c>
      <c r="Q325">
        <f t="shared" si="58"/>
        <v>0</v>
      </c>
      <c r="R325">
        <f t="shared" si="64"/>
        <v>23</v>
      </c>
      <c r="S325">
        <f t="shared" si="59"/>
        <v>0</v>
      </c>
      <c r="T325">
        <f t="shared" si="65"/>
        <v>24</v>
      </c>
    </row>
    <row r="326" spans="1:20" x14ac:dyDescent="0.25">
      <c r="A326" s="3">
        <v>44737</v>
      </c>
      <c r="B326" t="s">
        <v>14</v>
      </c>
      <c r="C326">
        <v>1382</v>
      </c>
      <c r="D326" t="s">
        <v>511</v>
      </c>
      <c r="E326" t="s">
        <v>512</v>
      </c>
      <c r="F326" t="s">
        <v>52</v>
      </c>
      <c r="G326">
        <v>-12.0865267</v>
      </c>
      <c r="H326">
        <v>-45.7973651</v>
      </c>
      <c r="I326" t="s">
        <v>53</v>
      </c>
      <c r="J326">
        <f t="shared" si="60"/>
        <v>325</v>
      </c>
      <c r="K326">
        <f t="shared" si="66"/>
        <v>0</v>
      </c>
      <c r="L326">
        <f t="shared" si="61"/>
        <v>170</v>
      </c>
      <c r="M326">
        <f t="shared" si="62"/>
        <v>1</v>
      </c>
      <c r="N326">
        <f t="shared" si="57"/>
        <v>75</v>
      </c>
      <c r="O326">
        <f t="shared" si="63"/>
        <v>0</v>
      </c>
      <c r="P326">
        <f t="shared" si="56"/>
        <v>33</v>
      </c>
      <c r="Q326">
        <f t="shared" si="58"/>
        <v>0</v>
      </c>
      <c r="R326">
        <f t="shared" si="64"/>
        <v>23</v>
      </c>
      <c r="S326">
        <f t="shared" si="59"/>
        <v>0</v>
      </c>
      <c r="T326">
        <f t="shared" si="65"/>
        <v>24</v>
      </c>
    </row>
    <row r="327" spans="1:20" x14ac:dyDescent="0.25">
      <c r="A327" s="3">
        <v>44777</v>
      </c>
      <c r="B327" t="s">
        <v>14</v>
      </c>
      <c r="C327">
        <v>1612</v>
      </c>
      <c r="D327" t="s">
        <v>382</v>
      </c>
      <c r="E327" t="s">
        <v>513</v>
      </c>
      <c r="F327" t="s">
        <v>37</v>
      </c>
      <c r="G327">
        <v>-15.849358499999999</v>
      </c>
      <c r="H327">
        <v>-48.959639699999997</v>
      </c>
      <c r="I327" t="s">
        <v>38</v>
      </c>
      <c r="J327">
        <f t="shared" si="60"/>
        <v>326</v>
      </c>
      <c r="K327">
        <f t="shared" si="66"/>
        <v>0</v>
      </c>
      <c r="L327">
        <f t="shared" si="61"/>
        <v>170</v>
      </c>
      <c r="M327">
        <f t="shared" si="62"/>
        <v>0</v>
      </c>
      <c r="N327">
        <f t="shared" si="57"/>
        <v>75</v>
      </c>
      <c r="O327">
        <f t="shared" si="63"/>
        <v>0</v>
      </c>
      <c r="P327">
        <f t="shared" si="56"/>
        <v>33</v>
      </c>
      <c r="Q327">
        <f t="shared" si="58"/>
        <v>0</v>
      </c>
      <c r="R327">
        <f t="shared" si="64"/>
        <v>23</v>
      </c>
      <c r="S327">
        <f t="shared" si="59"/>
        <v>1</v>
      </c>
      <c r="T327">
        <f t="shared" si="65"/>
        <v>25</v>
      </c>
    </row>
    <row r="328" spans="1:20" x14ac:dyDescent="0.25">
      <c r="A328" s="3">
        <v>44804</v>
      </c>
      <c r="B328" t="s">
        <v>14</v>
      </c>
      <c r="C328">
        <v>1453</v>
      </c>
      <c r="D328" t="s">
        <v>10</v>
      </c>
      <c r="E328" t="s">
        <v>514</v>
      </c>
      <c r="F328" t="s">
        <v>12</v>
      </c>
      <c r="G328">
        <v>-22.131614949999999</v>
      </c>
      <c r="H328">
        <v>-51.390421096460628</v>
      </c>
      <c r="I328" t="s">
        <v>13</v>
      </c>
      <c r="J328">
        <f t="shared" si="60"/>
        <v>327</v>
      </c>
      <c r="K328">
        <f t="shared" si="66"/>
        <v>1</v>
      </c>
      <c r="L328">
        <f t="shared" si="61"/>
        <v>171</v>
      </c>
      <c r="M328">
        <f t="shared" si="62"/>
        <v>0</v>
      </c>
      <c r="N328">
        <f t="shared" si="57"/>
        <v>75</v>
      </c>
      <c r="O328">
        <f t="shared" si="63"/>
        <v>0</v>
      </c>
      <c r="P328">
        <f t="shared" ref="P328:P334" si="67">P327+O328</f>
        <v>33</v>
      </c>
      <c r="Q328">
        <f t="shared" si="58"/>
        <v>0</v>
      </c>
      <c r="R328">
        <f t="shared" si="64"/>
        <v>23</v>
      </c>
      <c r="S328">
        <f t="shared" si="59"/>
        <v>0</v>
      </c>
      <c r="T328">
        <f t="shared" si="65"/>
        <v>25</v>
      </c>
    </row>
    <row r="329" spans="1:20" x14ac:dyDescent="0.25">
      <c r="A329" s="3">
        <v>44810</v>
      </c>
      <c r="B329" t="s">
        <v>9</v>
      </c>
      <c r="C329">
        <v>1225</v>
      </c>
      <c r="D329" t="s">
        <v>10</v>
      </c>
      <c r="E329" t="s">
        <v>515</v>
      </c>
      <c r="F329" t="s">
        <v>12</v>
      </c>
      <c r="G329">
        <v>-23.65318465</v>
      </c>
      <c r="H329">
        <v>-46.710213288078279</v>
      </c>
      <c r="I329" t="s">
        <v>13</v>
      </c>
      <c r="J329">
        <f t="shared" si="60"/>
        <v>328</v>
      </c>
      <c r="K329">
        <f t="shared" si="66"/>
        <v>1</v>
      </c>
      <c r="L329">
        <f t="shared" si="61"/>
        <v>172</v>
      </c>
      <c r="M329">
        <f t="shared" si="62"/>
        <v>0</v>
      </c>
      <c r="N329">
        <f t="shared" si="57"/>
        <v>75</v>
      </c>
      <c r="O329">
        <f t="shared" si="63"/>
        <v>0</v>
      </c>
      <c r="P329">
        <f t="shared" si="67"/>
        <v>33</v>
      </c>
      <c r="Q329">
        <f t="shared" si="58"/>
        <v>0</v>
      </c>
      <c r="R329">
        <f t="shared" si="64"/>
        <v>23</v>
      </c>
      <c r="S329">
        <f t="shared" si="59"/>
        <v>0</v>
      </c>
      <c r="T329">
        <f t="shared" si="65"/>
        <v>25</v>
      </c>
    </row>
    <row r="330" spans="1:20" x14ac:dyDescent="0.25">
      <c r="A330" s="3">
        <v>44819</v>
      </c>
      <c r="B330" t="s">
        <v>9</v>
      </c>
      <c r="C330">
        <v>1432</v>
      </c>
      <c r="D330" t="s">
        <v>516</v>
      </c>
      <c r="E330" t="s">
        <v>517</v>
      </c>
      <c r="F330" t="s">
        <v>12</v>
      </c>
      <c r="G330">
        <v>-20.271461488026599</v>
      </c>
      <c r="H330">
        <v>-50.233470067034098</v>
      </c>
      <c r="I330" t="s">
        <v>13</v>
      </c>
      <c r="J330">
        <f t="shared" si="60"/>
        <v>329</v>
      </c>
      <c r="K330">
        <f t="shared" si="66"/>
        <v>1</v>
      </c>
      <c r="L330">
        <f t="shared" si="61"/>
        <v>173</v>
      </c>
      <c r="M330">
        <f t="shared" si="62"/>
        <v>0</v>
      </c>
      <c r="N330">
        <f t="shared" si="57"/>
        <v>75</v>
      </c>
      <c r="O330">
        <f t="shared" si="63"/>
        <v>0</v>
      </c>
      <c r="P330">
        <f t="shared" si="67"/>
        <v>33</v>
      </c>
      <c r="Q330">
        <f t="shared" si="58"/>
        <v>0</v>
      </c>
      <c r="R330">
        <f t="shared" si="64"/>
        <v>23</v>
      </c>
      <c r="S330">
        <f t="shared" si="59"/>
        <v>0</v>
      </c>
      <c r="T330">
        <f t="shared" si="65"/>
        <v>25</v>
      </c>
    </row>
    <row r="331" spans="1:20" x14ac:dyDescent="0.25">
      <c r="A331" s="3">
        <v>44882</v>
      </c>
      <c r="B331" t="s">
        <v>9</v>
      </c>
      <c r="C331">
        <v>1477</v>
      </c>
      <c r="D331" t="s">
        <v>518</v>
      </c>
      <c r="E331" t="s">
        <v>519</v>
      </c>
      <c r="F331" t="s">
        <v>25</v>
      </c>
      <c r="G331">
        <v>-22.919187869758701</v>
      </c>
      <c r="H331">
        <v>-43.249846399505898</v>
      </c>
      <c r="I331" t="s">
        <v>13</v>
      </c>
      <c r="J331">
        <f t="shared" si="60"/>
        <v>330</v>
      </c>
      <c r="K331">
        <f t="shared" si="66"/>
        <v>1</v>
      </c>
      <c r="L331">
        <f t="shared" si="61"/>
        <v>174</v>
      </c>
      <c r="M331">
        <f t="shared" si="62"/>
        <v>0</v>
      </c>
      <c r="N331">
        <f t="shared" si="57"/>
        <v>75</v>
      </c>
      <c r="O331">
        <f t="shared" si="63"/>
        <v>0</v>
      </c>
      <c r="P331">
        <f t="shared" si="67"/>
        <v>33</v>
      </c>
      <c r="Q331">
        <f t="shared" si="58"/>
        <v>0</v>
      </c>
      <c r="R331">
        <f t="shared" si="64"/>
        <v>23</v>
      </c>
      <c r="S331">
        <f t="shared" si="59"/>
        <v>0</v>
      </c>
      <c r="T331">
        <f t="shared" si="65"/>
        <v>25</v>
      </c>
    </row>
    <row r="332" spans="1:20" x14ac:dyDescent="0.25">
      <c r="A332" s="3">
        <v>45043</v>
      </c>
      <c r="B332" t="s">
        <v>14</v>
      </c>
      <c r="C332">
        <v>1221</v>
      </c>
      <c r="D332" t="s">
        <v>520</v>
      </c>
      <c r="E332" t="s">
        <v>521</v>
      </c>
      <c r="F332" t="s">
        <v>86</v>
      </c>
      <c r="G332">
        <v>-1.678666</v>
      </c>
      <c r="H332">
        <v>-47.770685100000001</v>
      </c>
      <c r="I332" t="s">
        <v>87</v>
      </c>
      <c r="J332">
        <f t="shared" si="60"/>
        <v>331</v>
      </c>
      <c r="K332">
        <f t="shared" si="66"/>
        <v>0</v>
      </c>
      <c r="L332">
        <f t="shared" si="61"/>
        <v>174</v>
      </c>
      <c r="M332">
        <f t="shared" si="62"/>
        <v>0</v>
      </c>
      <c r="N332">
        <f t="shared" si="57"/>
        <v>75</v>
      </c>
      <c r="O332">
        <f t="shared" si="63"/>
        <v>0</v>
      </c>
      <c r="P332">
        <f t="shared" si="67"/>
        <v>33</v>
      </c>
      <c r="Q332">
        <f t="shared" si="58"/>
        <v>1</v>
      </c>
      <c r="R332">
        <f t="shared" si="64"/>
        <v>24</v>
      </c>
      <c r="S332">
        <f t="shared" si="59"/>
        <v>0</v>
      </c>
      <c r="T332">
        <f t="shared" si="65"/>
        <v>25</v>
      </c>
    </row>
    <row r="333" spans="1:20" x14ac:dyDescent="0.25">
      <c r="A333" s="3">
        <v>45044</v>
      </c>
      <c r="B333" t="s">
        <v>9</v>
      </c>
      <c r="C333">
        <v>1925</v>
      </c>
      <c r="D333" t="s">
        <v>522</v>
      </c>
      <c r="E333" t="s">
        <v>523</v>
      </c>
      <c r="F333" t="s">
        <v>94</v>
      </c>
      <c r="G333">
        <v>-3.6977182499999999</v>
      </c>
      <c r="H333">
        <v>-40.348234037682523</v>
      </c>
      <c r="I333" t="s">
        <v>53</v>
      </c>
      <c r="J333">
        <f t="shared" si="60"/>
        <v>332</v>
      </c>
      <c r="K333">
        <f t="shared" si="66"/>
        <v>0</v>
      </c>
      <c r="L333">
        <f t="shared" si="61"/>
        <v>174</v>
      </c>
      <c r="M333">
        <f t="shared" si="62"/>
        <v>1</v>
      </c>
      <c r="N333">
        <f t="shared" si="57"/>
        <v>76</v>
      </c>
      <c r="O333">
        <f t="shared" si="63"/>
        <v>0</v>
      </c>
      <c r="P333">
        <f t="shared" si="67"/>
        <v>33</v>
      </c>
      <c r="Q333">
        <f t="shared" si="58"/>
        <v>0</v>
      </c>
      <c r="R333">
        <f t="shared" si="64"/>
        <v>24</v>
      </c>
      <c r="S333">
        <f t="shared" si="59"/>
        <v>0</v>
      </c>
      <c r="T333">
        <f t="shared" si="65"/>
        <v>25</v>
      </c>
    </row>
    <row r="334" spans="1:20" x14ac:dyDescent="0.25">
      <c r="A334" s="3">
        <v>45048</v>
      </c>
      <c r="B334" t="s">
        <v>9</v>
      </c>
      <c r="C334">
        <v>1328</v>
      </c>
      <c r="D334" t="s">
        <v>524</v>
      </c>
      <c r="E334" t="s">
        <v>525</v>
      </c>
      <c r="F334" t="s">
        <v>59</v>
      </c>
      <c r="G334">
        <v>-7.9849229499999996</v>
      </c>
      <c r="H334">
        <v>-38.299621853431319</v>
      </c>
      <c r="I334" t="s">
        <v>53</v>
      </c>
      <c r="J334">
        <f t="shared" si="60"/>
        <v>333</v>
      </c>
      <c r="K334">
        <f t="shared" si="66"/>
        <v>0</v>
      </c>
      <c r="L334">
        <f t="shared" si="61"/>
        <v>174</v>
      </c>
      <c r="M334">
        <f t="shared" si="62"/>
        <v>1</v>
      </c>
      <c r="N334">
        <f t="shared" si="57"/>
        <v>77</v>
      </c>
      <c r="O334">
        <f t="shared" si="63"/>
        <v>0</v>
      </c>
      <c r="P334">
        <f t="shared" si="67"/>
        <v>33</v>
      </c>
      <c r="Q334">
        <f t="shared" si="58"/>
        <v>0</v>
      </c>
      <c r="R334">
        <f t="shared" si="64"/>
        <v>24</v>
      </c>
      <c r="S334">
        <f t="shared" si="59"/>
        <v>0</v>
      </c>
      <c r="T334">
        <f t="shared" si="65"/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Felipe dos Santos</cp:lastModifiedBy>
  <dcterms:created xsi:type="dcterms:W3CDTF">2023-09-21T03:08:41Z</dcterms:created>
  <dcterms:modified xsi:type="dcterms:W3CDTF">2023-09-21T03:38:18Z</dcterms:modified>
</cp:coreProperties>
</file>