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747b103b14156aff/UFRJ/4oPeriodo/Prog Conc/Trab Final Prog Conc/"/>
    </mc:Choice>
  </mc:AlternateContent>
  <xr:revisionPtr revIDLastSave="1100" documentId="8_{318CEAF8-4A0E-406A-BEEA-688ECDB3CC3E}" xr6:coauthVersionLast="47" xr6:coauthVersionMax="47" xr10:uidLastSave="{39C903B6-46C1-4F1C-98AA-28596D37377E}"/>
  <bookViews>
    <workbookView xWindow="-108" yWindow="-108" windowWidth="23256" windowHeight="12456" xr2:uid="{AF019230-5C50-4AA9-95D2-4332B90EAF9B}"/>
  </bookViews>
  <sheets>
    <sheet name="PC Gabriel" sheetId="11" r:id="rId1"/>
    <sheet name="PC Rafaela" sheetId="10" r:id="rId2"/>
    <sheet name="Resumo Relatório" sheetId="8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35" i="11" l="1"/>
  <c r="I42" i="11"/>
  <c r="I39" i="11"/>
  <c r="I6" i="11"/>
  <c r="I9" i="11"/>
  <c r="I12" i="11"/>
  <c r="I15" i="11"/>
  <c r="I18" i="11"/>
  <c r="I21" i="11"/>
  <c r="I24" i="11"/>
  <c r="I27" i="11"/>
  <c r="I30" i="11"/>
  <c r="I33" i="11"/>
  <c r="I36" i="11"/>
  <c r="I45" i="11"/>
  <c r="I48" i="11"/>
  <c r="I51" i="11"/>
  <c r="I54" i="11"/>
  <c r="I57" i="11"/>
  <c r="I60" i="11"/>
  <c r="I63" i="11"/>
  <c r="I66" i="11"/>
  <c r="I69" i="11"/>
  <c r="I72" i="11"/>
  <c r="I75" i="11"/>
  <c r="I78" i="11"/>
  <c r="I81" i="11"/>
  <c r="I84" i="11"/>
  <c r="I87" i="11"/>
  <c r="I90" i="11"/>
  <c r="I93" i="11"/>
  <c r="I96" i="11"/>
  <c r="I99" i="11"/>
  <c r="I102" i="11"/>
  <c r="I105" i="11"/>
  <c r="I108" i="11"/>
  <c r="I111" i="11"/>
  <c r="I114" i="11"/>
  <c r="I117" i="11"/>
  <c r="I120" i="11"/>
  <c r="I123" i="11"/>
  <c r="I126" i="11"/>
  <c r="I129" i="11"/>
  <c r="I132" i="11"/>
  <c r="I135" i="11"/>
  <c r="I3" i="11"/>
  <c r="K6" i="11"/>
  <c r="K9" i="11"/>
  <c r="K12" i="11"/>
  <c r="K15" i="11"/>
  <c r="K18" i="11"/>
  <c r="K21" i="11"/>
  <c r="K24" i="11"/>
  <c r="K27" i="11"/>
  <c r="K30" i="11"/>
  <c r="K33" i="11"/>
  <c r="K36" i="11"/>
  <c r="K39" i="11"/>
  <c r="K42" i="11"/>
  <c r="K45" i="11"/>
  <c r="K48" i="11"/>
  <c r="K51" i="11"/>
  <c r="K54" i="11"/>
  <c r="K57" i="11"/>
  <c r="K60" i="11"/>
  <c r="K63" i="11"/>
  <c r="K66" i="11"/>
  <c r="K69" i="11"/>
  <c r="K72" i="11"/>
  <c r="K75" i="11"/>
  <c r="K78" i="11"/>
  <c r="K81" i="11"/>
  <c r="K84" i="11"/>
  <c r="K87" i="11"/>
  <c r="K90" i="11"/>
  <c r="K93" i="11"/>
  <c r="K96" i="11"/>
  <c r="K99" i="11"/>
  <c r="K102" i="11"/>
  <c r="K105" i="11"/>
  <c r="K108" i="11"/>
  <c r="K111" i="11"/>
  <c r="K114" i="11"/>
  <c r="K117" i="11"/>
  <c r="K120" i="11"/>
  <c r="K123" i="11"/>
  <c r="K126" i="11"/>
  <c r="K129" i="11"/>
  <c r="K132" i="11"/>
  <c r="K3" i="11"/>
  <c r="K9" i="10"/>
  <c r="K12" i="10"/>
  <c r="K15" i="10"/>
  <c r="K18" i="10"/>
  <c r="K21" i="10"/>
  <c r="K24" i="10"/>
  <c r="K27" i="10"/>
  <c r="K30" i="10"/>
  <c r="K33" i="10"/>
  <c r="K36" i="10"/>
  <c r="K39" i="10"/>
  <c r="K42" i="10"/>
  <c r="K45" i="10"/>
  <c r="K48" i="10"/>
  <c r="K51" i="10"/>
  <c r="K54" i="10"/>
  <c r="K57" i="10"/>
  <c r="K60" i="10"/>
  <c r="K63" i="10"/>
  <c r="K66" i="10"/>
  <c r="K69" i="10"/>
  <c r="K72" i="10"/>
  <c r="K75" i="10"/>
  <c r="K78" i="10"/>
  <c r="K81" i="10"/>
  <c r="K84" i="10"/>
  <c r="K87" i="10"/>
  <c r="K90" i="10"/>
  <c r="K93" i="10"/>
  <c r="K96" i="10"/>
  <c r="K99" i="10"/>
  <c r="K102" i="10"/>
  <c r="K105" i="10"/>
  <c r="K108" i="10"/>
  <c r="K111" i="10"/>
  <c r="K114" i="10"/>
  <c r="K117" i="10"/>
  <c r="K120" i="10"/>
  <c r="K123" i="10"/>
  <c r="K126" i="10"/>
  <c r="K129" i="10"/>
  <c r="K132" i="10"/>
  <c r="K135" i="10"/>
  <c r="K6" i="10"/>
  <c r="K3" i="10"/>
  <c r="I6" i="10"/>
  <c r="I9" i="10"/>
  <c r="I12" i="10"/>
  <c r="I15" i="10"/>
  <c r="I18" i="10"/>
  <c r="I21" i="10"/>
  <c r="I24" i="10"/>
  <c r="I27" i="10"/>
  <c r="I30" i="10"/>
  <c r="I33" i="10"/>
  <c r="I36" i="10"/>
  <c r="I39" i="10"/>
  <c r="I42" i="10"/>
  <c r="I45" i="10"/>
  <c r="I48" i="10"/>
  <c r="I51" i="10"/>
  <c r="I54" i="10"/>
  <c r="I57" i="10"/>
  <c r="I60" i="10"/>
  <c r="I63" i="10"/>
  <c r="I66" i="10"/>
  <c r="I69" i="10"/>
  <c r="I72" i="10"/>
  <c r="I75" i="10"/>
  <c r="I78" i="10"/>
  <c r="I81" i="10"/>
  <c r="I84" i="10"/>
  <c r="I87" i="10"/>
  <c r="I90" i="10"/>
  <c r="I93" i="10"/>
  <c r="I96" i="10"/>
  <c r="I99" i="10"/>
  <c r="I102" i="10"/>
  <c r="I105" i="10"/>
  <c r="I108" i="10"/>
  <c r="I111" i="10"/>
  <c r="I114" i="10"/>
  <c r="I117" i="10"/>
  <c r="I120" i="10"/>
  <c r="I123" i="10"/>
  <c r="I126" i="10"/>
  <c r="I129" i="10"/>
  <c r="I132" i="10"/>
  <c r="I135" i="10"/>
  <c r="I3" i="10"/>
  <c r="E20" i="8"/>
  <c r="E11" i="8"/>
  <c r="E2" i="8"/>
  <c r="F20" i="8"/>
  <c r="F11" i="8"/>
  <c r="F2" i="8"/>
</calcChain>
</file>

<file path=xl/sharedStrings.xml><?xml version="1.0" encoding="utf-8"?>
<sst xmlns="http://schemas.openxmlformats.org/spreadsheetml/2006/main" count="313" uniqueCount="38">
  <si>
    <t># Teste</t>
  </si>
  <si>
    <t># Threads</t>
  </si>
  <si>
    <t>Configurações da Máquina</t>
  </si>
  <si>
    <t>Processador</t>
  </si>
  <si>
    <t>Qntd. Núcleos</t>
  </si>
  <si>
    <t>S.O.</t>
  </si>
  <si>
    <t>Win 11 64-bit 22H2</t>
  </si>
  <si>
    <t>Qntd. Thread</t>
  </si>
  <si>
    <t>AMD Ryzen 5 3600</t>
  </si>
  <si>
    <t>Win 10</t>
  </si>
  <si>
    <t>Intel i7 - 1165G7</t>
  </si>
  <si>
    <t>Arquivo</t>
  </si>
  <si>
    <t>pequeno1.txt</t>
  </si>
  <si>
    <t>pequeno2.txt</t>
  </si>
  <si>
    <t>pequeno3.txt</t>
  </si>
  <si>
    <t>medio1.txt</t>
  </si>
  <si>
    <t>medio2.txt</t>
  </si>
  <si>
    <t>medio3.txt</t>
  </si>
  <si>
    <t>grande1.txt</t>
  </si>
  <si>
    <t>grande2.txt</t>
  </si>
  <si>
    <t>grade3.txt</t>
  </si>
  <si>
    <t>grande3.txt</t>
  </si>
  <si>
    <t>Seq./Conc.</t>
  </si>
  <si>
    <t>Pequeno</t>
  </si>
  <si>
    <t>Médio</t>
  </si>
  <si>
    <t>Grande</t>
  </si>
  <si>
    <t>Tipo Arq.</t>
  </si>
  <si>
    <t>Tamanho (KB)</t>
  </si>
  <si>
    <t>Média Tempo Exec.</t>
  </si>
  <si>
    <t>Média Aceleração</t>
  </si>
  <si>
    <t>Médias T. Exec.</t>
  </si>
  <si>
    <t>Aceleração</t>
  </si>
  <si>
    <t>Tempo Conc.</t>
  </si>
  <si>
    <t>Tempo Seq.</t>
  </si>
  <si>
    <t>Média Tempo Conc.</t>
  </si>
  <si>
    <t>Tamanho Arquivo (KB)</t>
  </si>
  <si>
    <t>Média Tempo Seq.</t>
  </si>
  <si>
    <t>Média Aceleração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</si>
</sst>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6" formatCode="0.0000000000"/>
    <numFmt numFmtId="169" formatCode="0.0000000"/>
    <numFmt numFmtId="170" formatCode="0.00000"/>
    <numFmt numFmtId="173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9" tint="0.39997558519241921"/>
      </right>
      <top/>
      <bottom/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/>
    <xf numFmtId="0" fontId="1" fillId="3" borderId="1" xfId="0" applyFont="1" applyFill="1" applyBorder="1"/>
    <xf numFmtId="166" fontId="0" fillId="0" borderId="0" xfId="0" applyNumberFormat="1"/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73" fontId="0" fillId="0" borderId="0" xfId="0" applyNumberFormat="1"/>
    <xf numFmtId="0" fontId="0" fillId="0" borderId="0" xfId="0" applyAlignment="1">
      <alignment vertical="center"/>
    </xf>
    <xf numFmtId="169" fontId="0" fillId="0" borderId="0" xfId="0" applyNumberFormat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vertical="center"/>
    </xf>
    <xf numFmtId="0" fontId="1" fillId="6" borderId="0" xfId="0" applyFont="1" applyFill="1"/>
    <xf numFmtId="0" fontId="1" fillId="6" borderId="0" xfId="0" applyFont="1" applyFill="1" applyAlignment="1">
      <alignment vertical="center"/>
    </xf>
    <xf numFmtId="164" fontId="1" fillId="6" borderId="0" xfId="0" applyNumberFormat="1" applyFont="1" applyFill="1"/>
    <xf numFmtId="166" fontId="1" fillId="6" borderId="0" xfId="0" applyNumberFormat="1" applyFont="1" applyFill="1"/>
    <xf numFmtId="173" fontId="1" fillId="6" borderId="0" xfId="0" applyNumberFormat="1" applyFont="1" applyFill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DE4EC24-C059-4CBB-9E51-244EA6128E5B}" name="Tabela36119" displayName="Tabela36119" ref="N2:Q3" totalsRowShown="0">
  <autoFilter ref="N2:Q3" xr:uid="{5BAB3B81-5286-4CB4-88AE-67D6520A6290}"/>
  <tableColumns count="4">
    <tableColumn id="1" xr3:uid="{10AC3EA1-391E-424B-A807-29ACC5C07808}" name="Processador"/>
    <tableColumn id="2" xr3:uid="{4710810A-1963-4F74-9CEE-3742F4F08A97}" name="Qntd. Núcleos"/>
    <tableColumn id="4" xr3:uid="{2A3C4B54-21B9-42D3-A289-4E51BE0EA5FE}" name="Qntd. Thread"/>
    <tableColumn id="3" xr3:uid="{FB886FA4-71CB-4AC1-BCEA-9C18EE2A920A}" name="S.O.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AE2D06-271F-4D1E-B721-694CB77B48C7}" name="Tabela38" displayName="Tabela38" ref="N2:Q3" totalsRowShown="0">
  <autoFilter ref="N2:Q3" xr:uid="{96F119B4-EA54-400C-A744-B3EFB0A88157}"/>
  <tableColumns count="4">
    <tableColumn id="1" xr3:uid="{547F9D3F-2099-4526-BD45-AEE286F07455}" name="Processador"/>
    <tableColumn id="2" xr3:uid="{CAEAD7F5-0985-4ED1-98F7-17180A0553B1}" name="Qntd. Núcleos"/>
    <tableColumn id="4" xr3:uid="{A478BA96-1C37-4BBC-9F32-A6AADF81E7FB}" name="Qntd. Thread"/>
    <tableColumn id="3" xr3:uid="{A8E80FE8-DE8E-4F45-81FF-A03B494BE7C5}" name="S.O.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420AB-3204-47B2-A3F6-A0029AAFD952}">
  <dimension ref="B1:Q138"/>
  <sheetViews>
    <sheetView tabSelected="1" workbookViewId="0">
      <selection activeCell="N10" sqref="N10"/>
    </sheetView>
  </sheetViews>
  <sheetFormatPr defaultColWidth="17.109375" defaultRowHeight="14.4" x14ac:dyDescent="0.3"/>
  <cols>
    <col min="1" max="1" width="6" customWidth="1"/>
    <col min="2" max="2" width="7.109375" bestFit="1" customWidth="1"/>
    <col min="3" max="3" width="12.5546875" bestFit="1" customWidth="1"/>
    <col min="4" max="4" width="20.5546875" style="25" bestFit="1" customWidth="1"/>
    <col min="5" max="5" width="9.33203125" style="25" bestFit="1" customWidth="1"/>
    <col min="6" max="6" width="12.21875" bestFit="1" customWidth="1"/>
    <col min="7" max="7" width="18.21875" style="25" bestFit="1" customWidth="1"/>
    <col min="8" max="8" width="12.21875" bestFit="1" customWidth="1"/>
    <col min="9" max="9" width="17.109375" style="25" bestFit="1" customWidth="1"/>
    <col min="10" max="10" width="13.77734375" bestFit="1" customWidth="1"/>
    <col min="11" max="11" width="19.77734375" bestFit="1" customWidth="1"/>
    <col min="12" max="13" width="13.88671875" customWidth="1"/>
    <col min="14" max="14" width="24.33203125" bestFit="1" customWidth="1"/>
    <col min="15" max="15" width="16" bestFit="1" customWidth="1"/>
    <col min="16" max="16" width="15.21875" bestFit="1" customWidth="1"/>
    <col min="17" max="17" width="7.21875" bestFit="1" customWidth="1"/>
  </cols>
  <sheetData>
    <row r="1" spans="2:17" x14ac:dyDescent="0.3">
      <c r="N1" t="s">
        <v>2</v>
      </c>
    </row>
    <row r="2" spans="2:17" x14ac:dyDescent="0.3">
      <c r="B2" s="29" t="s">
        <v>0</v>
      </c>
      <c r="C2" s="29" t="s">
        <v>11</v>
      </c>
      <c r="D2" s="30" t="s">
        <v>35</v>
      </c>
      <c r="E2" s="30" t="s">
        <v>1</v>
      </c>
      <c r="F2" s="29" t="s">
        <v>32</v>
      </c>
      <c r="G2" s="30" t="s">
        <v>34</v>
      </c>
      <c r="H2" s="29" t="s">
        <v>33</v>
      </c>
      <c r="I2" s="30" t="s">
        <v>36</v>
      </c>
      <c r="J2" s="29" t="s">
        <v>22</v>
      </c>
      <c r="K2" s="29" t="s">
        <v>37</v>
      </c>
      <c r="N2" t="s">
        <v>3</v>
      </c>
      <c r="O2" t="s">
        <v>4</v>
      </c>
      <c r="P2" t="s">
        <v>7</v>
      </c>
      <c r="Q2" t="s">
        <v>5</v>
      </c>
    </row>
    <row r="3" spans="2:17" x14ac:dyDescent="0.3">
      <c r="B3">
        <v>1</v>
      </c>
      <c r="C3" t="s">
        <v>12</v>
      </c>
      <c r="D3" s="10">
        <v>57</v>
      </c>
      <c r="E3" s="10">
        <v>1</v>
      </c>
      <c r="F3">
        <v>0.46080900000000002</v>
      </c>
      <c r="G3" s="23">
        <v>0.36894933333333335</v>
      </c>
      <c r="H3">
        <v>0.35434599999999999</v>
      </c>
      <c r="I3" s="10">
        <f>(H5+H4+H3)/3</f>
        <v>0.33299200000000001</v>
      </c>
      <c r="J3" s="3">
        <v>0.76896501587425592</v>
      </c>
      <c r="K3" s="23">
        <f>(((J5+J4+J3)/3)-1)*100</f>
        <v>-7.8365710706847285</v>
      </c>
      <c r="N3" t="s">
        <v>8</v>
      </c>
      <c r="O3">
        <v>6</v>
      </c>
      <c r="P3">
        <v>12</v>
      </c>
      <c r="Q3" t="s">
        <v>9</v>
      </c>
    </row>
    <row r="4" spans="2:17" x14ac:dyDescent="0.3">
      <c r="B4">
        <v>2</v>
      </c>
      <c r="C4" t="s">
        <v>12</v>
      </c>
      <c r="D4" s="10"/>
      <c r="E4" s="10"/>
      <c r="F4">
        <v>0.321884</v>
      </c>
      <c r="G4" s="23"/>
      <c r="H4">
        <v>0.334957</v>
      </c>
      <c r="I4" s="10"/>
      <c r="J4">
        <v>1.0406140100160306</v>
      </c>
      <c r="K4" s="23"/>
    </row>
    <row r="5" spans="2:17" x14ac:dyDescent="0.3">
      <c r="B5">
        <v>3</v>
      </c>
      <c r="C5" t="s">
        <v>12</v>
      </c>
      <c r="D5" s="10"/>
      <c r="E5" s="10"/>
      <c r="F5">
        <v>0.32415500000000003</v>
      </c>
      <c r="G5" s="23"/>
      <c r="H5">
        <v>0.30967299999999998</v>
      </c>
      <c r="I5" s="10"/>
      <c r="J5">
        <v>0.95532384198917164</v>
      </c>
      <c r="K5" s="23"/>
    </row>
    <row r="6" spans="2:17" x14ac:dyDescent="0.3">
      <c r="B6" s="34">
        <v>4</v>
      </c>
      <c r="C6" t="s">
        <v>13</v>
      </c>
      <c r="D6" s="10">
        <v>136</v>
      </c>
      <c r="E6" s="10"/>
      <c r="F6">
        <v>1.7583059999999999</v>
      </c>
      <c r="G6" s="23">
        <v>1.7376930000000002</v>
      </c>
      <c r="H6">
        <v>1.7249350000000001</v>
      </c>
      <c r="I6" s="23">
        <f>(H8+H7+H6)/3</f>
        <v>1.8382033333333334</v>
      </c>
      <c r="J6">
        <v>0.98102093719750727</v>
      </c>
      <c r="K6" s="23">
        <f>(((J8+J7+J6)/3)-1)*100</f>
        <v>5.831699344090957</v>
      </c>
    </row>
    <row r="7" spans="2:17" x14ac:dyDescent="0.3">
      <c r="B7">
        <v>5</v>
      </c>
      <c r="C7" t="s">
        <v>13</v>
      </c>
      <c r="D7" s="10">
        <v>136</v>
      </c>
      <c r="E7" s="10"/>
      <c r="F7">
        <v>1.732861</v>
      </c>
      <c r="G7" s="23"/>
      <c r="H7">
        <v>1.886622</v>
      </c>
      <c r="I7" s="23"/>
      <c r="J7">
        <v>1.0887324488230736</v>
      </c>
      <c r="K7" s="23"/>
    </row>
    <row r="8" spans="2:17" x14ac:dyDescent="0.3">
      <c r="B8">
        <v>6</v>
      </c>
      <c r="C8" t="s">
        <v>13</v>
      </c>
      <c r="D8" s="10">
        <v>136</v>
      </c>
      <c r="E8" s="10"/>
      <c r="F8">
        <v>1.7219120000000001</v>
      </c>
      <c r="G8" s="23"/>
      <c r="H8">
        <v>1.9030530000000001</v>
      </c>
      <c r="I8" s="23"/>
      <c r="J8">
        <v>1.1051975943021479</v>
      </c>
      <c r="K8" s="23"/>
    </row>
    <row r="9" spans="2:17" x14ac:dyDescent="0.3">
      <c r="B9">
        <v>7</v>
      </c>
      <c r="C9" t="s">
        <v>14</v>
      </c>
      <c r="D9" s="10">
        <v>227</v>
      </c>
      <c r="E9" s="10"/>
      <c r="F9">
        <v>5.5402149999999999</v>
      </c>
      <c r="G9" s="23">
        <v>5.5381663333333329</v>
      </c>
      <c r="H9">
        <v>5.7918989999999999</v>
      </c>
      <c r="I9" s="10">
        <f>(H11+H10+H9)/3</f>
        <v>5.7742019999999998</v>
      </c>
      <c r="J9">
        <v>1.0454285618879411</v>
      </c>
      <c r="K9" s="23">
        <f>(((J11+J10+J9)/3)-1)*100</f>
        <v>4.262259101131427</v>
      </c>
    </row>
    <row r="10" spans="2:17" x14ac:dyDescent="0.3">
      <c r="B10">
        <v>8</v>
      </c>
      <c r="C10" t="s">
        <v>14</v>
      </c>
      <c r="D10" s="10">
        <v>227</v>
      </c>
      <c r="E10" s="10"/>
      <c r="F10">
        <v>5.5210689999999998</v>
      </c>
      <c r="G10" s="23"/>
      <c r="H10">
        <v>5.7580260000000001</v>
      </c>
      <c r="I10" s="10"/>
      <c r="J10">
        <v>1.0429186811467128</v>
      </c>
      <c r="K10" s="23"/>
    </row>
    <row r="11" spans="2:17" x14ac:dyDescent="0.3">
      <c r="B11">
        <v>9</v>
      </c>
      <c r="C11" t="s">
        <v>14</v>
      </c>
      <c r="D11" s="10">
        <v>227</v>
      </c>
      <c r="E11" s="10"/>
      <c r="F11">
        <v>5.5532149999999998</v>
      </c>
      <c r="G11" s="23"/>
      <c r="H11">
        <v>5.7726810000000004</v>
      </c>
      <c r="I11" s="10"/>
      <c r="J11">
        <v>1.0395205299992889</v>
      </c>
      <c r="K11" s="23"/>
    </row>
    <row r="12" spans="2:17" x14ac:dyDescent="0.3">
      <c r="B12">
        <v>10</v>
      </c>
      <c r="C12" t="s">
        <v>15</v>
      </c>
      <c r="D12" s="10">
        <v>338</v>
      </c>
      <c r="E12" s="10"/>
      <c r="F12">
        <v>12.883224999999999</v>
      </c>
      <c r="G12" s="23">
        <v>12.913386333333333</v>
      </c>
      <c r="H12">
        <v>13.021319999999999</v>
      </c>
      <c r="I12" s="10">
        <f>(H14+H13+H12)/3</f>
        <v>13.002426999999999</v>
      </c>
      <c r="J12">
        <v>1.0107189775851932</v>
      </c>
      <c r="K12" s="23">
        <f>(((J14+J13+J12)/3)-1)*100</f>
        <v>0.69000067636200146</v>
      </c>
    </row>
    <row r="13" spans="2:17" x14ac:dyDescent="0.3">
      <c r="B13">
        <v>11</v>
      </c>
      <c r="C13" t="s">
        <v>15</v>
      </c>
      <c r="D13" s="10">
        <v>338</v>
      </c>
      <c r="E13" s="10"/>
      <c r="F13">
        <v>12.905681</v>
      </c>
      <c r="G13" s="23"/>
      <c r="H13">
        <v>12.973649999999999</v>
      </c>
      <c r="I13" s="10"/>
      <c r="J13">
        <v>1.0052665953853965</v>
      </c>
      <c r="K13" s="23"/>
    </row>
    <row r="14" spans="2:17" x14ac:dyDescent="0.3">
      <c r="B14">
        <v>12</v>
      </c>
      <c r="C14" t="s">
        <v>15</v>
      </c>
      <c r="D14" s="10">
        <v>338</v>
      </c>
      <c r="E14" s="10"/>
      <c r="F14">
        <v>12.951252999999999</v>
      </c>
      <c r="G14" s="23"/>
      <c r="H14">
        <v>13.012311</v>
      </c>
      <c r="I14" s="10"/>
      <c r="J14">
        <v>1.0047144473202709</v>
      </c>
      <c r="K14" s="23"/>
    </row>
    <row r="15" spans="2:17" x14ac:dyDescent="0.3">
      <c r="B15">
        <v>13</v>
      </c>
      <c r="C15" t="s">
        <v>16</v>
      </c>
      <c r="D15" s="10">
        <v>411</v>
      </c>
      <c r="E15" s="10"/>
      <c r="F15">
        <v>18.855056999999999</v>
      </c>
      <c r="G15" s="23">
        <v>18.780982666666663</v>
      </c>
      <c r="H15">
        <v>19.492989000000001</v>
      </c>
      <c r="I15" s="26">
        <f>(H17+H16+H15)/3</f>
        <v>19.514148666666667</v>
      </c>
      <c r="J15">
        <v>1.0338334697158436</v>
      </c>
      <c r="K15" s="23">
        <f>(((J17+J16+J15)/3)-1)*100</f>
        <v>3.9054716776846687</v>
      </c>
    </row>
    <row r="16" spans="2:17" x14ac:dyDescent="0.3">
      <c r="B16">
        <v>14</v>
      </c>
      <c r="C16" t="s">
        <v>16</v>
      </c>
      <c r="D16" s="10">
        <v>411</v>
      </c>
      <c r="E16" s="10"/>
      <c r="F16">
        <v>18.780318999999999</v>
      </c>
      <c r="G16" s="23"/>
      <c r="H16">
        <v>19.464774999999999</v>
      </c>
      <c r="I16" s="26"/>
      <c r="J16">
        <v>1.0364453873227606</v>
      </c>
      <c r="K16" s="23"/>
    </row>
    <row r="17" spans="2:11" x14ac:dyDescent="0.3">
      <c r="B17">
        <v>15</v>
      </c>
      <c r="C17" t="s">
        <v>16</v>
      </c>
      <c r="D17" s="10">
        <v>411</v>
      </c>
      <c r="E17" s="10"/>
      <c r="F17">
        <v>18.707571999999999</v>
      </c>
      <c r="G17" s="23"/>
      <c r="H17">
        <v>19.584682000000001</v>
      </c>
      <c r="I17" s="26"/>
      <c r="J17">
        <v>1.0468852932919355</v>
      </c>
      <c r="K17" s="23"/>
    </row>
    <row r="18" spans="2:11" x14ac:dyDescent="0.3">
      <c r="B18">
        <v>16</v>
      </c>
      <c r="C18" t="s">
        <v>17</v>
      </c>
      <c r="D18" s="10">
        <v>541</v>
      </c>
      <c r="E18" s="10"/>
      <c r="F18">
        <v>33.027853</v>
      </c>
      <c r="G18" s="23">
        <v>32.936796333333326</v>
      </c>
      <c r="H18">
        <v>33.028081</v>
      </c>
      <c r="I18" s="26">
        <f>(H20+H19+H18)/3</f>
        <v>33.436287333333333</v>
      </c>
      <c r="J18">
        <v>1.0000069032643448</v>
      </c>
      <c r="K18" s="23">
        <f>(((J20+J19+J18)/3)-1)*100</f>
        <v>1.5186053467582283</v>
      </c>
    </row>
    <row r="19" spans="2:11" x14ac:dyDescent="0.3">
      <c r="B19">
        <v>17</v>
      </c>
      <c r="C19" t="s">
        <v>17</v>
      </c>
      <c r="D19" s="10">
        <v>541</v>
      </c>
      <c r="E19" s="10"/>
      <c r="F19">
        <v>32.890389999999996</v>
      </c>
      <c r="G19" s="23"/>
      <c r="H19">
        <v>33.519733000000002</v>
      </c>
      <c r="I19" s="26"/>
      <c r="J19">
        <v>1.0191345557167308</v>
      </c>
      <c r="K19" s="23"/>
    </row>
    <row r="20" spans="2:11" x14ac:dyDescent="0.3">
      <c r="B20">
        <v>18</v>
      </c>
      <c r="C20" t="s">
        <v>17</v>
      </c>
      <c r="D20" s="10">
        <v>541</v>
      </c>
      <c r="E20" s="10"/>
      <c r="F20">
        <v>32.892145999999997</v>
      </c>
      <c r="G20" s="23"/>
      <c r="H20">
        <v>33.761048000000002</v>
      </c>
      <c r="I20" s="26"/>
      <c r="J20">
        <v>1.026416701421671</v>
      </c>
      <c r="K20" s="23"/>
    </row>
    <row r="21" spans="2:11" x14ac:dyDescent="0.3">
      <c r="B21">
        <v>19</v>
      </c>
      <c r="C21" t="s">
        <v>18</v>
      </c>
      <c r="D21" s="10">
        <v>721</v>
      </c>
      <c r="E21" s="10"/>
      <c r="F21">
        <v>58.173819000000002</v>
      </c>
      <c r="G21" s="23">
        <v>57.794129333333338</v>
      </c>
      <c r="H21">
        <v>59.860905000000002</v>
      </c>
      <c r="I21" s="26">
        <f>(H23+H22+H21)/3</f>
        <v>60.301727666666665</v>
      </c>
      <c r="J21">
        <v>1.0290007778241275</v>
      </c>
      <c r="K21" s="23">
        <f>(((J23+J22+J21)/3)-1)*100</f>
        <v>4.3468518686134994</v>
      </c>
    </row>
    <row r="22" spans="2:11" x14ac:dyDescent="0.3">
      <c r="B22">
        <v>20</v>
      </c>
      <c r="C22" t="s">
        <v>18</v>
      </c>
      <c r="D22" s="10">
        <v>721</v>
      </c>
      <c r="E22" s="10"/>
      <c r="F22">
        <v>57.129617000000003</v>
      </c>
      <c r="G22" s="23"/>
      <c r="H22">
        <v>60.365673999999999</v>
      </c>
      <c r="I22" s="26"/>
      <c r="J22">
        <v>1.0566441220846972</v>
      </c>
      <c r="K22" s="23"/>
    </row>
    <row r="23" spans="2:11" x14ac:dyDescent="0.3">
      <c r="B23">
        <v>21</v>
      </c>
      <c r="C23" t="s">
        <v>18</v>
      </c>
      <c r="D23" s="10">
        <v>721</v>
      </c>
      <c r="E23" s="10"/>
      <c r="F23">
        <v>58.078952000000001</v>
      </c>
      <c r="G23" s="23"/>
      <c r="H23">
        <v>60.678604</v>
      </c>
      <c r="I23" s="26"/>
      <c r="J23">
        <v>1.0447606561495806</v>
      </c>
      <c r="K23" s="23"/>
    </row>
    <row r="24" spans="2:11" x14ac:dyDescent="0.3">
      <c r="B24">
        <v>22</v>
      </c>
      <c r="C24" t="s">
        <v>19</v>
      </c>
      <c r="D24" s="10">
        <v>880</v>
      </c>
      <c r="E24" s="10"/>
      <c r="F24">
        <v>89.533107999999999</v>
      </c>
      <c r="G24" s="23">
        <v>89.313591433333343</v>
      </c>
      <c r="H24">
        <v>89.796232000000003</v>
      </c>
      <c r="I24" s="26">
        <f>(H26+H25+H24)/3</f>
        <v>89.797246333333348</v>
      </c>
      <c r="J24">
        <v>1.0029388458177952</v>
      </c>
      <c r="K24" s="23">
        <f>(((J26+J25+J24)/3)-1)*100</f>
        <v>0.54165757966204708</v>
      </c>
    </row>
    <row r="25" spans="2:11" x14ac:dyDescent="0.3">
      <c r="B25">
        <v>23</v>
      </c>
      <c r="C25" t="s">
        <v>19</v>
      </c>
      <c r="D25" s="10">
        <v>880</v>
      </c>
      <c r="E25" s="10"/>
      <c r="F25">
        <v>89.153443300000006</v>
      </c>
      <c r="G25" s="23"/>
      <c r="H25">
        <v>89.340714000000006</v>
      </c>
      <c r="I25" s="26"/>
      <c r="J25">
        <v>1.0021005436589794</v>
      </c>
      <c r="K25" s="23"/>
    </row>
    <row r="26" spans="2:11" x14ac:dyDescent="0.3">
      <c r="B26">
        <v>24</v>
      </c>
      <c r="C26" t="s">
        <v>19</v>
      </c>
      <c r="D26" s="10">
        <v>880</v>
      </c>
      <c r="E26" s="10"/>
      <c r="F26">
        <v>89.254222999999996</v>
      </c>
      <c r="G26" s="23"/>
      <c r="H26">
        <v>90.254793000000006</v>
      </c>
      <c r="I26" s="26"/>
      <c r="J26">
        <v>1.0112103379130868</v>
      </c>
      <c r="K26" s="23"/>
    </row>
    <row r="27" spans="2:11" x14ac:dyDescent="0.3">
      <c r="B27">
        <v>25</v>
      </c>
      <c r="C27" t="s">
        <v>20</v>
      </c>
      <c r="D27" s="10">
        <v>986</v>
      </c>
      <c r="E27" s="10"/>
      <c r="F27">
        <v>108.855525</v>
      </c>
      <c r="G27" s="23">
        <v>108.52623</v>
      </c>
      <c r="H27">
        <v>112.419596</v>
      </c>
      <c r="I27" s="23">
        <f>(H29+H28+H27)/3</f>
        <v>111.60384866666668</v>
      </c>
      <c r="J27">
        <v>1.0327412963191349</v>
      </c>
      <c r="K27" s="23">
        <f>(((J29+J28+J27)/3)-1)*100</f>
        <v>2.834945876446926</v>
      </c>
    </row>
    <row r="28" spans="2:11" x14ac:dyDescent="0.3">
      <c r="B28">
        <v>26</v>
      </c>
      <c r="C28" t="s">
        <v>20</v>
      </c>
      <c r="D28" s="10">
        <v>986</v>
      </c>
      <c r="E28" s="10"/>
      <c r="F28">
        <v>108.442425</v>
      </c>
      <c r="G28" s="23"/>
      <c r="H28">
        <v>111.75279</v>
      </c>
      <c r="I28" s="23"/>
      <c r="J28">
        <v>1.0305264752240648</v>
      </c>
      <c r="K28" s="23"/>
    </row>
    <row r="29" spans="2:11" x14ac:dyDescent="0.3">
      <c r="B29">
        <v>27</v>
      </c>
      <c r="C29" t="s">
        <v>20</v>
      </c>
      <c r="D29" s="10">
        <v>986</v>
      </c>
      <c r="E29" s="10"/>
      <c r="F29">
        <v>108.28073999999999</v>
      </c>
      <c r="G29" s="23"/>
      <c r="H29">
        <v>110.63916</v>
      </c>
      <c r="I29" s="23"/>
      <c r="J29">
        <v>1.0217806047502078</v>
      </c>
      <c r="K29" s="23"/>
    </row>
    <row r="30" spans="2:11" x14ac:dyDescent="0.3">
      <c r="B30">
        <v>28</v>
      </c>
      <c r="C30" t="s">
        <v>12</v>
      </c>
      <c r="D30" s="10">
        <v>57</v>
      </c>
      <c r="E30" s="10">
        <v>2</v>
      </c>
      <c r="F30">
        <v>0.46080900000000002</v>
      </c>
      <c r="G30" s="23">
        <v>0.36894933333333335</v>
      </c>
      <c r="H30">
        <v>0.35434599999999999</v>
      </c>
      <c r="I30" s="10">
        <f>(H32+H31+H30)/3</f>
        <v>0.33299200000000001</v>
      </c>
      <c r="J30">
        <v>0.76896501587425592</v>
      </c>
      <c r="K30" s="23">
        <f>(((J32+J31+J30)/3)-1)*100</f>
        <v>-7.8365710706847285</v>
      </c>
    </row>
    <row r="31" spans="2:11" x14ac:dyDescent="0.3">
      <c r="B31">
        <v>29</v>
      </c>
      <c r="C31" t="s">
        <v>12</v>
      </c>
      <c r="D31" s="10">
        <v>57</v>
      </c>
      <c r="E31" s="10">
        <v>2</v>
      </c>
      <c r="F31">
        <v>0.321884</v>
      </c>
      <c r="G31" s="23"/>
      <c r="H31">
        <v>0.334957</v>
      </c>
      <c r="I31" s="10"/>
      <c r="J31">
        <v>1.0406140100160306</v>
      </c>
      <c r="K31" s="23"/>
    </row>
    <row r="32" spans="2:11" x14ac:dyDescent="0.3">
      <c r="B32">
        <v>30</v>
      </c>
      <c r="C32" t="s">
        <v>12</v>
      </c>
      <c r="D32" s="10">
        <v>57</v>
      </c>
      <c r="E32" s="10">
        <v>2</v>
      </c>
      <c r="F32">
        <v>0.32415500000000003</v>
      </c>
      <c r="G32" s="23"/>
      <c r="H32">
        <v>0.30967299999999998</v>
      </c>
      <c r="I32" s="10"/>
      <c r="J32">
        <v>0.95532384198917164</v>
      </c>
      <c r="K32" s="23"/>
    </row>
    <row r="33" spans="2:11" x14ac:dyDescent="0.3">
      <c r="B33">
        <v>31</v>
      </c>
      <c r="C33" t="s">
        <v>13</v>
      </c>
      <c r="D33" s="10">
        <v>136</v>
      </c>
      <c r="E33" s="10">
        <v>2</v>
      </c>
      <c r="F33">
        <v>1.666504</v>
      </c>
      <c r="G33" s="23">
        <v>1.7044516666666667</v>
      </c>
      <c r="H33">
        <v>1.7249350000000001</v>
      </c>
      <c r="I33" s="23">
        <f>(H35+H34+H33)/3</f>
        <v>1.8382033333333334</v>
      </c>
      <c r="J33">
        <v>1.0350620220533524</v>
      </c>
      <c r="K33" s="23">
        <f>(((J35+J34+J33)/3)-1)*100</f>
        <v>7.80951537375425</v>
      </c>
    </row>
    <row r="34" spans="2:11" x14ac:dyDescent="0.3">
      <c r="B34">
        <v>32</v>
      </c>
      <c r="C34" t="s">
        <v>13</v>
      </c>
      <c r="D34" s="10">
        <v>136</v>
      </c>
      <c r="E34" s="10">
        <v>2</v>
      </c>
      <c r="F34">
        <v>1.6991080000000001</v>
      </c>
      <c r="G34" s="23"/>
      <c r="H34">
        <v>1.886622</v>
      </c>
      <c r="I34" s="23"/>
      <c r="J34">
        <v>1.1103602596185762</v>
      </c>
      <c r="K34" s="23"/>
    </row>
    <row r="35" spans="2:11" x14ac:dyDescent="0.3">
      <c r="B35">
        <v>33</v>
      </c>
      <c r="C35" t="s">
        <v>13</v>
      </c>
      <c r="D35" s="10">
        <v>136</v>
      </c>
      <c r="E35" s="10">
        <v>2</v>
      </c>
      <c r="F35">
        <v>1.747743</v>
      </c>
      <c r="G35" s="23"/>
      <c r="H35">
        <v>1.9030530000000001</v>
      </c>
      <c r="I35" s="23"/>
      <c r="J35">
        <v>1.0888631795406991</v>
      </c>
      <c r="K35" s="23"/>
    </row>
    <row r="36" spans="2:11" x14ac:dyDescent="0.3">
      <c r="B36">
        <v>34</v>
      </c>
      <c r="C36" t="s">
        <v>14</v>
      </c>
      <c r="D36" s="10">
        <v>227</v>
      </c>
      <c r="E36" s="10">
        <v>2</v>
      </c>
      <c r="F36">
        <v>5.5435949999999998</v>
      </c>
      <c r="G36" s="23">
        <v>5.5228606666666664</v>
      </c>
      <c r="H36">
        <v>5.7918989999999999</v>
      </c>
      <c r="I36" s="10">
        <f>(H38+H37+H36)/3</f>
        <v>5.7742019999999998</v>
      </c>
      <c r="J36">
        <v>1.0447911508687053</v>
      </c>
      <c r="K36" s="23">
        <f>(((J38+J37+J36)/3)-1)*100</f>
        <v>4.5605438636441287</v>
      </c>
    </row>
    <row r="37" spans="2:11" x14ac:dyDescent="0.3">
      <c r="B37">
        <v>35</v>
      </c>
      <c r="C37" t="s">
        <v>14</v>
      </c>
      <c r="D37" s="10">
        <v>227</v>
      </c>
      <c r="E37" s="10">
        <v>2</v>
      </c>
      <c r="F37">
        <v>5.5733670000000002</v>
      </c>
      <c r="G37" s="23"/>
      <c r="H37">
        <v>5.7580260000000001</v>
      </c>
      <c r="I37" s="10"/>
      <c r="J37">
        <v>1.0331323955519167</v>
      </c>
      <c r="K37" s="23"/>
    </row>
    <row r="38" spans="2:11" x14ac:dyDescent="0.3">
      <c r="B38">
        <v>36</v>
      </c>
      <c r="C38" t="s">
        <v>14</v>
      </c>
      <c r="D38" s="10">
        <v>227</v>
      </c>
      <c r="E38" s="10">
        <v>2</v>
      </c>
      <c r="F38">
        <v>5.4516200000000001</v>
      </c>
      <c r="G38" s="23"/>
      <c r="H38">
        <v>5.7726810000000004</v>
      </c>
      <c r="I38" s="10"/>
      <c r="J38">
        <v>1.0588927694887025</v>
      </c>
      <c r="K38" s="23"/>
    </row>
    <row r="39" spans="2:11" x14ac:dyDescent="0.3">
      <c r="B39">
        <v>37</v>
      </c>
      <c r="C39" t="s">
        <v>15</v>
      </c>
      <c r="D39" s="10">
        <v>338</v>
      </c>
      <c r="E39" s="10">
        <v>2</v>
      </c>
      <c r="F39">
        <v>12.859491999999999</v>
      </c>
      <c r="G39" s="23">
        <v>13.052472333333332</v>
      </c>
      <c r="H39">
        <v>13.021319999999999</v>
      </c>
      <c r="I39" s="10">
        <f>(H41+H40+H39)/3</f>
        <v>13.002426999999999</v>
      </c>
      <c r="J39">
        <v>1.0125843229265976</v>
      </c>
      <c r="K39" s="23">
        <f>(((J41+J40+J39)/3)-1)*100</f>
        <v>-0.34475591565650276</v>
      </c>
    </row>
    <row r="40" spans="2:11" x14ac:dyDescent="0.3">
      <c r="B40">
        <v>38</v>
      </c>
      <c r="C40" t="s">
        <v>15</v>
      </c>
      <c r="D40" s="10">
        <v>338</v>
      </c>
      <c r="E40" s="10">
        <v>2</v>
      </c>
      <c r="F40">
        <v>13.403596</v>
      </c>
      <c r="G40" s="23"/>
      <c r="H40">
        <v>12.973649999999999</v>
      </c>
      <c r="I40" s="10"/>
      <c r="J40">
        <v>0.96792308571520647</v>
      </c>
      <c r="K40" s="23"/>
    </row>
    <row r="41" spans="2:11" x14ac:dyDescent="0.3">
      <c r="B41">
        <v>39</v>
      </c>
      <c r="C41" t="s">
        <v>15</v>
      </c>
      <c r="D41" s="10">
        <v>338</v>
      </c>
      <c r="E41" s="10">
        <v>2</v>
      </c>
      <c r="F41">
        <v>12.894329000000001</v>
      </c>
      <c r="G41" s="23"/>
      <c r="H41">
        <v>13.012311</v>
      </c>
      <c r="I41" s="10"/>
      <c r="J41">
        <v>1.0091499138885009</v>
      </c>
      <c r="K41" s="23"/>
    </row>
    <row r="42" spans="2:11" x14ac:dyDescent="0.3">
      <c r="B42">
        <v>40</v>
      </c>
      <c r="C42" t="s">
        <v>16</v>
      </c>
      <c r="D42" s="10">
        <v>411</v>
      </c>
      <c r="E42" s="10">
        <v>2</v>
      </c>
      <c r="F42">
        <v>18.665230999999999</v>
      </c>
      <c r="G42" s="23">
        <v>18.707443666666666</v>
      </c>
      <c r="H42">
        <v>19.492989000000001</v>
      </c>
      <c r="I42" s="23">
        <f>(H44+H43+H42)/3</f>
        <v>19.514148666666667</v>
      </c>
      <c r="J42">
        <v>1.0443475893762044</v>
      </c>
      <c r="K42" s="23">
        <f>(((J44+J43+J42)/3)-1)*100</f>
        <v>4.3121886955453048</v>
      </c>
    </row>
    <row r="43" spans="2:11" x14ac:dyDescent="0.3">
      <c r="B43">
        <v>41</v>
      </c>
      <c r="C43" t="s">
        <v>16</v>
      </c>
      <c r="D43" s="10">
        <v>411</v>
      </c>
      <c r="E43" s="10">
        <v>2</v>
      </c>
      <c r="F43">
        <v>18.701297</v>
      </c>
      <c r="G43" s="23"/>
      <c r="H43">
        <v>19.464774999999999</v>
      </c>
      <c r="I43" s="23"/>
      <c r="J43">
        <v>1.0408248689917068</v>
      </c>
      <c r="K43" s="23"/>
    </row>
    <row r="44" spans="2:11" x14ac:dyDescent="0.3">
      <c r="B44">
        <v>42</v>
      </c>
      <c r="C44" t="s">
        <v>16</v>
      </c>
      <c r="D44" s="10">
        <v>411</v>
      </c>
      <c r="E44" s="10">
        <v>2</v>
      </c>
      <c r="F44">
        <v>18.755803</v>
      </c>
      <c r="G44" s="23"/>
      <c r="H44">
        <v>19.584682000000001</v>
      </c>
      <c r="I44" s="23"/>
      <c r="J44">
        <v>1.0441932024984482</v>
      </c>
      <c r="K44" s="23"/>
    </row>
    <row r="45" spans="2:11" x14ac:dyDescent="0.3">
      <c r="B45">
        <v>43</v>
      </c>
      <c r="C45" t="s">
        <v>17</v>
      </c>
      <c r="D45" s="10">
        <v>541</v>
      </c>
      <c r="E45" s="10">
        <v>2</v>
      </c>
      <c r="F45">
        <v>32.777262999999998</v>
      </c>
      <c r="G45" s="23">
        <v>32.833302666666668</v>
      </c>
      <c r="H45">
        <v>33.028081</v>
      </c>
      <c r="I45" s="23">
        <f>(H47+H46+H45)/3</f>
        <v>33.436287333333333</v>
      </c>
      <c r="J45">
        <v>1.0076521947546384</v>
      </c>
      <c r="K45" s="23">
        <f>(((J47+J46+J45)/3)-1)*100</f>
        <v>1.8367171039903152</v>
      </c>
    </row>
    <row r="46" spans="2:11" x14ac:dyDescent="0.3">
      <c r="B46">
        <v>44</v>
      </c>
      <c r="C46" t="s">
        <v>17</v>
      </c>
      <c r="D46" s="10">
        <v>541</v>
      </c>
      <c r="E46" s="10">
        <v>2</v>
      </c>
      <c r="F46">
        <v>32.948371000000002</v>
      </c>
      <c r="G46" s="23"/>
      <c r="H46">
        <v>33.519733000000002</v>
      </c>
      <c r="I46" s="23"/>
      <c r="J46">
        <v>1.0173411304613511</v>
      </c>
      <c r="K46" s="23"/>
    </row>
    <row r="47" spans="2:11" x14ac:dyDescent="0.3">
      <c r="B47">
        <v>45</v>
      </c>
      <c r="C47" t="s">
        <v>17</v>
      </c>
      <c r="D47" s="10">
        <v>541</v>
      </c>
      <c r="E47" s="10">
        <v>2</v>
      </c>
      <c r="F47">
        <v>32.774273999999998</v>
      </c>
      <c r="G47" s="23"/>
      <c r="H47">
        <v>33.761048000000002</v>
      </c>
      <c r="I47" s="23"/>
      <c r="J47">
        <v>1.0301081879037199</v>
      </c>
      <c r="K47" s="23"/>
    </row>
    <row r="48" spans="2:11" x14ac:dyDescent="0.3">
      <c r="B48">
        <v>46</v>
      </c>
      <c r="C48" t="s">
        <v>18</v>
      </c>
      <c r="D48" s="10">
        <v>721</v>
      </c>
      <c r="E48" s="10">
        <v>2</v>
      </c>
      <c r="F48">
        <v>58.180242</v>
      </c>
      <c r="G48" s="23">
        <v>58.179054666666666</v>
      </c>
      <c r="H48">
        <v>59.860905000000002</v>
      </c>
      <c r="I48" s="23">
        <f>(H50+H49+H48)/3</f>
        <v>60.301727666666665</v>
      </c>
      <c r="J48">
        <v>1.0288871778842035</v>
      </c>
      <c r="K48" s="23">
        <f>(((J50+J49+J48)/3)-1)*100</f>
        <v>3.6485586461259212</v>
      </c>
    </row>
    <row r="49" spans="2:11" x14ac:dyDescent="0.3">
      <c r="B49">
        <v>47</v>
      </c>
      <c r="C49" t="s">
        <v>18</v>
      </c>
      <c r="D49" s="10">
        <v>721</v>
      </c>
      <c r="E49" s="10">
        <v>2</v>
      </c>
      <c r="F49">
        <v>58.017909000000003</v>
      </c>
      <c r="G49" s="23"/>
      <c r="H49">
        <v>60.365673999999999</v>
      </c>
      <c r="I49" s="23"/>
      <c r="J49">
        <v>1.0404662119070853</v>
      </c>
      <c r="K49" s="23"/>
    </row>
    <row r="50" spans="2:11" x14ac:dyDescent="0.3">
      <c r="B50">
        <v>48</v>
      </c>
      <c r="C50" t="s">
        <v>18</v>
      </c>
      <c r="D50" s="10">
        <v>721</v>
      </c>
      <c r="E50" s="10">
        <v>2</v>
      </c>
      <c r="F50">
        <v>58.339013000000001</v>
      </c>
      <c r="G50" s="23"/>
      <c r="H50">
        <v>60.678604</v>
      </c>
      <c r="I50" s="23"/>
      <c r="J50">
        <v>1.0401033695924886</v>
      </c>
      <c r="K50" s="23"/>
    </row>
    <row r="51" spans="2:11" x14ac:dyDescent="0.3">
      <c r="B51">
        <v>49</v>
      </c>
      <c r="C51" t="s">
        <v>19</v>
      </c>
      <c r="D51" s="10">
        <v>880</v>
      </c>
      <c r="E51" s="10">
        <v>2</v>
      </c>
      <c r="F51">
        <v>89.177412000000004</v>
      </c>
      <c r="G51" s="23">
        <v>89.228699000000006</v>
      </c>
      <c r="H51">
        <v>89.796232000000003</v>
      </c>
      <c r="I51" s="23">
        <f>(H53+H52+H51)/3</f>
        <v>89.797246333333348</v>
      </c>
      <c r="J51">
        <v>1.0069392011510718</v>
      </c>
      <c r="K51" s="23">
        <f>(((J53+J52+J51)/3)-1)*100</f>
        <v>0.63738651658944434</v>
      </c>
    </row>
    <row r="52" spans="2:11" x14ac:dyDescent="0.3">
      <c r="B52">
        <v>50</v>
      </c>
      <c r="C52" t="s">
        <v>19</v>
      </c>
      <c r="D52" s="10">
        <v>880</v>
      </c>
      <c r="E52" s="10">
        <v>2</v>
      </c>
      <c r="F52">
        <v>89.299593999999999</v>
      </c>
      <c r="G52" s="23"/>
      <c r="H52">
        <v>89.340714000000006</v>
      </c>
      <c r="I52" s="23"/>
      <c r="J52">
        <v>1.0004604724182733</v>
      </c>
      <c r="K52" s="23"/>
    </row>
    <row r="53" spans="2:11" x14ac:dyDescent="0.3">
      <c r="B53">
        <v>51</v>
      </c>
      <c r="C53" t="s">
        <v>19</v>
      </c>
      <c r="D53" s="10">
        <v>880</v>
      </c>
      <c r="E53" s="10">
        <v>2</v>
      </c>
      <c r="F53">
        <v>89.209091000000001</v>
      </c>
      <c r="G53" s="23"/>
      <c r="H53">
        <v>90.254793000000006</v>
      </c>
      <c r="I53" s="23"/>
      <c r="J53">
        <v>1.011721921928338</v>
      </c>
      <c r="K53" s="23"/>
    </row>
    <row r="54" spans="2:11" x14ac:dyDescent="0.3">
      <c r="B54">
        <v>52</v>
      </c>
      <c r="C54" t="s">
        <v>20</v>
      </c>
      <c r="D54" s="10">
        <v>986</v>
      </c>
      <c r="E54" s="10">
        <v>2</v>
      </c>
      <c r="F54">
        <v>109.416723</v>
      </c>
      <c r="G54" s="23">
        <v>109.12779266666666</v>
      </c>
      <c r="H54">
        <v>112.419596</v>
      </c>
      <c r="I54" s="27">
        <f>(H56+H55+H54)/3</f>
        <v>111.60384866666668</v>
      </c>
      <c r="J54">
        <v>1.0274443697239954</v>
      </c>
      <c r="K54" s="23">
        <f>(((J56+J55+J54)/3)-1)*100</f>
        <v>2.2712094261962079</v>
      </c>
    </row>
    <row r="55" spans="2:11" x14ac:dyDescent="0.3">
      <c r="B55">
        <v>53</v>
      </c>
      <c r="C55" t="s">
        <v>20</v>
      </c>
      <c r="D55" s="10">
        <v>986</v>
      </c>
      <c r="E55" s="10">
        <v>2</v>
      </c>
      <c r="F55">
        <v>110.017016</v>
      </c>
      <c r="G55" s="23"/>
      <c r="H55">
        <v>111.75279</v>
      </c>
      <c r="I55" s="27"/>
      <c r="J55">
        <v>1.0157773230279215</v>
      </c>
      <c r="K55" s="23"/>
    </row>
    <row r="56" spans="2:11" x14ac:dyDescent="0.3">
      <c r="B56">
        <v>54</v>
      </c>
      <c r="C56" t="s">
        <v>20</v>
      </c>
      <c r="D56" s="10">
        <v>986</v>
      </c>
      <c r="E56" s="10">
        <v>2</v>
      </c>
      <c r="F56">
        <v>107.949639</v>
      </c>
      <c r="G56" s="23"/>
      <c r="H56">
        <v>110.63916</v>
      </c>
      <c r="I56" s="27"/>
      <c r="J56">
        <v>1.0249145900339693</v>
      </c>
      <c r="K56" s="23"/>
    </row>
    <row r="57" spans="2:11" x14ac:dyDescent="0.3">
      <c r="B57">
        <v>55</v>
      </c>
      <c r="C57" t="s">
        <v>12</v>
      </c>
      <c r="D57" s="10">
        <v>57</v>
      </c>
      <c r="E57" s="10">
        <v>4</v>
      </c>
      <c r="F57">
        <v>0.46080900000000002</v>
      </c>
      <c r="G57" s="23">
        <v>0.36894933333333335</v>
      </c>
      <c r="H57">
        <v>0.35434599999999999</v>
      </c>
      <c r="I57" s="10">
        <f>(H59+H58+H57)/3</f>
        <v>0.33299200000000001</v>
      </c>
      <c r="J57">
        <v>0.76896501587425592</v>
      </c>
      <c r="K57" s="23">
        <f>(((J59+J58+J57)/3)-1)*100</f>
        <v>-7.8365710706847285</v>
      </c>
    </row>
    <row r="58" spans="2:11" x14ac:dyDescent="0.3">
      <c r="B58">
        <v>56</v>
      </c>
      <c r="C58" t="s">
        <v>12</v>
      </c>
      <c r="D58" s="10">
        <v>57</v>
      </c>
      <c r="E58" s="10">
        <v>4</v>
      </c>
      <c r="F58">
        <v>0.321884</v>
      </c>
      <c r="G58" s="23"/>
      <c r="H58">
        <v>0.334957</v>
      </c>
      <c r="I58" s="10"/>
      <c r="J58">
        <v>1.0406140100160306</v>
      </c>
      <c r="K58" s="23"/>
    </row>
    <row r="59" spans="2:11" x14ac:dyDescent="0.3">
      <c r="B59">
        <v>57</v>
      </c>
      <c r="C59" t="s">
        <v>12</v>
      </c>
      <c r="D59" s="10">
        <v>57</v>
      </c>
      <c r="E59" s="10">
        <v>4</v>
      </c>
      <c r="F59">
        <v>0.32415500000000003</v>
      </c>
      <c r="G59" s="23"/>
      <c r="H59">
        <v>0.30967299999999998</v>
      </c>
      <c r="I59" s="10"/>
      <c r="J59">
        <v>0.95532384198917164</v>
      </c>
      <c r="K59" s="23"/>
    </row>
    <row r="60" spans="2:11" x14ac:dyDescent="0.3">
      <c r="B60">
        <v>58</v>
      </c>
      <c r="C60" t="s">
        <v>13</v>
      </c>
      <c r="D60" s="10">
        <v>136</v>
      </c>
      <c r="E60" s="10">
        <v>4</v>
      </c>
      <c r="F60">
        <v>1.6741299999999999</v>
      </c>
      <c r="G60" s="23">
        <v>1.733471</v>
      </c>
      <c r="H60">
        <v>1.7249350000000001</v>
      </c>
      <c r="I60" s="23">
        <f>(H62+H61+H60)/3</f>
        <v>1.8382033333333334</v>
      </c>
      <c r="J60">
        <v>1.0303471056608509</v>
      </c>
      <c r="K60" s="23">
        <f>(((J62+J61+J60)/3)-1)*100</f>
        <v>6.0286602562317215</v>
      </c>
    </row>
    <row r="61" spans="2:11" x14ac:dyDescent="0.3">
      <c r="B61">
        <v>59</v>
      </c>
      <c r="C61" t="s">
        <v>13</v>
      </c>
      <c r="D61" s="10">
        <v>136</v>
      </c>
      <c r="E61" s="10">
        <v>4</v>
      </c>
      <c r="F61">
        <v>1.799825</v>
      </c>
      <c r="G61" s="23"/>
      <c r="H61">
        <v>1.886622</v>
      </c>
      <c r="I61" s="23"/>
      <c r="J61">
        <v>1.0482252441209563</v>
      </c>
      <c r="K61" s="23"/>
    </row>
    <row r="62" spans="2:11" x14ac:dyDescent="0.3">
      <c r="B62">
        <v>60</v>
      </c>
      <c r="C62" t="s">
        <v>13</v>
      </c>
      <c r="D62" s="10">
        <v>136</v>
      </c>
      <c r="E62" s="10">
        <v>4</v>
      </c>
      <c r="F62">
        <v>1.726458</v>
      </c>
      <c r="G62" s="23"/>
      <c r="H62">
        <v>1.9030530000000001</v>
      </c>
      <c r="I62" s="23"/>
      <c r="J62">
        <v>1.1022874579051445</v>
      </c>
      <c r="K62" s="23"/>
    </row>
    <row r="63" spans="2:11" x14ac:dyDescent="0.3">
      <c r="B63">
        <v>61</v>
      </c>
      <c r="C63" t="s">
        <v>14</v>
      </c>
      <c r="D63" s="10">
        <v>227</v>
      </c>
      <c r="E63" s="10">
        <v>4</v>
      </c>
      <c r="F63">
        <v>5.4292020000000001</v>
      </c>
      <c r="G63" s="23">
        <v>5.4771770000000002</v>
      </c>
      <c r="H63">
        <v>5.7918989999999999</v>
      </c>
      <c r="I63" s="10">
        <f>(H65+H64+H63)/3</f>
        <v>5.7742019999999998</v>
      </c>
      <c r="J63">
        <v>1.0668048453529635</v>
      </c>
      <c r="K63" s="23">
        <f>(((J65+J64+J63)/3)-1)*100</f>
        <v>5.4412067055681801</v>
      </c>
    </row>
    <row r="64" spans="2:11" x14ac:dyDescent="0.3">
      <c r="B64">
        <v>62</v>
      </c>
      <c r="C64" t="s">
        <v>14</v>
      </c>
      <c r="D64" s="10">
        <v>227</v>
      </c>
      <c r="E64" s="10">
        <v>4</v>
      </c>
      <c r="F64">
        <v>5.423235</v>
      </c>
      <c r="G64" s="23"/>
      <c r="H64">
        <v>5.7580260000000001</v>
      </c>
      <c r="I64" s="10"/>
      <c r="J64">
        <v>1.0617327111954395</v>
      </c>
      <c r="K64" s="23"/>
    </row>
    <row r="65" spans="2:11" x14ac:dyDescent="0.3">
      <c r="B65">
        <v>63</v>
      </c>
      <c r="C65" t="s">
        <v>14</v>
      </c>
      <c r="D65" s="10">
        <v>227</v>
      </c>
      <c r="E65" s="10">
        <v>4</v>
      </c>
      <c r="F65">
        <v>5.5790940000000004</v>
      </c>
      <c r="G65" s="23"/>
      <c r="H65">
        <v>5.7726810000000004</v>
      </c>
      <c r="I65" s="10"/>
      <c r="J65">
        <v>1.0346986446186424</v>
      </c>
      <c r="K65" s="23"/>
    </row>
    <row r="66" spans="2:11" x14ac:dyDescent="0.3">
      <c r="B66">
        <v>64</v>
      </c>
      <c r="C66" t="s">
        <v>15</v>
      </c>
      <c r="D66" s="10">
        <v>338</v>
      </c>
      <c r="E66" s="10">
        <v>4</v>
      </c>
      <c r="F66">
        <v>12.996104000000001</v>
      </c>
      <c r="G66" s="23">
        <v>12.960585333333334</v>
      </c>
      <c r="H66">
        <v>13.021319999999999</v>
      </c>
      <c r="I66" s="10">
        <f>(H68+H67+H66)/3</f>
        <v>13.002426999999999</v>
      </c>
      <c r="J66">
        <v>1.0019402737928227</v>
      </c>
      <c r="K66" s="23">
        <f>(((J68+J67+J66)/3)-1)*100</f>
        <v>0.32303791066012888</v>
      </c>
    </row>
    <row r="67" spans="2:11" x14ac:dyDescent="0.3">
      <c r="B67">
        <v>65</v>
      </c>
      <c r="C67" t="s">
        <v>15</v>
      </c>
      <c r="D67" s="10">
        <v>338</v>
      </c>
      <c r="E67" s="10">
        <v>4</v>
      </c>
      <c r="F67">
        <v>12.920901000000001</v>
      </c>
      <c r="G67" s="23"/>
      <c r="H67">
        <v>12.973649999999999</v>
      </c>
      <c r="I67" s="10"/>
      <c r="J67">
        <v>1.0040824552405438</v>
      </c>
      <c r="K67" s="23"/>
    </row>
    <row r="68" spans="2:11" x14ac:dyDescent="0.3">
      <c r="B68">
        <v>66</v>
      </c>
      <c r="C68" t="s">
        <v>15</v>
      </c>
      <c r="D68" s="10">
        <v>338</v>
      </c>
      <c r="E68" s="10">
        <v>4</v>
      </c>
      <c r="F68">
        <v>12.964751</v>
      </c>
      <c r="G68" s="23"/>
      <c r="H68">
        <v>13.012311</v>
      </c>
      <c r="I68" s="10"/>
      <c r="J68">
        <v>1.0036684082864376</v>
      </c>
      <c r="K68" s="23"/>
    </row>
    <row r="69" spans="2:11" x14ac:dyDescent="0.3">
      <c r="B69">
        <v>67</v>
      </c>
      <c r="C69" t="s">
        <v>16</v>
      </c>
      <c r="D69" s="10">
        <v>411</v>
      </c>
      <c r="E69" s="10">
        <v>4</v>
      </c>
      <c r="F69">
        <v>18.610054000000002</v>
      </c>
      <c r="G69" s="23">
        <v>18.597444666666664</v>
      </c>
      <c r="H69">
        <v>19.492989000000001</v>
      </c>
      <c r="I69" s="23">
        <f>(H71+H70+H69)/3</f>
        <v>19.514148666666667</v>
      </c>
      <c r="J69">
        <v>1.0474439784000626</v>
      </c>
      <c r="K69" s="23">
        <f>(((J71+J70+J69)/3)-1)*100</f>
        <v>4.9292798637402546</v>
      </c>
    </row>
    <row r="70" spans="2:11" x14ac:dyDescent="0.3">
      <c r="B70">
        <v>68</v>
      </c>
      <c r="C70" t="s">
        <v>16</v>
      </c>
      <c r="D70" s="10">
        <v>411</v>
      </c>
      <c r="E70" s="10">
        <v>4</v>
      </c>
      <c r="F70">
        <v>18.593135</v>
      </c>
      <c r="G70" s="23"/>
      <c r="H70">
        <v>19.464774999999999</v>
      </c>
      <c r="I70" s="23"/>
      <c r="J70">
        <v>1.0468796682216313</v>
      </c>
      <c r="K70" s="23"/>
    </row>
    <row r="71" spans="2:11" x14ac:dyDescent="0.3">
      <c r="B71">
        <v>69</v>
      </c>
      <c r="C71" t="s">
        <v>16</v>
      </c>
      <c r="D71" s="10">
        <v>411</v>
      </c>
      <c r="E71" s="10">
        <v>4</v>
      </c>
      <c r="F71">
        <v>18.589144999999998</v>
      </c>
      <c r="G71" s="23"/>
      <c r="H71">
        <v>19.584682000000001</v>
      </c>
      <c r="I71" s="23"/>
      <c r="J71">
        <v>1.0535547492905135</v>
      </c>
      <c r="K71" s="23"/>
    </row>
    <row r="72" spans="2:11" x14ac:dyDescent="0.3">
      <c r="B72">
        <v>70</v>
      </c>
      <c r="C72" t="s">
        <v>17</v>
      </c>
      <c r="D72" s="10">
        <v>541</v>
      </c>
      <c r="E72" s="10">
        <v>4</v>
      </c>
      <c r="F72">
        <v>32.888224000000001</v>
      </c>
      <c r="G72" s="23">
        <v>32.91252433333333</v>
      </c>
      <c r="H72">
        <v>33.028081</v>
      </c>
      <c r="I72" s="23">
        <f>(H74+H73+H72)/3</f>
        <v>33.436287333333333</v>
      </c>
      <c r="J72">
        <v>1.004252494753137</v>
      </c>
      <c r="K72" s="23">
        <f>(((J74+J73+J72)/3)-1)*100</f>
        <v>1.5911044716173883</v>
      </c>
    </row>
    <row r="73" spans="2:11" x14ac:dyDescent="0.3">
      <c r="B73">
        <v>71</v>
      </c>
      <c r="C73" t="s">
        <v>17</v>
      </c>
      <c r="D73" s="10">
        <v>541</v>
      </c>
      <c r="E73" s="10">
        <v>4</v>
      </c>
      <c r="F73">
        <v>32.942869000000002</v>
      </c>
      <c r="G73" s="23"/>
      <c r="H73">
        <v>33.519733000000002</v>
      </c>
      <c r="I73" s="23"/>
      <c r="J73">
        <v>1.0175110431334928</v>
      </c>
      <c r="K73" s="23"/>
    </row>
    <row r="74" spans="2:11" x14ac:dyDescent="0.3">
      <c r="B74">
        <v>72</v>
      </c>
      <c r="C74" t="s">
        <v>17</v>
      </c>
      <c r="D74" s="10">
        <v>541</v>
      </c>
      <c r="E74" s="10">
        <v>4</v>
      </c>
      <c r="F74">
        <v>32.906480000000002</v>
      </c>
      <c r="G74" s="23"/>
      <c r="H74">
        <v>33.761048000000002</v>
      </c>
      <c r="I74" s="23"/>
      <c r="J74">
        <v>1.0259695962618913</v>
      </c>
      <c r="K74" s="23"/>
    </row>
    <row r="75" spans="2:11" x14ac:dyDescent="0.3">
      <c r="B75">
        <v>73</v>
      </c>
      <c r="C75" t="s">
        <v>18</v>
      </c>
      <c r="D75" s="10">
        <v>721</v>
      </c>
      <c r="E75" s="10">
        <v>4</v>
      </c>
      <c r="F75">
        <v>58.172173999999998</v>
      </c>
      <c r="G75" s="23">
        <v>58.132787000000008</v>
      </c>
      <c r="H75">
        <v>59.860905000000002</v>
      </c>
      <c r="I75" s="23">
        <f>(H77+H76+H75)/3</f>
        <v>60.301727666666665</v>
      </c>
      <c r="J75">
        <v>1.0290298760366083</v>
      </c>
      <c r="K75" s="23">
        <f>(((J77+J76+J75)/3)-1)*100</f>
        <v>3.7315219148174483</v>
      </c>
    </row>
    <row r="76" spans="2:11" x14ac:dyDescent="0.3">
      <c r="B76">
        <v>74</v>
      </c>
      <c r="C76" t="s">
        <v>18</v>
      </c>
      <c r="D76" s="10">
        <v>721</v>
      </c>
      <c r="E76" s="10">
        <v>4</v>
      </c>
      <c r="F76">
        <v>58.167768000000002</v>
      </c>
      <c r="G76" s="23"/>
      <c r="H76">
        <v>60.365673999999999</v>
      </c>
      <c r="I76" s="23"/>
      <c r="J76">
        <v>1.0377856341333227</v>
      </c>
      <c r="K76" s="23"/>
    </row>
    <row r="77" spans="2:11" x14ac:dyDescent="0.3">
      <c r="B77">
        <v>75</v>
      </c>
      <c r="C77" t="s">
        <v>18</v>
      </c>
      <c r="D77" s="10">
        <v>721</v>
      </c>
      <c r="E77" s="10">
        <v>4</v>
      </c>
      <c r="F77">
        <v>58.058419000000001</v>
      </c>
      <c r="G77" s="23"/>
      <c r="H77">
        <v>60.678604</v>
      </c>
      <c r="I77" s="23"/>
      <c r="J77">
        <v>1.0451301472745924</v>
      </c>
      <c r="K77" s="23"/>
    </row>
    <row r="78" spans="2:11" x14ac:dyDescent="0.3">
      <c r="B78">
        <v>76</v>
      </c>
      <c r="C78" t="s">
        <v>19</v>
      </c>
      <c r="D78" s="10">
        <v>880</v>
      </c>
      <c r="E78" s="10">
        <v>4</v>
      </c>
      <c r="F78">
        <v>89.165632000000002</v>
      </c>
      <c r="G78" s="23">
        <v>89.308247666666674</v>
      </c>
      <c r="H78">
        <v>89.796232000000003</v>
      </c>
      <c r="I78" s="23">
        <f>(H80+H79+H78)/3</f>
        <v>89.797246333333348</v>
      </c>
      <c r="J78">
        <v>1.0070722315970351</v>
      </c>
      <c r="K78" s="23">
        <f>(((J80+J79+J78)/3)-1)*100</f>
        <v>0.54826225486641622</v>
      </c>
    </row>
    <row r="79" spans="2:11" x14ac:dyDescent="0.3">
      <c r="B79">
        <v>77</v>
      </c>
      <c r="C79" t="s">
        <v>19</v>
      </c>
      <c r="D79" s="10">
        <v>880</v>
      </c>
      <c r="E79" s="10">
        <v>4</v>
      </c>
      <c r="F79">
        <v>89.502311000000006</v>
      </c>
      <c r="G79" s="23"/>
      <c r="H79">
        <v>89.340714000000006</v>
      </c>
      <c r="I79" s="23"/>
      <c r="J79">
        <v>0.9981944935477699</v>
      </c>
      <c r="K79" s="23"/>
    </row>
    <row r="80" spans="2:11" x14ac:dyDescent="0.3">
      <c r="B80">
        <v>78</v>
      </c>
      <c r="C80" t="s">
        <v>19</v>
      </c>
      <c r="D80" s="10">
        <v>880</v>
      </c>
      <c r="E80" s="10">
        <v>4</v>
      </c>
      <c r="F80">
        <v>89.256799999999998</v>
      </c>
      <c r="G80" s="23"/>
      <c r="H80">
        <v>90.254793000000006</v>
      </c>
      <c r="I80" s="23"/>
      <c r="J80">
        <v>1.0111811425011876</v>
      </c>
      <c r="K80" s="23"/>
    </row>
    <row r="81" spans="2:11" x14ac:dyDescent="0.3">
      <c r="B81">
        <v>79</v>
      </c>
      <c r="C81" t="s">
        <v>20</v>
      </c>
      <c r="D81" s="10">
        <v>986</v>
      </c>
      <c r="E81" s="10">
        <v>4</v>
      </c>
      <c r="F81">
        <v>107.77674500000001</v>
      </c>
      <c r="G81" s="23">
        <v>108.93268133333333</v>
      </c>
      <c r="H81">
        <v>112.419596</v>
      </c>
      <c r="I81" s="23">
        <f>(H83+H82+H81)/3</f>
        <v>111.60384866666668</v>
      </c>
      <c r="J81">
        <v>1.0430784117668426</v>
      </c>
      <c r="K81" s="23">
        <f>(((J83+J82+J81)/3)-1)*100</f>
        <v>2.4658246743601397</v>
      </c>
    </row>
    <row r="82" spans="2:11" x14ac:dyDescent="0.3">
      <c r="B82">
        <v>80</v>
      </c>
      <c r="C82" t="s">
        <v>20</v>
      </c>
      <c r="D82" s="10">
        <v>986</v>
      </c>
      <c r="E82" s="10">
        <v>4</v>
      </c>
      <c r="F82">
        <v>108.90916300000001</v>
      </c>
      <c r="G82" s="23"/>
      <c r="H82">
        <v>111.75279</v>
      </c>
      <c r="I82" s="23"/>
      <c r="J82">
        <v>1.0261100803795544</v>
      </c>
      <c r="K82" s="23"/>
    </row>
    <row r="83" spans="2:11" x14ac:dyDescent="0.3">
      <c r="B83">
        <v>81</v>
      </c>
      <c r="C83" t="s">
        <v>20</v>
      </c>
      <c r="D83" s="10">
        <v>986</v>
      </c>
      <c r="E83" s="10">
        <v>4</v>
      </c>
      <c r="F83">
        <v>110.11213600000001</v>
      </c>
      <c r="G83" s="23"/>
      <c r="H83">
        <v>110.63916</v>
      </c>
      <c r="I83" s="23"/>
      <c r="J83">
        <v>1.0047862480844074</v>
      </c>
      <c r="K83" s="23"/>
    </row>
    <row r="84" spans="2:11" x14ac:dyDescent="0.3">
      <c r="B84">
        <v>82</v>
      </c>
      <c r="C84" t="s">
        <v>12</v>
      </c>
      <c r="D84" s="10">
        <v>57</v>
      </c>
      <c r="E84" s="10">
        <v>8</v>
      </c>
      <c r="F84">
        <v>0.42108000000000001</v>
      </c>
      <c r="G84" s="23">
        <v>0.36539299999999991</v>
      </c>
      <c r="H84">
        <v>0.35434599999999999</v>
      </c>
      <c r="I84" s="10">
        <f>(H86+H85+H84)/3</f>
        <v>0.33299200000000001</v>
      </c>
      <c r="J84">
        <v>0.84151705139165955</v>
      </c>
      <c r="K84" s="23">
        <f>(((J86+J85+J84)/3)-1)*100</f>
        <v>-8.2828225726395583</v>
      </c>
    </row>
    <row r="85" spans="2:11" x14ac:dyDescent="0.3">
      <c r="B85">
        <v>83</v>
      </c>
      <c r="C85" t="s">
        <v>12</v>
      </c>
      <c r="D85" s="10">
        <v>57</v>
      </c>
      <c r="E85" s="10">
        <v>8</v>
      </c>
      <c r="F85">
        <v>0.35188399999999997</v>
      </c>
      <c r="G85" s="23"/>
      <c r="H85">
        <v>0.334957</v>
      </c>
      <c r="I85" s="10"/>
      <c r="J85">
        <v>0.95189607938979903</v>
      </c>
      <c r="K85" s="23"/>
    </row>
    <row r="86" spans="2:11" x14ac:dyDescent="0.3">
      <c r="B86">
        <v>84</v>
      </c>
      <c r="C86" t="s">
        <v>12</v>
      </c>
      <c r="D86" s="10">
        <v>57</v>
      </c>
      <c r="E86" s="10">
        <v>8</v>
      </c>
      <c r="F86">
        <v>0.32321499999999997</v>
      </c>
      <c r="G86" s="23"/>
      <c r="H86">
        <v>0.30967299999999998</v>
      </c>
      <c r="I86" s="10"/>
      <c r="J86">
        <v>0.95810219203935465</v>
      </c>
      <c r="K86" s="23"/>
    </row>
    <row r="87" spans="2:11" x14ac:dyDescent="0.3">
      <c r="B87">
        <v>85</v>
      </c>
      <c r="C87" t="s">
        <v>13</v>
      </c>
      <c r="D87" s="10">
        <v>136</v>
      </c>
      <c r="E87" s="10">
        <v>8</v>
      </c>
      <c r="F87">
        <v>1.6622479999999999</v>
      </c>
      <c r="G87" s="23">
        <v>1.7078986666666667</v>
      </c>
      <c r="H87">
        <v>1.7249350000000001</v>
      </c>
      <c r="I87" s="23">
        <f>(H89+H88+H87)/3</f>
        <v>1.8382033333333334</v>
      </c>
      <c r="J87">
        <v>1.0377121825383457</v>
      </c>
      <c r="K87" s="23">
        <f>(((J89+J88+J87)/3)-1)*100</f>
        <v>7.5984837314958531</v>
      </c>
    </row>
    <row r="88" spans="2:11" x14ac:dyDescent="0.3">
      <c r="B88">
        <v>86</v>
      </c>
      <c r="C88" t="s">
        <v>13</v>
      </c>
      <c r="D88" s="10">
        <v>136</v>
      </c>
      <c r="E88" s="10">
        <v>8</v>
      </c>
      <c r="F88">
        <v>1.698199</v>
      </c>
      <c r="G88" s="23"/>
      <c r="H88">
        <v>1.886622</v>
      </c>
      <c r="I88" s="23"/>
      <c r="J88">
        <v>1.1109546054378785</v>
      </c>
      <c r="K88" s="23"/>
    </row>
    <row r="89" spans="2:11" x14ac:dyDescent="0.3">
      <c r="B89">
        <v>87</v>
      </c>
      <c r="C89" t="s">
        <v>13</v>
      </c>
      <c r="D89" s="10">
        <v>136</v>
      </c>
      <c r="E89" s="10">
        <v>8</v>
      </c>
      <c r="F89">
        <v>1.7632490000000001</v>
      </c>
      <c r="G89" s="23"/>
      <c r="H89">
        <v>1.9030530000000001</v>
      </c>
      <c r="I89" s="23"/>
      <c r="J89">
        <v>1.0792877239686511</v>
      </c>
      <c r="K89" s="23"/>
    </row>
    <row r="90" spans="2:11" x14ac:dyDescent="0.3">
      <c r="B90">
        <v>88</v>
      </c>
      <c r="C90" t="s">
        <v>14</v>
      </c>
      <c r="D90" s="10">
        <v>227</v>
      </c>
      <c r="E90" s="10">
        <v>8</v>
      </c>
      <c r="F90">
        <v>5.5874879999999996</v>
      </c>
      <c r="G90" s="23">
        <v>5.5157696666666665</v>
      </c>
      <c r="H90">
        <v>5.7918989999999999</v>
      </c>
      <c r="I90" s="10">
        <f>(H92+H91+H90)/3</f>
        <v>5.7742019999999998</v>
      </c>
      <c r="J90">
        <v>1.0365837027300999</v>
      </c>
      <c r="K90" s="23">
        <f>(((J92+J91+J90)/3)-1)*100</f>
        <v>4.6921065669854878</v>
      </c>
    </row>
    <row r="91" spans="2:11" x14ac:dyDescent="0.3">
      <c r="B91">
        <v>89</v>
      </c>
      <c r="C91" t="s">
        <v>14</v>
      </c>
      <c r="D91" s="10">
        <v>227</v>
      </c>
      <c r="E91" s="10">
        <v>8</v>
      </c>
      <c r="F91">
        <v>5.4822379999999997</v>
      </c>
      <c r="G91" s="23"/>
      <c r="H91">
        <v>5.7580260000000001</v>
      </c>
      <c r="I91" s="10"/>
      <c r="J91">
        <v>1.0503057328047416</v>
      </c>
      <c r="K91" s="23"/>
    </row>
    <row r="92" spans="2:11" x14ac:dyDescent="0.3">
      <c r="B92">
        <v>90</v>
      </c>
      <c r="C92" t="s">
        <v>14</v>
      </c>
      <c r="D92" s="10">
        <v>227</v>
      </c>
      <c r="E92" s="10">
        <v>8</v>
      </c>
      <c r="F92">
        <v>5.4775830000000001</v>
      </c>
      <c r="G92" s="23"/>
      <c r="H92">
        <v>5.7726810000000004</v>
      </c>
      <c r="I92" s="10"/>
      <c r="J92">
        <v>1.0538737614747236</v>
      </c>
      <c r="K92" s="23"/>
    </row>
    <row r="93" spans="2:11" x14ac:dyDescent="0.3">
      <c r="B93">
        <v>91</v>
      </c>
      <c r="C93" t="s">
        <v>15</v>
      </c>
      <c r="D93" s="10">
        <v>338</v>
      </c>
      <c r="E93" s="10">
        <v>8</v>
      </c>
      <c r="F93">
        <v>12.873006999999999</v>
      </c>
      <c r="G93" s="23">
        <v>12.861881333333335</v>
      </c>
      <c r="H93">
        <v>13.021319999999999</v>
      </c>
      <c r="I93" s="10">
        <f>(H95+H94+H93)/3</f>
        <v>13.002426999999999</v>
      </c>
      <c r="J93">
        <v>1.0115212397538509</v>
      </c>
      <c r="K93" s="23">
        <f>(((J95+J94+J93)/3)-1)*100</f>
        <v>1.0929209677843721</v>
      </c>
    </row>
    <row r="94" spans="2:11" x14ac:dyDescent="0.3">
      <c r="B94">
        <v>92</v>
      </c>
      <c r="C94" t="s">
        <v>15</v>
      </c>
      <c r="D94" s="10">
        <v>338</v>
      </c>
      <c r="E94" s="10">
        <v>8</v>
      </c>
      <c r="F94">
        <v>12.821807</v>
      </c>
      <c r="G94" s="23"/>
      <c r="H94">
        <v>12.973649999999999</v>
      </c>
      <c r="I94" s="10"/>
      <c r="J94">
        <v>1.0118425585410855</v>
      </c>
      <c r="K94" s="23"/>
    </row>
    <row r="95" spans="2:11" x14ac:dyDescent="0.3">
      <c r="B95">
        <v>93</v>
      </c>
      <c r="C95" t="s">
        <v>15</v>
      </c>
      <c r="D95" s="10">
        <v>338</v>
      </c>
      <c r="E95" s="10">
        <v>8</v>
      </c>
      <c r="F95">
        <v>12.890829999999999</v>
      </c>
      <c r="G95" s="23"/>
      <c r="H95">
        <v>13.012311</v>
      </c>
      <c r="I95" s="10"/>
      <c r="J95">
        <v>1.009423830738595</v>
      </c>
      <c r="K95" s="23"/>
    </row>
    <row r="96" spans="2:11" x14ac:dyDescent="0.3">
      <c r="B96">
        <v>94</v>
      </c>
      <c r="C96" t="s">
        <v>16</v>
      </c>
      <c r="D96" s="10">
        <v>411</v>
      </c>
      <c r="E96" s="10">
        <v>8</v>
      </c>
      <c r="F96">
        <v>18.621960000000001</v>
      </c>
      <c r="G96" s="23">
        <v>18.688507000000001</v>
      </c>
      <c r="H96">
        <v>19.492989000000001</v>
      </c>
      <c r="I96" s="23">
        <f>(H98+H97+H96)/3</f>
        <v>19.514148666666667</v>
      </c>
      <c r="J96">
        <v>1.0467742922871706</v>
      </c>
      <c r="K96" s="23">
        <f>(((J98+J97+J96)/3)-1)*100</f>
        <v>4.4182101944684637</v>
      </c>
    </row>
    <row r="97" spans="2:11" x14ac:dyDescent="0.3">
      <c r="B97">
        <v>95</v>
      </c>
      <c r="C97" t="s">
        <v>16</v>
      </c>
      <c r="D97" s="10">
        <v>411</v>
      </c>
      <c r="E97" s="10">
        <v>8</v>
      </c>
      <c r="F97">
        <v>18.690259999999999</v>
      </c>
      <c r="G97" s="23"/>
      <c r="H97">
        <v>19.464774999999999</v>
      </c>
      <c r="I97" s="23"/>
      <c r="J97">
        <v>1.0414394984339437</v>
      </c>
      <c r="K97" s="23"/>
    </row>
    <row r="98" spans="2:11" x14ac:dyDescent="0.3">
      <c r="B98">
        <v>96</v>
      </c>
      <c r="C98" t="s">
        <v>16</v>
      </c>
      <c r="D98" s="10">
        <v>411</v>
      </c>
      <c r="E98" s="10">
        <v>8</v>
      </c>
      <c r="F98">
        <v>18.753301</v>
      </c>
      <c r="G98" s="23"/>
      <c r="H98">
        <v>19.584682000000001</v>
      </c>
      <c r="I98" s="23"/>
      <c r="J98">
        <v>1.0443325151129392</v>
      </c>
      <c r="K98" s="23"/>
    </row>
    <row r="99" spans="2:11" x14ac:dyDescent="0.3">
      <c r="B99">
        <v>97</v>
      </c>
      <c r="C99" t="s">
        <v>17</v>
      </c>
      <c r="D99" s="10">
        <v>541</v>
      </c>
      <c r="E99" s="10">
        <v>8</v>
      </c>
      <c r="F99">
        <v>32.756765999999999</v>
      </c>
      <c r="G99" s="23">
        <v>32.807115000000003</v>
      </c>
      <c r="H99">
        <v>33.028081</v>
      </c>
      <c r="I99" s="23">
        <f>(H101+H100+H99)/3</f>
        <v>33.436287333333333</v>
      </c>
      <c r="J99">
        <v>1.0082827163096626</v>
      </c>
      <c r="K99" s="23">
        <f>(((J101+J100+J99)/3)-1)*100</f>
        <v>1.9170730231905297</v>
      </c>
    </row>
    <row r="100" spans="2:11" x14ac:dyDescent="0.3">
      <c r="B100">
        <v>98</v>
      </c>
      <c r="C100" t="s">
        <v>17</v>
      </c>
      <c r="D100" s="10">
        <v>541</v>
      </c>
      <c r="E100" s="10">
        <v>8</v>
      </c>
      <c r="F100">
        <v>32.846204</v>
      </c>
      <c r="G100" s="23"/>
      <c r="H100">
        <v>33.519733000000002</v>
      </c>
      <c r="I100" s="23"/>
      <c r="J100">
        <v>1.0205055354341708</v>
      </c>
      <c r="K100" s="23"/>
    </row>
    <row r="101" spans="2:11" x14ac:dyDescent="0.3">
      <c r="B101">
        <v>99</v>
      </c>
      <c r="C101" t="s">
        <v>17</v>
      </c>
      <c r="D101" s="10">
        <v>541</v>
      </c>
      <c r="E101" s="10">
        <v>8</v>
      </c>
      <c r="F101">
        <v>32.818375000000003</v>
      </c>
      <c r="G101" s="23"/>
      <c r="H101">
        <v>33.761048000000002</v>
      </c>
      <c r="I101" s="23"/>
      <c r="J101">
        <v>1.028723938951883</v>
      </c>
      <c r="K101" s="23"/>
    </row>
    <row r="102" spans="2:11" x14ac:dyDescent="0.3">
      <c r="B102">
        <v>100</v>
      </c>
      <c r="C102" t="s">
        <v>18</v>
      </c>
      <c r="D102" s="10">
        <v>721</v>
      </c>
      <c r="E102" s="10">
        <v>8</v>
      </c>
      <c r="F102">
        <v>58.335251</v>
      </c>
      <c r="G102" s="23">
        <v>57.920745000000004</v>
      </c>
      <c r="H102">
        <v>59.860905000000002</v>
      </c>
      <c r="I102" s="23">
        <f>(H104+H103+H102)/3</f>
        <v>60.301727666666665</v>
      </c>
      <c r="J102">
        <v>1.02615320880337</v>
      </c>
      <c r="K102" s="23">
        <f>(((J104+J103+J102)/3)-1)*100</f>
        <v>4.1208140559425566</v>
      </c>
    </row>
    <row r="103" spans="2:11" x14ac:dyDescent="0.3">
      <c r="B103">
        <v>101</v>
      </c>
      <c r="C103" t="s">
        <v>18</v>
      </c>
      <c r="D103" s="10">
        <v>721</v>
      </c>
      <c r="E103" s="10">
        <v>8</v>
      </c>
      <c r="F103">
        <v>58.117140999999997</v>
      </c>
      <c r="G103" s="23"/>
      <c r="H103">
        <v>60.365673999999999</v>
      </c>
      <c r="I103" s="23"/>
      <c r="J103">
        <v>1.0386896698858603</v>
      </c>
      <c r="K103" s="23"/>
    </row>
    <row r="104" spans="2:11" x14ac:dyDescent="0.3">
      <c r="B104">
        <v>102</v>
      </c>
      <c r="C104" t="s">
        <v>18</v>
      </c>
      <c r="D104" s="10">
        <v>721</v>
      </c>
      <c r="E104" s="10">
        <v>8</v>
      </c>
      <c r="F104">
        <v>57.309843000000001</v>
      </c>
      <c r="G104" s="23"/>
      <c r="H104">
        <v>60.678604</v>
      </c>
      <c r="I104" s="23"/>
      <c r="J104">
        <v>1.0587815429890464</v>
      </c>
      <c r="K104" s="23"/>
    </row>
    <row r="105" spans="2:11" x14ac:dyDescent="0.3">
      <c r="B105">
        <v>103</v>
      </c>
      <c r="C105" t="s">
        <v>19</v>
      </c>
      <c r="D105" s="10">
        <v>880</v>
      </c>
      <c r="E105" s="10">
        <v>8</v>
      </c>
      <c r="F105">
        <v>89.257384000000002</v>
      </c>
      <c r="G105" s="23">
        <v>89.54571700000001</v>
      </c>
      <c r="H105">
        <v>89.796232000000003</v>
      </c>
      <c r="I105" s="23">
        <f>(H107+H106+H105)/3</f>
        <v>89.797246333333348</v>
      </c>
      <c r="J105">
        <v>1.0060370131394396</v>
      </c>
      <c r="K105" s="23">
        <f>(((J107+J106+J105)/3)-1)*100</f>
        <v>0.28098365847075701</v>
      </c>
    </row>
    <row r="106" spans="2:11" x14ac:dyDescent="0.3">
      <c r="B106">
        <v>104</v>
      </c>
      <c r="C106" t="s">
        <v>19</v>
      </c>
      <c r="D106" s="10">
        <v>880</v>
      </c>
      <c r="E106" s="10">
        <v>8</v>
      </c>
      <c r="F106">
        <v>89.445468000000005</v>
      </c>
      <c r="G106" s="23"/>
      <c r="H106">
        <v>89.340714000000006</v>
      </c>
      <c r="I106" s="23"/>
      <c r="J106">
        <v>0.99882885066910265</v>
      </c>
      <c r="K106" s="23"/>
    </row>
    <row r="107" spans="2:11" x14ac:dyDescent="0.3">
      <c r="B107">
        <v>105</v>
      </c>
      <c r="C107" t="s">
        <v>19</v>
      </c>
      <c r="D107" s="10">
        <v>880</v>
      </c>
      <c r="E107" s="10">
        <v>8</v>
      </c>
      <c r="F107">
        <v>89.934298999999996</v>
      </c>
      <c r="G107" s="23"/>
      <c r="H107">
        <v>90.254793000000006</v>
      </c>
      <c r="I107" s="23"/>
      <c r="J107">
        <v>1.003563645945581</v>
      </c>
      <c r="K107" s="23"/>
    </row>
    <row r="108" spans="2:11" x14ac:dyDescent="0.3">
      <c r="B108">
        <v>106</v>
      </c>
      <c r="C108" t="s">
        <v>20</v>
      </c>
      <c r="D108" s="10">
        <v>986</v>
      </c>
      <c r="E108" s="10">
        <v>8</v>
      </c>
      <c r="F108">
        <v>108.43992299999999</v>
      </c>
      <c r="G108" s="23">
        <v>108.29683166666666</v>
      </c>
      <c r="H108">
        <v>112.419596</v>
      </c>
      <c r="I108" s="23">
        <f>(H110+H109+H108)/3</f>
        <v>111.60384866666668</v>
      </c>
      <c r="J108">
        <v>1.0366993344323936</v>
      </c>
      <c r="K108" s="23">
        <f>(((J110+J109+J108)/3)-1)*100</f>
        <v>3.0543019003282268</v>
      </c>
    </row>
    <row r="109" spans="2:11" x14ac:dyDescent="0.3">
      <c r="B109">
        <v>107</v>
      </c>
      <c r="C109" t="s">
        <v>20</v>
      </c>
      <c r="D109" s="10">
        <v>986</v>
      </c>
      <c r="E109" s="10">
        <v>8</v>
      </c>
      <c r="F109">
        <v>107.993407</v>
      </c>
      <c r="G109" s="23"/>
      <c r="H109">
        <v>111.75279</v>
      </c>
      <c r="I109" s="23"/>
      <c r="J109">
        <v>1.0348112269483265</v>
      </c>
      <c r="K109" s="23"/>
    </row>
    <row r="110" spans="2:11" x14ac:dyDescent="0.3">
      <c r="B110">
        <v>108</v>
      </c>
      <c r="C110" t="s">
        <v>20</v>
      </c>
      <c r="D110" s="10">
        <v>986</v>
      </c>
      <c r="E110" s="10">
        <v>8</v>
      </c>
      <c r="F110">
        <v>108.457165</v>
      </c>
      <c r="G110" s="23"/>
      <c r="H110">
        <v>110.63916</v>
      </c>
      <c r="I110" s="23"/>
      <c r="J110">
        <v>1.0201184956291269</v>
      </c>
      <c r="K110" s="23"/>
    </row>
    <row r="111" spans="2:11" x14ac:dyDescent="0.3">
      <c r="B111">
        <v>109</v>
      </c>
      <c r="C111" t="s">
        <v>12</v>
      </c>
      <c r="D111" s="10">
        <v>57</v>
      </c>
      <c r="E111" s="10">
        <v>16</v>
      </c>
      <c r="F111">
        <v>0.46080900000000002</v>
      </c>
      <c r="G111" s="23">
        <v>0.36894933333333335</v>
      </c>
      <c r="H111">
        <v>0.35434599999999999</v>
      </c>
      <c r="I111" s="10">
        <f>(H113+H112+H111)/3</f>
        <v>0.33299200000000001</v>
      </c>
      <c r="J111">
        <v>0.76896501587425592</v>
      </c>
      <c r="K111" s="23">
        <f>(((J113+J112+J111)/3)-1)*100</f>
        <v>-7.8365710706847285</v>
      </c>
    </row>
    <row r="112" spans="2:11" x14ac:dyDescent="0.3">
      <c r="B112">
        <v>110</v>
      </c>
      <c r="C112" t="s">
        <v>12</v>
      </c>
      <c r="D112" s="10">
        <v>57</v>
      </c>
      <c r="E112" s="10">
        <v>16</v>
      </c>
      <c r="F112">
        <v>0.321884</v>
      </c>
      <c r="G112" s="23"/>
      <c r="H112">
        <v>0.334957</v>
      </c>
      <c r="I112" s="10"/>
      <c r="J112">
        <v>1.0406140100160306</v>
      </c>
      <c r="K112" s="23"/>
    </row>
    <row r="113" spans="2:11" x14ac:dyDescent="0.3">
      <c r="B113">
        <v>111</v>
      </c>
      <c r="C113" t="s">
        <v>12</v>
      </c>
      <c r="D113" s="10">
        <v>57</v>
      </c>
      <c r="E113" s="10">
        <v>16</v>
      </c>
      <c r="F113">
        <v>0.32415500000000003</v>
      </c>
      <c r="G113" s="23"/>
      <c r="H113">
        <v>0.30967299999999998</v>
      </c>
      <c r="I113" s="10"/>
      <c r="J113">
        <v>0.95532384198917164</v>
      </c>
      <c r="K113" s="23"/>
    </row>
    <row r="114" spans="2:11" x14ac:dyDescent="0.3">
      <c r="B114">
        <v>112</v>
      </c>
      <c r="C114" t="s">
        <v>13</v>
      </c>
      <c r="D114" s="10">
        <v>136</v>
      </c>
      <c r="E114" s="10">
        <v>16</v>
      </c>
      <c r="F114">
        <v>1.7820100000000001</v>
      </c>
      <c r="G114" s="23">
        <v>1.722933</v>
      </c>
      <c r="H114">
        <v>1.7249350000000001</v>
      </c>
      <c r="I114" s="23">
        <f>(H116+H115+H114)/3</f>
        <v>1.8382033333333334</v>
      </c>
      <c r="J114">
        <v>0.96797156020448816</v>
      </c>
      <c r="K114" s="23">
        <f>(((J116+J115+J114)/3)-1)*100</f>
        <v>6.8986125002375998</v>
      </c>
    </row>
    <row r="115" spans="2:11" x14ac:dyDescent="0.3">
      <c r="B115">
        <v>113</v>
      </c>
      <c r="C115" t="s">
        <v>13</v>
      </c>
      <c r="D115" s="10">
        <v>136</v>
      </c>
      <c r="E115" s="10">
        <v>16</v>
      </c>
      <c r="F115">
        <v>1.726936</v>
      </c>
      <c r="G115" s="23"/>
      <c r="H115">
        <v>1.886622</v>
      </c>
      <c r="I115" s="23"/>
      <c r="J115">
        <v>1.0924678158310441</v>
      </c>
      <c r="K115" s="23"/>
    </row>
    <row r="116" spans="2:11" x14ac:dyDescent="0.3">
      <c r="B116">
        <v>114</v>
      </c>
      <c r="C116" t="s">
        <v>13</v>
      </c>
      <c r="D116" s="10">
        <v>136</v>
      </c>
      <c r="E116" s="10">
        <v>16</v>
      </c>
      <c r="F116">
        <v>1.659853</v>
      </c>
      <c r="G116" s="23"/>
      <c r="H116">
        <v>1.9030530000000001</v>
      </c>
      <c r="I116" s="23"/>
      <c r="J116">
        <v>1.1465189989715958</v>
      </c>
      <c r="K116" s="23"/>
    </row>
    <row r="117" spans="2:11" x14ac:dyDescent="0.3">
      <c r="B117">
        <v>115</v>
      </c>
      <c r="C117" t="s">
        <v>14</v>
      </c>
      <c r="D117" s="10">
        <v>227</v>
      </c>
      <c r="E117" s="10">
        <v>16</v>
      </c>
      <c r="F117">
        <v>5.4610799999999999</v>
      </c>
      <c r="G117" s="23">
        <v>5.4580486666666665</v>
      </c>
      <c r="H117">
        <v>5.7918989999999999</v>
      </c>
      <c r="I117" s="10">
        <f>(H119+H118+H117)/3</f>
        <v>5.7742019999999998</v>
      </c>
      <c r="J117">
        <v>1.0605775780614823</v>
      </c>
      <c r="K117" s="23">
        <f>(((J119+J118+J117)/3)-1)*100</f>
        <v>5.7972455703112713</v>
      </c>
    </row>
    <row r="118" spans="2:11" x14ac:dyDescent="0.3">
      <c r="B118">
        <v>116</v>
      </c>
      <c r="C118" t="s">
        <v>14</v>
      </c>
      <c r="D118" s="10">
        <v>227</v>
      </c>
      <c r="E118" s="10">
        <v>16</v>
      </c>
      <c r="F118">
        <v>5.4986829999999998</v>
      </c>
      <c r="G118" s="23"/>
      <c r="H118">
        <v>5.7580260000000001</v>
      </c>
      <c r="I118" s="10"/>
      <c r="J118">
        <v>1.047164566497105</v>
      </c>
      <c r="K118" s="23"/>
    </row>
    <row r="119" spans="2:11" x14ac:dyDescent="0.3">
      <c r="B119">
        <v>117</v>
      </c>
      <c r="C119" t="s">
        <v>14</v>
      </c>
      <c r="D119" s="10">
        <v>227</v>
      </c>
      <c r="E119" s="10">
        <v>16</v>
      </c>
      <c r="F119">
        <v>5.4143829999999999</v>
      </c>
      <c r="G119" s="23"/>
      <c r="H119">
        <v>5.7726810000000004</v>
      </c>
      <c r="I119" s="10"/>
      <c r="J119">
        <v>1.0661752225507506</v>
      </c>
      <c r="K119" s="23"/>
    </row>
    <row r="120" spans="2:11" x14ac:dyDescent="0.3">
      <c r="B120">
        <v>118</v>
      </c>
      <c r="C120" t="s">
        <v>15</v>
      </c>
      <c r="D120" s="10">
        <v>338</v>
      </c>
      <c r="E120" s="10">
        <v>16</v>
      </c>
      <c r="F120">
        <v>12.79608</v>
      </c>
      <c r="G120" s="23">
        <v>12.882495333333333</v>
      </c>
      <c r="H120">
        <v>13.021319999999999</v>
      </c>
      <c r="I120" s="10">
        <f>(H122+H121+H120)/3</f>
        <v>13.002426999999999</v>
      </c>
      <c r="J120">
        <v>1.0176022656938688</v>
      </c>
      <c r="K120" s="23">
        <f>(((J122+J121+J120)/3)-1)*100</f>
        <v>0.93370911383456878</v>
      </c>
    </row>
    <row r="121" spans="2:11" x14ac:dyDescent="0.3">
      <c r="B121">
        <v>119</v>
      </c>
      <c r="C121" t="s">
        <v>15</v>
      </c>
      <c r="D121" s="10">
        <v>338</v>
      </c>
      <c r="E121" s="10">
        <v>16</v>
      </c>
      <c r="F121">
        <v>12.920567999999999</v>
      </c>
      <c r="G121" s="23"/>
      <c r="H121">
        <v>12.973649999999999</v>
      </c>
      <c r="I121" s="10"/>
      <c r="J121">
        <v>1.0041083333178542</v>
      </c>
      <c r="K121" s="23"/>
    </row>
    <row r="122" spans="2:11" x14ac:dyDescent="0.3">
      <c r="B122">
        <v>120</v>
      </c>
      <c r="C122" t="s">
        <v>15</v>
      </c>
      <c r="D122" s="10">
        <v>338</v>
      </c>
      <c r="E122" s="10">
        <v>16</v>
      </c>
      <c r="F122">
        <v>12.930838</v>
      </c>
      <c r="G122" s="23"/>
      <c r="H122">
        <v>13.012311</v>
      </c>
      <c r="I122" s="10"/>
      <c r="J122">
        <v>1.0063006744033141</v>
      </c>
      <c r="K122" s="23"/>
    </row>
    <row r="123" spans="2:11" x14ac:dyDescent="0.3">
      <c r="B123">
        <v>121</v>
      </c>
      <c r="C123" t="s">
        <v>16</v>
      </c>
      <c r="D123" s="10">
        <v>411</v>
      </c>
      <c r="E123" s="10">
        <v>16</v>
      </c>
      <c r="F123">
        <v>18.678495000000002</v>
      </c>
      <c r="G123" s="23">
        <v>18.646048333333336</v>
      </c>
      <c r="H123">
        <v>19.492989000000001</v>
      </c>
      <c r="I123" s="23">
        <f>(H125+H124+H123)/3</f>
        <v>19.514148666666667</v>
      </c>
      <c r="J123">
        <v>1.0436059757491167</v>
      </c>
      <c r="K123" s="23">
        <f>(((J125+J124+J123)/3)-1)*100</f>
        <v>4.6558835497350737</v>
      </c>
    </row>
    <row r="124" spans="2:11" x14ac:dyDescent="0.3">
      <c r="B124">
        <v>122</v>
      </c>
      <c r="C124" t="s">
        <v>16</v>
      </c>
      <c r="D124" s="10">
        <v>411</v>
      </c>
      <c r="E124" s="10">
        <v>16</v>
      </c>
      <c r="F124">
        <v>18.624739000000002</v>
      </c>
      <c r="G124" s="23"/>
      <c r="H124">
        <v>19.464774999999999</v>
      </c>
      <c r="I124" s="23"/>
      <c r="J124">
        <v>1.0451032360775632</v>
      </c>
      <c r="K124" s="23"/>
    </row>
    <row r="125" spans="2:11" x14ac:dyDescent="0.3">
      <c r="B125">
        <v>123</v>
      </c>
      <c r="C125" t="s">
        <v>16</v>
      </c>
      <c r="D125" s="10">
        <v>411</v>
      </c>
      <c r="E125" s="10">
        <v>16</v>
      </c>
      <c r="F125">
        <v>18.634910999999999</v>
      </c>
      <c r="G125" s="23"/>
      <c r="H125">
        <v>19.584682000000001</v>
      </c>
      <c r="I125" s="23"/>
      <c r="J125">
        <v>1.050967294665373</v>
      </c>
      <c r="K125" s="23"/>
    </row>
    <row r="126" spans="2:11" x14ac:dyDescent="0.3">
      <c r="B126">
        <v>124</v>
      </c>
      <c r="C126" t="s">
        <v>17</v>
      </c>
      <c r="D126" s="10">
        <v>541</v>
      </c>
      <c r="E126" s="10">
        <v>16</v>
      </c>
      <c r="F126">
        <v>32.805014999999997</v>
      </c>
      <c r="G126" s="23">
        <v>32.832413666666667</v>
      </c>
      <c r="H126">
        <v>33.028081</v>
      </c>
      <c r="I126" s="23">
        <f>(H128+H127+H126)/3</f>
        <v>33.436287333333333</v>
      </c>
      <c r="J126">
        <v>1.0067997530255663</v>
      </c>
      <c r="K126" s="23">
        <f>(((J128+J127+J126)/3)-1)*100</f>
        <v>1.8388625047978113</v>
      </c>
    </row>
    <row r="127" spans="2:11" x14ac:dyDescent="0.3">
      <c r="B127">
        <v>125</v>
      </c>
      <c r="C127" t="s">
        <v>17</v>
      </c>
      <c r="D127" s="10">
        <v>541</v>
      </c>
      <c r="E127" s="10">
        <v>16</v>
      </c>
      <c r="F127">
        <v>32.856623999999996</v>
      </c>
      <c r="G127" s="23"/>
      <c r="H127">
        <v>33.519733000000002</v>
      </c>
      <c r="I127" s="23"/>
      <c r="J127">
        <v>1.020181896959347</v>
      </c>
      <c r="K127" s="23"/>
    </row>
    <row r="128" spans="2:11" x14ac:dyDescent="0.3">
      <c r="B128">
        <v>126</v>
      </c>
      <c r="C128" t="s">
        <v>17</v>
      </c>
      <c r="D128" s="10">
        <v>541</v>
      </c>
      <c r="E128" s="10">
        <v>16</v>
      </c>
      <c r="F128">
        <v>32.835602000000002</v>
      </c>
      <c r="G128" s="23"/>
      <c r="H128">
        <v>33.761048000000002</v>
      </c>
      <c r="I128" s="23"/>
      <c r="J128">
        <v>1.028184225159021</v>
      </c>
      <c r="K128" s="23"/>
    </row>
    <row r="129" spans="2:11" x14ac:dyDescent="0.3">
      <c r="B129">
        <v>127</v>
      </c>
      <c r="C129" t="s">
        <v>18</v>
      </c>
      <c r="D129" s="10">
        <v>721</v>
      </c>
      <c r="E129" s="10">
        <v>16</v>
      </c>
      <c r="F129">
        <v>58.160269999999997</v>
      </c>
      <c r="G129" s="23">
        <v>58.19777933333333</v>
      </c>
      <c r="H129">
        <v>59.860905000000002</v>
      </c>
      <c r="I129" s="23">
        <f>(H131+H130+H129)/3</f>
        <v>60.301727666666665</v>
      </c>
      <c r="J129">
        <v>1.0292404935534172</v>
      </c>
      <c r="K129" s="23">
        <f>(((J131+J130+J129)/3)-1)*100</f>
        <v>3.6150373225252608</v>
      </c>
    </row>
    <row r="130" spans="2:11" x14ac:dyDescent="0.3">
      <c r="B130">
        <v>128</v>
      </c>
      <c r="C130" t="s">
        <v>18</v>
      </c>
      <c r="D130" s="10">
        <v>721</v>
      </c>
      <c r="E130" s="10">
        <v>16</v>
      </c>
      <c r="F130">
        <v>58.241729999999997</v>
      </c>
      <c r="G130" s="23"/>
      <c r="H130">
        <v>60.365673999999999</v>
      </c>
      <c r="I130" s="23"/>
      <c r="J130">
        <v>1.0364677354192604</v>
      </c>
      <c r="K130" s="23"/>
    </row>
    <row r="131" spans="2:11" x14ac:dyDescent="0.3">
      <c r="B131">
        <v>129</v>
      </c>
      <c r="C131" t="s">
        <v>18</v>
      </c>
      <c r="D131" s="10">
        <v>721</v>
      </c>
      <c r="E131" s="10">
        <v>16</v>
      </c>
      <c r="F131">
        <v>58.191338000000002</v>
      </c>
      <c r="G131" s="23"/>
      <c r="H131">
        <v>60.678604</v>
      </c>
      <c r="I131" s="23"/>
      <c r="J131">
        <v>1.0427428907030802</v>
      </c>
      <c r="K131" s="23"/>
    </row>
    <row r="132" spans="2:11" x14ac:dyDescent="0.3">
      <c r="B132">
        <v>130</v>
      </c>
      <c r="C132" t="s">
        <v>19</v>
      </c>
      <c r="D132" s="10">
        <v>880</v>
      </c>
      <c r="E132" s="10">
        <v>16</v>
      </c>
      <c r="F132">
        <v>89.274934000000002</v>
      </c>
      <c r="G132" s="23">
        <v>88.480747333333326</v>
      </c>
      <c r="H132">
        <v>89.796232000000003</v>
      </c>
      <c r="I132" s="23">
        <f>(H134+H133+H132)/3</f>
        <v>89.797246333333348</v>
      </c>
      <c r="J132">
        <v>1.0058392426254832</v>
      </c>
      <c r="K132" s="23">
        <f>(((J134+J133+J132)/3)-1)*100</f>
        <v>1.5047788741135548</v>
      </c>
    </row>
    <row r="133" spans="2:11" x14ac:dyDescent="0.3">
      <c r="B133">
        <v>131</v>
      </c>
      <c r="C133" t="s">
        <v>19</v>
      </c>
      <c r="D133" s="10">
        <v>880</v>
      </c>
      <c r="E133" s="10">
        <v>16</v>
      </c>
      <c r="F133">
        <v>89.089331000000001</v>
      </c>
      <c r="G133" s="23"/>
      <c r="H133">
        <v>89.340714000000006</v>
      </c>
      <c r="I133" s="23"/>
      <c r="J133">
        <v>1.0028216958998155</v>
      </c>
      <c r="K133" s="23"/>
    </row>
    <row r="134" spans="2:11" x14ac:dyDescent="0.3">
      <c r="B134">
        <v>132</v>
      </c>
      <c r="C134" t="s">
        <v>19</v>
      </c>
      <c r="D134" s="10">
        <v>880</v>
      </c>
      <c r="E134" s="10">
        <v>16</v>
      </c>
      <c r="F134">
        <v>87.077977000000004</v>
      </c>
      <c r="G134" s="23"/>
      <c r="H134">
        <v>90.254793000000006</v>
      </c>
      <c r="I134" s="23"/>
      <c r="J134">
        <v>1.0364824276981079</v>
      </c>
      <c r="K134" s="23"/>
    </row>
    <row r="135" spans="2:11" x14ac:dyDescent="0.3">
      <c r="B135">
        <v>133</v>
      </c>
      <c r="C135" t="s">
        <v>20</v>
      </c>
      <c r="D135" s="10">
        <v>986</v>
      </c>
      <c r="E135" s="10">
        <v>16</v>
      </c>
      <c r="F135">
        <v>109.67949299999999</v>
      </c>
      <c r="G135" s="23">
        <v>109.33015966666666</v>
      </c>
      <c r="H135">
        <v>112.419596</v>
      </c>
      <c r="I135" s="23">
        <f>(H137+H136+H135)/3</f>
        <v>111.60384866666668</v>
      </c>
      <c r="J135">
        <v>1.0249828197145296</v>
      </c>
      <c r="K135" s="23">
        <f>(((J137+J136+J135)/3)-1)*100</f>
        <v>2.0851148499142269</v>
      </c>
    </row>
    <row r="136" spans="2:11" x14ac:dyDescent="0.3">
      <c r="B136">
        <v>134</v>
      </c>
      <c r="C136" t="s">
        <v>20</v>
      </c>
      <c r="D136" s="10">
        <v>986</v>
      </c>
      <c r="E136" s="10">
        <v>16</v>
      </c>
      <c r="F136">
        <v>108.35629900000001</v>
      </c>
      <c r="G136" s="23"/>
      <c r="H136">
        <v>111.75279</v>
      </c>
      <c r="I136" s="23"/>
      <c r="J136">
        <v>1.0313455796418443</v>
      </c>
      <c r="K136" s="23"/>
    </row>
    <row r="137" spans="2:11" x14ac:dyDescent="0.3">
      <c r="B137">
        <v>135</v>
      </c>
      <c r="C137" t="s">
        <v>21</v>
      </c>
      <c r="D137" s="10">
        <v>986</v>
      </c>
      <c r="E137" s="10">
        <v>16</v>
      </c>
      <c r="F137">
        <v>109.95468700000001</v>
      </c>
      <c r="G137" s="23"/>
      <c r="H137">
        <v>110.63916</v>
      </c>
      <c r="I137" s="23"/>
      <c r="J137">
        <v>1.0062250461410527</v>
      </c>
      <c r="K137" s="23"/>
    </row>
    <row r="138" spans="2:11" x14ac:dyDescent="0.3">
      <c r="D138" s="8"/>
    </row>
  </sheetData>
  <mergeCells count="185">
    <mergeCell ref="K126:K128"/>
    <mergeCell ref="K129:K131"/>
    <mergeCell ref="K132:K134"/>
    <mergeCell ref="K135:K137"/>
    <mergeCell ref="K108:K110"/>
    <mergeCell ref="K111:K113"/>
    <mergeCell ref="K114:K116"/>
    <mergeCell ref="K117:K119"/>
    <mergeCell ref="K120:K122"/>
    <mergeCell ref="K123:K125"/>
    <mergeCell ref="K90:K92"/>
    <mergeCell ref="K93:K95"/>
    <mergeCell ref="K96:K98"/>
    <mergeCell ref="K99:K101"/>
    <mergeCell ref="K102:K104"/>
    <mergeCell ref="K105:K107"/>
    <mergeCell ref="K72:K74"/>
    <mergeCell ref="K75:K77"/>
    <mergeCell ref="K78:K80"/>
    <mergeCell ref="K81:K83"/>
    <mergeCell ref="K84:K86"/>
    <mergeCell ref="K87:K89"/>
    <mergeCell ref="K54:K56"/>
    <mergeCell ref="K57:K59"/>
    <mergeCell ref="K60:K62"/>
    <mergeCell ref="K63:K65"/>
    <mergeCell ref="K66:K68"/>
    <mergeCell ref="K69:K71"/>
    <mergeCell ref="K36:K38"/>
    <mergeCell ref="K39:K41"/>
    <mergeCell ref="K42:K44"/>
    <mergeCell ref="K45:K47"/>
    <mergeCell ref="K48:K50"/>
    <mergeCell ref="K51:K53"/>
    <mergeCell ref="K18:K20"/>
    <mergeCell ref="K21:K23"/>
    <mergeCell ref="K24:K26"/>
    <mergeCell ref="K27:K29"/>
    <mergeCell ref="K30:K32"/>
    <mergeCell ref="K33:K35"/>
    <mergeCell ref="I15:I17"/>
    <mergeCell ref="I12:I14"/>
    <mergeCell ref="I9:I11"/>
    <mergeCell ref="I6:I8"/>
    <mergeCell ref="I3:I5"/>
    <mergeCell ref="K3:K5"/>
    <mergeCell ref="K6:K8"/>
    <mergeCell ref="K9:K11"/>
    <mergeCell ref="K12:K14"/>
    <mergeCell ref="K15:K17"/>
    <mergeCell ref="I33:I35"/>
    <mergeCell ref="I30:I32"/>
    <mergeCell ref="I27:I29"/>
    <mergeCell ref="I24:I26"/>
    <mergeCell ref="I21:I23"/>
    <mergeCell ref="I18:I20"/>
    <mergeCell ref="I51:I53"/>
    <mergeCell ref="I48:I50"/>
    <mergeCell ref="I45:I47"/>
    <mergeCell ref="I42:I44"/>
    <mergeCell ref="I39:I41"/>
    <mergeCell ref="I36:I38"/>
    <mergeCell ref="I69:I71"/>
    <mergeCell ref="I66:I68"/>
    <mergeCell ref="I63:I65"/>
    <mergeCell ref="I60:I62"/>
    <mergeCell ref="I57:I59"/>
    <mergeCell ref="I54:I56"/>
    <mergeCell ref="I87:I89"/>
    <mergeCell ref="I84:I86"/>
    <mergeCell ref="I81:I83"/>
    <mergeCell ref="I78:I80"/>
    <mergeCell ref="I75:I77"/>
    <mergeCell ref="I72:I74"/>
    <mergeCell ref="I105:I107"/>
    <mergeCell ref="I102:I104"/>
    <mergeCell ref="I99:I101"/>
    <mergeCell ref="I96:I98"/>
    <mergeCell ref="I93:I95"/>
    <mergeCell ref="I90:I92"/>
    <mergeCell ref="I123:I125"/>
    <mergeCell ref="I120:I122"/>
    <mergeCell ref="I117:I119"/>
    <mergeCell ref="I114:I116"/>
    <mergeCell ref="I111:I113"/>
    <mergeCell ref="I108:I110"/>
    <mergeCell ref="G126:G128"/>
    <mergeCell ref="G129:G131"/>
    <mergeCell ref="G132:G134"/>
    <mergeCell ref="G135:G137"/>
    <mergeCell ref="I135:I137"/>
    <mergeCell ref="I132:I134"/>
    <mergeCell ref="I129:I131"/>
    <mergeCell ref="I126:I128"/>
    <mergeCell ref="G108:G110"/>
    <mergeCell ref="G111:G113"/>
    <mergeCell ref="G114:G116"/>
    <mergeCell ref="G117:G119"/>
    <mergeCell ref="G120:G122"/>
    <mergeCell ref="G123:G125"/>
    <mergeCell ref="G93:G95"/>
    <mergeCell ref="G96:G98"/>
    <mergeCell ref="G99:G101"/>
    <mergeCell ref="G102:G104"/>
    <mergeCell ref="G105:G107"/>
    <mergeCell ref="G75:G77"/>
    <mergeCell ref="G78:G80"/>
    <mergeCell ref="G81:G83"/>
    <mergeCell ref="G84:G86"/>
    <mergeCell ref="G87:G89"/>
    <mergeCell ref="G90:G92"/>
    <mergeCell ref="G57:G59"/>
    <mergeCell ref="G60:G62"/>
    <mergeCell ref="G63:G65"/>
    <mergeCell ref="G66:G68"/>
    <mergeCell ref="G69:G71"/>
    <mergeCell ref="G72:G74"/>
    <mergeCell ref="G39:G41"/>
    <mergeCell ref="G42:G44"/>
    <mergeCell ref="G45:G47"/>
    <mergeCell ref="G48:G50"/>
    <mergeCell ref="G51:G53"/>
    <mergeCell ref="G54:G56"/>
    <mergeCell ref="G21:G23"/>
    <mergeCell ref="G24:G26"/>
    <mergeCell ref="G27:G29"/>
    <mergeCell ref="G30:G32"/>
    <mergeCell ref="G33:G35"/>
    <mergeCell ref="G36:G38"/>
    <mergeCell ref="G3:G5"/>
    <mergeCell ref="G6:G8"/>
    <mergeCell ref="G9:G11"/>
    <mergeCell ref="G12:G14"/>
    <mergeCell ref="G15:G17"/>
    <mergeCell ref="G18:G20"/>
    <mergeCell ref="D129:D131"/>
    <mergeCell ref="D132:D134"/>
    <mergeCell ref="D135:D137"/>
    <mergeCell ref="E3:E29"/>
    <mergeCell ref="E30:E56"/>
    <mergeCell ref="E57:E83"/>
    <mergeCell ref="E84:E110"/>
    <mergeCell ref="E111:E137"/>
    <mergeCell ref="D111:D113"/>
    <mergeCell ref="D114:D116"/>
    <mergeCell ref="D117:D119"/>
    <mergeCell ref="D120:D122"/>
    <mergeCell ref="D123:D125"/>
    <mergeCell ref="D126:D128"/>
    <mergeCell ref="D93:D95"/>
    <mergeCell ref="D96:D98"/>
    <mergeCell ref="D99:D101"/>
    <mergeCell ref="D102:D104"/>
    <mergeCell ref="D105:D107"/>
    <mergeCell ref="D108:D110"/>
    <mergeCell ref="D75:D77"/>
    <mergeCell ref="D78:D80"/>
    <mergeCell ref="D81:D83"/>
    <mergeCell ref="D84:D86"/>
    <mergeCell ref="D87:D89"/>
    <mergeCell ref="D90:D92"/>
    <mergeCell ref="D57:D59"/>
    <mergeCell ref="D60:D62"/>
    <mergeCell ref="D63:D65"/>
    <mergeCell ref="D66:D68"/>
    <mergeCell ref="D69:D71"/>
    <mergeCell ref="D72:D74"/>
    <mergeCell ref="D39:D41"/>
    <mergeCell ref="D42:D44"/>
    <mergeCell ref="D45:D47"/>
    <mergeCell ref="D48:D50"/>
    <mergeCell ref="D51:D53"/>
    <mergeCell ref="D54:D56"/>
    <mergeCell ref="D21:D23"/>
    <mergeCell ref="D24:D26"/>
    <mergeCell ref="D27:D29"/>
    <mergeCell ref="D30:D32"/>
    <mergeCell ref="D33:D35"/>
    <mergeCell ref="D36:D38"/>
    <mergeCell ref="D3:D5"/>
    <mergeCell ref="D6:D8"/>
    <mergeCell ref="D9:D11"/>
    <mergeCell ref="D12:D14"/>
    <mergeCell ref="D15:D17"/>
    <mergeCell ref="D18:D20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922F3-B213-4BD8-9209-E363AF2430D0}">
  <dimension ref="B1:Q137"/>
  <sheetViews>
    <sheetView workbookViewId="0">
      <selection activeCell="L7" sqref="L7"/>
    </sheetView>
  </sheetViews>
  <sheetFormatPr defaultColWidth="17.109375" defaultRowHeight="14.4" x14ac:dyDescent="0.3"/>
  <cols>
    <col min="1" max="1" width="6" customWidth="1"/>
    <col min="2" max="2" width="9.109375" bestFit="1" customWidth="1"/>
    <col min="3" max="3" width="12.5546875" bestFit="1" customWidth="1"/>
    <col min="4" max="4" width="20.5546875" bestFit="1" customWidth="1"/>
    <col min="5" max="5" width="11.33203125" bestFit="1" customWidth="1"/>
    <col min="6" max="6" width="13.88671875" bestFit="1" customWidth="1"/>
    <col min="7" max="7" width="18.21875" bestFit="1" customWidth="1"/>
    <col min="8" max="9" width="13.88671875" style="1" customWidth="1"/>
    <col min="10" max="10" width="15" style="3" bestFit="1" customWidth="1"/>
    <col min="11" max="11" width="18.88671875" style="28" bestFit="1" customWidth="1"/>
    <col min="12" max="12" width="18.88671875" style="24" bestFit="1" customWidth="1"/>
    <col min="13" max="13" width="13.88671875" customWidth="1"/>
  </cols>
  <sheetData>
    <row r="1" spans="2:17" x14ac:dyDescent="0.3">
      <c r="N1" t="s">
        <v>2</v>
      </c>
    </row>
    <row r="2" spans="2:17" x14ac:dyDescent="0.3">
      <c r="B2" s="29" t="s">
        <v>0</v>
      </c>
      <c r="C2" s="29" t="s">
        <v>11</v>
      </c>
      <c r="D2" s="29" t="s">
        <v>35</v>
      </c>
      <c r="E2" s="29" t="s">
        <v>1</v>
      </c>
      <c r="F2" s="29" t="s">
        <v>32</v>
      </c>
      <c r="G2" s="29" t="s">
        <v>34</v>
      </c>
      <c r="H2" s="31" t="s">
        <v>33</v>
      </c>
      <c r="I2" s="29" t="s">
        <v>36</v>
      </c>
      <c r="J2" s="32" t="s">
        <v>22</v>
      </c>
      <c r="K2" s="33" t="s">
        <v>37</v>
      </c>
      <c r="N2" t="s">
        <v>3</v>
      </c>
      <c r="O2" t="s">
        <v>4</v>
      </c>
      <c r="P2" t="s">
        <v>7</v>
      </c>
      <c r="Q2" t="s">
        <v>5</v>
      </c>
    </row>
    <row r="3" spans="2:17" x14ac:dyDescent="0.3">
      <c r="B3">
        <v>1</v>
      </c>
      <c r="C3" t="s">
        <v>12</v>
      </c>
      <c r="D3" s="9">
        <v>57</v>
      </c>
      <c r="E3" s="10">
        <v>1</v>
      </c>
      <c r="F3">
        <v>0.36724299999999999</v>
      </c>
      <c r="G3" s="23">
        <v>0.39589466666666667</v>
      </c>
      <c r="H3" s="1">
        <v>0.36375200000000002</v>
      </c>
      <c r="I3" s="23">
        <f>(H5+H4+H3)/3</f>
        <v>0.35494266666666668</v>
      </c>
      <c r="J3" s="3">
        <v>0.99049403256154656</v>
      </c>
      <c r="K3" s="23">
        <f>(((J5+J4+J3)/3)-1)*100</f>
        <v>-7.2586752525600868</v>
      </c>
      <c r="N3" t="s">
        <v>10</v>
      </c>
      <c r="O3">
        <v>4</v>
      </c>
      <c r="P3">
        <v>8</v>
      </c>
      <c r="Q3" t="s">
        <v>6</v>
      </c>
    </row>
    <row r="4" spans="2:17" x14ac:dyDescent="0.3">
      <c r="B4">
        <v>2</v>
      </c>
      <c r="C4" t="s">
        <v>12</v>
      </c>
      <c r="D4" s="9"/>
      <c r="E4" s="10"/>
      <c r="F4">
        <v>0.49737399999999998</v>
      </c>
      <c r="G4" s="23"/>
      <c r="H4" s="1">
        <v>0.34875299999999998</v>
      </c>
      <c r="I4" s="23"/>
      <c r="J4" s="3">
        <v>0.70118864275173209</v>
      </c>
      <c r="K4" s="23"/>
    </row>
    <row r="5" spans="2:17" x14ac:dyDescent="0.3">
      <c r="B5">
        <v>3</v>
      </c>
      <c r="C5" t="s">
        <v>12</v>
      </c>
      <c r="D5" s="9"/>
      <c r="E5" s="10"/>
      <c r="F5">
        <v>0.32306699999999999</v>
      </c>
      <c r="G5" s="23"/>
      <c r="H5" s="1">
        <v>0.352323</v>
      </c>
      <c r="I5" s="23"/>
      <c r="J5" s="3">
        <v>1.0905570671099183</v>
      </c>
      <c r="K5" s="23"/>
    </row>
    <row r="6" spans="2:17" x14ac:dyDescent="0.3">
      <c r="B6">
        <v>4</v>
      </c>
      <c r="C6" t="s">
        <v>13</v>
      </c>
      <c r="D6" s="9">
        <v>136</v>
      </c>
      <c r="E6" s="10"/>
      <c r="F6">
        <v>1.6422429999999999</v>
      </c>
      <c r="G6" s="23">
        <v>1.6864213333333333</v>
      </c>
      <c r="H6" s="1">
        <v>1.8810089999999999</v>
      </c>
      <c r="I6" s="23">
        <f>(H8+H7+H6)/3</f>
        <v>1.8656456666666665</v>
      </c>
      <c r="J6" s="3">
        <v>1.1453901767278045</v>
      </c>
      <c r="K6" s="23">
        <f>(((J8+J7+J6)/3)-1)*100</f>
        <v>10.767341297844624</v>
      </c>
    </row>
    <row r="7" spans="2:17" x14ac:dyDescent="0.3">
      <c r="B7">
        <v>5</v>
      </c>
      <c r="C7" t="s">
        <v>13</v>
      </c>
      <c r="D7" s="9">
        <v>136</v>
      </c>
      <c r="E7" s="10"/>
      <c r="F7">
        <v>1.6417980000000001</v>
      </c>
      <c r="G7" s="23"/>
      <c r="H7" s="1">
        <v>1.84392</v>
      </c>
      <c r="I7" s="23"/>
      <c r="J7" s="3">
        <v>1.1231101511879049</v>
      </c>
      <c r="K7" s="23"/>
    </row>
    <row r="8" spans="2:17" x14ac:dyDescent="0.3">
      <c r="B8">
        <v>6</v>
      </c>
      <c r="C8" t="s">
        <v>13</v>
      </c>
      <c r="D8" s="9">
        <v>136</v>
      </c>
      <c r="E8" s="10"/>
      <c r="F8">
        <v>1.775223</v>
      </c>
      <c r="G8" s="23"/>
      <c r="H8" s="1">
        <v>1.8720079999999999</v>
      </c>
      <c r="I8" s="23"/>
      <c r="J8" s="3">
        <v>1.0545199110196295</v>
      </c>
      <c r="K8" s="23"/>
    </row>
    <row r="9" spans="2:17" x14ac:dyDescent="0.3">
      <c r="B9">
        <v>7</v>
      </c>
      <c r="C9" t="s">
        <v>14</v>
      </c>
      <c r="D9" s="9">
        <v>227</v>
      </c>
      <c r="E9" s="10"/>
      <c r="F9">
        <v>4.6314109999999999</v>
      </c>
      <c r="G9" s="23">
        <v>4.5903786666666662</v>
      </c>
      <c r="H9" s="1">
        <v>4.9800469999999999</v>
      </c>
      <c r="I9" s="23">
        <f>(H11+H10+H9)/3</f>
        <v>4.8513619999999991</v>
      </c>
      <c r="J9" s="3">
        <v>1.0752764114435105</v>
      </c>
      <c r="K9" s="23">
        <f>(((J11+J10+J9)/3)-1)*100</f>
        <v>5.7169795974054027</v>
      </c>
    </row>
    <row r="10" spans="2:17" x14ac:dyDescent="0.3">
      <c r="B10">
        <v>8</v>
      </c>
      <c r="C10" t="s">
        <v>14</v>
      </c>
      <c r="D10" s="9">
        <v>227</v>
      </c>
      <c r="E10" s="10"/>
      <c r="F10">
        <v>4.6655239999999996</v>
      </c>
      <c r="G10" s="23"/>
      <c r="H10" s="1">
        <v>4.7569290000000004</v>
      </c>
      <c r="I10" s="23"/>
      <c r="J10" s="3">
        <v>1.0195915828532873</v>
      </c>
      <c r="K10" s="23"/>
      <c r="M10" s="3"/>
    </row>
    <row r="11" spans="2:17" x14ac:dyDescent="0.3">
      <c r="B11">
        <v>9</v>
      </c>
      <c r="C11" t="s">
        <v>14</v>
      </c>
      <c r="D11" s="9">
        <v>227</v>
      </c>
      <c r="E11" s="10"/>
      <c r="F11">
        <v>4.4742009999999999</v>
      </c>
      <c r="G11" s="23"/>
      <c r="H11" s="1">
        <v>4.8171099999999996</v>
      </c>
      <c r="I11" s="23"/>
      <c r="J11" s="3">
        <v>1.0766413936253645</v>
      </c>
      <c r="K11" s="23"/>
    </row>
    <row r="12" spans="2:17" x14ac:dyDescent="0.3">
      <c r="B12">
        <v>10</v>
      </c>
      <c r="C12" t="s">
        <v>15</v>
      </c>
      <c r="D12" s="9">
        <v>338</v>
      </c>
      <c r="E12" s="10"/>
      <c r="F12">
        <v>9.9262510000000006</v>
      </c>
      <c r="G12" s="23">
        <v>11.056306999999999</v>
      </c>
      <c r="H12" s="1">
        <v>11.033416000000001</v>
      </c>
      <c r="I12" s="23">
        <f>(H14+H13+H12)/3</f>
        <v>11.816467333333334</v>
      </c>
      <c r="J12" s="3">
        <v>1.111539089632128</v>
      </c>
      <c r="K12" s="23">
        <f>(((J14+J13+J12)/3)-1)*100</f>
        <v>7.3405787080268015</v>
      </c>
    </row>
    <row r="13" spans="2:17" x14ac:dyDescent="0.3">
      <c r="B13">
        <v>11</v>
      </c>
      <c r="C13" t="s">
        <v>15</v>
      </c>
      <c r="D13" s="9">
        <v>338</v>
      </c>
      <c r="E13" s="10"/>
      <c r="F13">
        <v>10.89531</v>
      </c>
      <c r="G13" s="23"/>
      <c r="H13" s="1">
        <v>12.160185999999999</v>
      </c>
      <c r="I13" s="23"/>
      <c r="J13" s="3">
        <v>1.1160936219345754</v>
      </c>
      <c r="K13" s="23"/>
    </row>
    <row r="14" spans="2:17" x14ac:dyDescent="0.3">
      <c r="B14">
        <v>12</v>
      </c>
      <c r="C14" t="s">
        <v>15</v>
      </c>
      <c r="D14" s="9">
        <v>338</v>
      </c>
      <c r="E14" s="10"/>
      <c r="F14">
        <v>12.34736</v>
      </c>
      <c r="G14" s="23"/>
      <c r="H14" s="1">
        <v>12.255800000000001</v>
      </c>
      <c r="I14" s="23"/>
      <c r="J14" s="3">
        <v>0.99258464967410043</v>
      </c>
      <c r="K14" s="23"/>
    </row>
    <row r="15" spans="2:17" x14ac:dyDescent="0.3">
      <c r="B15">
        <v>13</v>
      </c>
      <c r="C15" t="s">
        <v>16</v>
      </c>
      <c r="D15" s="9">
        <v>411</v>
      </c>
      <c r="E15" s="10"/>
      <c r="F15">
        <v>19.654169</v>
      </c>
      <c r="G15" s="23">
        <v>19.408017333333333</v>
      </c>
      <c r="H15" s="1">
        <v>19.651921999999999</v>
      </c>
      <c r="I15" s="23">
        <f>(H17+H16+H15)/3</f>
        <v>20.200997999999998</v>
      </c>
      <c r="J15" s="3">
        <v>0.99988567311088039</v>
      </c>
      <c r="K15" s="23">
        <f>(((J17+J16+J15)/3)-1)*100</f>
        <v>4.39735326103603</v>
      </c>
    </row>
    <row r="16" spans="2:17" x14ac:dyDescent="0.3">
      <c r="B16">
        <v>14</v>
      </c>
      <c r="C16" t="s">
        <v>16</v>
      </c>
      <c r="D16" s="9">
        <v>411</v>
      </c>
      <c r="E16" s="10"/>
      <c r="F16">
        <v>17.958791999999999</v>
      </c>
      <c r="G16" s="23"/>
      <c r="H16" s="1">
        <v>20.262260999999999</v>
      </c>
      <c r="I16" s="23"/>
      <c r="J16" s="3">
        <v>1.1282641393697304</v>
      </c>
      <c r="K16" s="23"/>
    </row>
    <row r="17" spans="2:11" x14ac:dyDescent="0.3">
      <c r="B17">
        <v>15</v>
      </c>
      <c r="C17" t="s">
        <v>16</v>
      </c>
      <c r="D17" s="9">
        <v>411</v>
      </c>
      <c r="E17" s="10"/>
      <c r="F17">
        <v>20.611090999999998</v>
      </c>
      <c r="G17" s="23"/>
      <c r="H17" s="1">
        <v>20.688811000000001</v>
      </c>
      <c r="I17" s="23"/>
      <c r="J17" s="3">
        <v>1.00377078535047</v>
      </c>
      <c r="K17" s="23"/>
    </row>
    <row r="18" spans="2:11" x14ac:dyDescent="0.3">
      <c r="B18">
        <v>16</v>
      </c>
      <c r="C18" t="s">
        <v>17</v>
      </c>
      <c r="D18" s="9">
        <v>541</v>
      </c>
      <c r="E18" s="10"/>
      <c r="F18">
        <v>46.018962000000002</v>
      </c>
      <c r="G18" s="23">
        <v>45.682361666666658</v>
      </c>
      <c r="H18" s="1">
        <v>46.844912999999998</v>
      </c>
      <c r="I18" s="23">
        <f>(H20+H19+H18)/3</f>
        <v>48.894572000000004</v>
      </c>
      <c r="J18" s="3">
        <v>1.017948058020083</v>
      </c>
      <c r="K18" s="23">
        <f>(((J20+J19+J18)/3)-1)*100</f>
        <v>7.0730192692195493</v>
      </c>
    </row>
    <row r="19" spans="2:11" x14ac:dyDescent="0.3">
      <c r="B19">
        <v>17</v>
      </c>
      <c r="C19" t="s">
        <v>17</v>
      </c>
      <c r="D19" s="9">
        <v>541</v>
      </c>
      <c r="E19" s="10"/>
      <c r="F19">
        <v>45.720309999999998</v>
      </c>
      <c r="G19" s="23"/>
      <c r="H19" s="1">
        <v>46.826053999999999</v>
      </c>
      <c r="I19" s="23"/>
      <c r="J19" s="3">
        <v>1.0241849628753612</v>
      </c>
      <c r="K19" s="23"/>
    </row>
    <row r="20" spans="2:11" x14ac:dyDescent="0.3">
      <c r="B20">
        <v>18</v>
      </c>
      <c r="C20" t="s">
        <v>17</v>
      </c>
      <c r="D20" s="9">
        <v>541</v>
      </c>
      <c r="E20" s="10"/>
      <c r="F20">
        <v>45.307813000000003</v>
      </c>
      <c r="G20" s="23"/>
      <c r="H20" s="1">
        <v>53.012748999999999</v>
      </c>
      <c r="I20" s="23"/>
      <c r="J20" s="3">
        <v>1.1700575571811422</v>
      </c>
      <c r="K20" s="23"/>
    </row>
    <row r="21" spans="2:11" x14ac:dyDescent="0.3">
      <c r="B21">
        <v>19</v>
      </c>
      <c r="C21" t="s">
        <v>18</v>
      </c>
      <c r="D21" s="9">
        <v>721</v>
      </c>
      <c r="E21" s="10"/>
      <c r="F21">
        <v>89.393642999999997</v>
      </c>
      <c r="G21" s="23">
        <v>97.775727000000003</v>
      </c>
      <c r="H21" s="1">
        <v>102.783655</v>
      </c>
      <c r="I21" s="23">
        <f>(H23+H22+H21)/3</f>
        <v>107.33009733333334</v>
      </c>
      <c r="J21" s="3">
        <v>1.1497870715482532</v>
      </c>
      <c r="K21" s="23">
        <f>(((J23+J22+J21)/3)-1)*100</f>
        <v>10.089407494365599</v>
      </c>
    </row>
    <row r="22" spans="2:11" x14ac:dyDescent="0.3">
      <c r="B22">
        <v>20</v>
      </c>
      <c r="C22" t="s">
        <v>18</v>
      </c>
      <c r="D22" s="9">
        <v>721</v>
      </c>
      <c r="E22" s="10"/>
      <c r="F22">
        <v>99.614268999999993</v>
      </c>
      <c r="G22" s="23"/>
      <c r="H22" s="1">
        <v>113.943726</v>
      </c>
      <c r="I22" s="23"/>
      <c r="J22" s="3">
        <v>1.1438494418906995</v>
      </c>
      <c r="K22" s="23"/>
    </row>
    <row r="23" spans="2:11" x14ac:dyDescent="0.3">
      <c r="B23">
        <v>21</v>
      </c>
      <c r="C23" t="s">
        <v>18</v>
      </c>
      <c r="D23" s="9">
        <v>721</v>
      </c>
      <c r="E23" s="10"/>
      <c r="F23">
        <v>104.31926900000001</v>
      </c>
      <c r="G23" s="23"/>
      <c r="H23" s="1">
        <v>105.262911</v>
      </c>
      <c r="I23" s="23"/>
      <c r="J23" s="3">
        <v>1.0090457113920153</v>
      </c>
      <c r="K23" s="23"/>
    </row>
    <row r="24" spans="2:11" x14ac:dyDescent="0.3">
      <c r="B24">
        <v>22</v>
      </c>
      <c r="C24" t="s">
        <v>19</v>
      </c>
      <c r="D24" s="9">
        <v>880</v>
      </c>
      <c r="E24" s="10"/>
      <c r="F24">
        <v>141.15196800000001</v>
      </c>
      <c r="G24" s="23">
        <v>141.82038900000001</v>
      </c>
      <c r="H24" s="1">
        <v>164.10634200000001</v>
      </c>
      <c r="I24" s="23">
        <f>(H26+H25+H24)/3</f>
        <v>160.60295099999999</v>
      </c>
      <c r="J24" s="3">
        <v>1.1626217071234883</v>
      </c>
      <c r="K24" s="23">
        <f>(((J26+J25+J24)/3)-1)*100</f>
        <v>13.253617021198473</v>
      </c>
    </row>
    <row r="25" spans="2:11" x14ac:dyDescent="0.3">
      <c r="B25">
        <v>23</v>
      </c>
      <c r="C25" t="s">
        <v>19</v>
      </c>
      <c r="D25" s="9">
        <v>880</v>
      </c>
      <c r="E25" s="10"/>
      <c r="F25">
        <v>141.87951899999999</v>
      </c>
      <c r="G25" s="23"/>
      <c r="H25" s="1">
        <v>161.42304899999999</v>
      </c>
      <c r="I25" s="23"/>
      <c r="J25" s="3">
        <v>1.1377473657772974</v>
      </c>
      <c r="K25" s="23"/>
    </row>
    <row r="26" spans="2:11" x14ac:dyDescent="0.3">
      <c r="B26">
        <v>24</v>
      </c>
      <c r="C26" t="s">
        <v>19</v>
      </c>
      <c r="D26" s="9">
        <v>880</v>
      </c>
      <c r="E26" s="10"/>
      <c r="F26">
        <v>142.42967999999999</v>
      </c>
      <c r="G26" s="23"/>
      <c r="H26" s="1">
        <v>156.279462</v>
      </c>
      <c r="I26" s="23"/>
      <c r="J26" s="3">
        <v>1.0972394377351686</v>
      </c>
      <c r="K26" s="23"/>
    </row>
    <row r="27" spans="2:11" x14ac:dyDescent="0.3">
      <c r="B27">
        <v>25</v>
      </c>
      <c r="C27" t="s">
        <v>21</v>
      </c>
      <c r="D27" s="9">
        <v>986</v>
      </c>
      <c r="E27" s="10"/>
      <c r="F27">
        <v>186.74701099999999</v>
      </c>
      <c r="G27" s="23">
        <v>187.95625099999998</v>
      </c>
      <c r="H27" s="1">
        <v>206.10726600000001</v>
      </c>
      <c r="I27" s="23">
        <f>(H29+H28+H27)/3</f>
        <v>210.23294200000001</v>
      </c>
      <c r="J27" s="3">
        <v>1.1036710301082142</v>
      </c>
      <c r="K27" s="23">
        <f>(((J29+J28+J27)/3)-1)*100</f>
        <v>11.841191736910407</v>
      </c>
    </row>
    <row r="28" spans="2:11" x14ac:dyDescent="0.3">
      <c r="B28">
        <v>26</v>
      </c>
      <c r="C28" t="s">
        <v>21</v>
      </c>
      <c r="D28" s="9">
        <v>986</v>
      </c>
      <c r="E28" s="10"/>
      <c r="F28">
        <v>187.604938</v>
      </c>
      <c r="G28" s="23"/>
      <c r="H28" s="1">
        <v>207.81157400000001</v>
      </c>
      <c r="I28" s="23"/>
      <c r="J28" s="3">
        <v>1.1077084442201623</v>
      </c>
      <c r="K28" s="23"/>
    </row>
    <row r="29" spans="2:11" x14ac:dyDescent="0.3">
      <c r="B29">
        <v>27</v>
      </c>
      <c r="C29" t="s">
        <v>21</v>
      </c>
      <c r="D29" s="9">
        <v>986</v>
      </c>
      <c r="E29" s="10"/>
      <c r="F29">
        <v>189.51680400000001</v>
      </c>
      <c r="G29" s="23"/>
      <c r="H29" s="1">
        <v>216.77998600000001</v>
      </c>
      <c r="I29" s="23"/>
      <c r="J29" s="3">
        <v>1.1438562777789352</v>
      </c>
      <c r="K29" s="23"/>
    </row>
    <row r="30" spans="2:11" x14ac:dyDescent="0.3">
      <c r="B30">
        <v>28</v>
      </c>
      <c r="C30" t="s">
        <v>12</v>
      </c>
      <c r="D30" s="9">
        <v>57</v>
      </c>
      <c r="E30" s="10">
        <v>2</v>
      </c>
      <c r="F30">
        <v>0.52298</v>
      </c>
      <c r="G30" s="23">
        <v>0.43487000000000003</v>
      </c>
      <c r="H30" s="1">
        <v>0.36375200000000002</v>
      </c>
      <c r="I30" s="23">
        <f>(H32+H31+H30)/3</f>
        <v>0.35494266666666668</v>
      </c>
      <c r="J30" s="3">
        <v>0.69553711422998976</v>
      </c>
      <c r="K30" s="23">
        <f>(((J32+J31+J30)/3)-1)*100</f>
        <v>-15.520766745176273</v>
      </c>
    </row>
    <row r="31" spans="2:11" x14ac:dyDescent="0.3">
      <c r="B31">
        <v>29</v>
      </c>
      <c r="C31" t="s">
        <v>12</v>
      </c>
      <c r="D31" s="9">
        <v>57</v>
      </c>
      <c r="E31" s="10"/>
      <c r="F31">
        <v>0.32872800000000002</v>
      </c>
      <c r="G31" s="23"/>
      <c r="H31" s="1">
        <v>0.34875299999999998</v>
      </c>
      <c r="I31" s="23"/>
      <c r="J31" s="3">
        <v>1.0609166240782653</v>
      </c>
      <c r="K31" s="23"/>
    </row>
    <row r="32" spans="2:11" x14ac:dyDescent="0.3">
      <c r="B32">
        <v>30</v>
      </c>
      <c r="C32" t="s">
        <v>12</v>
      </c>
      <c r="D32" s="9">
        <v>57</v>
      </c>
      <c r="E32" s="10"/>
      <c r="F32">
        <v>0.45290200000000003</v>
      </c>
      <c r="G32" s="23"/>
      <c r="H32" s="1">
        <v>0.352323</v>
      </c>
      <c r="I32" s="23"/>
      <c r="J32" s="3">
        <v>0.7779232593364569</v>
      </c>
      <c r="K32" s="23"/>
    </row>
    <row r="33" spans="2:11" x14ac:dyDescent="0.3">
      <c r="B33">
        <v>31</v>
      </c>
      <c r="C33" t="s">
        <v>13</v>
      </c>
      <c r="D33" s="9">
        <v>136</v>
      </c>
      <c r="E33" s="10"/>
      <c r="F33">
        <v>1.603928</v>
      </c>
      <c r="G33" s="23">
        <v>1.6012936666666666</v>
      </c>
      <c r="H33" s="1">
        <v>1.8810089999999999</v>
      </c>
      <c r="I33" s="23">
        <f>(H35+H34+H33)/3</f>
        <v>1.8656456666666665</v>
      </c>
      <c r="J33" s="3">
        <v>1.1727515200183549</v>
      </c>
      <c r="K33" s="23">
        <f>(((J35+J34+J33)/3)-1)*100</f>
        <v>16.507034452945966</v>
      </c>
    </row>
    <row r="34" spans="2:11" x14ac:dyDescent="0.3">
      <c r="B34">
        <v>32</v>
      </c>
      <c r="C34" t="s">
        <v>13</v>
      </c>
      <c r="D34" s="9">
        <v>136</v>
      </c>
      <c r="E34" s="10"/>
      <c r="F34">
        <v>1.595915</v>
      </c>
      <c r="G34" s="23"/>
      <c r="H34" s="1">
        <v>1.84392</v>
      </c>
      <c r="I34" s="23"/>
      <c r="J34" s="3">
        <v>1.1553998803194405</v>
      </c>
      <c r="K34" s="23"/>
    </row>
    <row r="35" spans="2:11" x14ac:dyDescent="0.3">
      <c r="B35">
        <v>33</v>
      </c>
      <c r="C35" t="s">
        <v>13</v>
      </c>
      <c r="D35" s="9">
        <v>136</v>
      </c>
      <c r="E35" s="10"/>
      <c r="F35">
        <v>1.6040380000000001</v>
      </c>
      <c r="G35" s="23"/>
      <c r="H35" s="1">
        <v>1.8720079999999999</v>
      </c>
      <c r="I35" s="23"/>
      <c r="J35" s="3">
        <v>1.1670596332505838</v>
      </c>
      <c r="K35" s="23"/>
    </row>
    <row r="36" spans="2:11" x14ac:dyDescent="0.3">
      <c r="B36">
        <v>34</v>
      </c>
      <c r="C36" t="s">
        <v>14</v>
      </c>
      <c r="D36" s="9">
        <v>227</v>
      </c>
      <c r="E36" s="10"/>
      <c r="F36">
        <v>4.2998919999999998</v>
      </c>
      <c r="G36" s="23">
        <v>4.3961626666666662</v>
      </c>
      <c r="H36" s="1">
        <v>4.9800469999999999</v>
      </c>
      <c r="I36" s="23">
        <f>(H38+H37+H36)/3</f>
        <v>4.8513619999999991</v>
      </c>
      <c r="J36" s="3">
        <v>1.1581795542771771</v>
      </c>
      <c r="K36" s="23">
        <f>(((J38+J37+J36)/3)-1)*100</f>
        <v>10.416574138627887</v>
      </c>
    </row>
    <row r="37" spans="2:11" x14ac:dyDescent="0.3">
      <c r="B37">
        <v>35</v>
      </c>
      <c r="C37" t="s">
        <v>14</v>
      </c>
      <c r="D37" s="9">
        <v>227</v>
      </c>
      <c r="E37" s="10"/>
      <c r="F37">
        <v>4.3986900000000002</v>
      </c>
      <c r="G37" s="23"/>
      <c r="H37" s="1">
        <v>4.7569290000000004</v>
      </c>
      <c r="I37" s="23"/>
      <c r="J37" s="3">
        <v>1.0814422021101737</v>
      </c>
      <c r="K37" s="23"/>
    </row>
    <row r="38" spans="2:11" x14ac:dyDescent="0.3">
      <c r="B38">
        <v>36</v>
      </c>
      <c r="C38" t="s">
        <v>14</v>
      </c>
      <c r="D38" s="9">
        <v>227</v>
      </c>
      <c r="E38" s="10"/>
      <c r="F38">
        <v>4.4899060000000004</v>
      </c>
      <c r="G38" s="23"/>
      <c r="H38" s="1">
        <v>4.8171099999999996</v>
      </c>
      <c r="I38" s="23"/>
      <c r="J38" s="3">
        <v>1.0728754677714853</v>
      </c>
      <c r="K38" s="23"/>
    </row>
    <row r="39" spans="2:11" x14ac:dyDescent="0.3">
      <c r="B39">
        <v>37</v>
      </c>
      <c r="C39" t="s">
        <v>15</v>
      </c>
      <c r="D39" s="9">
        <v>338</v>
      </c>
      <c r="E39" s="10"/>
      <c r="F39">
        <v>10.745091</v>
      </c>
      <c r="G39" s="23">
        <v>10.142064666666668</v>
      </c>
      <c r="H39" s="1">
        <v>11.033416000000001</v>
      </c>
      <c r="I39" s="23">
        <f>(H41+H40+H39)/3</f>
        <v>11.816467333333334</v>
      </c>
      <c r="J39" s="3">
        <v>1.0268331836370674</v>
      </c>
      <c r="K39" s="23">
        <f>(((J41+J40+J39)/3)-1)*100</f>
        <v>17.002717168334236</v>
      </c>
    </row>
    <row r="40" spans="2:11" x14ac:dyDescent="0.3">
      <c r="B40">
        <v>38</v>
      </c>
      <c r="C40" t="s">
        <v>15</v>
      </c>
      <c r="D40" s="9">
        <v>338</v>
      </c>
      <c r="E40" s="10"/>
      <c r="F40">
        <v>9.5353030000000008</v>
      </c>
      <c r="G40" s="23"/>
      <c r="H40" s="1">
        <v>12.160185999999999</v>
      </c>
      <c r="I40" s="23"/>
      <c r="J40" s="3">
        <v>1.2752805023605436</v>
      </c>
      <c r="K40" s="23"/>
    </row>
    <row r="41" spans="2:11" x14ac:dyDescent="0.3">
      <c r="B41">
        <v>39</v>
      </c>
      <c r="C41" t="s">
        <v>15</v>
      </c>
      <c r="D41" s="9">
        <v>338</v>
      </c>
      <c r="E41" s="10"/>
      <c r="F41">
        <v>10.145799999999999</v>
      </c>
      <c r="G41" s="23"/>
      <c r="H41" s="1">
        <v>12.255800000000001</v>
      </c>
      <c r="I41" s="23"/>
      <c r="J41" s="3">
        <v>1.2079678290524158</v>
      </c>
      <c r="K41" s="23"/>
    </row>
    <row r="42" spans="2:11" x14ac:dyDescent="0.3">
      <c r="B42">
        <v>40</v>
      </c>
      <c r="C42" t="s">
        <v>16</v>
      </c>
      <c r="D42" s="9">
        <v>411</v>
      </c>
      <c r="E42" s="10"/>
      <c r="F42">
        <v>19.813262999999999</v>
      </c>
      <c r="G42" s="23">
        <v>19.681362666666665</v>
      </c>
      <c r="H42" s="1">
        <v>19.651921999999999</v>
      </c>
      <c r="I42" s="23">
        <f>(H44+H43+H42)/3</f>
        <v>20.200997999999998</v>
      </c>
      <c r="J42" s="3">
        <v>0.99185691927674913</v>
      </c>
      <c r="K42" s="23">
        <f>(((J44+J43+J42)/3)-1)*100</f>
        <v>2.7124098002121011</v>
      </c>
    </row>
    <row r="43" spans="2:11" x14ac:dyDescent="0.3">
      <c r="B43">
        <v>41</v>
      </c>
      <c r="C43" t="s">
        <v>16</v>
      </c>
      <c r="D43" s="9">
        <v>411</v>
      </c>
      <c r="E43" s="10"/>
      <c r="F43">
        <v>20.100653999999999</v>
      </c>
      <c r="G43" s="23"/>
      <c r="H43" s="1">
        <v>20.262260999999999</v>
      </c>
      <c r="I43" s="23"/>
      <c r="J43" s="3">
        <v>1.0080398876573866</v>
      </c>
      <c r="K43" s="23"/>
    </row>
    <row r="44" spans="2:11" x14ac:dyDescent="0.3">
      <c r="B44">
        <v>42</v>
      </c>
      <c r="C44" t="s">
        <v>16</v>
      </c>
      <c r="D44" s="9">
        <v>411</v>
      </c>
      <c r="E44" s="10"/>
      <c r="F44">
        <v>19.130171000000001</v>
      </c>
      <c r="G44" s="23"/>
      <c r="H44" s="1">
        <v>20.688811000000001</v>
      </c>
      <c r="I44" s="23"/>
      <c r="J44" s="3">
        <v>1.0814754870722274</v>
      </c>
      <c r="K44" s="23"/>
    </row>
    <row r="45" spans="2:11" x14ac:dyDescent="0.3">
      <c r="B45">
        <v>43</v>
      </c>
      <c r="C45" t="s">
        <v>17</v>
      </c>
      <c r="D45" s="9">
        <v>541</v>
      </c>
      <c r="E45" s="10"/>
      <c r="F45">
        <v>45.751105000000003</v>
      </c>
      <c r="G45" s="23">
        <v>46.065414000000004</v>
      </c>
      <c r="H45" s="1">
        <v>46.844912999999998</v>
      </c>
      <c r="I45" s="23">
        <f>(H47+H46+H45)/3</f>
        <v>48.894572000000004</v>
      </c>
      <c r="J45" s="3">
        <v>1.0239077941396169</v>
      </c>
      <c r="K45" s="23">
        <f>(((J47+J46+J45)/3)-1)*100</f>
        <v>6.1089954875176211</v>
      </c>
    </row>
    <row r="46" spans="2:11" x14ac:dyDescent="0.3">
      <c r="B46">
        <v>44</v>
      </c>
      <c r="C46" t="s">
        <v>17</v>
      </c>
      <c r="D46" s="9">
        <v>541</v>
      </c>
      <c r="E46" s="10"/>
      <c r="F46">
        <v>45.999414999999999</v>
      </c>
      <c r="G46" s="23"/>
      <c r="H46" s="1">
        <v>46.826053999999999</v>
      </c>
      <c r="I46" s="23"/>
      <c r="J46" s="3">
        <v>1.0179706415831593</v>
      </c>
      <c r="K46" s="23"/>
    </row>
    <row r="47" spans="2:11" x14ac:dyDescent="0.3">
      <c r="B47">
        <v>45</v>
      </c>
      <c r="C47" t="s">
        <v>17</v>
      </c>
      <c r="D47" s="9">
        <v>541</v>
      </c>
      <c r="E47" s="10"/>
      <c r="F47">
        <v>46.445722000000004</v>
      </c>
      <c r="G47" s="23"/>
      <c r="H47" s="1">
        <v>53.012748999999999</v>
      </c>
      <c r="I47" s="23"/>
      <c r="J47" s="3">
        <v>1.1413914289027522</v>
      </c>
      <c r="K47" s="23"/>
    </row>
    <row r="48" spans="2:11" x14ac:dyDescent="0.3">
      <c r="B48">
        <v>46</v>
      </c>
      <c r="C48" t="s">
        <v>18</v>
      </c>
      <c r="D48" s="9">
        <v>721</v>
      </c>
      <c r="E48" s="10"/>
      <c r="F48">
        <v>103.042078</v>
      </c>
      <c r="G48" s="23">
        <v>101.91132533333332</v>
      </c>
      <c r="H48" s="1">
        <v>102.783655</v>
      </c>
      <c r="I48" s="23">
        <f>(H50+H49+H48)/3</f>
        <v>107.33009733333334</v>
      </c>
      <c r="J48" s="3">
        <v>0.99749206338792962</v>
      </c>
      <c r="K48" s="23">
        <f>(((J50+J49+J48)/3)-1)*100</f>
        <v>5.4251740667612625</v>
      </c>
    </row>
    <row r="49" spans="2:11" x14ac:dyDescent="0.3">
      <c r="B49">
        <v>47</v>
      </c>
      <c r="C49" t="s">
        <v>18</v>
      </c>
      <c r="D49" s="9">
        <v>721</v>
      </c>
      <c r="E49" s="10"/>
      <c r="F49">
        <v>99.481233000000003</v>
      </c>
      <c r="G49" s="23"/>
      <c r="H49" s="1">
        <v>113.943726</v>
      </c>
      <c r="I49" s="23"/>
      <c r="J49" s="3">
        <v>1.1453791088415641</v>
      </c>
      <c r="K49" s="23"/>
    </row>
    <row r="50" spans="2:11" x14ac:dyDescent="0.3">
      <c r="B50">
        <v>48</v>
      </c>
      <c r="C50" t="s">
        <v>18</v>
      </c>
      <c r="D50" s="9">
        <v>721</v>
      </c>
      <c r="E50" s="10"/>
      <c r="F50">
        <v>103.21066500000001</v>
      </c>
      <c r="G50" s="23"/>
      <c r="H50" s="1">
        <v>105.262911</v>
      </c>
      <c r="I50" s="23"/>
      <c r="J50" s="3">
        <v>1.0198840497733446</v>
      </c>
      <c r="K50" s="23"/>
    </row>
    <row r="51" spans="2:11" x14ac:dyDescent="0.3">
      <c r="B51">
        <v>49</v>
      </c>
      <c r="C51" t="s">
        <v>19</v>
      </c>
      <c r="D51" s="9">
        <v>880</v>
      </c>
      <c r="E51" s="10"/>
      <c r="F51">
        <v>144.42249100000001</v>
      </c>
      <c r="G51" s="23">
        <v>143.06247233333332</v>
      </c>
      <c r="H51" s="1">
        <v>164.10634200000001</v>
      </c>
      <c r="I51" s="23">
        <f>(H53+H52+H51)/3</f>
        <v>160.60295099999999</v>
      </c>
      <c r="J51" s="3">
        <v>1.1362935292398468</v>
      </c>
      <c r="K51" s="23">
        <f>(((J53+J52+J51)/3)-1)*100</f>
        <v>12.279441400622005</v>
      </c>
    </row>
    <row r="52" spans="2:11" x14ac:dyDescent="0.3">
      <c r="B52">
        <v>50</v>
      </c>
      <c r="C52" t="s">
        <v>19</v>
      </c>
      <c r="D52" s="9">
        <v>880</v>
      </c>
      <c r="E52" s="10"/>
      <c r="F52">
        <v>140.669059</v>
      </c>
      <c r="G52" s="23"/>
      <c r="H52" s="1">
        <v>161.42304899999999</v>
      </c>
      <c r="I52" s="23"/>
      <c r="J52" s="3">
        <v>1.1475377040803265</v>
      </c>
      <c r="K52" s="23"/>
    </row>
    <row r="53" spans="2:11" x14ac:dyDescent="0.3">
      <c r="B53">
        <v>51</v>
      </c>
      <c r="C53" t="s">
        <v>19</v>
      </c>
      <c r="D53" s="9">
        <v>880</v>
      </c>
      <c r="E53" s="10"/>
      <c r="F53">
        <v>144.095867</v>
      </c>
      <c r="G53" s="23"/>
      <c r="H53" s="1">
        <v>156.279462</v>
      </c>
      <c r="I53" s="23"/>
      <c r="J53" s="3">
        <v>1.0845520086984868</v>
      </c>
      <c r="K53" s="23"/>
    </row>
    <row r="54" spans="2:11" x14ac:dyDescent="0.3">
      <c r="B54">
        <v>52</v>
      </c>
      <c r="C54" t="s">
        <v>21</v>
      </c>
      <c r="D54" s="9">
        <v>986</v>
      </c>
      <c r="E54" s="10"/>
      <c r="F54">
        <v>201.00180900000001</v>
      </c>
      <c r="G54" s="23">
        <v>193.77388466666665</v>
      </c>
      <c r="H54" s="1">
        <v>206.10726600000001</v>
      </c>
      <c r="I54" s="23">
        <f>(H56+H55+H54)/3</f>
        <v>210.23294200000001</v>
      </c>
      <c r="J54" s="3">
        <v>1.0254000549815947</v>
      </c>
      <c r="K54" s="23">
        <f>(((J56+J55+J54)/3)-1)*100</f>
        <v>8.6266564771219088</v>
      </c>
    </row>
    <row r="55" spans="2:11" x14ac:dyDescent="0.3">
      <c r="B55">
        <v>53</v>
      </c>
      <c r="C55" t="s">
        <v>21</v>
      </c>
      <c r="D55" s="9">
        <v>986</v>
      </c>
      <c r="E55" s="10"/>
      <c r="F55">
        <v>191.83022099999999</v>
      </c>
      <c r="G55" s="23"/>
      <c r="H55" s="1">
        <v>207.81157400000001</v>
      </c>
      <c r="I55" s="23"/>
      <c r="J55" s="3">
        <v>1.0833098816061939</v>
      </c>
      <c r="K55" s="23"/>
    </row>
    <row r="56" spans="2:11" x14ac:dyDescent="0.3">
      <c r="B56">
        <v>54</v>
      </c>
      <c r="C56" t="s">
        <v>21</v>
      </c>
      <c r="D56" s="9">
        <v>986</v>
      </c>
      <c r="E56" s="10"/>
      <c r="F56">
        <v>188.48962399999999</v>
      </c>
      <c r="G56" s="23"/>
      <c r="H56" s="1">
        <v>216.77998600000001</v>
      </c>
      <c r="I56" s="23"/>
      <c r="J56" s="3">
        <v>1.1500897577258684</v>
      </c>
      <c r="K56" s="23"/>
    </row>
    <row r="57" spans="2:11" x14ac:dyDescent="0.3">
      <c r="B57">
        <v>55</v>
      </c>
      <c r="C57" t="s">
        <v>12</v>
      </c>
      <c r="D57" s="9">
        <v>57</v>
      </c>
      <c r="E57" s="10">
        <v>4</v>
      </c>
      <c r="F57">
        <v>0.32438</v>
      </c>
      <c r="G57" s="23">
        <v>0.36253833333333335</v>
      </c>
      <c r="H57" s="1">
        <v>0.36375200000000002</v>
      </c>
      <c r="I57" s="23">
        <f>(H59+H58+H57)/3</f>
        <v>0.35494266666666668</v>
      </c>
      <c r="J57" s="3">
        <v>1.1213761637585549</v>
      </c>
      <c r="K57" s="23">
        <f>(((J59+J58+J57)/3)-1)*100</f>
        <v>1.076030356654134</v>
      </c>
    </row>
    <row r="58" spans="2:11" x14ac:dyDescent="0.3">
      <c r="B58">
        <v>56</v>
      </c>
      <c r="C58" t="s">
        <v>12</v>
      </c>
      <c r="D58" s="9">
        <v>57</v>
      </c>
      <c r="E58" s="10"/>
      <c r="F58">
        <v>0.30568800000000002</v>
      </c>
      <c r="G58" s="23"/>
      <c r="H58" s="1">
        <v>0.34875299999999998</v>
      </c>
      <c r="I58" s="23"/>
      <c r="J58" s="3">
        <v>1.1408789353850983</v>
      </c>
      <c r="K58" s="23"/>
    </row>
    <row r="59" spans="2:11" x14ac:dyDescent="0.3">
      <c r="B59">
        <v>57</v>
      </c>
      <c r="C59" t="s">
        <v>12</v>
      </c>
      <c r="D59" s="9">
        <v>57</v>
      </c>
      <c r="E59" s="10"/>
      <c r="F59">
        <v>0.45754699999999998</v>
      </c>
      <c r="G59" s="23"/>
      <c r="H59" s="1">
        <v>0.352323</v>
      </c>
      <c r="I59" s="23"/>
      <c r="J59" s="3">
        <v>0.77002581155597127</v>
      </c>
      <c r="K59" s="23"/>
    </row>
    <row r="60" spans="2:11" x14ac:dyDescent="0.3">
      <c r="B60">
        <v>58</v>
      </c>
      <c r="C60" t="s">
        <v>13</v>
      </c>
      <c r="D60" s="9">
        <v>136</v>
      </c>
      <c r="E60" s="10"/>
      <c r="F60">
        <v>1.566249</v>
      </c>
      <c r="G60" s="23">
        <v>1.732251</v>
      </c>
      <c r="H60" s="1">
        <v>1.8810089999999999</v>
      </c>
      <c r="I60" s="23">
        <f>(H62+H61+H60)/3</f>
        <v>1.8656456666666665</v>
      </c>
      <c r="J60" s="3">
        <v>1.2009642145022916</v>
      </c>
      <c r="K60" s="23">
        <f>(((J62+J61+J60)/3)-1)*100</f>
        <v>9.3810496703272683</v>
      </c>
    </row>
    <row r="61" spans="2:11" x14ac:dyDescent="0.3">
      <c r="B61">
        <v>59</v>
      </c>
      <c r="C61" t="s">
        <v>13</v>
      </c>
      <c r="D61" s="9">
        <v>136</v>
      </c>
      <c r="E61" s="10"/>
      <c r="F61">
        <v>2.0386299999999999</v>
      </c>
      <c r="G61" s="23"/>
      <c r="H61" s="1">
        <v>1.84392</v>
      </c>
      <c r="I61" s="23"/>
      <c r="J61" s="3">
        <v>0.90448977990120816</v>
      </c>
      <c r="K61" s="23"/>
    </row>
    <row r="62" spans="2:11" x14ac:dyDescent="0.3">
      <c r="B62">
        <v>60</v>
      </c>
      <c r="C62" t="s">
        <v>13</v>
      </c>
      <c r="D62" s="9">
        <v>136</v>
      </c>
      <c r="E62" s="10"/>
      <c r="F62">
        <v>1.591874</v>
      </c>
      <c r="G62" s="23"/>
      <c r="H62" s="1">
        <v>1.8720079999999999</v>
      </c>
      <c r="I62" s="23"/>
      <c r="J62" s="3">
        <v>1.1759774957063185</v>
      </c>
      <c r="K62" s="23"/>
    </row>
    <row r="63" spans="2:11" x14ac:dyDescent="0.3">
      <c r="B63">
        <v>61</v>
      </c>
      <c r="C63" t="s">
        <v>14</v>
      </c>
      <c r="D63" s="9">
        <v>227</v>
      </c>
      <c r="E63" s="10"/>
      <c r="F63">
        <v>4.2326160000000002</v>
      </c>
      <c r="G63" s="23">
        <v>4.3259630000000007</v>
      </c>
      <c r="H63" s="1">
        <v>4.9800469999999999</v>
      </c>
      <c r="I63" s="23">
        <f>(H65+H64+H63)/3</f>
        <v>4.8513619999999991</v>
      </c>
      <c r="J63" s="3">
        <v>1.1765884266373325</v>
      </c>
      <c r="K63" s="23">
        <f>(((J65+J64+J63)/3)-1)*100</f>
        <v>12.211794737634186</v>
      </c>
    </row>
    <row r="64" spans="2:11" x14ac:dyDescent="0.3">
      <c r="B64">
        <v>62</v>
      </c>
      <c r="C64" t="s">
        <v>14</v>
      </c>
      <c r="D64" s="9">
        <v>227</v>
      </c>
      <c r="E64" s="10"/>
      <c r="F64">
        <v>4.4058419999999998</v>
      </c>
      <c r="G64" s="23"/>
      <c r="H64" s="1">
        <v>4.7569290000000004</v>
      </c>
      <c r="I64" s="23"/>
      <c r="J64" s="3">
        <v>1.0796866977980601</v>
      </c>
      <c r="K64" s="23"/>
    </row>
    <row r="65" spans="2:11" x14ac:dyDescent="0.3">
      <c r="B65">
        <v>63</v>
      </c>
      <c r="C65" t="s">
        <v>14</v>
      </c>
      <c r="D65" s="9">
        <v>227</v>
      </c>
      <c r="E65" s="10"/>
      <c r="F65">
        <v>4.3394310000000003</v>
      </c>
      <c r="G65" s="23"/>
      <c r="H65" s="1">
        <v>4.8171099999999996</v>
      </c>
      <c r="I65" s="23"/>
      <c r="J65" s="3">
        <v>1.1100787176936329</v>
      </c>
      <c r="K65" s="23"/>
    </row>
    <row r="66" spans="2:11" x14ac:dyDescent="0.3">
      <c r="B66">
        <v>64</v>
      </c>
      <c r="C66" t="s">
        <v>15</v>
      </c>
      <c r="D66" s="9">
        <v>338</v>
      </c>
      <c r="E66" s="10"/>
      <c r="F66">
        <v>9.9047389999999993</v>
      </c>
      <c r="G66" s="23">
        <v>10.500249333333334</v>
      </c>
      <c r="H66" s="1">
        <v>11.033416000000001</v>
      </c>
      <c r="I66" s="23">
        <f>(H68+H67+H66)/3</f>
        <v>11.816467333333334</v>
      </c>
      <c r="J66" s="3">
        <v>1.1139532298629982</v>
      </c>
      <c r="K66" s="23">
        <f>(((J68+J67+J66)/3)-1)*100</f>
        <v>12.60905236343557</v>
      </c>
    </row>
    <row r="67" spans="2:11" x14ac:dyDescent="0.3">
      <c r="B67">
        <v>65</v>
      </c>
      <c r="C67" t="s">
        <v>15</v>
      </c>
      <c r="D67" s="9">
        <v>338</v>
      </c>
      <c r="E67" s="10"/>
      <c r="F67">
        <v>10.372885</v>
      </c>
      <c r="G67" s="23"/>
      <c r="H67" s="1">
        <v>12.160185999999999</v>
      </c>
      <c r="I67" s="23"/>
      <c r="J67" s="3">
        <v>1.1723051012326851</v>
      </c>
      <c r="K67" s="23"/>
    </row>
    <row r="68" spans="2:11" x14ac:dyDescent="0.3">
      <c r="B68">
        <v>66</v>
      </c>
      <c r="C68" t="s">
        <v>15</v>
      </c>
      <c r="D68" s="9">
        <v>338</v>
      </c>
      <c r="E68" s="10"/>
      <c r="F68">
        <v>11.223124</v>
      </c>
      <c r="G68" s="23"/>
      <c r="H68" s="1">
        <v>12.255800000000001</v>
      </c>
      <c r="I68" s="23"/>
      <c r="J68" s="3">
        <v>1.0920132398073834</v>
      </c>
      <c r="K68" s="23"/>
    </row>
    <row r="69" spans="2:11" x14ac:dyDescent="0.3">
      <c r="B69">
        <v>67</v>
      </c>
      <c r="C69" t="s">
        <v>16</v>
      </c>
      <c r="D69" s="9">
        <v>411</v>
      </c>
      <c r="E69" s="10"/>
      <c r="F69">
        <v>19.404078999999999</v>
      </c>
      <c r="G69" s="23">
        <v>18.785259333333332</v>
      </c>
      <c r="H69" s="1">
        <v>19.651921999999999</v>
      </c>
      <c r="I69" s="23">
        <f>(H71+H70+H69)/3</f>
        <v>20.200997999999998</v>
      </c>
      <c r="J69" s="3">
        <v>1.0127727268065647</v>
      </c>
      <c r="K69" s="23">
        <f>(((J71+J70+J69)/3)-1)*100</f>
        <v>7.8947836776033009</v>
      </c>
    </row>
    <row r="70" spans="2:11" x14ac:dyDescent="0.3">
      <c r="B70">
        <v>68</v>
      </c>
      <c r="C70" t="s">
        <v>16</v>
      </c>
      <c r="D70" s="9">
        <v>411</v>
      </c>
      <c r="E70" s="10"/>
      <c r="F70">
        <v>19.464652999999998</v>
      </c>
      <c r="G70" s="23"/>
      <c r="H70" s="1">
        <v>20.262260999999999</v>
      </c>
      <c r="I70" s="23"/>
      <c r="J70" s="3">
        <v>1.0409772524585976</v>
      </c>
      <c r="K70" s="23"/>
    </row>
    <row r="71" spans="2:11" x14ac:dyDescent="0.3">
      <c r="B71">
        <v>69</v>
      </c>
      <c r="C71" t="s">
        <v>16</v>
      </c>
      <c r="D71" s="9">
        <v>411</v>
      </c>
      <c r="E71" s="10"/>
      <c r="F71">
        <v>17.487045999999999</v>
      </c>
      <c r="G71" s="23"/>
      <c r="H71" s="1">
        <v>20.688811000000001</v>
      </c>
      <c r="I71" s="23"/>
      <c r="J71" s="3">
        <v>1.1830935310629367</v>
      </c>
      <c r="K71" s="23"/>
    </row>
    <row r="72" spans="2:11" x14ac:dyDescent="0.3">
      <c r="B72">
        <v>70</v>
      </c>
      <c r="C72" t="s">
        <v>17</v>
      </c>
      <c r="D72" s="9">
        <v>541</v>
      </c>
      <c r="E72" s="10"/>
      <c r="F72">
        <v>46.114043000000002</v>
      </c>
      <c r="G72" s="23">
        <v>46.101757333333332</v>
      </c>
      <c r="H72" s="1">
        <v>46.844912999999998</v>
      </c>
      <c r="I72" s="23">
        <f>(H74+H73+H72)/3</f>
        <v>48.894572000000004</v>
      </c>
      <c r="J72" s="3">
        <v>1.015849185030252</v>
      </c>
      <c r="K72" s="23">
        <f>(((J74+J73+J72)/3)-1)*100</f>
        <v>6.0700022336749981</v>
      </c>
    </row>
    <row r="73" spans="2:11" x14ac:dyDescent="0.3">
      <c r="B73">
        <v>71</v>
      </c>
      <c r="C73" t="s">
        <v>17</v>
      </c>
      <c r="D73" s="9">
        <v>541</v>
      </c>
      <c r="E73" s="10"/>
      <c r="F73">
        <v>46.209279000000002</v>
      </c>
      <c r="G73" s="23"/>
      <c r="H73" s="1">
        <v>46.826053999999999</v>
      </c>
      <c r="I73" s="23"/>
      <c r="J73" s="3">
        <v>1.0133474274723049</v>
      </c>
      <c r="K73" s="23"/>
    </row>
    <row r="74" spans="2:11" x14ac:dyDescent="0.3">
      <c r="B74">
        <v>72</v>
      </c>
      <c r="C74" t="s">
        <v>17</v>
      </c>
      <c r="D74" s="9">
        <v>541</v>
      </c>
      <c r="E74" s="10"/>
      <c r="F74">
        <v>45.981949999999998</v>
      </c>
      <c r="G74" s="23"/>
      <c r="H74" s="1">
        <v>53.012748999999999</v>
      </c>
      <c r="I74" s="23"/>
      <c r="J74" s="3">
        <v>1.1529034545076928</v>
      </c>
      <c r="K74" s="23"/>
    </row>
    <row r="75" spans="2:11" x14ac:dyDescent="0.3">
      <c r="B75">
        <v>73</v>
      </c>
      <c r="C75" t="s">
        <v>18</v>
      </c>
      <c r="D75" s="9">
        <v>721</v>
      </c>
      <c r="E75" s="10"/>
      <c r="F75">
        <v>105.666495</v>
      </c>
      <c r="G75" s="23">
        <v>103.99138166666667</v>
      </c>
      <c r="H75" s="1">
        <v>102.783655</v>
      </c>
      <c r="I75" s="23">
        <f>(H77+H76+H75)/3</f>
        <v>107.33009733333334</v>
      </c>
      <c r="J75" s="3">
        <v>0.97271755820044947</v>
      </c>
      <c r="K75" s="23">
        <f>(((J77+J76+J75)/3)-1)*100</f>
        <v>3.251101083884822</v>
      </c>
    </row>
    <row r="76" spans="2:11" x14ac:dyDescent="0.3">
      <c r="B76">
        <v>74</v>
      </c>
      <c r="C76" t="s">
        <v>18</v>
      </c>
      <c r="D76" s="9">
        <v>721</v>
      </c>
      <c r="E76" s="10"/>
      <c r="F76">
        <v>103.45941999999999</v>
      </c>
      <c r="G76" s="23"/>
      <c r="H76" s="1">
        <v>113.943726</v>
      </c>
      <c r="I76" s="23"/>
      <c r="J76" s="3">
        <v>1.1013373745957593</v>
      </c>
      <c r="K76" s="23"/>
    </row>
    <row r="77" spans="2:11" x14ac:dyDescent="0.3">
      <c r="B77">
        <v>75</v>
      </c>
      <c r="C77" t="s">
        <v>18</v>
      </c>
      <c r="D77" s="9">
        <v>721</v>
      </c>
      <c r="E77" s="10"/>
      <c r="F77">
        <v>102.84823</v>
      </c>
      <c r="G77" s="23"/>
      <c r="H77" s="1">
        <v>105.262911</v>
      </c>
      <c r="I77" s="23"/>
      <c r="J77" s="3">
        <v>1.0234780997203354</v>
      </c>
      <c r="K77" s="23"/>
    </row>
    <row r="78" spans="2:11" x14ac:dyDescent="0.3">
      <c r="B78">
        <v>76</v>
      </c>
      <c r="C78" t="s">
        <v>19</v>
      </c>
      <c r="D78" s="9">
        <v>880</v>
      </c>
      <c r="E78" s="10"/>
      <c r="F78">
        <v>146.33885699999999</v>
      </c>
      <c r="G78" s="23">
        <v>146.45487766666668</v>
      </c>
      <c r="H78" s="1">
        <v>164.10634200000001</v>
      </c>
      <c r="I78" s="23">
        <f>(H80+H79+H78)/3</f>
        <v>160.60295099999999</v>
      </c>
      <c r="J78" s="3">
        <v>1.1214133099317567</v>
      </c>
      <c r="K78" s="23">
        <f>(((J80+J79+J78)/3)-1)*100</f>
        <v>9.6637165082673384</v>
      </c>
    </row>
    <row r="79" spans="2:11" x14ac:dyDescent="0.3">
      <c r="B79">
        <v>77</v>
      </c>
      <c r="C79" t="s">
        <v>19</v>
      </c>
      <c r="D79" s="9">
        <v>880</v>
      </c>
      <c r="E79" s="10"/>
      <c r="F79">
        <v>146.246071</v>
      </c>
      <c r="G79" s="23"/>
      <c r="H79" s="1">
        <v>161.42304899999999</v>
      </c>
      <c r="I79" s="23"/>
      <c r="J79" s="3">
        <v>1.1037769965115849</v>
      </c>
      <c r="K79" s="23"/>
    </row>
    <row r="80" spans="2:11" x14ac:dyDescent="0.3">
      <c r="B80">
        <v>78</v>
      </c>
      <c r="C80" t="s">
        <v>19</v>
      </c>
      <c r="D80" s="9">
        <v>880</v>
      </c>
      <c r="E80" s="10"/>
      <c r="F80">
        <v>146.77970500000001</v>
      </c>
      <c r="G80" s="23"/>
      <c r="H80" s="1">
        <v>156.279462</v>
      </c>
      <c r="I80" s="23"/>
      <c r="J80" s="3">
        <v>1.0647211888046784</v>
      </c>
      <c r="K80" s="23"/>
    </row>
    <row r="81" spans="2:11" x14ac:dyDescent="0.3">
      <c r="B81">
        <v>79</v>
      </c>
      <c r="C81" t="s">
        <v>21</v>
      </c>
      <c r="D81" s="9">
        <v>986</v>
      </c>
      <c r="E81" s="10"/>
      <c r="F81">
        <v>187.40786199999999</v>
      </c>
      <c r="G81" s="23">
        <v>188.05077300000002</v>
      </c>
      <c r="H81" s="1">
        <v>206.10726600000001</v>
      </c>
      <c r="I81" s="23">
        <f>(H83+H82+H81)/3</f>
        <v>210.23294200000001</v>
      </c>
      <c r="J81" s="3">
        <v>1.0997791864249538</v>
      </c>
      <c r="K81" s="23">
        <f>(((J83+J82+J81)/3)-1)*100</f>
        <v>11.787059976781645</v>
      </c>
    </row>
    <row r="82" spans="2:11" x14ac:dyDescent="0.3">
      <c r="B82">
        <v>80</v>
      </c>
      <c r="C82" t="s">
        <v>21</v>
      </c>
      <c r="D82" s="9">
        <v>986</v>
      </c>
      <c r="E82" s="10"/>
      <c r="F82">
        <v>187.51250400000001</v>
      </c>
      <c r="G82" s="23"/>
      <c r="H82" s="1">
        <v>207.81157400000001</v>
      </c>
      <c r="I82" s="23"/>
      <c r="J82" s="3">
        <v>1.1082544873914115</v>
      </c>
      <c r="K82" s="23"/>
    </row>
    <row r="83" spans="2:11" x14ac:dyDescent="0.3">
      <c r="B83">
        <v>81</v>
      </c>
      <c r="C83" t="s">
        <v>21</v>
      </c>
      <c r="D83" s="9">
        <v>986</v>
      </c>
      <c r="E83" s="10"/>
      <c r="F83">
        <v>189.231953</v>
      </c>
      <c r="G83" s="23"/>
      <c r="H83" s="1">
        <v>216.77998600000001</v>
      </c>
      <c r="I83" s="23"/>
      <c r="J83" s="3">
        <v>1.145578125487084</v>
      </c>
      <c r="K83" s="23"/>
    </row>
    <row r="84" spans="2:11" x14ac:dyDescent="0.3">
      <c r="B84">
        <v>82</v>
      </c>
      <c r="C84" t="s">
        <v>12</v>
      </c>
      <c r="D84" s="9">
        <v>57</v>
      </c>
      <c r="E84" s="10">
        <v>8</v>
      </c>
      <c r="F84">
        <v>0.32064300000000001</v>
      </c>
      <c r="G84" s="23">
        <v>0.37662433333333328</v>
      </c>
      <c r="H84" s="1">
        <v>0.36375200000000002</v>
      </c>
      <c r="I84" s="23">
        <f>(H86+H85+H84)/3</f>
        <v>0.35494266666666668</v>
      </c>
      <c r="J84" s="3">
        <v>1.134445473626432</v>
      </c>
      <c r="K84" s="23">
        <f>(((J86+J85+J84)/3)-1)*100</f>
        <v>-3.6587330060180334</v>
      </c>
    </row>
    <row r="85" spans="2:11" x14ac:dyDescent="0.3">
      <c r="B85">
        <v>83</v>
      </c>
      <c r="C85" t="s">
        <v>12</v>
      </c>
      <c r="D85" s="9">
        <v>57</v>
      </c>
      <c r="E85" s="10"/>
      <c r="F85">
        <v>0.450013</v>
      </c>
      <c r="G85" s="23"/>
      <c r="H85" s="1">
        <v>0.34875299999999998</v>
      </c>
      <c r="I85" s="23"/>
      <c r="J85" s="3">
        <v>0.77498427823196214</v>
      </c>
      <c r="K85" s="23"/>
    </row>
    <row r="86" spans="2:11" x14ac:dyDescent="0.3">
      <c r="B86">
        <v>84</v>
      </c>
      <c r="C86" t="s">
        <v>12</v>
      </c>
      <c r="D86" s="9">
        <v>57</v>
      </c>
      <c r="E86" s="10"/>
      <c r="F86">
        <v>0.35921700000000001</v>
      </c>
      <c r="G86" s="23"/>
      <c r="H86" s="1">
        <v>0.352323</v>
      </c>
      <c r="I86" s="23"/>
      <c r="J86" s="3">
        <v>0.9808082579610653</v>
      </c>
      <c r="K86" s="23"/>
    </row>
    <row r="87" spans="2:11" x14ac:dyDescent="0.3">
      <c r="B87">
        <v>85</v>
      </c>
      <c r="C87" t="s">
        <v>13</v>
      </c>
      <c r="D87" s="9">
        <v>136</v>
      </c>
      <c r="E87" s="10"/>
      <c r="F87">
        <v>1.6058760000000001</v>
      </c>
      <c r="G87" s="23">
        <v>1.6246010000000002</v>
      </c>
      <c r="H87" s="1">
        <v>1.8810089999999999</v>
      </c>
      <c r="I87" s="23">
        <f>(H89+H88+H87)/3</f>
        <v>1.8656456666666665</v>
      </c>
      <c r="J87" s="3">
        <v>1.1713289195429784</v>
      </c>
      <c r="K87" s="23">
        <f>(((J89+J88+J87)/3)-1)*100</f>
        <v>14.865016831218391</v>
      </c>
    </row>
    <row r="88" spans="2:11" x14ac:dyDescent="0.3">
      <c r="B88">
        <v>86</v>
      </c>
      <c r="C88" t="s">
        <v>13</v>
      </c>
      <c r="D88" s="9">
        <v>136</v>
      </c>
      <c r="E88" s="10"/>
      <c r="F88">
        <v>1.604214</v>
      </c>
      <c r="G88" s="23"/>
      <c r="H88" s="1">
        <v>1.84392</v>
      </c>
      <c r="I88" s="23"/>
      <c r="J88" s="3">
        <v>1.1494227079429553</v>
      </c>
      <c r="K88" s="23"/>
    </row>
    <row r="89" spans="2:11" x14ac:dyDescent="0.3">
      <c r="B89">
        <v>87</v>
      </c>
      <c r="C89" t="s">
        <v>13</v>
      </c>
      <c r="D89" s="9">
        <v>136</v>
      </c>
      <c r="E89" s="10"/>
      <c r="F89">
        <v>1.663713</v>
      </c>
      <c r="G89" s="23"/>
      <c r="H89" s="1">
        <v>1.8720079999999999</v>
      </c>
      <c r="I89" s="23"/>
      <c r="J89" s="3">
        <v>1.1251988774506179</v>
      </c>
      <c r="K89" s="23"/>
    </row>
    <row r="90" spans="2:11" x14ac:dyDescent="0.3">
      <c r="B90">
        <v>88</v>
      </c>
      <c r="C90" t="s">
        <v>14</v>
      </c>
      <c r="D90" s="9">
        <v>227</v>
      </c>
      <c r="E90" s="10"/>
      <c r="F90">
        <v>4.3668889999999996</v>
      </c>
      <c r="G90" s="23">
        <v>4.3290123333333339</v>
      </c>
      <c r="H90" s="1">
        <v>4.9800469999999999</v>
      </c>
      <c r="I90" s="23">
        <f>(H92+H91+H90)/3</f>
        <v>4.8513619999999991</v>
      </c>
      <c r="J90" s="3">
        <v>1.1404107134392472</v>
      </c>
      <c r="K90" s="23">
        <f>(((J92+J91+J90)/3)-1)*100</f>
        <v>12.092458607322399</v>
      </c>
    </row>
    <row r="91" spans="2:11" x14ac:dyDescent="0.3">
      <c r="B91">
        <v>89</v>
      </c>
      <c r="C91" t="s">
        <v>14</v>
      </c>
      <c r="D91" s="9">
        <v>227</v>
      </c>
      <c r="E91" s="10"/>
      <c r="F91">
        <v>4.3910349999999996</v>
      </c>
      <c r="G91" s="23"/>
      <c r="H91" s="1">
        <v>4.7569290000000004</v>
      </c>
      <c r="I91" s="23"/>
      <c r="J91" s="3">
        <v>1.0833275070683792</v>
      </c>
      <c r="K91" s="23"/>
    </row>
    <row r="92" spans="2:11" x14ac:dyDescent="0.3">
      <c r="B92">
        <v>90</v>
      </c>
      <c r="C92" t="s">
        <v>14</v>
      </c>
      <c r="D92" s="9">
        <v>227</v>
      </c>
      <c r="E92" s="10"/>
      <c r="F92">
        <v>4.2291129999999999</v>
      </c>
      <c r="G92" s="23"/>
      <c r="H92" s="1">
        <v>4.8171099999999996</v>
      </c>
      <c r="I92" s="23"/>
      <c r="J92" s="3">
        <v>1.1390355377120449</v>
      </c>
      <c r="K92" s="23"/>
    </row>
    <row r="93" spans="2:11" x14ac:dyDescent="0.3">
      <c r="B93">
        <v>91</v>
      </c>
      <c r="C93" t="s">
        <v>15</v>
      </c>
      <c r="D93" s="9">
        <v>338</v>
      </c>
      <c r="E93" s="10"/>
      <c r="F93">
        <v>11.666569000000001</v>
      </c>
      <c r="G93" s="23">
        <v>10.668587333333335</v>
      </c>
      <c r="H93" s="1">
        <v>11.033416000000001</v>
      </c>
      <c r="I93" s="23">
        <f>(H95+H94+H93)/3</f>
        <v>11.816467333333334</v>
      </c>
      <c r="J93" s="3">
        <v>0.94572928853375826</v>
      </c>
      <c r="K93" s="23">
        <f>(((J95+J94+J93)/3)-1)*100</f>
        <v>11.737403891514099</v>
      </c>
    </row>
    <row r="94" spans="2:11" x14ac:dyDescent="0.3">
      <c r="B94">
        <v>92</v>
      </c>
      <c r="C94" t="s">
        <v>15</v>
      </c>
      <c r="D94" s="9">
        <v>338</v>
      </c>
      <c r="E94" s="10"/>
      <c r="F94">
        <v>9.6625949999999996</v>
      </c>
      <c r="G94" s="23"/>
      <c r="H94" s="1">
        <v>12.160185999999999</v>
      </c>
      <c r="I94" s="23"/>
      <c r="J94" s="3">
        <v>1.2584803564673879</v>
      </c>
      <c r="K94" s="23"/>
    </row>
    <row r="95" spans="2:11" x14ac:dyDescent="0.3">
      <c r="B95">
        <v>93</v>
      </c>
      <c r="C95" t="s">
        <v>15</v>
      </c>
      <c r="D95" s="9">
        <v>338</v>
      </c>
      <c r="E95" s="10"/>
      <c r="F95">
        <v>10.676598</v>
      </c>
      <c r="G95" s="23"/>
      <c r="H95" s="1">
        <v>12.255800000000001</v>
      </c>
      <c r="I95" s="23"/>
      <c r="J95" s="3">
        <v>1.1479124717442766</v>
      </c>
      <c r="K95" s="23"/>
    </row>
    <row r="96" spans="2:11" x14ac:dyDescent="0.3">
      <c r="B96">
        <v>94</v>
      </c>
      <c r="C96" t="s">
        <v>16</v>
      </c>
      <c r="D96" s="9">
        <v>411</v>
      </c>
      <c r="E96" s="10"/>
      <c r="F96">
        <v>17.275566000000001</v>
      </c>
      <c r="G96" s="23">
        <v>17.642506333333333</v>
      </c>
      <c r="H96" s="1">
        <v>19.651921999999999</v>
      </c>
      <c r="I96" s="23">
        <f>(H98+H97+H96)/3</f>
        <v>20.200997999999998</v>
      </c>
      <c r="J96" s="3">
        <v>1.1375558983132592</v>
      </c>
      <c r="K96" s="23">
        <f>(((J98+J97+J96)/3)-1)*100</f>
        <v>15.006237822789736</v>
      </c>
    </row>
    <row r="97" spans="2:11" x14ac:dyDescent="0.3">
      <c r="B97">
        <v>95</v>
      </c>
      <c r="C97" t="s">
        <v>16</v>
      </c>
      <c r="D97" s="9">
        <v>411</v>
      </c>
      <c r="E97" s="10"/>
      <c r="F97">
        <v>16.277982000000002</v>
      </c>
      <c r="G97" s="23"/>
      <c r="H97" s="1">
        <v>20.262260999999999</v>
      </c>
      <c r="I97" s="23"/>
      <c r="J97" s="3">
        <v>1.2447649223349673</v>
      </c>
      <c r="K97" s="23"/>
    </row>
    <row r="98" spans="2:11" x14ac:dyDescent="0.3">
      <c r="B98">
        <v>96</v>
      </c>
      <c r="C98" t="s">
        <v>16</v>
      </c>
      <c r="D98" s="9">
        <v>411</v>
      </c>
      <c r="E98" s="10"/>
      <c r="F98">
        <v>19.373971000000001</v>
      </c>
      <c r="G98" s="23"/>
      <c r="H98" s="1">
        <v>20.688811000000001</v>
      </c>
      <c r="I98" s="23"/>
      <c r="J98" s="3">
        <v>1.0678663140354654</v>
      </c>
      <c r="K98" s="23"/>
    </row>
    <row r="99" spans="2:11" x14ac:dyDescent="0.3">
      <c r="B99">
        <v>97</v>
      </c>
      <c r="C99" t="s">
        <v>17</v>
      </c>
      <c r="D99" s="9">
        <v>541</v>
      </c>
      <c r="E99" s="10"/>
      <c r="F99">
        <v>46.310814000000001</v>
      </c>
      <c r="G99" s="23">
        <v>45.841266666666662</v>
      </c>
      <c r="H99" s="1">
        <v>46.844912999999998</v>
      </c>
      <c r="I99" s="23">
        <f>(H101+H100+H99)/3</f>
        <v>48.894572000000004</v>
      </c>
      <c r="J99" s="3">
        <v>1.0115329218786782</v>
      </c>
      <c r="K99" s="23">
        <f>(((J101+J100+J99)/3)-1)*100</f>
        <v>6.6283008152307143</v>
      </c>
    </row>
    <row r="100" spans="2:11" x14ac:dyDescent="0.3">
      <c r="B100">
        <v>98</v>
      </c>
      <c r="C100" t="s">
        <v>17</v>
      </c>
      <c r="D100" s="9">
        <v>541</v>
      </c>
      <c r="E100" s="10"/>
      <c r="F100">
        <v>44.711613999999997</v>
      </c>
      <c r="G100" s="23"/>
      <c r="H100" s="1">
        <v>46.826053999999999</v>
      </c>
      <c r="I100" s="23"/>
      <c r="J100" s="3">
        <v>1.0472906211795441</v>
      </c>
      <c r="K100" s="23"/>
    </row>
    <row r="101" spans="2:11" x14ac:dyDescent="0.3">
      <c r="B101">
        <v>99</v>
      </c>
      <c r="C101" t="s">
        <v>17</v>
      </c>
      <c r="D101" s="9">
        <v>541</v>
      </c>
      <c r="E101" s="10"/>
      <c r="F101">
        <v>46.501372000000003</v>
      </c>
      <c r="G101" s="23"/>
      <c r="H101" s="1">
        <v>53.012748999999999</v>
      </c>
      <c r="I101" s="23"/>
      <c r="J101" s="3">
        <v>1.1400254813986992</v>
      </c>
      <c r="K101" s="23"/>
    </row>
    <row r="102" spans="2:11" x14ac:dyDescent="0.3">
      <c r="B102">
        <v>100</v>
      </c>
      <c r="C102" t="s">
        <v>18</v>
      </c>
      <c r="D102" s="9">
        <v>721</v>
      </c>
      <c r="E102" s="10"/>
      <c r="F102">
        <v>101.15536</v>
      </c>
      <c r="G102" s="23">
        <v>103.48879733333335</v>
      </c>
      <c r="H102" s="1">
        <v>102.783655</v>
      </c>
      <c r="I102" s="23">
        <f>(H104+H103+H102)/3</f>
        <v>107.33009733333334</v>
      </c>
      <c r="J102" s="3">
        <v>1.0160969720240232</v>
      </c>
      <c r="K102" s="23">
        <f>(((J104+J103+J102)/3)-1)*100</f>
        <v>3.6731594972601478</v>
      </c>
    </row>
    <row r="103" spans="2:11" x14ac:dyDescent="0.3">
      <c r="B103">
        <v>101</v>
      </c>
      <c r="C103" t="s">
        <v>18</v>
      </c>
      <c r="D103" s="9">
        <v>721</v>
      </c>
      <c r="E103" s="10"/>
      <c r="F103">
        <v>105.34629700000001</v>
      </c>
      <c r="G103" s="23"/>
      <c r="H103" s="1">
        <v>113.943726</v>
      </c>
      <c r="I103" s="23"/>
      <c r="J103" s="3">
        <v>1.0816111172849292</v>
      </c>
      <c r="K103" s="23"/>
    </row>
    <row r="104" spans="2:11" x14ac:dyDescent="0.3">
      <c r="B104">
        <v>102</v>
      </c>
      <c r="C104" t="s">
        <v>18</v>
      </c>
      <c r="D104" s="9">
        <v>721</v>
      </c>
      <c r="E104" s="10"/>
      <c r="F104">
        <v>103.964735</v>
      </c>
      <c r="G104" s="23"/>
      <c r="H104" s="1">
        <v>105.262911</v>
      </c>
      <c r="I104" s="23"/>
      <c r="J104" s="3">
        <v>1.0124866956088523</v>
      </c>
      <c r="K104" s="23"/>
    </row>
    <row r="105" spans="2:11" x14ac:dyDescent="0.3">
      <c r="B105">
        <v>103</v>
      </c>
      <c r="C105" t="s">
        <v>19</v>
      </c>
      <c r="D105" s="9">
        <v>880</v>
      </c>
      <c r="E105" s="10"/>
      <c r="F105" s="1">
        <v>147.68105</v>
      </c>
      <c r="G105" s="23">
        <v>146.2076496666667</v>
      </c>
      <c r="H105" s="1">
        <v>164.10634200000001</v>
      </c>
      <c r="I105" s="23">
        <f>(H107+H106+H105)/3</f>
        <v>160.60295099999999</v>
      </c>
      <c r="J105" s="3">
        <v>1.1112213923181073</v>
      </c>
      <c r="K105" s="23">
        <f>(((J107+J106+J105)/3)-1)*100</f>
        <v>9.8663220949270389</v>
      </c>
    </row>
    <row r="106" spans="2:11" x14ac:dyDescent="0.3">
      <c r="B106">
        <v>104</v>
      </c>
      <c r="C106" t="s">
        <v>19</v>
      </c>
      <c r="D106" s="9">
        <v>880</v>
      </c>
      <c r="E106" s="10"/>
      <c r="F106">
        <v>143.61008100000001</v>
      </c>
      <c r="G106" s="23"/>
      <c r="H106" s="1">
        <v>161.42304899999999</v>
      </c>
      <c r="I106" s="23"/>
      <c r="J106" s="3">
        <v>1.1240370305201624</v>
      </c>
      <c r="K106" s="23"/>
    </row>
    <row r="107" spans="2:11" x14ac:dyDescent="0.3">
      <c r="B107">
        <v>105</v>
      </c>
      <c r="C107" t="s">
        <v>19</v>
      </c>
      <c r="D107" s="9">
        <v>880</v>
      </c>
      <c r="E107" s="10"/>
      <c r="F107">
        <v>147.331818</v>
      </c>
      <c r="G107" s="23"/>
      <c r="H107" s="1">
        <v>156.279462</v>
      </c>
      <c r="I107" s="23"/>
      <c r="J107" s="3">
        <v>1.060731240009541</v>
      </c>
      <c r="K107" s="23"/>
    </row>
    <row r="108" spans="2:11" x14ac:dyDescent="0.3">
      <c r="B108">
        <v>106</v>
      </c>
      <c r="C108" t="s">
        <v>21</v>
      </c>
      <c r="D108" s="9">
        <v>986</v>
      </c>
      <c r="E108" s="10"/>
      <c r="F108">
        <v>186.271918</v>
      </c>
      <c r="G108" s="23">
        <v>186.92807333333334</v>
      </c>
      <c r="H108" s="1">
        <v>206.10726600000001</v>
      </c>
      <c r="I108" s="23">
        <f>(H110+H109+H108)/3</f>
        <v>210.23294200000001</v>
      </c>
      <c r="J108" s="3">
        <v>1.1064859814242103</v>
      </c>
      <c r="K108" s="23">
        <f>(((J110+J109+J108)/3)-1)*100</f>
        <v>12.480712613509738</v>
      </c>
    </row>
    <row r="109" spans="2:11" x14ac:dyDescent="0.3">
      <c r="B109">
        <v>107</v>
      </c>
      <c r="C109" t="s">
        <v>21</v>
      </c>
      <c r="D109" s="9">
        <v>986</v>
      </c>
      <c r="E109" s="10"/>
      <c r="F109">
        <v>188.68661599999999</v>
      </c>
      <c r="G109" s="23"/>
      <c r="H109" s="1">
        <v>207.81157400000001</v>
      </c>
      <c r="I109" s="23"/>
      <c r="J109" s="3">
        <v>1.1013583178575848</v>
      </c>
      <c r="K109" s="23"/>
    </row>
    <row r="110" spans="2:11" x14ac:dyDescent="0.3">
      <c r="B110">
        <v>108</v>
      </c>
      <c r="C110" t="s">
        <v>21</v>
      </c>
      <c r="D110" s="9">
        <v>986</v>
      </c>
      <c r="E110" s="10"/>
      <c r="F110">
        <v>185.82568599999999</v>
      </c>
      <c r="G110" s="23"/>
      <c r="H110" s="1">
        <v>216.77998600000001</v>
      </c>
      <c r="I110" s="23"/>
      <c r="J110" s="3">
        <v>1.1665770791234966</v>
      </c>
      <c r="K110" s="23"/>
    </row>
    <row r="111" spans="2:11" x14ac:dyDescent="0.3">
      <c r="B111">
        <v>109</v>
      </c>
      <c r="C111" t="s">
        <v>12</v>
      </c>
      <c r="D111" s="9">
        <v>57</v>
      </c>
      <c r="E111" s="10">
        <v>16</v>
      </c>
      <c r="F111">
        <v>0.32027600000000001</v>
      </c>
      <c r="G111" s="23">
        <v>0.311417</v>
      </c>
      <c r="H111" s="1">
        <v>0.36375200000000002</v>
      </c>
      <c r="I111" s="23">
        <f>(H113+H112+H111)/3</f>
        <v>0.35494266666666668</v>
      </c>
      <c r="J111" s="3">
        <v>1.135745419575616</v>
      </c>
      <c r="K111" s="23">
        <f>(((J113+J112+J111)/3)-1)*100</f>
        <v>13.987374336531722</v>
      </c>
    </row>
    <row r="112" spans="2:11" x14ac:dyDescent="0.3">
      <c r="B112">
        <v>110</v>
      </c>
      <c r="C112" t="s">
        <v>12</v>
      </c>
      <c r="D112" s="9">
        <v>57</v>
      </c>
      <c r="E112" s="10"/>
      <c r="F112">
        <v>0.30879499999999999</v>
      </c>
      <c r="G112" s="23"/>
      <c r="H112" s="1">
        <v>0.34875299999999998</v>
      </c>
      <c r="I112" s="23"/>
      <c r="J112" s="3">
        <v>1.1293997635972084</v>
      </c>
      <c r="K112" s="23"/>
    </row>
    <row r="113" spans="2:11" x14ac:dyDescent="0.3">
      <c r="B113">
        <v>111</v>
      </c>
      <c r="C113" t="s">
        <v>12</v>
      </c>
      <c r="D113" s="9">
        <v>57</v>
      </c>
      <c r="E113" s="10"/>
      <c r="F113" s="1">
        <v>0.30518000000000001</v>
      </c>
      <c r="G113" s="23"/>
      <c r="H113" s="1">
        <v>0.352323</v>
      </c>
      <c r="I113" s="23"/>
      <c r="J113" s="3">
        <v>1.1544760469231272</v>
      </c>
      <c r="K113" s="23"/>
    </row>
    <row r="114" spans="2:11" x14ac:dyDescent="0.3">
      <c r="B114">
        <v>112</v>
      </c>
      <c r="C114" t="s">
        <v>13</v>
      </c>
      <c r="D114" s="9">
        <v>136</v>
      </c>
      <c r="E114" s="10"/>
      <c r="F114">
        <v>1.5977570000000001</v>
      </c>
      <c r="G114" s="23">
        <v>1.6094233333333332</v>
      </c>
      <c r="H114" s="1">
        <v>1.8810089999999999</v>
      </c>
      <c r="I114" s="23">
        <f>(H116+H115+H114)/3</f>
        <v>1.8656456666666665</v>
      </c>
      <c r="J114" s="3">
        <v>1.1772810258380966</v>
      </c>
      <c r="K114" s="23">
        <f>(((J116+J115+J114)/3)-1)*100</f>
        <v>15.941822248934368</v>
      </c>
    </row>
    <row r="115" spans="2:11" x14ac:dyDescent="0.3">
      <c r="B115">
        <v>113</v>
      </c>
      <c r="C115" t="s">
        <v>13</v>
      </c>
      <c r="D115" s="9">
        <v>136</v>
      </c>
      <c r="E115" s="10"/>
      <c r="F115">
        <v>1.5856380000000001</v>
      </c>
      <c r="G115" s="23"/>
      <c r="H115" s="1">
        <v>1.84392</v>
      </c>
      <c r="I115" s="23"/>
      <c r="J115" s="3">
        <v>1.1628883767921807</v>
      </c>
      <c r="K115" s="23"/>
    </row>
    <row r="116" spans="2:11" x14ac:dyDescent="0.3">
      <c r="B116">
        <v>114</v>
      </c>
      <c r="C116" t="s">
        <v>13</v>
      </c>
      <c r="D116" s="9">
        <v>136</v>
      </c>
      <c r="E116" s="10"/>
      <c r="F116">
        <v>1.6448750000000001</v>
      </c>
      <c r="G116" s="23"/>
      <c r="H116" s="1">
        <v>1.8720079999999999</v>
      </c>
      <c r="I116" s="23"/>
      <c r="J116" s="3">
        <v>1.1380852648377535</v>
      </c>
      <c r="K116" s="23"/>
    </row>
    <row r="117" spans="2:11" x14ac:dyDescent="0.3">
      <c r="B117">
        <v>115</v>
      </c>
      <c r="C117" t="s">
        <v>14</v>
      </c>
      <c r="D117" s="9">
        <v>227</v>
      </c>
      <c r="E117" s="10"/>
      <c r="F117">
        <v>4.2185839999999999</v>
      </c>
      <c r="G117" s="23">
        <v>4.219023</v>
      </c>
      <c r="H117" s="1">
        <v>4.9800469999999999</v>
      </c>
      <c r="I117" s="23">
        <f>(H119+H118+H117)/3</f>
        <v>4.8513619999999991</v>
      </c>
      <c r="J117" s="3">
        <v>1.1805020357541773</v>
      </c>
      <c r="K117" s="23">
        <f>(((J119+J118+J117)/3)-1)*100</f>
        <v>14.987242531900669</v>
      </c>
    </row>
    <row r="118" spans="2:11" x14ac:dyDescent="0.3">
      <c r="B118">
        <v>116</v>
      </c>
      <c r="C118" t="s">
        <v>14</v>
      </c>
      <c r="D118" s="9">
        <v>227</v>
      </c>
      <c r="E118" s="10"/>
      <c r="F118">
        <v>4.2083560000000002</v>
      </c>
      <c r="G118" s="23"/>
      <c r="H118" s="1">
        <v>4.7569290000000004</v>
      </c>
      <c r="I118" s="23"/>
      <c r="J118" s="3">
        <v>1.1303532780971952</v>
      </c>
      <c r="K118" s="23"/>
    </row>
    <row r="119" spans="2:11" x14ac:dyDescent="0.3">
      <c r="B119">
        <v>117</v>
      </c>
      <c r="C119" t="s">
        <v>14</v>
      </c>
      <c r="D119" s="9">
        <v>227</v>
      </c>
      <c r="E119" s="10"/>
      <c r="F119">
        <v>4.2301289999999998</v>
      </c>
      <c r="G119" s="23"/>
      <c r="H119" s="1">
        <v>4.8171099999999996</v>
      </c>
      <c r="I119" s="23"/>
      <c r="J119" s="3">
        <v>1.1387619621056473</v>
      </c>
      <c r="K119" s="23"/>
    </row>
    <row r="120" spans="2:11" x14ac:dyDescent="0.3">
      <c r="B120">
        <v>118</v>
      </c>
      <c r="C120" t="s">
        <v>15</v>
      </c>
      <c r="D120" s="9">
        <v>338</v>
      </c>
      <c r="E120" s="10"/>
      <c r="F120">
        <v>12.093522999999999</v>
      </c>
      <c r="G120" s="23">
        <v>10.774156</v>
      </c>
      <c r="H120" s="1">
        <v>11.033416000000001</v>
      </c>
      <c r="I120" s="23">
        <f>(H122+H121+H120)/3</f>
        <v>11.816467333333334</v>
      </c>
      <c r="J120" s="3">
        <v>0.91234092828036972</v>
      </c>
      <c r="K120" s="23">
        <f>(((J122+J121+J120)/3)-1)*100</f>
        <v>10.880479795863218</v>
      </c>
    </row>
    <row r="121" spans="2:11" x14ac:dyDescent="0.3">
      <c r="B121">
        <v>119</v>
      </c>
      <c r="C121" t="s">
        <v>15</v>
      </c>
      <c r="D121" s="9">
        <v>338</v>
      </c>
      <c r="E121" s="10"/>
      <c r="F121">
        <v>10.165198999999999</v>
      </c>
      <c r="G121" s="23"/>
      <c r="H121" s="1">
        <v>12.160185999999999</v>
      </c>
      <c r="I121" s="23"/>
      <c r="J121" s="3">
        <v>1.1962565612340694</v>
      </c>
      <c r="K121" s="23"/>
    </row>
    <row r="122" spans="2:11" x14ac:dyDescent="0.3">
      <c r="B122">
        <v>120</v>
      </c>
      <c r="C122" t="s">
        <v>15</v>
      </c>
      <c r="D122" s="9">
        <v>338</v>
      </c>
      <c r="E122" s="10"/>
      <c r="F122">
        <v>10.063746</v>
      </c>
      <c r="G122" s="23"/>
      <c r="H122" s="1">
        <v>12.255800000000001</v>
      </c>
      <c r="I122" s="23"/>
      <c r="J122" s="3">
        <v>1.2178169043614575</v>
      </c>
      <c r="K122" s="23"/>
    </row>
    <row r="123" spans="2:11" x14ac:dyDescent="0.3">
      <c r="B123">
        <v>121</v>
      </c>
      <c r="C123" t="s">
        <v>16</v>
      </c>
      <c r="D123" s="9">
        <v>411</v>
      </c>
      <c r="E123" s="10"/>
      <c r="F123">
        <v>19.153784000000002</v>
      </c>
      <c r="G123" s="23">
        <v>18.557146666666668</v>
      </c>
      <c r="H123" s="1">
        <v>19.651921999999999</v>
      </c>
      <c r="I123" s="23">
        <f>(H125+H124+H123)/3</f>
        <v>20.200997999999998</v>
      </c>
      <c r="J123" s="3">
        <v>1.0260072892124081</v>
      </c>
      <c r="K123" s="23">
        <f>(((J125+J124+J123)/3)-1)*100</f>
        <v>9.0122257834617017</v>
      </c>
    </row>
    <row r="124" spans="2:11" x14ac:dyDescent="0.3">
      <c r="B124">
        <v>122</v>
      </c>
      <c r="C124" t="s">
        <v>16</v>
      </c>
      <c r="D124" s="9">
        <v>411</v>
      </c>
      <c r="E124" s="10"/>
      <c r="F124">
        <v>17.674641000000001</v>
      </c>
      <c r="G124" s="23"/>
      <c r="H124" s="1">
        <v>20.262260999999999</v>
      </c>
      <c r="I124" s="23"/>
      <c r="J124" s="3">
        <v>1.1464029736162673</v>
      </c>
      <c r="K124" s="23"/>
    </row>
    <row r="125" spans="2:11" x14ac:dyDescent="0.3">
      <c r="B125">
        <v>123</v>
      </c>
      <c r="C125" t="s">
        <v>16</v>
      </c>
      <c r="D125" s="9">
        <v>411</v>
      </c>
      <c r="E125" s="10"/>
      <c r="F125">
        <v>18.843015000000001</v>
      </c>
      <c r="G125" s="23"/>
      <c r="H125" s="1">
        <v>20.688811000000001</v>
      </c>
      <c r="I125" s="23"/>
      <c r="J125" s="3">
        <v>1.0979565106751759</v>
      </c>
      <c r="K125" s="23"/>
    </row>
    <row r="126" spans="2:11" x14ac:dyDescent="0.3">
      <c r="B126">
        <v>124</v>
      </c>
      <c r="C126" t="s">
        <v>17</v>
      </c>
      <c r="D126" s="9">
        <v>541</v>
      </c>
      <c r="E126" s="10"/>
      <c r="F126">
        <v>47.218795999999998</v>
      </c>
      <c r="G126" s="23">
        <v>46.056125000000002</v>
      </c>
      <c r="H126" s="1">
        <v>46.844912999999998</v>
      </c>
      <c r="I126" s="23">
        <f>(H128+H127+H126)/3</f>
        <v>48.894572000000004</v>
      </c>
      <c r="J126" s="3">
        <v>0.99208190314721278</v>
      </c>
      <c r="K126" s="23">
        <f>(((J128+J127+J126)/3)-1)*100</f>
        <v>6.3936013717603268</v>
      </c>
    </row>
    <row r="127" spans="2:11" x14ac:dyDescent="0.3">
      <c r="B127">
        <v>125</v>
      </c>
      <c r="C127" t="s">
        <v>17</v>
      </c>
      <c r="D127" s="9">
        <v>541</v>
      </c>
      <c r="E127" s="10"/>
      <c r="F127">
        <v>46.512557000000001</v>
      </c>
      <c r="G127" s="23"/>
      <c r="H127" s="1">
        <v>46.826053999999999</v>
      </c>
      <c r="I127" s="23"/>
      <c r="J127" s="3">
        <v>1.006740050864114</v>
      </c>
      <c r="K127" s="23"/>
    </row>
    <row r="128" spans="2:11" x14ac:dyDescent="0.3">
      <c r="B128">
        <v>126</v>
      </c>
      <c r="C128" t="s">
        <v>17</v>
      </c>
      <c r="D128" s="9">
        <v>541</v>
      </c>
      <c r="E128" s="10"/>
      <c r="F128">
        <v>44.437021999999999</v>
      </c>
      <c r="G128" s="23"/>
      <c r="H128" s="1">
        <v>53.012748999999999</v>
      </c>
      <c r="I128" s="23"/>
      <c r="J128" s="3">
        <v>1.192986087141483</v>
      </c>
      <c r="K128" s="23"/>
    </row>
    <row r="129" spans="2:11" x14ac:dyDescent="0.3">
      <c r="B129">
        <v>127</v>
      </c>
      <c r="C129" t="s">
        <v>18</v>
      </c>
      <c r="D129" s="9">
        <v>721</v>
      </c>
      <c r="E129" s="10"/>
      <c r="F129">
        <v>103.045113</v>
      </c>
      <c r="G129" s="23">
        <v>103.45614633333334</v>
      </c>
      <c r="H129" s="1">
        <v>102.783655</v>
      </c>
      <c r="I129" s="23">
        <f>(H131+H130+H129)/3</f>
        <v>107.33009733333334</v>
      </c>
      <c r="J129" s="3">
        <v>0.99746268413524852</v>
      </c>
      <c r="K129" s="23">
        <f>(((J131+J130+J129)/3)-1)*100</f>
        <v>3.7768559804560509</v>
      </c>
    </row>
    <row r="130" spans="2:11" x14ac:dyDescent="0.3">
      <c r="B130">
        <v>128</v>
      </c>
      <c r="C130" t="s">
        <v>18</v>
      </c>
      <c r="D130" s="9">
        <v>721</v>
      </c>
      <c r="E130" s="10"/>
      <c r="F130">
        <v>102.497387</v>
      </c>
      <c r="G130" s="23"/>
      <c r="H130" s="1">
        <v>113.943726</v>
      </c>
      <c r="I130" s="23"/>
      <c r="J130" s="3">
        <v>1.1116744468812654</v>
      </c>
      <c r="K130" s="23"/>
    </row>
    <row r="131" spans="2:11" x14ac:dyDescent="0.3">
      <c r="B131">
        <v>129</v>
      </c>
      <c r="C131" t="s">
        <v>18</v>
      </c>
      <c r="D131" s="9">
        <v>721</v>
      </c>
      <c r="E131" s="10"/>
      <c r="F131">
        <v>104.82593900000001</v>
      </c>
      <c r="G131" s="23"/>
      <c r="H131" s="1">
        <v>105.262911</v>
      </c>
      <c r="I131" s="23"/>
      <c r="J131" s="3">
        <v>1.0041685483971672</v>
      </c>
      <c r="K131" s="23"/>
    </row>
    <row r="132" spans="2:11" x14ac:dyDescent="0.3">
      <c r="B132">
        <v>130</v>
      </c>
      <c r="C132" t="s">
        <v>19</v>
      </c>
      <c r="D132" s="9">
        <v>880</v>
      </c>
      <c r="E132" s="10"/>
      <c r="F132">
        <v>139.79369399999999</v>
      </c>
      <c r="G132" s="23">
        <v>142.73963166666667</v>
      </c>
      <c r="H132" s="1">
        <v>164.10634200000001</v>
      </c>
      <c r="I132" s="23">
        <f>(H134+H133+H132)/3</f>
        <v>160.60295099999999</v>
      </c>
      <c r="J132" s="3">
        <v>1.1739180595656913</v>
      </c>
      <c r="K132" s="23">
        <f>(((J134+J133+J132)/3)-1)*100</f>
        <v>12.570105266720777</v>
      </c>
    </row>
    <row r="133" spans="2:11" x14ac:dyDescent="0.3">
      <c r="B133">
        <v>131</v>
      </c>
      <c r="C133" t="s">
        <v>19</v>
      </c>
      <c r="D133" s="9">
        <v>880</v>
      </c>
      <c r="E133" s="10"/>
      <c r="F133">
        <v>143.65682899999999</v>
      </c>
      <c r="G133" s="23"/>
      <c r="H133" s="1">
        <v>161.42304899999999</v>
      </c>
      <c r="I133" s="23"/>
      <c r="J133" s="3">
        <v>1.1236712526906745</v>
      </c>
      <c r="K133" s="23"/>
    </row>
    <row r="134" spans="2:11" x14ac:dyDescent="0.3">
      <c r="B134">
        <v>132</v>
      </c>
      <c r="C134" t="s">
        <v>19</v>
      </c>
      <c r="D134" s="9">
        <v>880</v>
      </c>
      <c r="E134" s="10"/>
      <c r="F134">
        <v>144.768372</v>
      </c>
      <c r="G134" s="23"/>
      <c r="H134" s="1">
        <v>156.279462</v>
      </c>
      <c r="I134" s="23"/>
      <c r="J134" s="3">
        <v>1.0795138457452571</v>
      </c>
      <c r="K134" s="23"/>
    </row>
    <row r="135" spans="2:11" x14ac:dyDescent="0.3">
      <c r="B135">
        <v>133</v>
      </c>
      <c r="C135" t="s">
        <v>21</v>
      </c>
      <c r="D135" s="9">
        <v>986</v>
      </c>
      <c r="E135" s="10"/>
      <c r="F135" s="1">
        <v>187.11528000000001</v>
      </c>
      <c r="G135" s="23">
        <v>188.84229066666668</v>
      </c>
      <c r="H135" s="1">
        <v>206.10726600000001</v>
      </c>
      <c r="I135" s="23">
        <f>(H137+H136+H135)/3</f>
        <v>210.23294200000001</v>
      </c>
      <c r="J135" s="3">
        <v>1.1014988514032633</v>
      </c>
      <c r="K135" s="23">
        <f>(((J137+J136+J135)/3)-1)*100</f>
        <v>11.314328362633997</v>
      </c>
    </row>
    <row r="136" spans="2:11" x14ac:dyDescent="0.3">
      <c r="B136">
        <v>134</v>
      </c>
      <c r="C136" t="s">
        <v>21</v>
      </c>
      <c r="D136" s="9">
        <v>986</v>
      </c>
      <c r="E136" s="10"/>
      <c r="F136">
        <v>188.304766</v>
      </c>
      <c r="G136" s="23"/>
      <c r="H136" s="1">
        <v>207.81157400000001</v>
      </c>
      <c r="I136" s="23"/>
      <c r="J136" s="3">
        <v>1.1035916849815688</v>
      </c>
      <c r="K136" s="23"/>
    </row>
    <row r="137" spans="2:11" x14ac:dyDescent="0.3">
      <c r="B137">
        <v>135</v>
      </c>
      <c r="C137" t="s">
        <v>21</v>
      </c>
      <c r="D137" s="9">
        <v>986</v>
      </c>
      <c r="E137" s="10"/>
      <c r="F137">
        <v>191.10682600000001</v>
      </c>
      <c r="G137" s="23"/>
      <c r="H137" s="1">
        <v>216.77998600000001</v>
      </c>
      <c r="I137" s="23"/>
      <c r="J137" s="3">
        <v>1.1343393144941876</v>
      </c>
      <c r="K137" s="23"/>
    </row>
  </sheetData>
  <mergeCells count="185">
    <mergeCell ref="K123:K125"/>
    <mergeCell ref="K126:K128"/>
    <mergeCell ref="K129:K131"/>
    <mergeCell ref="K132:K134"/>
    <mergeCell ref="K102:K104"/>
    <mergeCell ref="K108:K110"/>
    <mergeCell ref="K111:K113"/>
    <mergeCell ref="K114:K116"/>
    <mergeCell ref="K117:K119"/>
    <mergeCell ref="K84:K86"/>
    <mergeCell ref="K87:K89"/>
    <mergeCell ref="K93:K95"/>
    <mergeCell ref="K96:K98"/>
    <mergeCell ref="K99:K101"/>
    <mergeCell ref="K66:K68"/>
    <mergeCell ref="K69:K71"/>
    <mergeCell ref="K72:K74"/>
    <mergeCell ref="K78:K80"/>
    <mergeCell ref="K81:K83"/>
    <mergeCell ref="K48:K50"/>
    <mergeCell ref="K51:K53"/>
    <mergeCell ref="K54:K56"/>
    <mergeCell ref="K57:K59"/>
    <mergeCell ref="K63:K65"/>
    <mergeCell ref="K135:K137"/>
    <mergeCell ref="K3:K5"/>
    <mergeCell ref="K6:K8"/>
    <mergeCell ref="K9:K11"/>
    <mergeCell ref="K12:K14"/>
    <mergeCell ref="K15:K17"/>
    <mergeCell ref="K18:K20"/>
    <mergeCell ref="K21:K23"/>
    <mergeCell ref="K24:K26"/>
    <mergeCell ref="K27:K29"/>
    <mergeCell ref="K30:K32"/>
    <mergeCell ref="K33:K35"/>
    <mergeCell ref="K36:K38"/>
    <mergeCell ref="K39:K41"/>
    <mergeCell ref="K42:K44"/>
    <mergeCell ref="K120:K122"/>
    <mergeCell ref="K105:K107"/>
    <mergeCell ref="K90:K92"/>
    <mergeCell ref="K75:K77"/>
    <mergeCell ref="K60:K62"/>
    <mergeCell ref="K45:K47"/>
    <mergeCell ref="I135:I137"/>
    <mergeCell ref="I120:I122"/>
    <mergeCell ref="I123:I125"/>
    <mergeCell ref="I126:I128"/>
    <mergeCell ref="I129:I131"/>
    <mergeCell ref="I132:I134"/>
    <mergeCell ref="I105:I107"/>
    <mergeCell ref="I108:I110"/>
    <mergeCell ref="I111:I113"/>
    <mergeCell ref="I114:I116"/>
    <mergeCell ref="I117:I119"/>
    <mergeCell ref="I90:I92"/>
    <mergeCell ref="I93:I95"/>
    <mergeCell ref="I96:I98"/>
    <mergeCell ref="I99:I101"/>
    <mergeCell ref="I102:I104"/>
    <mergeCell ref="I75:I77"/>
    <mergeCell ref="I78:I80"/>
    <mergeCell ref="I81:I83"/>
    <mergeCell ref="I84:I86"/>
    <mergeCell ref="I87:I89"/>
    <mergeCell ref="I60:I62"/>
    <mergeCell ref="I63:I65"/>
    <mergeCell ref="I66:I68"/>
    <mergeCell ref="I69:I71"/>
    <mergeCell ref="I72:I74"/>
    <mergeCell ref="I45:I47"/>
    <mergeCell ref="I48:I50"/>
    <mergeCell ref="I51:I53"/>
    <mergeCell ref="I54:I56"/>
    <mergeCell ref="I57:I59"/>
    <mergeCell ref="D132:D134"/>
    <mergeCell ref="D135:D137"/>
    <mergeCell ref="I3:I5"/>
    <mergeCell ref="I6:I8"/>
    <mergeCell ref="I9:I11"/>
    <mergeCell ref="I12:I14"/>
    <mergeCell ref="I15:I17"/>
    <mergeCell ref="I18:I20"/>
    <mergeCell ref="I21:I23"/>
    <mergeCell ref="I24:I26"/>
    <mergeCell ref="I27:I29"/>
    <mergeCell ref="I30:I32"/>
    <mergeCell ref="I33:I35"/>
    <mergeCell ref="I36:I38"/>
    <mergeCell ref="I39:I41"/>
    <mergeCell ref="I42:I44"/>
    <mergeCell ref="D117:D119"/>
    <mergeCell ref="D120:D122"/>
    <mergeCell ref="D123:D125"/>
    <mergeCell ref="D126:D128"/>
    <mergeCell ref="D129:D131"/>
    <mergeCell ref="D102:D104"/>
    <mergeCell ref="D105:D107"/>
    <mergeCell ref="D108:D110"/>
    <mergeCell ref="D111:D113"/>
    <mergeCell ref="D114:D116"/>
    <mergeCell ref="D87:D89"/>
    <mergeCell ref="D90:D92"/>
    <mergeCell ref="D93:D95"/>
    <mergeCell ref="D96:D98"/>
    <mergeCell ref="D99:D101"/>
    <mergeCell ref="D72:D74"/>
    <mergeCell ref="D75:D77"/>
    <mergeCell ref="D78:D80"/>
    <mergeCell ref="D81:D83"/>
    <mergeCell ref="D84:D86"/>
    <mergeCell ref="D57:D59"/>
    <mergeCell ref="D60:D62"/>
    <mergeCell ref="D63:D65"/>
    <mergeCell ref="D66:D68"/>
    <mergeCell ref="D69:D71"/>
    <mergeCell ref="D45:D47"/>
    <mergeCell ref="D48:D50"/>
    <mergeCell ref="D51:D53"/>
    <mergeCell ref="D54:D56"/>
    <mergeCell ref="G21:G23"/>
    <mergeCell ref="G24:G26"/>
    <mergeCell ref="G27:G29"/>
    <mergeCell ref="G3:G5"/>
    <mergeCell ref="G6:G8"/>
    <mergeCell ref="G9:G11"/>
    <mergeCell ref="G12:G14"/>
    <mergeCell ref="G15:G17"/>
    <mergeCell ref="G18:G20"/>
    <mergeCell ref="G57:G59"/>
    <mergeCell ref="G39:G41"/>
    <mergeCell ref="G30:G32"/>
    <mergeCell ref="G33:G35"/>
    <mergeCell ref="G36:G38"/>
    <mergeCell ref="G42:G44"/>
    <mergeCell ref="G45:G47"/>
    <mergeCell ref="G48:G50"/>
    <mergeCell ref="G51:G53"/>
    <mergeCell ref="G54:G56"/>
    <mergeCell ref="G99:G101"/>
    <mergeCell ref="G102:G104"/>
    <mergeCell ref="G60:G62"/>
    <mergeCell ref="G63:G65"/>
    <mergeCell ref="G66:G68"/>
    <mergeCell ref="G69:G71"/>
    <mergeCell ref="G72:G74"/>
    <mergeCell ref="G75:G77"/>
    <mergeCell ref="G132:G134"/>
    <mergeCell ref="G129:G131"/>
    <mergeCell ref="G126:G128"/>
    <mergeCell ref="G123:G125"/>
    <mergeCell ref="G120:G122"/>
    <mergeCell ref="E111:E137"/>
    <mergeCell ref="D6:D8"/>
    <mergeCell ref="D9:D11"/>
    <mergeCell ref="G105:G107"/>
    <mergeCell ref="G108:G110"/>
    <mergeCell ref="G111:G113"/>
    <mergeCell ref="G114:G116"/>
    <mergeCell ref="G117:G119"/>
    <mergeCell ref="G84:G86"/>
    <mergeCell ref="G87:G89"/>
    <mergeCell ref="G90:G92"/>
    <mergeCell ref="G93:G95"/>
    <mergeCell ref="G96:G98"/>
    <mergeCell ref="G78:G80"/>
    <mergeCell ref="G81:G83"/>
    <mergeCell ref="G135:G137"/>
    <mergeCell ref="D3:D5"/>
    <mergeCell ref="E3:E29"/>
    <mergeCell ref="E30:E56"/>
    <mergeCell ref="E57:E83"/>
    <mergeCell ref="E84:E110"/>
    <mergeCell ref="D12:D14"/>
    <mergeCell ref="D15:D17"/>
    <mergeCell ref="D18:D20"/>
    <mergeCell ref="D21:D23"/>
    <mergeCell ref="D24:D26"/>
    <mergeCell ref="D27:D29"/>
    <mergeCell ref="D30:D32"/>
    <mergeCell ref="D33:D35"/>
    <mergeCell ref="D36:D38"/>
    <mergeCell ref="D39:D41"/>
    <mergeCell ref="D42:D44"/>
  </mergeCell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CDB63-0555-40ED-A808-D72C48919ABE}">
  <dimension ref="A1:F83"/>
  <sheetViews>
    <sheetView workbookViewId="0">
      <selection activeCell="L13" sqref="L13"/>
    </sheetView>
  </sheetViews>
  <sheetFormatPr defaultRowHeight="14.4" x14ac:dyDescent="0.3"/>
  <cols>
    <col min="1" max="1" width="8.6640625" bestFit="1" customWidth="1"/>
    <col min="2" max="2" width="13.109375" bestFit="1" customWidth="1"/>
    <col min="3" max="4" width="12" hidden="1" customWidth="1"/>
    <col min="5" max="5" width="17.6640625" bestFit="1" customWidth="1"/>
    <col min="6" max="6" width="16.109375" bestFit="1" customWidth="1"/>
  </cols>
  <sheetData>
    <row r="1" spans="1:6" x14ac:dyDescent="0.3">
      <c r="A1" s="2" t="s">
        <v>26</v>
      </c>
      <c r="B1" s="2" t="s">
        <v>27</v>
      </c>
      <c r="C1" s="2" t="s">
        <v>30</v>
      </c>
      <c r="D1" s="2" t="s">
        <v>31</v>
      </c>
      <c r="E1" s="2" t="s">
        <v>28</v>
      </c>
      <c r="F1" s="2" t="s">
        <v>29</v>
      </c>
    </row>
    <row r="2" spans="1:6" x14ac:dyDescent="0.3">
      <c r="A2" s="17" t="s">
        <v>23</v>
      </c>
      <c r="B2" s="17">
        <v>140</v>
      </c>
      <c r="C2" s="4"/>
      <c r="D2" s="4">
        <v>1.1213761637585549</v>
      </c>
      <c r="E2" s="17">
        <f>(C4+C7+C10)/3</f>
        <v>2.1402507777777782</v>
      </c>
      <c r="F2" s="11">
        <f>(D2+D3+D4+D5+D6+D7+D8+D9+D10)/9</f>
        <v>1.0755629158820519</v>
      </c>
    </row>
    <row r="3" spans="1:6" x14ac:dyDescent="0.3">
      <c r="A3" s="18"/>
      <c r="B3" s="18"/>
      <c r="C3" s="5"/>
      <c r="D3" s="5">
        <v>1.1408789353850983</v>
      </c>
      <c r="E3" s="18"/>
      <c r="F3" s="12"/>
    </row>
    <row r="4" spans="1:6" x14ac:dyDescent="0.3">
      <c r="A4" s="18"/>
      <c r="B4" s="18"/>
      <c r="C4" s="4">
        <v>0.36253833333333335</v>
      </c>
      <c r="D4" s="4">
        <v>0.77002581155597127</v>
      </c>
      <c r="E4" s="18"/>
      <c r="F4" s="12"/>
    </row>
    <row r="5" spans="1:6" x14ac:dyDescent="0.3">
      <c r="A5" s="18"/>
      <c r="B5" s="18"/>
      <c r="C5" s="4"/>
      <c r="D5" s="4">
        <v>1.2009642145022916</v>
      </c>
      <c r="E5" s="18"/>
      <c r="F5" s="12"/>
    </row>
    <row r="6" spans="1:6" x14ac:dyDescent="0.3">
      <c r="A6" s="18"/>
      <c r="B6" s="18"/>
      <c r="C6" s="5"/>
      <c r="D6" s="5">
        <v>0.90448977990120816</v>
      </c>
      <c r="E6" s="18"/>
      <c r="F6" s="12"/>
    </row>
    <row r="7" spans="1:6" x14ac:dyDescent="0.3">
      <c r="A7" s="18"/>
      <c r="B7" s="18"/>
      <c r="C7" s="4">
        <v>1.732251</v>
      </c>
      <c r="D7" s="4">
        <v>1.1759774957063185</v>
      </c>
      <c r="E7" s="18"/>
      <c r="F7" s="12"/>
    </row>
    <row r="8" spans="1:6" x14ac:dyDescent="0.3">
      <c r="A8" s="18"/>
      <c r="B8" s="18"/>
      <c r="C8" s="4"/>
      <c r="D8" s="4">
        <v>1.1765884266373325</v>
      </c>
      <c r="E8" s="18"/>
      <c r="F8" s="12"/>
    </row>
    <row r="9" spans="1:6" x14ac:dyDescent="0.3">
      <c r="A9" s="18"/>
      <c r="B9" s="18"/>
      <c r="C9" s="5"/>
      <c r="D9" s="5">
        <v>1.0796866977980601</v>
      </c>
      <c r="E9" s="18"/>
      <c r="F9" s="12"/>
    </row>
    <row r="10" spans="1:6" x14ac:dyDescent="0.3">
      <c r="A10" s="19"/>
      <c r="B10" s="19"/>
      <c r="C10" s="4">
        <v>4.3259630000000007</v>
      </c>
      <c r="D10" s="4">
        <v>1.1100787176936329</v>
      </c>
      <c r="E10" s="19"/>
      <c r="F10" s="13"/>
    </row>
    <row r="11" spans="1:6" x14ac:dyDescent="0.3">
      <c r="A11" s="14" t="s">
        <v>24</v>
      </c>
      <c r="B11" s="14">
        <v>430</v>
      </c>
      <c r="C11" s="6"/>
      <c r="D11" s="6">
        <v>1.1139532298629982</v>
      </c>
      <c r="E11" s="14">
        <f>(C13+C16+C19)/3</f>
        <v>25.129088666666664</v>
      </c>
      <c r="F11" s="20">
        <f>(D11+D12+D13+D14+D15+D16+D17+D18+D19)/9</f>
        <v>1.0885794609157129</v>
      </c>
    </row>
    <row r="12" spans="1:6" x14ac:dyDescent="0.3">
      <c r="A12" s="15"/>
      <c r="B12" s="15"/>
      <c r="C12" s="7"/>
      <c r="D12" s="7">
        <v>1.1723051012326851</v>
      </c>
      <c r="E12" s="15"/>
      <c r="F12" s="21"/>
    </row>
    <row r="13" spans="1:6" x14ac:dyDescent="0.3">
      <c r="A13" s="15"/>
      <c r="B13" s="15"/>
      <c r="C13" s="6">
        <v>10.500249333333334</v>
      </c>
      <c r="D13" s="6">
        <v>1.0920132398073834</v>
      </c>
      <c r="E13" s="15"/>
      <c r="F13" s="21"/>
    </row>
    <row r="14" spans="1:6" x14ac:dyDescent="0.3">
      <c r="A14" s="15"/>
      <c r="B14" s="15"/>
      <c r="C14" s="6">
        <v>13.666696000000002</v>
      </c>
      <c r="D14" s="6">
        <v>1.0127727268065647</v>
      </c>
      <c r="E14" s="15"/>
      <c r="F14" s="21"/>
    </row>
    <row r="15" spans="1:6" x14ac:dyDescent="0.3">
      <c r="A15" s="15"/>
      <c r="B15" s="15"/>
      <c r="C15" s="7">
        <v>16.69728533333333</v>
      </c>
      <c r="D15" s="7">
        <v>1.0409772524585976</v>
      </c>
      <c r="E15" s="15"/>
      <c r="F15" s="21"/>
    </row>
    <row r="16" spans="1:6" x14ac:dyDescent="0.3">
      <c r="A16" s="15"/>
      <c r="B16" s="15"/>
      <c r="C16" s="6">
        <v>18.785259333333332</v>
      </c>
      <c r="D16" s="6">
        <v>1.1830935310629367</v>
      </c>
      <c r="E16" s="15"/>
      <c r="F16" s="21"/>
    </row>
    <row r="17" spans="1:6" x14ac:dyDescent="0.3">
      <c r="A17" s="15"/>
      <c r="B17" s="15"/>
      <c r="C17" s="6"/>
      <c r="D17" s="6">
        <v>1.015849185030252</v>
      </c>
      <c r="E17" s="15"/>
      <c r="F17" s="21"/>
    </row>
    <row r="18" spans="1:6" x14ac:dyDescent="0.3">
      <c r="A18" s="15"/>
      <c r="B18" s="15"/>
      <c r="C18" s="7"/>
      <c r="D18" s="7">
        <v>1.0133474274723049</v>
      </c>
      <c r="E18" s="15"/>
      <c r="F18" s="21"/>
    </row>
    <row r="19" spans="1:6" x14ac:dyDescent="0.3">
      <c r="A19" s="16"/>
      <c r="B19" s="16"/>
      <c r="C19" s="6">
        <v>46.101757333333332</v>
      </c>
      <c r="D19" s="6">
        <v>1.1529034545076928</v>
      </c>
      <c r="E19" s="16"/>
      <c r="F19" s="22"/>
    </row>
    <row r="20" spans="1:6" x14ac:dyDescent="0.3">
      <c r="A20" s="17" t="s">
        <v>25</v>
      </c>
      <c r="B20" s="17">
        <v>862</v>
      </c>
      <c r="C20" s="4"/>
      <c r="D20" s="4">
        <v>0.97271755820044947</v>
      </c>
      <c r="E20" s="17">
        <f>(C22+C25+C28)/3</f>
        <v>146.16567744444444</v>
      </c>
      <c r="F20" s="11">
        <f>(D20+D21+D22+D23+D24+D25+D26+D27+D28)/9</f>
        <v>1.082339591896446</v>
      </c>
    </row>
    <row r="21" spans="1:6" x14ac:dyDescent="0.3">
      <c r="A21" s="18"/>
      <c r="B21" s="18"/>
      <c r="C21" s="5"/>
      <c r="D21" s="5">
        <v>1.1013373745957593</v>
      </c>
      <c r="E21" s="18"/>
      <c r="F21" s="12"/>
    </row>
    <row r="22" spans="1:6" x14ac:dyDescent="0.3">
      <c r="A22" s="18"/>
      <c r="B22" s="18"/>
      <c r="C22" s="4">
        <v>103.99138166666667</v>
      </c>
      <c r="D22" s="4">
        <v>1.0234780997203354</v>
      </c>
      <c r="E22" s="18"/>
      <c r="F22" s="12"/>
    </row>
    <row r="23" spans="1:6" x14ac:dyDescent="0.3">
      <c r="A23" s="18"/>
      <c r="B23" s="18"/>
      <c r="C23" s="4"/>
      <c r="D23" s="4">
        <v>1.1214133099317567</v>
      </c>
      <c r="E23" s="18"/>
      <c r="F23" s="12"/>
    </row>
    <row r="24" spans="1:6" x14ac:dyDescent="0.3">
      <c r="A24" s="18"/>
      <c r="B24" s="18"/>
      <c r="C24" s="5"/>
      <c r="D24" s="5">
        <v>1.1037769965115849</v>
      </c>
      <c r="E24" s="18"/>
      <c r="F24" s="12"/>
    </row>
    <row r="25" spans="1:6" x14ac:dyDescent="0.3">
      <c r="A25" s="18"/>
      <c r="B25" s="18"/>
      <c r="C25" s="4">
        <v>146.45487766666668</v>
      </c>
      <c r="D25" s="4">
        <v>1.0647211888046784</v>
      </c>
      <c r="E25" s="18"/>
      <c r="F25" s="12"/>
    </row>
    <row r="26" spans="1:6" x14ac:dyDescent="0.3">
      <c r="A26" s="18"/>
      <c r="B26" s="18"/>
      <c r="C26" s="4"/>
      <c r="D26" s="4">
        <v>1.0997791864249538</v>
      </c>
      <c r="E26" s="18"/>
      <c r="F26" s="12"/>
    </row>
    <row r="27" spans="1:6" x14ac:dyDescent="0.3">
      <c r="A27" s="18"/>
      <c r="B27" s="18"/>
      <c r="C27" s="5"/>
      <c r="D27" s="5">
        <v>1.1082544873914115</v>
      </c>
      <c r="E27" s="18"/>
      <c r="F27" s="12"/>
    </row>
    <row r="28" spans="1:6" x14ac:dyDescent="0.3">
      <c r="A28" s="19"/>
      <c r="B28" s="19"/>
      <c r="C28" s="4">
        <v>188.05077300000002</v>
      </c>
      <c r="D28" s="4">
        <v>1.145578125487084</v>
      </c>
      <c r="E28" s="19"/>
      <c r="F28" s="13"/>
    </row>
    <row r="30" spans="1:6" x14ac:dyDescent="0.3">
      <c r="D30">
        <v>1.134445473626432</v>
      </c>
    </row>
    <row r="31" spans="1:6" x14ac:dyDescent="0.3">
      <c r="D31">
        <v>0.77498427823196214</v>
      </c>
    </row>
    <row r="32" spans="1:6" x14ac:dyDescent="0.3">
      <c r="C32">
        <v>0.37662433333333328</v>
      </c>
      <c r="D32">
        <v>0.9808082579610653</v>
      </c>
    </row>
    <row r="33" spans="3:4" x14ac:dyDescent="0.3">
      <c r="D33">
        <v>1.1713289195429784</v>
      </c>
    </row>
    <row r="34" spans="3:4" x14ac:dyDescent="0.3">
      <c r="D34">
        <v>1.1494227079429553</v>
      </c>
    </row>
    <row r="35" spans="3:4" x14ac:dyDescent="0.3">
      <c r="C35">
        <v>1.6246010000000002</v>
      </c>
      <c r="D35">
        <v>1.1251988774506179</v>
      </c>
    </row>
    <row r="36" spans="3:4" x14ac:dyDescent="0.3">
      <c r="D36">
        <v>1.1404107134392472</v>
      </c>
    </row>
    <row r="37" spans="3:4" x14ac:dyDescent="0.3">
      <c r="D37">
        <v>1.0833275070683792</v>
      </c>
    </row>
    <row r="38" spans="3:4" x14ac:dyDescent="0.3">
      <c r="C38">
        <v>4.3290123333333339</v>
      </c>
      <c r="D38">
        <v>1.1390355377120449</v>
      </c>
    </row>
    <row r="39" spans="3:4" x14ac:dyDescent="0.3">
      <c r="D39">
        <v>0.94572928853375826</v>
      </c>
    </row>
    <row r="40" spans="3:4" x14ac:dyDescent="0.3">
      <c r="D40">
        <v>1.2584803564673879</v>
      </c>
    </row>
    <row r="41" spans="3:4" x14ac:dyDescent="0.3">
      <c r="C41">
        <v>10.668587333333335</v>
      </c>
      <c r="D41">
        <v>1.1479124717442766</v>
      </c>
    </row>
    <row r="42" spans="3:4" x14ac:dyDescent="0.3">
      <c r="D42">
        <v>1.1375558983132592</v>
      </c>
    </row>
    <row r="43" spans="3:4" x14ac:dyDescent="0.3">
      <c r="D43">
        <v>1.2447649223349673</v>
      </c>
    </row>
    <row r="44" spans="3:4" x14ac:dyDescent="0.3">
      <c r="C44">
        <v>17.642506333333333</v>
      </c>
      <c r="D44">
        <v>1.0678663140354654</v>
      </c>
    </row>
    <row r="45" spans="3:4" x14ac:dyDescent="0.3">
      <c r="D45">
        <v>1.0115329218786782</v>
      </c>
    </row>
    <row r="46" spans="3:4" x14ac:dyDescent="0.3">
      <c r="D46">
        <v>1.0472906211795441</v>
      </c>
    </row>
    <row r="47" spans="3:4" x14ac:dyDescent="0.3">
      <c r="C47">
        <v>45.841266666666662</v>
      </c>
      <c r="D47">
        <v>1.1400254813986992</v>
      </c>
    </row>
    <row r="48" spans="3:4" x14ac:dyDescent="0.3">
      <c r="D48">
        <v>1.0160969720240232</v>
      </c>
    </row>
    <row r="49" spans="3:4" x14ac:dyDescent="0.3">
      <c r="D49">
        <v>1.0816111172849292</v>
      </c>
    </row>
    <row r="50" spans="3:4" x14ac:dyDescent="0.3">
      <c r="C50">
        <v>103.48879733333335</v>
      </c>
      <c r="D50">
        <v>1.0124866956088523</v>
      </c>
    </row>
    <row r="51" spans="3:4" x14ac:dyDescent="0.3">
      <c r="D51">
        <v>1.1112213923181073</v>
      </c>
    </row>
    <row r="52" spans="3:4" x14ac:dyDescent="0.3">
      <c r="D52">
        <v>1.1240370305201624</v>
      </c>
    </row>
    <row r="53" spans="3:4" x14ac:dyDescent="0.3">
      <c r="C53">
        <v>146.2076496666667</v>
      </c>
      <c r="D53">
        <v>1.060731240009541</v>
      </c>
    </row>
    <row r="54" spans="3:4" x14ac:dyDescent="0.3">
      <c r="D54">
        <v>1.1064859814242103</v>
      </c>
    </row>
    <row r="55" spans="3:4" x14ac:dyDescent="0.3">
      <c r="D55">
        <v>1.1013583178575848</v>
      </c>
    </row>
    <row r="56" spans="3:4" x14ac:dyDescent="0.3">
      <c r="C56">
        <v>186.92807333333334</v>
      </c>
      <c r="D56">
        <v>1.1665770791234966</v>
      </c>
    </row>
    <row r="57" spans="3:4" x14ac:dyDescent="0.3">
      <c r="D57">
        <v>1.135745419575616</v>
      </c>
    </row>
    <row r="58" spans="3:4" x14ac:dyDescent="0.3">
      <c r="D58">
        <v>1.1293997635972084</v>
      </c>
    </row>
    <row r="59" spans="3:4" x14ac:dyDescent="0.3">
      <c r="C59">
        <v>0.311417</v>
      </c>
      <c r="D59">
        <v>1.1544760469231272</v>
      </c>
    </row>
    <row r="60" spans="3:4" x14ac:dyDescent="0.3">
      <c r="D60">
        <v>1.1772810258380966</v>
      </c>
    </row>
    <row r="61" spans="3:4" x14ac:dyDescent="0.3">
      <c r="D61">
        <v>1.1628883767921807</v>
      </c>
    </row>
    <row r="62" spans="3:4" x14ac:dyDescent="0.3">
      <c r="C62">
        <v>1.6094233333333332</v>
      </c>
      <c r="D62">
        <v>1.1380852648377535</v>
      </c>
    </row>
    <row r="63" spans="3:4" x14ac:dyDescent="0.3">
      <c r="D63">
        <v>1.1805020357541773</v>
      </c>
    </row>
    <row r="64" spans="3:4" x14ac:dyDescent="0.3">
      <c r="D64">
        <v>1.1303532780971952</v>
      </c>
    </row>
    <row r="65" spans="3:4" x14ac:dyDescent="0.3">
      <c r="C65">
        <v>4.219023</v>
      </c>
      <c r="D65">
        <v>1.1387619621056473</v>
      </c>
    </row>
    <row r="66" spans="3:4" x14ac:dyDescent="0.3">
      <c r="D66">
        <v>0.91234092828036972</v>
      </c>
    </row>
    <row r="67" spans="3:4" x14ac:dyDescent="0.3">
      <c r="D67">
        <v>1.1962565612340694</v>
      </c>
    </row>
    <row r="68" spans="3:4" x14ac:dyDescent="0.3">
      <c r="C68">
        <v>10.774156</v>
      </c>
      <c r="D68">
        <v>1.2178169043614575</v>
      </c>
    </row>
    <row r="69" spans="3:4" x14ac:dyDescent="0.3">
      <c r="D69">
        <v>1.0260072892124081</v>
      </c>
    </row>
    <row r="70" spans="3:4" x14ac:dyDescent="0.3">
      <c r="D70">
        <v>1.1464029736162673</v>
      </c>
    </row>
    <row r="71" spans="3:4" x14ac:dyDescent="0.3">
      <c r="C71">
        <v>18.557146666666668</v>
      </c>
      <c r="D71">
        <v>1.0979565106751759</v>
      </c>
    </row>
    <row r="72" spans="3:4" x14ac:dyDescent="0.3">
      <c r="D72">
        <v>0.99208190314721278</v>
      </c>
    </row>
    <row r="73" spans="3:4" x14ac:dyDescent="0.3">
      <c r="D73">
        <v>1.006740050864114</v>
      </c>
    </row>
    <row r="74" spans="3:4" x14ac:dyDescent="0.3">
      <c r="C74">
        <v>46.056125000000002</v>
      </c>
      <c r="D74">
        <v>1.192986087141483</v>
      </c>
    </row>
    <row r="75" spans="3:4" x14ac:dyDescent="0.3">
      <c r="D75">
        <v>0.99746268413524852</v>
      </c>
    </row>
    <row r="76" spans="3:4" x14ac:dyDescent="0.3">
      <c r="D76">
        <v>1.1116744468812654</v>
      </c>
    </row>
    <row r="77" spans="3:4" x14ac:dyDescent="0.3">
      <c r="C77">
        <v>103.45614633333334</v>
      </c>
      <c r="D77">
        <v>1.0041685483971672</v>
      </c>
    </row>
    <row r="78" spans="3:4" x14ac:dyDescent="0.3">
      <c r="D78">
        <v>1.1739180595656913</v>
      </c>
    </row>
    <row r="79" spans="3:4" x14ac:dyDescent="0.3">
      <c r="D79">
        <v>1.1236712526906745</v>
      </c>
    </row>
    <row r="80" spans="3:4" x14ac:dyDescent="0.3">
      <c r="C80">
        <v>142.73963166666667</v>
      </c>
      <c r="D80">
        <v>1.0795138457452571</v>
      </c>
    </row>
    <row r="81" spans="3:4" x14ac:dyDescent="0.3">
      <c r="D81">
        <v>1.1014988514032633</v>
      </c>
    </row>
    <row r="82" spans="3:4" x14ac:dyDescent="0.3">
      <c r="D82">
        <v>1.1035916849815688</v>
      </c>
    </row>
    <row r="83" spans="3:4" x14ac:dyDescent="0.3">
      <c r="C83">
        <v>188.84229066666668</v>
      </c>
      <c r="D83">
        <v>1.1343393144941876</v>
      </c>
    </row>
  </sheetData>
  <mergeCells count="12">
    <mergeCell ref="A20:A28"/>
    <mergeCell ref="A11:A19"/>
    <mergeCell ref="A2:A10"/>
    <mergeCell ref="B2:B10"/>
    <mergeCell ref="B20:B28"/>
    <mergeCell ref="B11:B19"/>
    <mergeCell ref="F20:F28"/>
    <mergeCell ref="E11:E19"/>
    <mergeCell ref="E20:E28"/>
    <mergeCell ref="F2:F10"/>
    <mergeCell ref="F11:F19"/>
    <mergeCell ref="E2:E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PC Gabriel</vt:lpstr>
      <vt:lpstr>PC Rafaela</vt:lpstr>
      <vt:lpstr>Resumo Relatório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Rafaela Pinheiro</dc:creator>
  <cp:lastModifiedBy>Rafaela Pinheiro</cp:lastModifiedBy>
  <dcterms:created xsi:type="dcterms:W3CDTF">2015-06-05T18:19:34Z</dcterms:created>
  <dcterms:modified xsi:type="dcterms:W3CDTF">2022-12-03T21:08:33Z</dcterms:modified>
</cp:coreProperties>
</file>