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enezes\Documents\keyrus\KLX\Senai_Geral\Aulas\Estatística\Aula 1\"/>
    </mc:Choice>
  </mc:AlternateContent>
  <xr:revisionPtr revIDLastSave="0" documentId="13_ncr:1_{7C0E77A0-51A8-4213-B243-5A50F66A1BF7}" xr6:coauthVersionLast="41" xr6:coauthVersionMax="41" xr10:uidLastSave="{00000000-0000-0000-0000-000000000000}"/>
  <bookViews>
    <workbookView xWindow="-120" yWindow="-120" windowWidth="20730" windowHeight="11160" xr2:uid="{19E4B076-119A-4EBF-90A8-785ACBCAF9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K19" i="1"/>
  <c r="J13" i="1"/>
  <c r="I15" i="1"/>
  <c r="K13" i="1"/>
  <c r="I16" i="1"/>
  <c r="I13" i="1"/>
  <c r="M13" i="1"/>
  <c r="G13" i="1"/>
  <c r="F13" i="1"/>
  <c r="F7" i="1"/>
  <c r="G7" i="1"/>
  <c r="H7" i="1"/>
  <c r="I7" i="1"/>
  <c r="J7" i="1"/>
  <c r="K7" i="1"/>
  <c r="E7" i="1"/>
  <c r="D7" i="1"/>
  <c r="D13" i="1" l="1"/>
  <c r="F14" i="1"/>
  <c r="G14" i="1"/>
  <c r="E13" i="1"/>
  <c r="D14" i="1"/>
  <c r="E14" i="1"/>
  <c r="L7" i="1"/>
  <c r="G5" i="1"/>
  <c r="G6" i="1" s="1"/>
  <c r="K5" i="1"/>
  <c r="K6" i="1" s="1"/>
  <c r="L4" i="1"/>
  <c r="P4" i="1"/>
  <c r="H4" i="1" s="1"/>
  <c r="N4" i="1"/>
  <c r="L13" i="1" l="1"/>
  <c r="G16" i="1"/>
  <c r="G15" i="1"/>
  <c r="D16" i="1"/>
  <c r="D15" i="1"/>
  <c r="E15" i="1"/>
  <c r="E16" i="1"/>
  <c r="F16" i="1"/>
  <c r="F15" i="1"/>
  <c r="J5" i="1"/>
  <c r="J6" i="1" s="1"/>
  <c r="F5" i="1"/>
  <c r="F6" i="1" s="1"/>
  <c r="I5" i="1"/>
  <c r="I6" i="1" s="1"/>
  <c r="E5" i="1"/>
  <c r="E6" i="1" s="1"/>
  <c r="H5" i="1"/>
  <c r="H6" i="1" s="1"/>
  <c r="D5" i="1"/>
  <c r="F4" i="1"/>
  <c r="J4" i="1"/>
  <c r="E4" i="1"/>
  <c r="I4" i="1"/>
  <c r="G4" i="1"/>
  <c r="K4" i="1"/>
  <c r="D4" i="1"/>
  <c r="D6" i="1" l="1"/>
  <c r="M4" i="1"/>
  <c r="O4" i="1" s="1"/>
  <c r="L6" i="1" l="1"/>
</calcChain>
</file>

<file path=xl/sharedStrings.xml><?xml version="1.0" encoding="utf-8"?>
<sst xmlns="http://schemas.openxmlformats.org/spreadsheetml/2006/main" count="10" uniqueCount="5">
  <si>
    <t>Valores</t>
  </si>
  <si>
    <t>Desvio Padrão</t>
  </si>
  <si>
    <t>Variância</t>
  </si>
  <si>
    <t>Média</t>
  </si>
  <si>
    <t>Desvio Absoluto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</si>
</sst>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E730-6FA2-4736-804A-AF8443C37D5C}">
  <dimension ref="C3:P19"/>
  <sheetViews>
    <sheetView tabSelected="1" workbookViewId="0">
      <selection activeCell="K4" sqref="K4"/>
    </sheetView>
  </sheetViews>
  <sheetFormatPr defaultRowHeight="15" x14ac:dyDescent="0.25"/>
  <sheetData>
    <row r="3" spans="3:16" x14ac:dyDescent="0.25">
      <c r="C3" t="s">
        <v>0</v>
      </c>
      <c r="D3">
        <v>2</v>
      </c>
      <c r="E3">
        <v>3</v>
      </c>
      <c r="F3">
        <v>4</v>
      </c>
      <c r="G3">
        <v>3</v>
      </c>
      <c r="H3">
        <v>2</v>
      </c>
      <c r="I3">
        <v>3</v>
      </c>
      <c r="J3">
        <v>4</v>
      </c>
      <c r="K3">
        <v>2</v>
      </c>
      <c r="L3" t="s">
        <v>2</v>
      </c>
      <c r="N3" t="s">
        <v>1</v>
      </c>
      <c r="P3" t="s">
        <v>3</v>
      </c>
    </row>
    <row r="4" spans="3:16" x14ac:dyDescent="0.25">
      <c r="D4">
        <f>(D3-P4)^2</f>
        <v>0.765625</v>
      </c>
      <c r="E4">
        <f>(E3-P4)^2</f>
        <v>1.5625E-2</v>
      </c>
      <c r="F4">
        <f>(F3-P4)^2</f>
        <v>1.265625</v>
      </c>
      <c r="G4">
        <f>(G3-P4)^2</f>
        <v>1.5625E-2</v>
      </c>
      <c r="H4">
        <f>(H3-P4)^2</f>
        <v>0.765625</v>
      </c>
      <c r="I4">
        <f>(I3-P4)^2</f>
        <v>1.5625E-2</v>
      </c>
      <c r="J4">
        <f>(J3-P4)^2</f>
        <v>1.265625</v>
      </c>
      <c r="K4">
        <f>(K3-P4)^2</f>
        <v>0.765625</v>
      </c>
      <c r="L4">
        <f>VAR(D3:K3)</f>
        <v>0.6964285714285714</v>
      </c>
      <c r="M4">
        <f>SUM(D4:K4)/7</f>
        <v>0.6964285714285714</v>
      </c>
      <c r="N4">
        <f>STDEV(D3:K3)</f>
        <v>0.83452296039628016</v>
      </c>
      <c r="O4">
        <f>SQRT(M4)</f>
        <v>0.83452296039628016</v>
      </c>
      <c r="P4">
        <f>AVERAGE(D3:K3)</f>
        <v>2.875</v>
      </c>
    </row>
    <row r="5" spans="3:16" x14ac:dyDescent="0.25">
      <c r="D5">
        <f>(D3-P4)</f>
        <v>-0.875</v>
      </c>
      <c r="E5">
        <f>(E3-P4)</f>
        <v>0.125</v>
      </c>
      <c r="F5">
        <f>(F3-P4)</f>
        <v>1.125</v>
      </c>
      <c r="G5">
        <f>(G3-P4)</f>
        <v>0.125</v>
      </c>
      <c r="H5">
        <f>(H3-P4)</f>
        <v>-0.875</v>
      </c>
      <c r="I5">
        <f>(I3-P4)</f>
        <v>0.125</v>
      </c>
      <c r="J5">
        <f>(J3-P4)</f>
        <v>1.125</v>
      </c>
      <c r="K5">
        <f>(K3-P4)</f>
        <v>-0.875</v>
      </c>
      <c r="L5" t="s">
        <v>4</v>
      </c>
    </row>
    <row r="6" spans="3:16" x14ac:dyDescent="0.25">
      <c r="D6">
        <f t="shared" ref="D6:K6" si="0">ABS(D5)</f>
        <v>0.875</v>
      </c>
      <c r="E6">
        <f t="shared" si="0"/>
        <v>0.125</v>
      </c>
      <c r="F6">
        <f t="shared" si="0"/>
        <v>1.125</v>
      </c>
      <c r="G6">
        <f t="shared" si="0"/>
        <v>0.125</v>
      </c>
      <c r="H6">
        <f t="shared" si="0"/>
        <v>0.875</v>
      </c>
      <c r="I6">
        <f t="shared" si="0"/>
        <v>0.125</v>
      </c>
      <c r="J6">
        <f t="shared" si="0"/>
        <v>1.125</v>
      </c>
      <c r="K6">
        <f t="shared" si="0"/>
        <v>0.875</v>
      </c>
      <c r="L6">
        <f>SUM(D6:K6)/8</f>
        <v>0.65625</v>
      </c>
    </row>
    <row r="7" spans="3:16" x14ac:dyDescent="0.25">
      <c r="D7">
        <f>D5*D5</f>
        <v>0.765625</v>
      </c>
      <c r="E7">
        <f>E5*E5</f>
        <v>1.5625E-2</v>
      </c>
      <c r="F7">
        <f t="shared" ref="F7:K7" si="1">F5*F5</f>
        <v>1.265625</v>
      </c>
      <c r="G7">
        <f t="shared" si="1"/>
        <v>1.5625E-2</v>
      </c>
      <c r="H7">
        <f t="shared" si="1"/>
        <v>0.765625</v>
      </c>
      <c r="I7">
        <f t="shared" si="1"/>
        <v>1.5625E-2</v>
      </c>
      <c r="J7">
        <f t="shared" si="1"/>
        <v>1.265625</v>
      </c>
      <c r="K7">
        <f t="shared" si="1"/>
        <v>0.765625</v>
      </c>
      <c r="L7">
        <f>SUM(D7:K7)/7</f>
        <v>0.6964285714285714</v>
      </c>
    </row>
    <row r="12" spans="3:16" x14ac:dyDescent="0.25">
      <c r="C12" t="s">
        <v>0</v>
      </c>
      <c r="D12">
        <v>4</v>
      </c>
      <c r="E12">
        <v>1</v>
      </c>
      <c r="F12">
        <v>1</v>
      </c>
      <c r="G12">
        <v>12</v>
      </c>
      <c r="I12" t="s">
        <v>2</v>
      </c>
      <c r="K12" t="s">
        <v>1</v>
      </c>
      <c r="M12" t="s">
        <v>3</v>
      </c>
    </row>
    <row r="13" spans="3:16" x14ac:dyDescent="0.25">
      <c r="D13">
        <f>(D12-M13)^2</f>
        <v>0.25</v>
      </c>
      <c r="E13">
        <f>(E12-M13)^2</f>
        <v>12.25</v>
      </c>
      <c r="F13">
        <f>(F12-M13)^2</f>
        <v>12.25</v>
      </c>
      <c r="G13">
        <f>(G12-M13)^2</f>
        <v>56.25</v>
      </c>
      <c r="I13">
        <f>VAR(D12:G12)</f>
        <v>27</v>
      </c>
      <c r="J13">
        <f>SUM(D13:H13)/3</f>
        <v>27</v>
      </c>
      <c r="K13">
        <f>STDEV(D12:G12)</f>
        <v>5.196152422706632</v>
      </c>
      <c r="L13">
        <f>SQRT(J13)</f>
        <v>5.196152422706632</v>
      </c>
      <c r="M13">
        <f>AVERAGE(D12:G12)</f>
        <v>4.5</v>
      </c>
    </row>
    <row r="14" spans="3:16" x14ac:dyDescent="0.25">
      <c r="D14">
        <f>(D12-M13)</f>
        <v>-0.5</v>
      </c>
      <c r="E14">
        <f>(E12-M13)</f>
        <v>-3.5</v>
      </c>
      <c r="F14">
        <f>(F12-M13)</f>
        <v>-3.5</v>
      </c>
      <c r="G14">
        <f>(G12-M13)</f>
        <v>7.5</v>
      </c>
      <c r="I14" t="s">
        <v>4</v>
      </c>
    </row>
    <row r="15" spans="3:16" x14ac:dyDescent="0.25">
      <c r="D15">
        <f t="shared" ref="D15:K15" si="2">ABS(D14)</f>
        <v>0.5</v>
      </c>
      <c r="E15">
        <f t="shared" si="2"/>
        <v>3.5</v>
      </c>
      <c r="F15">
        <f t="shared" si="2"/>
        <v>3.5</v>
      </c>
      <c r="G15">
        <f t="shared" si="2"/>
        <v>7.5</v>
      </c>
      <c r="I15">
        <f>SUM(D15:G15)/4</f>
        <v>3.75</v>
      </c>
    </row>
    <row r="16" spans="3:16" x14ac:dyDescent="0.25">
      <c r="D16">
        <f>D14*D14</f>
        <v>0.25</v>
      </c>
      <c r="E16">
        <f>E14*E14</f>
        <v>12.25</v>
      </c>
      <c r="F16">
        <f t="shared" ref="F16:K16" si="3">F14*F14</f>
        <v>12.25</v>
      </c>
      <c r="G16">
        <f t="shared" si="3"/>
        <v>56.25</v>
      </c>
      <c r="I16">
        <f>SUM(D16:H16)/3</f>
        <v>27</v>
      </c>
    </row>
    <row r="19" spans="10:11" x14ac:dyDescent="0.25">
      <c r="J19">
        <f>SQRT(7.5*7.5)</f>
        <v>7.5</v>
      </c>
      <c r="K19">
        <f>SQRT(SUM(D13:H13)/4)</f>
        <v>4.5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Menezes</dc:creator>
  <cp:lastModifiedBy>Rafael Menezes</cp:lastModifiedBy>
  <dcterms:created xsi:type="dcterms:W3CDTF">2019-09-27T13:11:35Z</dcterms:created>
  <dcterms:modified xsi:type="dcterms:W3CDTF">2019-10-02T13:12:54Z</dcterms:modified>
</cp:coreProperties>
</file>